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1.tab." sheetId="13" r:id="rId13"/>
    <sheet name="12.tab." sheetId="14" r:id="rId14"/>
    <sheet name="13.tab." sheetId="15" r:id="rId15"/>
  </sheets>
  <externalReferences>
    <externalReference r:id="rId18"/>
    <externalReference r:id="rId19"/>
  </externalReferences>
  <definedNames>
    <definedName name="BEx1WA2TWWCSXZV32A10C90RYCXL" hidden="1">#REF!</definedName>
    <definedName name="BEx1WWEKSSIQS1HCKMTU9LEGZOSQ" hidden="1">#REF!</definedName>
    <definedName name="BEx3IMR6UHKBSYBCMBUCX8VFW919" hidden="1">#REF!</definedName>
    <definedName name="BEx5A1YA3A3UAHWPN3H438YWDTTS" hidden="1">#REF!</definedName>
    <definedName name="BExCSC6TDYELPSGI9LDGVXGDHXCR" hidden="1">#REF!</definedName>
    <definedName name="BExD4LNB6LQMVSPUT22SVGBBH9BI" hidden="1">#REF!</definedName>
    <definedName name="BExH30RZR2YSYCT7P8D5A8SVEUI2" hidden="1">#REF!</definedName>
    <definedName name="BExIVPIYSVT7Y7479YFG2IUPG28Y" hidden="1">#REF!</definedName>
    <definedName name="BExKS4UFGR3FV0IN2O0QSMFUQWCU" hidden="1">#REF!</definedName>
    <definedName name="BExQ37T0AE502ABE615I4TYWEG06" hidden="1">#REF!</definedName>
    <definedName name="BExSBKAH107KIP4O57VZ9HXMNH43" hidden="1">#REF!</definedName>
    <definedName name="BExUAYQVUYFWAR4ZV18XG88S12RL" hidden="1">#REF!</definedName>
    <definedName name="BExW96CNPC1Y60BWTG214J4QNQPB" hidden="1">#REF!</definedName>
    <definedName name="BExY0G5ETY6I7JUQUOEPMR1R8P6O" hidden="1">#REF!</definedName>
    <definedName name="_xlnm.Print_Area" localSheetId="1">'1.tab.'!$A$1:$F$98</definedName>
    <definedName name="_xlnm.Print_Area" localSheetId="11">'10.tab.'!$A$1:$I$34</definedName>
    <definedName name="_xlnm.Print_Area" localSheetId="13">'12.tab.'!$A$1:$F$2420</definedName>
    <definedName name="_xlnm.Print_Area" localSheetId="14">'13.tab.'!$A$1:$D$62</definedName>
    <definedName name="_xlnm.Print_Area" localSheetId="2">'2.tab.'!$A$1:$F$65</definedName>
    <definedName name="_xlnm.Print_Area" localSheetId="4">'4.tab.'!$A$1:$G$1189</definedName>
    <definedName name="_xlnm.Print_Area" localSheetId="5">'5.tab.'!$A$1:$G$332</definedName>
    <definedName name="_xlnm.Print_Area" localSheetId="6">'6.tab.'!$A$1:$D$308</definedName>
    <definedName name="_xlnm.Print_Area" localSheetId="7">'7.tab.'!$A$1:$F$101</definedName>
    <definedName name="_xlnm.Print_Area" localSheetId="8">'8.tab.'!$A$1:$F$208</definedName>
    <definedName name="_xlnm.Print_Area" localSheetId="9">'9.1.tab.'!$A$1:$F$141</definedName>
    <definedName name="_xlnm.Print_Area" localSheetId="0">'kopb.'!$A:$E</definedName>
    <definedName name="_xlnm.Print_Titles" localSheetId="1">'1.tab.'!$12:$14</definedName>
    <definedName name="_xlnm.Print_Titles" localSheetId="13">'12.tab.'!$12:$14</definedName>
    <definedName name="_xlnm.Print_Titles" localSheetId="14">'13.tab.'!$12:$15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'9.1.tab.'!$12:$14</definedName>
    <definedName name="_xlnm.Print_Titles" localSheetId="10">'9.2.tab.'!$12:$14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09517292_B97C_4555_8797_8F0E6F84F555_.wvu.FilterData" localSheetId="13" hidden="1">'12.tab.'!$A$11:$BJ$2390</definedName>
    <definedName name="Z_09517292_B97C_4555_8797_8F0E6F84F555_.wvu.PrintArea" localSheetId="13" hidden="1">'12.tab.'!$A$11:$F$2374</definedName>
    <definedName name="Z_09517292_B97C_4555_8797_8F0E6F84F555_.wvu.PrintTitles" localSheetId="13" hidden="1">'12.tab.'!$12:$14</definedName>
    <definedName name="Z_09517292_B97C_4555_8797_8F0E6F84F555_.wvu.Rows" localSheetId="13" hidden="1">'12.tab.'!$16:$1438,'12.tab.'!$683:$2168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3" hidden="1">'12.tab.'!$A$11:$BJ$2390</definedName>
    <definedName name="Z_1893421C_DBAA_4C10_AA6C_4D0F39122205_.wvu.FilterData" localSheetId="8" hidden="1">'8.tab.'!$A$12:$F$116</definedName>
    <definedName name="Z_19A7897A_3D49_48BF_BD4E_E4DF0ACCCC4B_.wvu.FilterData" localSheetId="13" hidden="1">'12.tab.'!$A$11:$BJ$2390</definedName>
    <definedName name="Z_19A7897A_3D49_48BF_BD4E_E4DF0ACCCC4B_.wvu.PrintArea" localSheetId="13" hidden="1">'12.tab.'!$A$11:$F$2374</definedName>
    <definedName name="Z_19A7897A_3D49_48BF_BD4E_E4DF0ACCCC4B_.wvu.PrintTitles" localSheetId="13" hidden="1">'12.tab.'!$12:$14</definedName>
    <definedName name="Z_483F8D4B_D649_4D59_A67B_5E8B6C0D2E28_.wvu.FilterData" localSheetId="8" hidden="1">'8.tab.'!$A$12:$F$116</definedName>
    <definedName name="Z_56A06D27_97E5_4D01_ADCE_F8E0A2A870EF_.wvu.FilterData" localSheetId="8" hidden="1">'8.tab.'!$A$12:$F$116</definedName>
    <definedName name="Z_640C99E1_FCCB_11D4_856D_00105A71C5B5_.wvu.PrintArea" localSheetId="6" hidden="1">'6.tab.'!$B$11:$D$69</definedName>
    <definedName name="Z_640C99E1_FCCB_11D4_856D_00105A71C5B5_.wvu.PrintTitles" localSheetId="13" hidden="1">'12.tab.'!$12:$14</definedName>
    <definedName name="Z_696A4F8A_27AC_11D7_B288_00105A71C5B5_.wvu.PrintArea" localSheetId="9" hidden="1">'9.1.tab.'!$A$2:$D$141</definedName>
    <definedName name="Z_696A4F8A_27AC_11D7_B288_00105A71C5B5_.wvu.PrintTitles" localSheetId="9" hidden="1">'9.1.tab.'!$13:$14</definedName>
    <definedName name="Z_696A4F8A_27AC_11D7_B288_00105A71C5B5_.wvu.Rows" localSheetId="9" hidden="1">'9.1.tab.'!$35:$48</definedName>
    <definedName name="Z_81EB1DB6_89AB_4045_90FA_EF2BA7E792F9_.wvu.FilterData" localSheetId="8" hidden="1">'8.tab.'!$A$12:$F$116</definedName>
    <definedName name="Z_81EB1DB6_89AB_4045_90FA_EF2BA7E792F9_.wvu.PrintArea" localSheetId="8" hidden="1">'8.tab.'!$A:$F</definedName>
    <definedName name="Z_81EB1DB6_89AB_4045_90FA_EF2BA7E792F9_.wvu.PrintArea" localSheetId="9" hidden="1">'9.1.tab.'!$A:$F</definedName>
    <definedName name="Z_8545B4E6_A517_4BD7_BFB7_42FEB5F229AD_.wvu.FilterData" localSheetId="8" hidden="1">'8.tab.'!$A$12:$F$116</definedName>
    <definedName name="Z_877A1030_2452_46B0_88DF_8A068656C08E_.wvu.FilterData" localSheetId="8" hidden="1">'8.tab.'!$A$12:$F$116</definedName>
    <definedName name="Z_ABD8A783_3A6C_4629_9559_1E4E89E80131_.wvu.FilterData" localSheetId="8" hidden="1">'8.tab.'!$A$12:$F$116</definedName>
    <definedName name="Z_AF277C95_CBD9_4696_AC72_D010599E9831_.wvu.FilterData" localSheetId="8" hidden="1">'8.tab.'!$A$12:$F$116</definedName>
    <definedName name="Z_B7CBCF06_FF41_423A_9AB3_E1D1F70C6FC5_.wvu.FilterData" localSheetId="8" hidden="1">'8.tab.'!$A$12:$F$116</definedName>
    <definedName name="Z_BC5FEA1E_5696_4CF4_B8B2_A5CF94385785_.wvu.PrintArea" localSheetId="6" hidden="1">'6.tab.'!$B$11:$D$70</definedName>
    <definedName name="Z_BC5FEA1E_5696_4CF4_B8B2_A5CF94385785_.wvu.PrintTitles" localSheetId="13" hidden="1">'12.tab.'!$12:$14</definedName>
    <definedName name="Z_C5511FB8_86C5_41F3_ADCD_B10310F066F5_.wvu.FilterData" localSheetId="8" hidden="1">'8.tab.'!$A$12:$F$116</definedName>
    <definedName name="Z_DB8ECBD1_2D44_4F97_BCC9_F610BA0A3109_.wvu.FilterData" localSheetId="8" hidden="1">'8.tab.'!$A$12:$F$116</definedName>
    <definedName name="Z_DEE3A27E_689A_4E9F_A3EB_C84F1E3B413E_.wvu.FilterData" localSheetId="8" hidden="1">'8.tab.'!$A$12:$F$116</definedName>
    <definedName name="Z_F1F489B9_0F61_4F1F_A151_75EF77465344_.wvu.Cols" localSheetId="8" hidden="1">'8.tab.'!#REF!</definedName>
    <definedName name="Z_F1F489B9_0F61_4F1F_A151_75EF77465344_.wvu.FilterData" localSheetId="8" hidden="1">'8.tab.'!$A$12:$F$116</definedName>
    <definedName name="Z_F1F489B9_0F61_4F1F_A151_75EF77465344_.wvu.PrintArea" localSheetId="8" hidden="1">'8.tab.'!$A$2:$F$197</definedName>
    <definedName name="Z_F1F489B9_0F61_4F1F_A151_75EF77465344_.wvu.PrintArea" localSheetId="9" hidden="1">'9.1.tab.'!$A$2:$F$141</definedName>
    <definedName name="Z_F1F489B9_0F61_4F1F_A151_75EF77465344_.wvu.PrintTitles" localSheetId="8" hidden="1">'8.tab.'!$12:$14</definedName>
    <definedName name="Z_F1F489B9_0F61_4F1F_A151_75EF77465344_.wvu.PrintTitles" localSheetId="9" hidden="1">'9.1.tab.'!$12:$14</definedName>
  </definedNames>
  <calcPr fullCalcOnLoad="1"/>
</workbook>
</file>

<file path=xl/sharedStrings.xml><?xml version="1.0" encoding="utf-8"?>
<sst xmlns="http://schemas.openxmlformats.org/spreadsheetml/2006/main" count="6431" uniqueCount="1262">
  <si>
    <t xml:space="preserve">      Īpašajās programmās plānotās un ar Ministru kabineta rīkojumiem sadalāmās apropriācijas</t>
  </si>
  <si>
    <t xml:space="preserve">      Citas subsīdijas ražošanai</t>
  </si>
  <si>
    <t xml:space="preserve">   Sociālie pabalsti</t>
  </si>
  <si>
    <t xml:space="preserve">       Pensijas un sociālie pabalsti naudā</t>
  </si>
  <si>
    <t xml:space="preserve">       Sociālie pabalsti natūrā</t>
  </si>
  <si>
    <t xml:space="preserve">       Pārējie pabalsti un kompensācijas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</si>
  <si>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</si>
  <si>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</si>
  <si>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</si>
  <si>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</si>
  <si>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</si>
  <si>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</si>
  <si>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</si>
  <si>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</si>
  <si>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</si>
  <si>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</si>
  <si>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</si>
  <si>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</si>
  <si>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</si>
  <si>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</si>
  <si>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</si>
  <si>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</si>
  <si>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</si>
  <si>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</si>
  <si>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</si>
  <si>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>Valsts budžeta transferti kapitālajiem izdevumiem no valsts pamatbudžeta uz pašvaldības pamatbudžetu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</si>
  <si>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</si>
  <si>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</si>
  <si>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</si>
  <si>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</si>
  <si>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</si>
  <si>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</si>
  <si>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</si>
  <si>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</si>
  <si>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</si>
  <si>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</si>
  <si>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</si>
  <si>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</si>
  <si>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</si>
  <si>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</si>
  <si>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</si>
  <si>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</si>
  <si>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</si>
  <si>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</si>
  <si>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</si>
  <si>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</si>
  <si>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</si>
  <si>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</si>
  <si>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</si>
  <si>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</si>
  <si>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</si>
  <si>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</si>
  <si>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</si>
  <si>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</si>
  <si>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</si>
  <si>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</si>
  <si>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</si>
  <si>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</si>
  <si>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</si>
  <si>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</si>
  <si>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</si>
  <si>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</si>
  <si>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</si>
  <si>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</si>
  <si>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</si>
  <si>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</si>
  <si>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</si>
  <si>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</si>
  <si>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</si>
  <si>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</si>
  <si>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</si>
  <si>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</si>
  <si>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</si>
  <si>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</si>
  <si>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Naudas līdzekļi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</si>
  <si>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</si>
  <si>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</si>
  <si>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</si>
  <si>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</si>
  <si>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</si>
  <si>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</si>
  <si>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</si>
  <si>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</si>
  <si>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</si>
  <si>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</si>
  <si>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</si>
  <si>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</si>
  <si>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</si>
  <si>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</si>
  <si>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</si>
  <si>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</si>
  <si>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</si>
  <si>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</si>
  <si>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</si>
  <si>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</si>
  <si>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>Valsts budžeta kapitālo izdevumu transferti no valsts pamatbudžeta uz pašvaldības pamatbudžetu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</si>
  <si>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</si>
  <si>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</si>
  <si>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</si>
  <si>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</si>
  <si>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</si>
  <si>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</si>
  <si>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Kārtējie maksājumi Eiropas Kopienas budžetā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</si>
  <si>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</si>
  <si>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</si>
  <si>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</si>
  <si>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</si>
  <si>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</si>
  <si>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</si>
  <si>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</si>
  <si>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</si>
  <si>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</si>
  <si>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</si>
  <si>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</si>
  <si>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</si>
  <si>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Atmaksa valsts pamatbudžetā par veiktajiem kapitālajiem izdevumiem</t>
  </si>
  <si>
    <t>14.  Iekšlietu ministrija</t>
  </si>
  <si>
    <t>Valsts budžeta uzturēšanas izdevumu transferti no valsts pamatbudžeta ārvalstu finanšu palīdzības līdzekļiem uz valsts pamatbudžetu</t>
  </si>
  <si>
    <t>15.  Izglītības un zinātnes ministrija</t>
  </si>
  <si>
    <t>Valsts pamatbudžeta iestāžu saņemtie transferta pārskaitījumi no valsts pamatbudžeta ārvalstu finanšu palīdzības līdzekļiem</t>
  </si>
  <si>
    <t>Valsts budžeta kapitālo izdevumu transferti no valsts pamatbudžeta uz valsts pamatbudžatu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</si>
  <si>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</si>
  <si>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</si>
  <si>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</si>
  <si>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</si>
  <si>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</si>
  <si>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</si>
  <si>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17.  Satiksmes ministrija</t>
  </si>
  <si>
    <t xml:space="preserve">Valsts budžeta kapitālo izdevumu transferti 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</si>
  <si>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</si>
  <si>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</si>
  <si>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</si>
  <si>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</si>
  <si>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</si>
  <si>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</si>
  <si>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</si>
  <si>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</si>
  <si>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</si>
  <si>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</si>
  <si>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</si>
  <si>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</si>
  <si>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</si>
  <si>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</si>
  <si>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</si>
  <si>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</si>
  <si>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</si>
  <si>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</si>
  <si>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</si>
  <si>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Uzturēšanas izdevumu atmaksa valsts pamatbudžetam</t>
  </si>
  <si>
    <t>Atmaksa valsts pamatbudžetā par veiktajiem kapitālajiem izdevumiem ES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</si>
  <si>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</si>
  <si>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</si>
  <si>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</si>
  <si>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</si>
  <si>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</si>
  <si>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Ārvalstu finanšu palīdzība atmaksām valsts pamatbudžetam</t>
  </si>
  <si>
    <t>Izdevumi</t>
  </si>
  <si>
    <t>Valsts budžeta kapitālo izdevumu transferti no valsts pamatbudžeta uz valsts pamatbudžetu</t>
  </si>
  <si>
    <t>** Valsts kasei atmaksātie aizņēmumi Ls 1 208 213, dzēstie studiju un studējošo kredīti komercbankām Ls 87 871</t>
  </si>
  <si>
    <t>*** Budžeta izpilde konsolidēta par savstarpējiem valsts pamatbudžeta aizdevumiem un aizņēmumiem Ls 1 208 213</t>
  </si>
  <si>
    <t>Informācijai:</t>
  </si>
  <si>
    <t xml:space="preserve">                     Privatizācijas fonda līdzekļi valsts parāda pārfinansēšanai Ls </t>
  </si>
  <si>
    <t>Iemaksas no valsts nekustamā īpašuma pārdošanas Ls</t>
  </si>
  <si>
    <t>40% no valsts un dzīvojamo māju privatizācijas Ls 285 957</t>
  </si>
  <si>
    <t>Izsolē iegūtie līdzekļi par privatizācijas objektiem Ls 7 591</t>
  </si>
  <si>
    <t>Pārvaldnieka vietā -</t>
  </si>
  <si>
    <t>Krūmiņa-Pēkšena, 67094384</t>
  </si>
  <si>
    <t>Valsts speciālā budžeta ieņēmumu un izdevumu atšifrējums pa programmām un apakšprogrammām</t>
  </si>
  <si>
    <t>(2008.gada janvāris -  jūnijs)</t>
  </si>
  <si>
    <t>Nr.1.8.-12.10.2/6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</si>
  <si>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</si>
  <si>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</si>
  <si>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</si>
  <si>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</si>
  <si>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</si>
  <si>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</si>
  <si>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</si>
  <si>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</si>
  <si>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</si>
  <si>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</si>
  <si>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</si>
  <si>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Grāmatas un žurnāli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</si>
  <si>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</si>
  <si>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Procentu maksājumi ārvalstu un 
starptautiskajām finanšu institūcijām 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</si>
  <si>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</si>
  <si>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</si>
  <si>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</si>
  <si>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</si>
  <si>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</si>
  <si>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</si>
  <si>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</si>
  <si>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</si>
  <si>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 xml:space="preserve">    Pamatkapitāla veidošana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</si>
  <si>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</si>
  <si>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</si>
  <si>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</si>
  <si>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</si>
  <si>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</si>
  <si>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Nodokļu ieņēmumi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</si>
  <si>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</si>
  <si>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</si>
  <si>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</si>
  <si>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</si>
  <si>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</si>
  <si>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</si>
  <si>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</si>
  <si>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</si>
  <si>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</si>
  <si>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</si>
  <si>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</si>
  <si>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</si>
  <si>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</si>
  <si>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</si>
  <si>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</si>
  <si>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</si>
  <si>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</si>
  <si>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</si>
  <si>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</si>
  <si>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</si>
  <si>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</si>
  <si>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</si>
  <si>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</si>
  <si>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</si>
  <si>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</si>
  <si>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</si>
  <si>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</si>
  <si>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</si>
  <si>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</si>
  <si>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</si>
  <si>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</si>
  <si>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</si>
  <si>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</si>
  <si>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</si>
  <si>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</si>
  <si>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</si>
  <si>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</si>
  <si>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</si>
  <si>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</si>
  <si>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</si>
  <si>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</si>
  <si>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</si>
  <si>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</si>
  <si>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</si>
  <si>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</si>
  <si>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</si>
  <si>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</si>
  <si>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</si>
  <si>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</si>
  <si>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</si>
  <si>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</si>
  <si>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</si>
  <si>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</si>
  <si>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</si>
  <si>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</si>
  <si>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</si>
  <si>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</si>
  <si>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</si>
  <si>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</si>
  <si>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</si>
  <si>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</si>
  <si>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</si>
  <si>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</si>
  <si>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>`</t>
  </si>
  <si>
    <t xml:space="preserve"> </t>
  </si>
  <si>
    <t>Sociālās apdrošināšanas iemaksas - kopā</t>
  </si>
  <si>
    <t>Regresa prasības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</si>
  <si>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</si>
  <si>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</si>
  <si>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</si>
  <si>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</si>
  <si>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</si>
  <si>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</si>
  <si>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</si>
  <si>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</si>
  <si>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</si>
  <si>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</si>
  <si>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</si>
  <si>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</si>
  <si>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</si>
  <si>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>Izpilde % pret gada plānu (4/2)</t>
  </si>
  <si>
    <t>Pamatbudžets kopsavilkums</t>
  </si>
  <si>
    <t>Resursi izdevumu segšanai - kopā</t>
  </si>
  <si>
    <t>Valsts budžeta kapitālo izdevumu transferti no valsts
 pamatbudžeta uz pašvaldības pamatbudžetu</t>
  </si>
  <si>
    <t xml:space="preserve">Ārvalstu finanšu palīdzības naudas līdzekļu atlikumu izmaiņas palielinājums (-) vai samazinājums (+) </t>
  </si>
  <si>
    <t xml:space="preserve">Eiropas Kopienas atbalsts transporta, telekomunikāciju
 un enerģijas infrastruktūras tīkliem (investīcijas) </t>
  </si>
  <si>
    <t>Attiecināmās izmaksas</t>
  </si>
  <si>
    <t>12. Ekonomikas ministrija</t>
  </si>
  <si>
    <t>17. Satiksmes ministrija</t>
  </si>
  <si>
    <t>Kohēzijas fonds  (investīcijas)</t>
  </si>
  <si>
    <t>Neattiecināmās izmaksas</t>
  </si>
  <si>
    <t>13. Finanšu ministrija</t>
  </si>
  <si>
    <t xml:space="preserve">   Ārvalstu finanšu palīdzība atmaksām valsts pamatbudžetam</t>
  </si>
  <si>
    <t xml:space="preserve">      Atmaksa valsts pamatbudžetā no Eiropas savienības palīdzības programmu un Eiropas Savienības politiku  instrumentu līdzekļiem  par Latvijas valsts ieguldītajiem finanšu resursiem Kohēzijas fonda projektos un SAPARD programmā</t>
  </si>
  <si>
    <t>21. Vides ministrija</t>
  </si>
  <si>
    <t>Eiropas Reģionālās attīstības fonds (ERAF) (investīcijas)</t>
  </si>
  <si>
    <t xml:space="preserve">   Dotācija no vispārējiem ieņēmumiem atmaksām valsts pamatbudžetam </t>
  </si>
  <si>
    <t xml:space="preserve">     Uzturēšanas izdevumu atmaksa valsts budžetam</t>
  </si>
  <si>
    <t xml:space="preserve">        Atmaksa valsts pamatbudžetā par veiktajiem 
uzturēšanās izdevumiem ES fondu līdzfinansētajos projektos</t>
  </si>
  <si>
    <t xml:space="preserve">    Kapitālo izdevumu transferti, mērķdotācijas</t>
  </si>
  <si>
    <t xml:space="preserve">     Atmaksa valsts pamatbudžetā par veiktajiem kapitālajiem izdevumiem</t>
  </si>
  <si>
    <t>29. Veselības ministrija</t>
  </si>
  <si>
    <t>57. Īpašu uzdevumu ministra elektroniskās pārvaldes lietās sekretariāts</t>
  </si>
  <si>
    <t>58. Reģionālās attīstības un pašvaldību lietu  ministrija</t>
  </si>
  <si>
    <t>Eiropas Sociālais fonds (ESF) - kopā (investīcijas)</t>
  </si>
  <si>
    <t>14. Iekšlietu ministrija</t>
  </si>
  <si>
    <t xml:space="preserve">    Atmaksa valsts pamatbudžetā par veiktajiem 
uzturēšanās izdevumiem ES fondu līdzfinansētajos projektos</t>
  </si>
  <si>
    <t>Eiropas Lauksaimniecības virzības un garantiju fonda (ELVGF) Virzības daļa (investīcijas)</t>
  </si>
  <si>
    <t xml:space="preserve">    Uzturēšanas izdevumu atmaksa valsts budžetam</t>
  </si>
  <si>
    <t>Zivsaimniecības vadības finanšu instruments (ZVFI) - kopā (investīcijas)</t>
  </si>
  <si>
    <t>Eiropas Lauksaimniecības virzības un garantiju fonda (ELVGF) Garantiju daļa (investīcijas)</t>
  </si>
  <si>
    <t>Eiropas Lauksaimniecības garantiju fonds (investīcijas)</t>
  </si>
  <si>
    <t>Eiropas Lauksaimniecības fonds lauku attīstībai</t>
  </si>
  <si>
    <t>Eiropas zivsaimniecības fonds (investīcijas)</t>
  </si>
  <si>
    <t xml:space="preserve">Dotācija no vispārējiem ieņēmumiem atmaksām valsts pamatbudžetam </t>
  </si>
  <si>
    <t>Eiropas Kopienas iniciatīvas  (investīcijas)</t>
  </si>
  <si>
    <t xml:space="preserve">tajā skaitā </t>
  </si>
  <si>
    <t>Eiropas Kopienas iniciatīva INTERREG</t>
  </si>
  <si>
    <t>Eiropas Kopienas iniciatīva EQUAL</t>
  </si>
  <si>
    <t>Citas Eiropas Kopienas iniciatīvas</t>
  </si>
  <si>
    <t>Pārejas programma (Transition Facility) (investīcijas)</t>
  </si>
  <si>
    <t xml:space="preserve">            Atlīdzība </t>
  </si>
  <si>
    <t>03. Ministru kabinets</t>
  </si>
  <si>
    <t xml:space="preserve">        Uzturēšanas izdevumu atmaksa valsts budžetam</t>
  </si>
  <si>
    <t xml:space="preserve">16. Zemkopības ministrija 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</si>
  <si>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</si>
  <si>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</si>
  <si>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</si>
  <si>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ārvalstu finanšu palīdzības līdzekļiem</t>
  </si>
  <si>
    <t xml:space="preserve">21. Vides ministrija </t>
  </si>
  <si>
    <t>24. Valsts kontrole</t>
  </si>
  <si>
    <t>28. Augstākā tiesa</t>
  </si>
  <si>
    <t>36. Bērnu un ģimenes lietu ministrija</t>
  </si>
  <si>
    <t>Valsts budžeta uzturēšanās izdevumu transferti no
 valsts pamatbudžeta uz valsts pamatbudžetu</t>
  </si>
  <si>
    <t xml:space="preserve">  Valsts budžeta uzturēšanas izdevumu transferti no valsts pamatbudžeta ārvalstu finanšu palīdzības līdzekļiem uz valsts pamatbudžetu</t>
  </si>
  <si>
    <t>Citi ES politiku instrumenti (investīcijas)</t>
  </si>
  <si>
    <t>10. Aizsardzības ministrija</t>
  </si>
  <si>
    <t xml:space="preserve">                 Valsts pamatbudžeta iestāžu saņemtie transferta pārskaitījumi no valsts pamatbudžeta dotācijas no vispārējiem ieņēmumiem</t>
  </si>
  <si>
    <t>Valsts budžeta uzturēšanās izdevumu transferti no
valsts pamatbudžeta dotācijas no vispārējiem ieņēmumiem uz valsts pamatbudžetu</t>
  </si>
  <si>
    <t>Ārvalstu finanšu palīdzības līdzfinansētie projekti (investīcijas)</t>
  </si>
  <si>
    <t xml:space="preserve">   Dotācijas un citi transferti pašvaldību budžetiem</t>
  </si>
  <si>
    <t>Eiropas Ekonomikas zonas finanšu instrumenta un Norvēģijas valdības divpusējā finanšu instrumenta finansētie projekti</t>
  </si>
  <si>
    <t xml:space="preserve">13. Finanšu ministrija </t>
  </si>
  <si>
    <t xml:space="preserve">36. Bērnu un ģimenes lietu ministrija </t>
  </si>
  <si>
    <t>Citi ārvalstu finanšu palīdzības līdzfinansētie projekti</t>
  </si>
  <si>
    <t>Investīcijas (izņemot ES politiku instrumentus un ārvalstu finanšu palīdzības programmu projektus)</t>
  </si>
  <si>
    <t>Pārējās saistības - kopā</t>
  </si>
  <si>
    <t>Maksājumi par aizņēmumiem un kredītiem</t>
  </si>
  <si>
    <t>Maksājumi starptautiskajās institūcijās un programmās</t>
  </si>
  <si>
    <t>02.Saeima</t>
  </si>
  <si>
    <t>04.Korupcijas novēršanas un apkarošanas birojs</t>
  </si>
  <si>
    <t>05.Tiesībsarga birojs</t>
  </si>
  <si>
    <t>11.Ārlietu ministrija</t>
  </si>
  <si>
    <t xml:space="preserve">    Kārtējie maksājumi Eiropas Kopienas budžetā </t>
  </si>
  <si>
    <t>35.Centrālā vēlēšanu komisija</t>
  </si>
  <si>
    <t>Nomas ar izpirkumu (finanšu līzinga) ilgtermiņa
 saistības pamatlīdzekļu iegādei</t>
  </si>
  <si>
    <t>Citas ilgtermiņa saistības</t>
  </si>
  <si>
    <t>Speciālais budžets kopsavilkums</t>
  </si>
  <si>
    <t>Ieņēmumi - kopā</t>
  </si>
  <si>
    <t xml:space="preserve">       Saņemto aizņēmumu atmaksa</t>
  </si>
  <si>
    <t xml:space="preserve">18. Labklājības ministrija </t>
  </si>
  <si>
    <t xml:space="preserve">        Valsts speciālā budžeta savstarpējie transferti</t>
  </si>
  <si>
    <t xml:space="preserve">            Valsts sociālās apdrošināšanas speciālā budžeta transferti</t>
  </si>
  <si>
    <t xml:space="preserve">                 No valsts pensiju speciālā budžeta ieskaitītie līdzekļi Valsts sociālās apdrošināšanas aģentūrai</t>
  </si>
  <si>
    <t xml:space="preserve">                 No nodarbinātības speciālā budžeta ieskaitītie līdzekļi Valsts sociālās apdrošināšanas aģentūrai</t>
  </si>
  <si>
    <t xml:space="preserve">                 No darba negadījumu speciālā budžeta ieskaitītie līdzekļi Valsts sociālās apdrošināšanas aģentūrai</t>
  </si>
  <si>
    <t xml:space="preserve">                 No invaliditātes, maternitātes un slimības speciālā budžeta ieskaitītie līdzekļi Valsts sociālās apdrošināšanas aģentūrai</t>
  </si>
  <si>
    <t>Valsts budžeta uzturēšanās izdevumu transferti no
 valsts speciālā budžeta uz valsts speciālo budžetu</t>
  </si>
  <si>
    <t xml:space="preserve">  Saņemto aizņēmumu atmaksa</t>
  </si>
  <si>
    <t xml:space="preserve"> Konsolidējamās pozīcijas valsts pamatbudžetā</t>
  </si>
  <si>
    <t>Atmaksa valsts pamatbudžetā par veiktajiem 
uzturēšanās izdevumiem ES fondu līdzfinansētajos projektos</t>
  </si>
  <si>
    <t>Atmaksa valsts pamatbudžetā no Eiropas savienības palīdzības programmu un Eiropas Savienības politiku  instrumentu līdzekļiem  par Latvijas valsts ieguldītajiem finanšu resursiem Kohēzijas fonda projektos un SAPARD programmā</t>
  </si>
  <si>
    <t xml:space="preserve">Pārvaldnieka vietā- </t>
  </si>
  <si>
    <r>
      <t xml:space="preserve">45. </t>
    </r>
    <r>
      <rPr>
        <b/>
        <i/>
        <sz val="10"/>
        <rFont val="Times New Roman"/>
        <family val="1"/>
      </rPr>
      <t>Ī</t>
    </r>
    <r>
      <rPr>
        <b/>
        <sz val="10"/>
        <rFont val="Times New Roman"/>
        <family val="1"/>
      </rPr>
      <t>pašu uzdevumu ministra sabiedrības integrācijas lietās sekretariāts</t>
    </r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</si>
  <si>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</si>
  <si>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</si>
  <si>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</si>
  <si>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</si>
  <si>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</si>
  <si>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                                  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</si>
  <si>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</si>
  <si>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</si>
  <si>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</si>
  <si>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Pārvaldnieka vietā                               </t>
  </si>
  <si>
    <t xml:space="preserve">pārvaldnieka vietniece                               </t>
  </si>
  <si>
    <t>Nagle, 67094385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</si>
  <si>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</si>
  <si>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</si>
  <si>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</si>
  <si>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</si>
  <si>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</si>
  <si>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</si>
  <si>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</si>
  <si>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</si>
  <si>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</si>
  <si>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</si>
  <si>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</si>
  <si>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</si>
  <si>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</si>
  <si>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</si>
  <si>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</si>
  <si>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</si>
  <si>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</si>
  <si>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</si>
  <si>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Pašvaldību konsolidētā budžeta izpilde  </t>
  </si>
  <si>
    <t>7.tabula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</si>
  <si>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</si>
  <si>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</si>
  <si>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</si>
  <si>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</si>
  <si>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</si>
  <si>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</si>
  <si>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</si>
  <si>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</si>
  <si>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</si>
  <si>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</si>
  <si>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</si>
  <si>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</si>
  <si>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</si>
  <si>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</si>
  <si>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</si>
  <si>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</si>
  <si>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</si>
  <si>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</si>
  <si>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</si>
  <si>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</si>
  <si>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</si>
  <si>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</si>
  <si>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</si>
  <si>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</si>
  <si>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</si>
  <si>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</si>
  <si>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</si>
  <si>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</si>
  <si>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</si>
  <si>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</si>
  <si>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</si>
  <si>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</si>
  <si>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</si>
  <si>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</si>
  <si>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</si>
  <si>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</si>
  <si>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</si>
  <si>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</si>
  <si>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</si>
  <si>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</si>
  <si>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</si>
  <si>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</si>
  <si>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</si>
  <si>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</si>
  <si>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</si>
  <si>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</si>
  <si>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</si>
  <si>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</si>
  <si>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</si>
  <si>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Pašvaldību pamatbudžeta ieņēmumi un izdevumi</t>
  </si>
  <si>
    <t>(2007.gada janvāris - jūnijs )</t>
  </si>
  <si>
    <t>2008.gada  15.jūlijs</t>
  </si>
  <si>
    <t>Nr.1.8-12.10.2./6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</si>
  <si>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</si>
  <si>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</si>
  <si>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</si>
  <si>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</si>
  <si>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</si>
  <si>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</si>
  <si>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</si>
  <si>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</si>
  <si>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</si>
  <si>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</si>
  <si>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</si>
  <si>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</si>
  <si>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</si>
  <si>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</si>
  <si>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</si>
  <si>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</si>
  <si>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</si>
  <si>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</si>
  <si>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</si>
  <si>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</si>
  <si>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</si>
  <si>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</si>
  <si>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</si>
  <si>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 un būvēm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</si>
  <si>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</si>
  <si>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</si>
  <si>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</si>
  <si>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</si>
  <si>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</si>
  <si>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</si>
  <si>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</si>
  <si>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</si>
  <si>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</si>
  <si>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</si>
  <si>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</si>
  <si>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</si>
  <si>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</si>
  <si>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</si>
  <si>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</si>
  <si>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</si>
  <si>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</si>
  <si>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</si>
  <si>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</si>
  <si>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</si>
  <si>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</si>
  <si>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</si>
  <si>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</si>
  <si>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</si>
  <si>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</si>
  <si>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</si>
  <si>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</si>
  <si>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</si>
  <si>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</si>
  <si>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</si>
  <si>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</si>
  <si>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</si>
  <si>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</si>
  <si>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</si>
  <si>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</si>
  <si>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</si>
  <si>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</si>
  <si>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</si>
  <si>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</si>
  <si>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</si>
  <si>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</si>
  <si>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</si>
  <si>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</si>
  <si>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</si>
  <si>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</si>
  <si>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</si>
  <si>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</si>
  <si>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</si>
  <si>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</si>
  <si>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</si>
  <si>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</si>
  <si>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</si>
  <si>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</si>
  <si>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</si>
  <si>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</si>
  <si>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</si>
  <si>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</si>
  <si>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</si>
  <si>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</si>
  <si>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</si>
  <si>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</si>
  <si>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</si>
  <si>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</si>
  <si>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</si>
  <si>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</si>
  <si>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</si>
  <si>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</si>
  <si>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</si>
  <si>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</si>
  <si>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</si>
  <si>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</si>
  <si>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</si>
  <si>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</si>
  <si>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</si>
  <si>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</si>
  <si>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</si>
  <si>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</si>
  <si>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</si>
  <si>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</si>
  <si>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</si>
  <si>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</si>
  <si>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</si>
  <si>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</si>
  <si>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</si>
  <si>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</si>
  <si>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</si>
  <si>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</si>
  <si>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</si>
  <si>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</si>
  <si>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</si>
  <si>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</si>
  <si>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</si>
  <si>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</si>
  <si>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</si>
  <si>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</si>
  <si>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</si>
  <si>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</si>
  <si>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</si>
  <si>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</si>
  <si>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</si>
  <si>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</si>
  <si>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</si>
  <si>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</si>
  <si>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</si>
  <si>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</si>
  <si>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</si>
  <si>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</si>
  <si>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</si>
  <si>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</si>
  <si>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</si>
  <si>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</si>
  <si>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</si>
  <si>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</si>
  <si>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</si>
  <si>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</si>
  <si>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</si>
  <si>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</si>
  <si>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</si>
  <si>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</si>
  <si>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</si>
  <si>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</si>
  <si>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</si>
  <si>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</si>
  <si>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</si>
  <si>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</si>
  <si>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</si>
  <si>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</si>
  <si>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</si>
  <si>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</si>
  <si>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</si>
  <si>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</si>
  <si>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</si>
  <si>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</si>
  <si>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</si>
  <si>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</si>
  <si>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</si>
  <si>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</si>
  <si>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</si>
  <si>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</si>
  <si>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</si>
  <si>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</si>
  <si>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</si>
  <si>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</si>
  <si>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</si>
  <si>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</si>
  <si>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</si>
  <si>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</si>
  <si>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</si>
  <si>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</si>
  <si>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</si>
  <si>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</si>
  <si>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</si>
  <si>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</si>
  <si>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</si>
  <si>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</si>
  <si>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</si>
  <si>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</si>
  <si>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</si>
  <si>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</si>
  <si>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</si>
  <si>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</si>
  <si>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</si>
  <si>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</si>
  <si>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</si>
  <si>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</si>
  <si>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</si>
  <si>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</si>
  <si>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</si>
  <si>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</si>
  <si>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</si>
  <si>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</si>
  <si>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</si>
  <si>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</si>
  <si>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</si>
  <si>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</si>
  <si>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</si>
  <si>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</si>
  <si>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</si>
  <si>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</si>
  <si>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</si>
  <si>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</si>
  <si>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</si>
  <si>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</si>
  <si>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</si>
  <si>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</si>
  <si>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</si>
  <si>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</si>
  <si>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</si>
  <si>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</si>
  <si>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Sociālie pabalsti natūrā</t>
  </si>
  <si>
    <t>Pārējie pabalsti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</si>
  <si>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</si>
  <si>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</si>
  <si>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</si>
  <si>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</si>
  <si>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</si>
  <si>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</si>
  <si>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Pašvaldību dotācija pašvaldību finanšu izlīdzināšanas fondam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</si>
  <si>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</si>
  <si>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</si>
  <si>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</si>
  <si>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</si>
  <si>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</si>
  <si>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</si>
  <si>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</si>
  <si>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</si>
  <si>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</si>
  <si>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</si>
  <si>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</si>
  <si>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</si>
  <si>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</si>
  <si>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</si>
  <si>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</si>
  <si>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</si>
  <si>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</si>
  <si>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</si>
  <si>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</si>
  <si>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</si>
  <si>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</si>
  <si>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</si>
  <si>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</si>
  <si>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</si>
  <si>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 xml:space="preserve">Pārvaldnieka vietā -                                                         </t>
  </si>
  <si>
    <t xml:space="preserve">pārvaldnieka vietniece </t>
  </si>
  <si>
    <t>Kļaviņa, 67094247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</si>
  <si>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</si>
  <si>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</si>
  <si>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</si>
  <si>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</si>
  <si>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</si>
  <si>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</si>
  <si>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9.1.tabula</t>
  </si>
  <si>
    <t>1</t>
  </si>
  <si>
    <t>2</t>
  </si>
  <si>
    <t>3</t>
  </si>
  <si>
    <t>4</t>
  </si>
  <si>
    <t>I  Ieņēmumi kopā</t>
  </si>
  <si>
    <t xml:space="preserve">Privatizācijas fonda līdzekļi </t>
  </si>
  <si>
    <t>Nodokļi par pakalpojumiem un precēm</t>
  </si>
  <si>
    <t>Ieņēmumi no uzņēmējdarbības un īpašuma</t>
  </si>
  <si>
    <t>10.0.0.0</t>
  </si>
  <si>
    <t>12.3.1.0.</t>
  </si>
  <si>
    <t xml:space="preserve">   Ieņēmumi no privatizācijas</t>
  </si>
  <si>
    <t>Ieņēmumi no valsts (pašvaldības) īpašuma iznomāšanas, pārdošanas un no nodokļu pamatparāda kapitalizācijas</t>
  </si>
  <si>
    <t>Budžeta iestāžu ieņēmumi</t>
  </si>
  <si>
    <t>18.9.0.0.</t>
  </si>
  <si>
    <t>Ieņēmumi pašvaldības speciālajā budžetā no valsts pamatbudžeta</t>
  </si>
  <si>
    <t>Pašvaldību budžeta transferti</t>
  </si>
  <si>
    <t xml:space="preserve">Dabas resursu nodoklis </t>
  </si>
  <si>
    <t xml:space="preserve">Autoceļu (ielu) fonda līdzekļi </t>
  </si>
  <si>
    <t xml:space="preserve">Pārējie speciālā budžeta līdzekļi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</si>
  <si>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</si>
  <si>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</si>
  <si>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</si>
  <si>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</si>
  <si>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</si>
  <si>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</si>
  <si>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</si>
  <si>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</si>
  <si>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Grāmatas un periodiskie izdevumi</t>
  </si>
  <si>
    <t>2500</t>
  </si>
  <si>
    <t>Budžeta iestāžu nodokļu maksājumi</t>
  </si>
  <si>
    <t>2800</t>
  </si>
  <si>
    <t>4200</t>
  </si>
  <si>
    <t>Procentu maksājumi iekšzemes kredītiestādēm</t>
  </si>
  <si>
    <t>Pārējie procentu maksājumi</t>
  </si>
  <si>
    <t>Pašvaldību budžetu procentu maksājumi Valsts kasei</t>
  </si>
  <si>
    <t>3000</t>
  </si>
  <si>
    <t>3200</t>
  </si>
  <si>
    <t>3300</t>
  </si>
  <si>
    <t>3400</t>
  </si>
  <si>
    <t>6000</t>
  </si>
  <si>
    <t>6200</t>
  </si>
  <si>
    <t>Sociālie pabalsti naudā</t>
  </si>
  <si>
    <t>6400</t>
  </si>
  <si>
    <t>Pārējie pabalsti un kompensācijas</t>
  </si>
  <si>
    <t>7200</t>
  </si>
  <si>
    <t>Pašvaldību budžeta uzturēšanas izdevumu transferti</t>
  </si>
  <si>
    <t>7250</t>
  </si>
  <si>
    <t>Pašvaldību budžeta uzturēšanas izdevumu transferti no pašvaldības speciālā budžeta uz valsts speciālo budžetu</t>
  </si>
  <si>
    <t>7300</t>
  </si>
  <si>
    <t>7500</t>
  </si>
  <si>
    <t>5100</t>
  </si>
  <si>
    <t>5200</t>
  </si>
  <si>
    <t>5800</t>
  </si>
  <si>
    <t>kapitālie izdevumi Eiropas Savienības politiku instrumentu līdzfinansēto projektu un (vai) pasākumu īstenošanai un pārējie kapitālie izdevumi</t>
  </si>
  <si>
    <t>9200</t>
  </si>
  <si>
    <t>Kapitālo izdevumu transferti starp vienas pašvaldības dažādiem budžeta veidiem</t>
  </si>
  <si>
    <t>9400</t>
  </si>
  <si>
    <t>Pašvaldību budžeta transferti kapitālajiem izdevumiem no speciālā budžeta uz speciālo budžetu</t>
  </si>
  <si>
    <t>9430</t>
  </si>
  <si>
    <t>Pašvaldību budžeta transferti kapitālajiem izdevumiem no rajona padomes speciālā budžeta uz pašvaldības speciālo budžetu</t>
  </si>
  <si>
    <t>9500</t>
  </si>
  <si>
    <t>IV Finansēšana</t>
  </si>
  <si>
    <t>Naudas līdzekļi un noguldījumi (atlikuma izmaiņas)</t>
  </si>
  <si>
    <t>Akcijas un cita līdzdalība komersantu pašu kapitālā, neskaitot kopieguldījumu fondu akcijas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</si>
  <si>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</si>
  <si>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</si>
  <si>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1.8-17.12.2./6</t>
  </si>
  <si>
    <t>9.2.tabula</t>
  </si>
  <si>
    <t>23.0.0.0.</t>
  </si>
  <si>
    <t>Saņemtie ziedojumi un dāvinājumi</t>
  </si>
  <si>
    <t>23.2.0.0.</t>
  </si>
  <si>
    <t>Ziedojumu un dāvinājumu ieņēmumi no (uz) depozīta(-u)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</si>
  <si>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</si>
  <si>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</si>
  <si>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</si>
  <si>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23.6.0.0.</t>
  </si>
  <si>
    <t>Naturālā veidā saņemtie ziedojumi un dāvinājumi</t>
  </si>
  <si>
    <t>III Izdevumi atbilstoši ekonomiskajāmm kategorijām</t>
  </si>
  <si>
    <t>2.0. 7000</t>
  </si>
  <si>
    <t>Uzturēšanas transferti</t>
  </si>
  <si>
    <t>3.0.</t>
  </si>
  <si>
    <t>3.1.   5000</t>
  </si>
  <si>
    <t>4.0.  8000</t>
  </si>
  <si>
    <t>Zaudējumi no valūtas kursa svārstībām attiecībā uz ziedojumu un dāvinājumu līdzekļiem</t>
  </si>
  <si>
    <t>Ieņēmumu pārsniegums (+) vai deficīts (-) (I-III)</t>
  </si>
  <si>
    <t>IX Finansēšana</t>
  </si>
  <si>
    <t xml:space="preserve">Pārvaldnieka vietā - </t>
  </si>
  <si>
    <t xml:space="preserve">Valsts kases kontu atlikumi kredītiestādēs </t>
  </si>
  <si>
    <t>(2008.gada jūnijs)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</si>
  <si>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</si>
  <si>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</si>
  <si>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</si>
  <si>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</si>
  <si>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</si>
  <si>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</si>
  <si>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</si>
  <si>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</si>
  <si>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</si>
  <si>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</si>
  <si>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</si>
  <si>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</si>
  <si>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</si>
  <si>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</si>
  <si>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</si>
  <si>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</si>
  <si>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</si>
  <si>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2008.gadam</t>
  </si>
  <si>
    <t>11.tabula</t>
  </si>
  <si>
    <t>Izpilde % pret gada plānu          (3/2)</t>
  </si>
  <si>
    <t>Aizsardzības ministrija</t>
  </si>
  <si>
    <t>Informācijas analīzes dienests</t>
  </si>
  <si>
    <t>Iekšlietu ministrija</t>
  </si>
  <si>
    <t>Robežsardze</t>
  </si>
  <si>
    <t>Latvijas Bankas apsardze</t>
  </si>
  <si>
    <t>Aizsardzības pārvalde</t>
  </si>
  <si>
    <t>Satversmes aizsardzības birojs</t>
  </si>
  <si>
    <t>KOPĀ</t>
  </si>
  <si>
    <t xml:space="preserve">Pārvaldnieka vietā-                       </t>
  </si>
  <si>
    <t>Pakalpojumi, kurus budžeta iestāde apmaksā noteikto funkciju ietvaros, kas nav iestādes administratīvie izdevumi</t>
  </si>
  <si>
    <t>Uzturēšanas izdevumu transferti, dotācijas un mērķdotācijas pašvaldībām uzturēšanas izdevumiem, pašu resursi, starptautiskā sadarbība</t>
  </si>
  <si>
    <t>Kārtējie maksājumi Eiropas kopienas budžetā</t>
  </si>
  <si>
    <t>F21010000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</si>
  <si>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</si>
  <si>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</si>
  <si>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</si>
  <si>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</si>
  <si>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</si>
  <si>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</si>
  <si>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</si>
  <si>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 Kapitālie izdevumi</t>
  </si>
  <si>
    <t xml:space="preserve">        Atlīdzība</t>
  </si>
  <si>
    <t xml:space="preserve">     Atalgojums</t>
  </si>
  <si>
    <t xml:space="preserve"> 12.Ekonomikas ministrija</t>
  </si>
  <si>
    <t>13.Finanšu ministrija</t>
  </si>
  <si>
    <t xml:space="preserve"> Ieņēmumi 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</si>
  <si>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</si>
  <si>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</si>
  <si>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</si>
  <si>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</si>
  <si>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</si>
  <si>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</si>
  <si>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</si>
  <si>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</si>
  <si>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</si>
  <si>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</si>
  <si>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</si>
  <si>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</si>
  <si>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</si>
  <si>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</si>
  <si>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45.Īpašu uzdevumu  ministra sabiedrības integrācijas lietās sekretariāts</t>
  </si>
  <si>
    <t>58. Reģionālās attīstības un pašvaldību lietu ministrija</t>
  </si>
  <si>
    <t xml:space="preserve">Pārvaldnieka vietā-                           </t>
  </si>
  <si>
    <t>Brine  67094250</t>
  </si>
  <si>
    <t xml:space="preserve">Valsts budžeta aizdevumi un aizdevumu atmaksas </t>
  </si>
  <si>
    <t>2008.gada 15. jūlijs</t>
  </si>
  <si>
    <t>13.tabula</t>
  </si>
  <si>
    <t xml:space="preserve">           (latos)</t>
  </si>
  <si>
    <t>Gada plāns</t>
  </si>
  <si>
    <t>Vispārējā valdība</t>
  </si>
  <si>
    <t>Valsts struktūras</t>
  </si>
  <si>
    <t>Ministrijas un centrālās valsts iestādes</t>
  </si>
  <si>
    <t>Studējošo un studiju kreditēšana</t>
  </si>
  <si>
    <t>Valsts struktūru kontrolēti un finansēti komersanti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</si>
  <si>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</si>
  <si>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</si>
  <si>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</si>
  <si>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</si>
  <si>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</si>
  <si>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 *</t>
  </si>
  <si>
    <t>Budžeta un finanšu vadība *</t>
  </si>
  <si>
    <t>Pašvaldību struktūru kontrolēti un finansēti komersanti</t>
  </si>
  <si>
    <t>Nefinanšu komersanti</t>
  </si>
  <si>
    <t>Finanšu iestādes</t>
  </si>
  <si>
    <t>* Ls 12 500 pārcelti no rindas "Pašvaldību investīcijām (izņemot 3000)" uz rindu "ES fondu līdzfinansēto projektu un pasākumu īstenošana"</t>
  </si>
  <si>
    <t>Ciršs, 67094334</t>
  </si>
  <si>
    <t>Latvijas Republikas</t>
  </si>
  <si>
    <t>VALSTS KASE</t>
  </si>
  <si>
    <t>Smilšu ielā 1, Rīgā, LV-1919, tālrunis 67094222, fakss 67094220, e-pasts kase@kase.gov.lv</t>
  </si>
  <si>
    <t>Oficiālais mēneša pārskats</t>
  </si>
  <si>
    <t>Konsolidētā kopbudžeta izpilde (ieskaitot ziedojumus un dāvinājumus)</t>
  </si>
  <si>
    <t>(2008.gada janvāris-jūnijs)</t>
  </si>
  <si>
    <t>Rīgā</t>
  </si>
  <si>
    <t>2008.gada 15.jūlijs</t>
  </si>
  <si>
    <t>Nr.1.8-12.10.2/6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</si>
  <si>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</si>
  <si>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</si>
  <si>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</si>
  <si>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</si>
  <si>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</si>
  <si>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</si>
  <si>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</si>
  <si>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</si>
  <si>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</si>
  <si>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</si>
  <si>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</si>
  <si>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</si>
  <si>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</si>
  <si>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</si>
  <si>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</si>
  <si>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</si>
  <si>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</si>
  <si>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</si>
  <si>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</si>
  <si>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</si>
  <si>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</si>
  <si>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Pārvaldnieka vietā-   </t>
  </si>
  <si>
    <t>pārvaldnieka vietniece</t>
  </si>
  <si>
    <t>G.Medne</t>
  </si>
  <si>
    <t>Lansmane, 67094239</t>
  </si>
  <si>
    <t>Smilšu ielā 1, Rīgā, LV-1919, tālrunis 67094222, fakss 67094220,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</si>
  <si>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</si>
  <si>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</si>
  <si>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</si>
  <si>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</si>
  <si>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</si>
  <si>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</si>
  <si>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</si>
  <si>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</si>
  <si>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</si>
  <si>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</si>
  <si>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</si>
  <si>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</si>
  <si>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</si>
  <si>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</si>
  <si>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</si>
  <si>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</si>
  <si>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</si>
  <si>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</si>
  <si>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</si>
  <si>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</si>
  <si>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</si>
  <si>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</si>
  <si>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</si>
  <si>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</si>
  <si>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</si>
  <si>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</si>
  <si>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</si>
  <si>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</si>
  <si>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</si>
  <si>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</si>
  <si>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</si>
  <si>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</si>
  <si>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</si>
  <si>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</si>
  <si>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</si>
  <si>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</si>
  <si>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</si>
  <si>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</si>
  <si>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</si>
  <si>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</si>
  <si>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</si>
  <si>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</si>
  <si>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</si>
  <si>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</si>
  <si>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</si>
  <si>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</si>
  <si>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</si>
  <si>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</si>
  <si>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</si>
  <si>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</si>
  <si>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</si>
  <si>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</si>
  <si>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</si>
  <si>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</si>
  <si>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</si>
  <si>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</si>
  <si>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</si>
  <si>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</si>
  <si>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</si>
  <si>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</si>
  <si>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</si>
  <si>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</si>
  <si>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</si>
  <si>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</si>
  <si>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</si>
  <si>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</si>
  <si>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</si>
  <si>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</si>
  <si>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</si>
  <si>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</si>
  <si>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</si>
  <si>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</si>
  <si>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</si>
  <si>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</si>
  <si>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</si>
  <si>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</si>
  <si>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</si>
  <si>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</si>
  <si>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</si>
  <si>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Pārvaldnieka vietā -                                                                     </t>
  </si>
  <si>
    <t>Valsts pamatbudžeta ieņēmumi</t>
  </si>
  <si>
    <t>(2008.gada janvāris- jūnijs)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</si>
  <si>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</si>
  <si>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</si>
  <si>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</si>
  <si>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</si>
  <si>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</si>
  <si>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</si>
  <si>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</si>
  <si>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</si>
  <si>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</si>
  <si>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</si>
  <si>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</si>
  <si>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</si>
  <si>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</si>
  <si>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</si>
  <si>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</si>
  <si>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</si>
  <si>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</si>
  <si>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</si>
  <si>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</si>
  <si>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</si>
  <si>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</si>
  <si>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</si>
  <si>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</si>
  <si>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</si>
  <si>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</si>
  <si>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</si>
  <si>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</si>
  <si>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</si>
  <si>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</si>
  <si>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</si>
  <si>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</si>
  <si>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</si>
  <si>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</si>
  <si>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</si>
  <si>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</si>
  <si>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</si>
  <si>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</si>
  <si>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</si>
  <si>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</si>
  <si>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</si>
  <si>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</si>
  <si>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</si>
  <si>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</si>
  <si>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</si>
  <si>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</si>
  <si>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</si>
  <si>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</si>
  <si>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</si>
  <si>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</si>
  <si>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</si>
  <si>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</si>
  <si>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</si>
  <si>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 no depozītiem un kontu atlikumiem</t>
  </si>
  <si>
    <t>8.7.1.0.</t>
  </si>
  <si>
    <t xml:space="preserve">   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</si>
  <si>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</si>
  <si>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</si>
  <si>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</si>
  <si>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</si>
  <si>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</si>
  <si>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</si>
  <si>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</si>
  <si>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</si>
  <si>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</si>
  <si>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</si>
  <si>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</si>
  <si>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</si>
  <si>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</si>
  <si>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</si>
  <si>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</si>
  <si>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</si>
  <si>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</si>
  <si>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</si>
  <si>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</si>
  <si>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</si>
  <si>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</t>
  </si>
  <si>
    <t>21.3.0.0.; 21.4.0.0.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</si>
  <si>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</si>
  <si>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</si>
  <si>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</si>
  <si>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Pārvaldnieka vietā-      </t>
  </si>
  <si>
    <t>Brine, 67094250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</si>
  <si>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</si>
  <si>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</si>
  <si>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</si>
  <si>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</si>
  <si>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</si>
  <si>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</si>
  <si>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</si>
  <si>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</si>
  <si>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</si>
  <si>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</si>
  <si>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</si>
  <si>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</si>
  <si>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</si>
  <si>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</si>
  <si>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</si>
  <si>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</si>
  <si>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</si>
  <si>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</si>
  <si>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</si>
  <si>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</si>
  <si>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</si>
  <si>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</si>
  <si>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</si>
  <si>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</si>
  <si>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</si>
  <si>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</si>
  <si>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</si>
  <si>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</si>
  <si>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</si>
  <si>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</si>
  <si>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</si>
  <si>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parinformācijas sniegšanu nu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</si>
  <si>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</si>
  <si>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</si>
  <si>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</si>
  <si>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</si>
  <si>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</si>
  <si>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</si>
  <si>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</si>
  <si>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</si>
  <si>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</si>
  <si>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</si>
  <si>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</si>
  <si>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</si>
  <si>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</si>
  <si>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</si>
  <si>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</si>
  <si>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</si>
  <si>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9.1.9.9.</t>
  </si>
  <si>
    <t>Citas nodevas par juridiskajiem un citiem pakalpojumiem</t>
  </si>
  <si>
    <t>9.2.5.0.</t>
  </si>
  <si>
    <t>Nodeva par dokumentu izsniegšanu, kas attiecas uz medību saimniecības izmantošanu un medību trofeju izvešanu no Latvijas</t>
  </si>
  <si>
    <t>10.1.3.1.</t>
  </si>
  <si>
    <t xml:space="preserve">Pašvaldību investīcijām (izņemot 3000) </t>
  </si>
  <si>
    <t xml:space="preserve">Budžeta un finanšu vadība 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</si>
  <si>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</si>
  <si>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</si>
  <si>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</si>
  <si>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</si>
  <si>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</si>
  <si>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</si>
  <si>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</si>
  <si>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</si>
  <si>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</si>
  <si>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</si>
  <si>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</si>
  <si>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</si>
  <si>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</si>
  <si>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</si>
  <si>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Lauksaimniecības virzības un garantiju fonda garantiju izdevumu daļas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</si>
  <si>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</si>
  <si>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</si>
  <si>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</si>
  <si>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</si>
  <si>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</si>
  <si>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</si>
  <si>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</si>
  <si>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</si>
  <si>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</si>
  <si>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</si>
  <si>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</si>
  <si>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</si>
  <si>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</si>
  <si>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</si>
  <si>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</si>
  <si>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</si>
  <si>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</si>
  <si>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</si>
  <si>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</si>
  <si>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</si>
  <si>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</si>
  <si>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</si>
  <si>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</si>
  <si>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</si>
  <si>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</si>
  <si>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</si>
  <si>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</si>
  <si>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</si>
  <si>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</si>
  <si>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</si>
  <si>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</si>
  <si>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9.1.9.3.</t>
  </si>
  <si>
    <t>Nodeva par rūpniecisko īpašumu aizsardzību</t>
  </si>
  <si>
    <t>9.1.9.4.</t>
  </si>
  <si>
    <t xml:space="preserve"> Nodeva  par izziņu izsniegšanu par nekustamo īpašumu piederību un sastāvu</t>
  </si>
  <si>
    <t>9.2.1.0.</t>
  </si>
  <si>
    <t>Nodeva par speciālu atļauju (licenču) izsniegšanu atsevišķiem uzņēmējdarbības veidiem</t>
  </si>
  <si>
    <t>Uzņēmējdarbības riska valsts nodeva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</si>
  <si>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</si>
  <si>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</si>
  <si>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</si>
  <si>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</si>
  <si>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</si>
  <si>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</si>
  <si>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</si>
  <si>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</si>
  <si>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</si>
  <si>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Vides ministrija - kopā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</si>
  <si>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</si>
  <si>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</si>
  <si>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</si>
  <si>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</si>
  <si>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</si>
  <si>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</si>
  <si>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</si>
  <si>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</si>
  <si>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Pārvaldnieka vietā-</t>
  </si>
  <si>
    <t xml:space="preserve">Valsts pamatbudžeta ieņēmumi un izdevumi </t>
  </si>
  <si>
    <t>(2008.gada janvāris - jūnijs)</t>
  </si>
  <si>
    <t>Nr. 1.8-12.10.2/6</t>
  </si>
  <si>
    <t>4.tabula</t>
  </si>
  <si>
    <t>Klasifikā-
cijas grupa, kods</t>
  </si>
  <si>
    <t>Finansēšanas plāns 3, 6, 9 mēnešiem un gadam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</si>
  <si>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</si>
  <si>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</si>
  <si>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</si>
  <si>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</si>
  <si>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</si>
  <si>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</si>
  <si>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</si>
  <si>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</si>
  <si>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</si>
  <si>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</si>
  <si>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</si>
  <si>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</si>
  <si>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</si>
  <si>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</si>
  <si>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</si>
  <si>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</si>
  <si>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</si>
  <si>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</si>
  <si>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</si>
  <si>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</si>
  <si>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periodiskie izdevumi</t>
  </si>
  <si>
    <t xml:space="preserve">       Budžeta iestāžu nodokļu maksājumi</t>
  </si>
  <si>
    <t xml:space="preserve">       Kārtējie izdevumi Eiropas Savienības strukturālās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</si>
  <si>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</si>
  <si>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Pakalpojumi, kurus budžeta iestāds apmaksā noteikto funkciju ietvaros, kas nav iestādes administratīvie izdevumi</t>
  </si>
  <si>
    <t>1.2.</t>
  </si>
  <si>
    <t xml:space="preserve">   Procentu izdevumi</t>
  </si>
  <si>
    <t xml:space="preserve">      Procentu maksājumi ārvalstu un 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</si>
  <si>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</si>
  <si>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</si>
  <si>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</si>
  <si>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</si>
  <si>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</si>
  <si>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</si>
  <si>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</si>
  <si>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 *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</si>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</sst>
</file>

<file path=xl/styles.xml><?xml version="1.0" encoding="utf-8"?>
<styleSheet xmlns="http://schemas.openxmlformats.org/spreadsheetml/2006/main">
  <numFmts count="5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\ ##0"/>
    <numFmt numFmtId="170" formatCode="##,#0&quot;.&quot;0"/>
    <numFmt numFmtId="171" formatCode="00&quot;.&quot;000"/>
    <numFmt numFmtId="172" formatCode="#,##0.0"/>
    <numFmt numFmtId="173" formatCode="0.0"/>
    <numFmt numFmtId="174" formatCode="#,##0.000000000"/>
    <numFmt numFmtId="175" formatCode="0.000000000000000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###,###,###"/>
    <numFmt numFmtId="183" formatCode="###0"/>
    <numFmt numFmtId="184" formatCode="0&quot;.&quot;00"/>
    <numFmt numFmtId="185" formatCode="#,##0\ &quot;.&quot;;\-#,##0\ &quot;.&quot;"/>
    <numFmt numFmtId="186" formatCode="#,##0\ &quot;.&quot;;[Red]\-#,##0\ &quot;.&quot;"/>
    <numFmt numFmtId="187" formatCode="#,##0.00\ &quot;.&quot;;\-#,##0.00\ &quot;.&quot;"/>
    <numFmt numFmtId="188" formatCode="#,##0.00\ &quot;.&quot;;[Red]\-#,##0.00\ &quot;.&quot;"/>
    <numFmt numFmtId="189" formatCode="_-* #,##0\ &quot;.&quot;_-;\-* #,##0\ &quot;.&quot;_-;_-* &quot;-&quot;\ &quot;.&quot;_-;_-@_-"/>
    <numFmt numFmtId="190" formatCode="_-* #,##0\ _._-;\-* #,##0\ _._-;_-* &quot;-&quot;\ _._-;_-@_-"/>
    <numFmt numFmtId="191" formatCode="_-* #,##0.00\ &quot;.&quot;_-;\-* #,##0.00\ &quot;.&quot;_-;_-* &quot;-&quot;??\ &quot;.&quot;_-;_-@_-"/>
    <numFmt numFmtId="192" formatCode="_-* #,##0.00\ _._-;\-* #,##0.00\ _._-;_-* &quot;-&quot;??\ _._-;_-@_-"/>
    <numFmt numFmtId="193" formatCode="###,0&quot;.&quot;00\ &quot;.&quot;;\-###,0&quot;.&quot;00\ &quot;.&quot;"/>
    <numFmt numFmtId="194" formatCode="###,0&quot;.&quot;00\ &quot;.&quot;;[Red]\-###,0&quot;.&quot;00\ &quot;.&quot;"/>
    <numFmt numFmtId="195" formatCode="_-* ###,0&quot;.&quot;00\ &quot;.&quot;_-;\-* ###,0&quot;.&quot;00\ &quot;.&quot;_-;_-* &quot;-&quot;??\ &quot;.&quot;_-;_-@_-"/>
    <numFmt numFmtId="196" formatCode="_-* ###,0&quot;.&quot;00\ _._-;\-* ###,0&quot;.&quot;00\ _._-;_-* &quot;-&quot;??\ _._-;_-@_-"/>
    <numFmt numFmtId="197" formatCode="###,0&quot;.&quot;00\ &quot;Ls&quot;;\-###,0&quot;.&quot;00\ &quot;Ls&quot;"/>
    <numFmt numFmtId="198" formatCode="###,0&quot;.&quot;00\ &quot;Ls&quot;;[Red]\-###,0&quot;.&quot;00\ &quot;Ls&quot;"/>
    <numFmt numFmtId="199" formatCode="00000"/>
    <numFmt numFmtId="200" formatCode="0&quot;.&quot;000"/>
    <numFmt numFmtId="201" formatCode="##,###,##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00000000000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b/>
      <sz val="10"/>
      <color indexed="8"/>
      <name val="Arial"/>
      <family val="2"/>
    </font>
    <font>
      <b/>
      <sz val="16"/>
      <color indexed="23"/>
      <name val="Arial"/>
      <family val="0"/>
    </font>
    <font>
      <sz val="8"/>
      <name val="Arial"/>
      <family val="0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9" fillId="23" borderId="7" applyNumberFormat="0" applyFont="0" applyAlignment="0" applyProtection="0"/>
    <xf numFmtId="0" fontId="52" fillId="20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2" borderId="8" applyNumberFormat="0" applyProtection="0">
      <alignment vertical="center"/>
    </xf>
    <xf numFmtId="0" fontId="0" fillId="0" borderId="0">
      <alignment/>
      <protection/>
    </xf>
    <xf numFmtId="4" fontId="6" fillId="22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3" fillId="24" borderId="8" applyNumberFormat="0" applyProtection="0">
      <alignment horizontal="left" vertical="center" indent="1"/>
    </xf>
    <xf numFmtId="4" fontId="6" fillId="2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6" fillId="25" borderId="8" applyNumberFormat="0" applyProtection="0">
      <alignment horizontal="left" vertical="center" indent="1"/>
    </xf>
    <xf numFmtId="4" fontId="6" fillId="26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27" borderId="10" applyNumberFormat="0" applyProtection="0">
      <alignment horizontal="right" vertical="center"/>
    </xf>
    <xf numFmtId="0" fontId="0" fillId="0" borderId="0">
      <alignment/>
      <protection/>
    </xf>
    <xf numFmtId="4" fontId="6" fillId="28" borderId="10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168" fontId="7" fillId="20" borderId="0" applyBorder="0" applyProtection="0">
      <alignment/>
    </xf>
    <xf numFmtId="0" fontId="55" fillId="0" borderId="0" applyNumberFormat="0" applyFill="0" applyBorder="0" applyAlignment="0" applyProtection="0"/>
  </cellStyleXfs>
  <cellXfs count="956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81" applyFont="1" applyBorder="1">
      <alignment/>
      <protection/>
    </xf>
    <xf numFmtId="0" fontId="8" fillId="0" borderId="0" xfId="81" applyFont="1" applyFill="1" applyBorder="1">
      <alignment/>
      <protection/>
    </xf>
    <xf numFmtId="0" fontId="8" fillId="0" borderId="12" xfId="0" applyFont="1" applyBorder="1" applyAlignment="1">
      <alignment/>
    </xf>
    <xf numFmtId="0" fontId="8" fillId="0" borderId="12" xfId="81" applyFont="1" applyFill="1" applyBorder="1">
      <alignment/>
      <protection/>
    </xf>
    <xf numFmtId="0" fontId="8" fillId="0" borderId="12" xfId="81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81" applyFont="1" applyAlignment="1">
      <alignment horizontal="center"/>
      <protection/>
    </xf>
    <xf numFmtId="0" fontId="0" fillId="0" borderId="0" xfId="81" applyFont="1">
      <alignment/>
      <protection/>
    </xf>
    <xf numFmtId="0" fontId="8" fillId="0" borderId="0" xfId="81" applyFont="1" applyAlignment="1">
      <alignment horizontal="centerContinuous"/>
      <protection/>
    </xf>
    <xf numFmtId="0" fontId="8" fillId="0" borderId="0" xfId="81" applyFont="1" applyAlignment="1">
      <alignment horizontal="right"/>
      <protection/>
    </xf>
    <xf numFmtId="0" fontId="8" fillId="0" borderId="0" xfId="81" applyFont="1">
      <alignment/>
      <protection/>
    </xf>
    <xf numFmtId="0" fontId="8" fillId="0" borderId="0" xfId="0" applyFont="1" applyAlignment="1">
      <alignment/>
    </xf>
    <xf numFmtId="0" fontId="8" fillId="0" borderId="0" xfId="81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right" wrapText="1"/>
    </xf>
    <xf numFmtId="3" fontId="17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13" xfId="0" applyNumberFormat="1" applyFont="1" applyBorder="1" applyAlignment="1">
      <alignment horizontal="right"/>
    </xf>
    <xf numFmtId="169" fontId="15" fillId="0" borderId="13" xfId="0" applyNumberFormat="1" applyFont="1" applyBorder="1" applyAlignment="1">
      <alignment wrapText="1"/>
    </xf>
    <xf numFmtId="169" fontId="15" fillId="0" borderId="13" xfId="0" applyNumberFormat="1" applyFont="1" applyBorder="1" applyAlignment="1">
      <alignment/>
    </xf>
    <xf numFmtId="169" fontId="17" fillId="0" borderId="1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8" fontId="16" fillId="0" borderId="0" xfId="8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81" applyFont="1" applyAlignment="1">
      <alignment horizontal="left"/>
      <protection/>
    </xf>
    <xf numFmtId="0" fontId="14" fillId="0" borderId="0" xfId="81" applyFont="1" applyFill="1" applyAlignment="1">
      <alignment horizontal="left"/>
      <protection/>
    </xf>
    <xf numFmtId="0" fontId="19" fillId="0" borderId="0" xfId="0" applyFont="1" applyAlignment="1">
      <alignment/>
    </xf>
    <xf numFmtId="0" fontId="14" fillId="0" borderId="0" xfId="78" applyFont="1" applyBorder="1" applyAlignment="1">
      <alignment horizontal="left"/>
      <protection/>
    </xf>
    <xf numFmtId="0" fontId="14" fillId="0" borderId="0" xfId="78" applyFont="1" applyAlignment="1">
      <alignment horizontal="left"/>
      <protection/>
    </xf>
    <xf numFmtId="3" fontId="14" fillId="0" borderId="0" xfId="78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81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3" fontId="9" fillId="0" borderId="13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172" fontId="9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3" fontId="8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13" xfId="0" applyFont="1" applyBorder="1" applyAlignment="1">
      <alignment horizontal="left" wrapText="1"/>
    </xf>
    <xf numFmtId="3" fontId="16" fillId="0" borderId="13" xfId="0" applyNumberFormat="1" applyFont="1" applyBorder="1" applyAlignment="1">
      <alignment horizontal="center" wrapText="1"/>
    </xf>
    <xf numFmtId="3" fontId="16" fillId="0" borderId="13" xfId="0" applyNumberFormat="1" applyFont="1" applyBorder="1" applyAlignment="1">
      <alignment/>
    </xf>
    <xf numFmtId="172" fontId="16" fillId="0" borderId="13" xfId="0" applyNumberFormat="1" applyFont="1" applyBorder="1" applyAlignment="1">
      <alignment/>
    </xf>
    <xf numFmtId="172" fontId="9" fillId="0" borderId="1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172" fontId="8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wrapText="1"/>
    </xf>
    <xf numFmtId="173" fontId="16" fillId="0" borderId="0" xfId="85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81" applyFont="1" applyFill="1" applyAlignment="1">
      <alignment horizontal="left"/>
      <protection/>
    </xf>
    <xf numFmtId="0" fontId="8" fillId="0" borderId="0" xfId="81" applyFont="1" applyBorder="1" applyAlignment="1">
      <alignment horizontal="left"/>
      <protection/>
    </xf>
    <xf numFmtId="0" fontId="8" fillId="0" borderId="0" xfId="78" applyFont="1" applyBorder="1" applyAlignment="1">
      <alignment horizontal="left"/>
      <protection/>
    </xf>
    <xf numFmtId="0" fontId="8" fillId="0" borderId="0" xfId="78" applyFont="1" applyAlignment="1">
      <alignment horizontal="left"/>
      <protection/>
    </xf>
    <xf numFmtId="3" fontId="8" fillId="0" borderId="0" xfId="78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3" fontId="8" fillId="0" borderId="0" xfId="81" applyNumberFormat="1" applyFont="1" applyFill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81" applyFont="1" applyBorder="1" applyAlignment="1">
      <alignment horizontal="centerContinuous"/>
      <protection/>
    </xf>
    <xf numFmtId="0" fontId="8" fillId="0" borderId="0" xfId="81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172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172" fontId="9" fillId="0" borderId="13" xfId="0" applyNumberFormat="1" applyFont="1" applyBorder="1" applyAlignment="1">
      <alignment/>
    </xf>
    <xf numFmtId="0" fontId="9" fillId="29" borderId="13" xfId="0" applyFont="1" applyFill="1" applyBorder="1" applyAlignment="1">
      <alignment horizontal="left"/>
    </xf>
    <xf numFmtId="0" fontId="9" fillId="29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172" fontId="9" fillId="0" borderId="13" xfId="0" applyNumberFormat="1" applyFont="1" applyBorder="1" applyAlignment="1">
      <alignment horizontal="right"/>
    </xf>
    <xf numFmtId="0" fontId="8" fillId="29" borderId="13" xfId="0" applyFont="1" applyFill="1" applyBorder="1" applyAlignment="1">
      <alignment horizontal="center"/>
    </xf>
    <xf numFmtId="170" fontId="8" fillId="0" borderId="13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9" fillId="0" borderId="13" xfId="0" applyNumberFormat="1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wrapText="1"/>
    </xf>
    <xf numFmtId="0" fontId="8" fillId="29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172" fontId="8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wrapText="1"/>
    </xf>
    <xf numFmtId="3" fontId="16" fillId="0" borderId="13" xfId="0" applyNumberFormat="1" applyFont="1" applyFill="1" applyBorder="1" applyAlignment="1">
      <alignment/>
    </xf>
    <xf numFmtId="172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7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3" fontId="23" fillId="29" borderId="13" xfId="54" applyNumberFormat="1" applyFont="1" applyFill="1" applyBorder="1" applyAlignment="1">
      <alignment/>
    </xf>
    <xf numFmtId="172" fontId="23" fillId="29" borderId="13" xfId="54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70" fontId="9" fillId="0" borderId="15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70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0" xfId="8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75">
      <alignment/>
      <protection/>
    </xf>
    <xf numFmtId="0" fontId="8" fillId="0" borderId="12" xfId="75" applyFont="1" applyBorder="1">
      <alignment/>
      <protection/>
    </xf>
    <xf numFmtId="0" fontId="8" fillId="0" borderId="0" xfId="75" applyFont="1" applyBorder="1">
      <alignment/>
      <protection/>
    </xf>
    <xf numFmtId="0" fontId="11" fillId="0" borderId="0" xfId="75" applyFont="1" applyBorder="1" applyAlignment="1">
      <alignment horizontal="center"/>
      <protection/>
    </xf>
    <xf numFmtId="0" fontId="11" fillId="0" borderId="0" xfId="75" applyFont="1" applyFill="1" applyBorder="1" applyAlignment="1">
      <alignment horizontal="center"/>
      <protection/>
    </xf>
    <xf numFmtId="0" fontId="0" fillId="0" borderId="0" xfId="75" applyBorder="1">
      <alignment/>
      <protection/>
    </xf>
    <xf numFmtId="0" fontId="8" fillId="0" borderId="0" xfId="75" applyFont="1" applyAlignment="1">
      <alignment/>
      <protection/>
    </xf>
    <xf numFmtId="0" fontId="8" fillId="0" borderId="0" xfId="81" applyFont="1" applyFill="1" applyAlignment="1">
      <alignment horizontal="centerContinuous"/>
      <protection/>
    </xf>
    <xf numFmtId="0" fontId="8" fillId="0" borderId="0" xfId="81" applyFont="1" applyFill="1" applyAlignment="1">
      <alignment horizontal="left"/>
      <protection/>
    </xf>
    <xf numFmtId="0" fontId="8" fillId="0" borderId="0" xfId="81" applyFont="1" applyFill="1" applyAlignment="1">
      <alignment horizontal="center"/>
      <protection/>
    </xf>
    <xf numFmtId="0" fontId="10" fillId="0" borderId="0" xfId="75" applyFont="1" applyAlignment="1">
      <alignment horizontal="right"/>
      <protection/>
    </xf>
    <xf numFmtId="0" fontId="8" fillId="0" borderId="0" xfId="75" applyFont="1">
      <alignment/>
      <protection/>
    </xf>
    <xf numFmtId="0" fontId="8" fillId="0" borderId="0" xfId="75" applyFont="1" applyFill="1">
      <alignment/>
      <protection/>
    </xf>
    <xf numFmtId="0" fontId="11" fillId="0" borderId="0" xfId="75" applyFont="1" applyAlignment="1">
      <alignment horizontal="right"/>
      <protection/>
    </xf>
    <xf numFmtId="0" fontId="8" fillId="0" borderId="13" xfId="75" applyFont="1" applyFill="1" applyBorder="1" applyAlignment="1">
      <alignment horizontal="center" vertical="center" wrapText="1"/>
      <protection/>
    </xf>
    <xf numFmtId="0" fontId="10" fillId="0" borderId="13" xfId="75" applyFont="1" applyBorder="1" applyAlignment="1">
      <alignment horizontal="center" vertical="center" wrapText="1"/>
      <protection/>
    </xf>
    <xf numFmtId="0" fontId="10" fillId="0" borderId="13" xfId="75" applyFont="1" applyFill="1" applyBorder="1" applyAlignment="1">
      <alignment horizontal="center" vertical="center" wrapText="1"/>
      <protection/>
    </xf>
    <xf numFmtId="0" fontId="11" fillId="0" borderId="16" xfId="75" applyFont="1" applyFill="1" applyBorder="1" applyAlignment="1">
      <alignment horizontal="center" vertical="center"/>
      <protection/>
    </xf>
    <xf numFmtId="0" fontId="11" fillId="0" borderId="16" xfId="75" applyFont="1" applyBorder="1" applyAlignment="1">
      <alignment horizontal="center"/>
      <protection/>
    </xf>
    <xf numFmtId="0" fontId="11" fillId="0" borderId="16" xfId="75" applyFont="1" applyFill="1" applyBorder="1" applyAlignment="1">
      <alignment horizontal="center"/>
      <protection/>
    </xf>
    <xf numFmtId="0" fontId="9" fillId="0" borderId="13" xfId="75" applyFont="1" applyFill="1" applyBorder="1" applyAlignment="1">
      <alignment horizontal="center" wrapText="1"/>
      <protection/>
    </xf>
    <xf numFmtId="0" fontId="9" fillId="0" borderId="13" xfId="75" applyFont="1" applyFill="1" applyBorder="1" applyAlignment="1">
      <alignment horizontal="left" wrapText="1"/>
      <protection/>
    </xf>
    <xf numFmtId="3" fontId="23" fillId="0" borderId="13" xfId="15" applyNumberFormat="1" applyFont="1" applyBorder="1" applyAlignment="1">
      <alignment horizontal="right" wrapText="1"/>
      <protection/>
    </xf>
    <xf numFmtId="172" fontId="23" fillId="0" borderId="13" xfId="15" applyNumberFormat="1" applyFont="1" applyBorder="1" applyAlignment="1">
      <alignment horizontal="right" wrapText="1"/>
      <protection/>
    </xf>
    <xf numFmtId="3" fontId="0" fillId="0" borderId="0" xfId="75" applyNumberFormat="1">
      <alignment/>
      <protection/>
    </xf>
    <xf numFmtId="0" fontId="9" fillId="0" borderId="13" xfId="75" applyFont="1" applyFill="1" applyBorder="1" applyAlignment="1">
      <alignment horizontal="left"/>
      <protection/>
    </xf>
    <xf numFmtId="0" fontId="8" fillId="0" borderId="13" xfId="75" applyFont="1" applyFill="1" applyBorder="1" applyAlignment="1">
      <alignment horizontal="center"/>
      <protection/>
    </xf>
    <xf numFmtId="0" fontId="8" fillId="0" borderId="13" xfId="75" applyFont="1" applyFill="1" applyBorder="1" applyAlignment="1">
      <alignment horizontal="left"/>
      <protection/>
    </xf>
    <xf numFmtId="3" fontId="26" fillId="0" borderId="13" xfId="15" applyNumberFormat="1" applyFont="1" applyFill="1" applyBorder="1" applyAlignment="1">
      <alignment horizontal="right" wrapText="1"/>
      <protection/>
    </xf>
    <xf numFmtId="3" fontId="8" fillId="0" borderId="13" xfId="75" applyNumberFormat="1" applyFont="1" applyFill="1" applyBorder="1">
      <alignment/>
      <protection/>
    </xf>
    <xf numFmtId="172" fontId="26" fillId="0" borderId="13" xfId="15" applyNumberFormat="1" applyFont="1" applyFill="1" applyBorder="1" applyAlignment="1">
      <alignment horizontal="right" wrapText="1"/>
      <protection/>
    </xf>
    <xf numFmtId="3" fontId="8" fillId="0" borderId="13" xfId="75" applyNumberFormat="1" applyFont="1" applyFill="1" applyBorder="1" applyAlignment="1">
      <alignment/>
      <protection/>
    </xf>
    <xf numFmtId="0" fontId="8" fillId="0" borderId="13" xfId="75" applyFont="1" applyFill="1" applyBorder="1" applyAlignment="1">
      <alignment horizontal="left" wrapText="1"/>
      <protection/>
    </xf>
    <xf numFmtId="3" fontId="23" fillId="0" borderId="13" xfId="15" applyNumberFormat="1" applyFont="1" applyFill="1" applyBorder="1" applyAlignment="1">
      <alignment horizontal="right" wrapText="1"/>
      <protection/>
    </xf>
    <xf numFmtId="172" fontId="23" fillId="0" borderId="13" xfId="15" applyNumberFormat="1" applyFont="1" applyFill="1" applyBorder="1" applyAlignment="1">
      <alignment horizontal="right" wrapText="1"/>
      <protection/>
    </xf>
    <xf numFmtId="3" fontId="8" fillId="0" borderId="13" xfId="75" applyNumberFormat="1" applyFont="1" applyFill="1" applyBorder="1" applyAlignment="1">
      <alignment horizontal="right"/>
      <protection/>
    </xf>
    <xf numFmtId="0" fontId="8" fillId="0" borderId="13" xfId="75" applyFont="1" applyFill="1" applyBorder="1" applyAlignment="1">
      <alignment horizontal="center" wrapText="1"/>
      <protection/>
    </xf>
    <xf numFmtId="3" fontId="8" fillId="0" borderId="13" xfId="15" applyNumberFormat="1" applyFont="1" applyFill="1" applyBorder="1" applyAlignment="1">
      <alignment horizontal="right" wrapText="1"/>
      <protection/>
    </xf>
    <xf numFmtId="172" fontId="8" fillId="0" borderId="13" xfId="15" applyNumberFormat="1" applyFont="1" applyFill="1" applyBorder="1" applyAlignment="1">
      <alignment horizontal="right" wrapText="1"/>
      <protection/>
    </xf>
    <xf numFmtId="14" fontId="8" fillId="0" borderId="13" xfId="75" applyNumberFormat="1" applyFont="1" applyFill="1" applyBorder="1" applyAlignment="1">
      <alignment horizontal="center"/>
      <protection/>
    </xf>
    <xf numFmtId="3" fontId="8" fillId="0" borderId="13" xfId="75" applyNumberFormat="1" applyFont="1" applyFill="1" applyBorder="1" applyAlignment="1">
      <alignment wrapText="1"/>
      <protection/>
    </xf>
    <xf numFmtId="3" fontId="9" fillId="0" borderId="13" xfId="75" applyNumberFormat="1" applyFont="1" applyFill="1" applyBorder="1" applyAlignment="1">
      <alignment/>
      <protection/>
    </xf>
    <xf numFmtId="172" fontId="8" fillId="0" borderId="0" xfId="75" applyNumberFormat="1" applyFont="1">
      <alignment/>
      <protection/>
    </xf>
    <xf numFmtId="0" fontId="16" fillId="0" borderId="0" xfId="75" applyFont="1" applyFill="1">
      <alignment/>
      <protection/>
    </xf>
    <xf numFmtId="0" fontId="8" fillId="0" borderId="17" xfId="75" applyFont="1" applyFill="1" applyBorder="1" applyAlignment="1">
      <alignment horizontal="center"/>
      <protection/>
    </xf>
    <xf numFmtId="3" fontId="8" fillId="0" borderId="18" xfId="75" applyNumberFormat="1" applyFont="1" applyBorder="1" applyAlignment="1">
      <alignment/>
      <protection/>
    </xf>
    <xf numFmtId="172" fontId="8" fillId="0" borderId="18" xfId="75" applyNumberFormat="1" applyFont="1" applyBorder="1" applyAlignment="1">
      <alignment/>
      <protection/>
    </xf>
    <xf numFmtId="3" fontId="8" fillId="0" borderId="13" xfId="75" applyNumberFormat="1" applyFont="1" applyBorder="1">
      <alignment/>
      <protection/>
    </xf>
    <xf numFmtId="3" fontId="9" fillId="0" borderId="18" xfId="75" applyNumberFormat="1" applyFont="1" applyBorder="1" applyAlignment="1">
      <alignment/>
      <protection/>
    </xf>
    <xf numFmtId="172" fontId="9" fillId="0" borderId="18" xfId="75" applyNumberFormat="1" applyFont="1" applyBorder="1" applyAlignment="1">
      <alignment/>
      <protection/>
    </xf>
    <xf numFmtId="172" fontId="26" fillId="0" borderId="13" xfId="76" applyNumberFormat="1" applyFont="1" applyFill="1" applyBorder="1" applyAlignment="1">
      <alignment horizontal="right" wrapText="1"/>
      <protection/>
    </xf>
    <xf numFmtId="3" fontId="26" fillId="0" borderId="13" xfId="76" applyNumberFormat="1" applyFont="1" applyFill="1" applyBorder="1" applyAlignment="1">
      <alignment horizontal="right" wrapText="1"/>
      <protection/>
    </xf>
    <xf numFmtId="0" fontId="12" fillId="0" borderId="0" xfId="75" applyFont="1" applyFill="1" applyAlignment="1">
      <alignment horizontal="left"/>
      <protection/>
    </xf>
    <xf numFmtId="0" fontId="12" fillId="0" borderId="0" xfId="75" applyFont="1" applyFill="1">
      <alignment/>
      <protection/>
    </xf>
    <xf numFmtId="3" fontId="12" fillId="0" borderId="0" xfId="75" applyNumberFormat="1" applyFont="1" applyFill="1" applyAlignment="1">
      <alignment horizontal="right"/>
      <protection/>
    </xf>
    <xf numFmtId="3" fontId="12" fillId="0" borderId="0" xfId="75" applyNumberFormat="1" applyFont="1" applyFill="1" applyBorder="1" applyAlignment="1">
      <alignment horizontal="right" wrapText="1"/>
      <protection/>
    </xf>
    <xf numFmtId="0" fontId="8" fillId="0" borderId="0" xfId="75" applyFont="1" applyFill="1" applyAlignment="1">
      <alignment horizontal="left"/>
      <protection/>
    </xf>
    <xf numFmtId="3" fontId="8" fillId="0" borderId="0" xfId="75" applyNumberFormat="1" applyFont="1" applyFill="1" applyAlignment="1">
      <alignment horizontal="right"/>
      <protection/>
    </xf>
    <xf numFmtId="3" fontId="8" fillId="0" borderId="0" xfId="75" applyNumberFormat="1" applyFont="1" applyFill="1" applyBorder="1" applyAlignment="1">
      <alignment horizontal="right" wrapText="1"/>
      <protection/>
    </xf>
    <xf numFmtId="0" fontId="8" fillId="0" borderId="0" xfId="75" applyFont="1" applyFill="1" applyAlignment="1">
      <alignment horizontal="center"/>
      <protection/>
    </xf>
    <xf numFmtId="0" fontId="0" fillId="0" borderId="0" xfId="75" applyFont="1" applyFill="1">
      <alignment/>
      <protection/>
    </xf>
    <xf numFmtId="0" fontId="8" fillId="0" borderId="0" xfId="75" applyFont="1" applyFill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81" applyFont="1" applyFill="1">
      <alignment/>
      <protection/>
    </xf>
    <xf numFmtId="0" fontId="8" fillId="0" borderId="0" xfId="81" applyFont="1" applyFill="1" applyAlignment="1">
      <alignment horizontal="right"/>
      <protection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7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173" fontId="8" fillId="0" borderId="13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4"/>
    </xf>
    <xf numFmtId="0" fontId="8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3" fontId="20" fillId="0" borderId="13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173" fontId="20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16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indent="1"/>
    </xf>
    <xf numFmtId="0" fontId="16" fillId="0" borderId="13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 indent="2"/>
    </xf>
    <xf numFmtId="0" fontId="16" fillId="0" borderId="13" xfId="0" applyFont="1" applyFill="1" applyBorder="1" applyAlignment="1">
      <alignment/>
    </xf>
    <xf numFmtId="171" fontId="8" fillId="0" borderId="13" xfId="0" applyNumberFormat="1" applyFont="1" applyFill="1" applyBorder="1" applyAlignment="1">
      <alignment horizontal="center"/>
    </xf>
    <xf numFmtId="3" fontId="8" fillId="0" borderId="13" xfId="8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0" fontId="8" fillId="0" borderId="13" xfId="85" applyNumberFormat="1" applyFont="1" applyFill="1" applyBorder="1" applyAlignment="1">
      <alignment horizontal="right"/>
    </xf>
    <xf numFmtId="171" fontId="8" fillId="0" borderId="13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13" xfId="81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3"/>
    </xf>
    <xf numFmtId="3" fontId="8" fillId="0" borderId="13" xfId="81" applyNumberFormat="1" applyFont="1" applyFill="1" applyBorder="1" applyAlignment="1">
      <alignment horizontal="right"/>
      <protection/>
    </xf>
    <xf numFmtId="3" fontId="8" fillId="0" borderId="0" xfId="78" applyNumberFormat="1" applyFont="1" applyFill="1" applyBorder="1" applyAlignment="1">
      <alignment horizontal="left"/>
      <protection/>
    </xf>
    <xf numFmtId="0" fontId="8" fillId="0" borderId="13" xfId="0" applyFont="1" applyFill="1" applyBorder="1" applyAlignment="1">
      <alignment horizontal="left" indent="4"/>
    </xf>
    <xf numFmtId="0" fontId="16" fillId="0" borderId="13" xfId="0" applyFont="1" applyFill="1" applyBorder="1" applyAlignment="1">
      <alignment horizontal="left"/>
    </xf>
    <xf numFmtId="3" fontId="16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 wrapText="1" indent="1"/>
    </xf>
    <xf numFmtId="0" fontId="20" fillId="0" borderId="13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left" indent="1"/>
    </xf>
    <xf numFmtId="0" fontId="20" fillId="0" borderId="13" xfId="0" applyFont="1" applyFill="1" applyBorder="1" applyAlignment="1">
      <alignment horizontal="left" wrapText="1" indent="2"/>
    </xf>
    <xf numFmtId="0" fontId="8" fillId="0" borderId="13" xfId="0" applyFont="1" applyFill="1" applyBorder="1" applyAlignment="1">
      <alignment horizontal="left" wrapText="1" indent="5"/>
    </xf>
    <xf numFmtId="0" fontId="20" fillId="0" borderId="13" xfId="0" applyFont="1" applyFill="1" applyBorder="1" applyAlignment="1">
      <alignment horizontal="left" wrapText="1" indent="1"/>
    </xf>
    <xf numFmtId="3" fontId="20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 horizontal="left" indent="2"/>
    </xf>
    <xf numFmtId="0" fontId="20" fillId="0" borderId="13" xfId="0" applyFont="1" applyFill="1" applyBorder="1" applyAlignment="1">
      <alignment horizontal="left" indent="3"/>
    </xf>
    <xf numFmtId="0" fontId="20" fillId="0" borderId="13" xfId="0" applyFont="1" applyFill="1" applyBorder="1" applyAlignment="1">
      <alignment horizontal="left" indent="4"/>
    </xf>
    <xf numFmtId="0" fontId="20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indent="2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indent="2"/>
    </xf>
    <xf numFmtId="0" fontId="8" fillId="0" borderId="17" xfId="0" applyFont="1" applyFill="1" applyBorder="1" applyAlignment="1">
      <alignment/>
    </xf>
    <xf numFmtId="0" fontId="8" fillId="0" borderId="13" xfId="84" applyFont="1" applyFill="1" applyBorder="1" applyAlignment="1">
      <alignment horizontal="left" vertical="top" wrapText="1" indent="3"/>
      <protection/>
    </xf>
    <xf numFmtId="3" fontId="8" fillId="0" borderId="18" xfId="0" applyNumberFormat="1" applyFont="1" applyFill="1" applyBorder="1" applyAlignment="1" quotePrefix="1">
      <alignment horizontal="right" wrapText="1"/>
    </xf>
    <xf numFmtId="0" fontId="8" fillId="0" borderId="13" xfId="15" applyFont="1" applyFill="1" applyBorder="1" applyAlignment="1">
      <alignment horizontal="left" vertical="top" wrapText="1" indent="4"/>
      <protection/>
    </xf>
    <xf numFmtId="3" fontId="8" fillId="0" borderId="18" xfId="0" applyNumberFormat="1" applyFont="1" applyFill="1" applyBorder="1" applyAlignment="1">
      <alignment horizontal="right" wrapText="1"/>
    </xf>
    <xf numFmtId="0" fontId="8" fillId="0" borderId="13" xfId="15" applyFont="1" applyFill="1" applyBorder="1" applyAlignment="1">
      <alignment horizontal="left" vertical="top" wrapText="1" indent="5"/>
      <protection/>
    </xf>
    <xf numFmtId="0" fontId="20" fillId="0" borderId="17" xfId="0" applyFont="1" applyFill="1" applyBorder="1" applyAlignment="1">
      <alignment/>
    </xf>
    <xf numFmtId="3" fontId="20" fillId="0" borderId="18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left" wrapText="1" indent="6"/>
    </xf>
    <xf numFmtId="0" fontId="20" fillId="0" borderId="13" xfId="0" applyFont="1" applyFill="1" applyBorder="1" applyAlignment="1">
      <alignment horizontal="left" wrapText="1" indent="3"/>
    </xf>
    <xf numFmtId="0" fontId="8" fillId="0" borderId="13" xfId="0" applyFont="1" applyFill="1" applyBorder="1" applyAlignment="1">
      <alignment horizontal="left" wrapText="1" indent="4"/>
    </xf>
    <xf numFmtId="0" fontId="20" fillId="0" borderId="13" xfId="0" applyFont="1" applyFill="1" applyBorder="1" applyAlignment="1">
      <alignment horizontal="left" wrapText="1" indent="4"/>
    </xf>
    <xf numFmtId="0" fontId="8" fillId="0" borderId="13" xfId="15" applyFont="1" applyFill="1" applyBorder="1" applyAlignment="1">
      <alignment horizontal="left" vertical="top" wrapText="1" indent="3"/>
      <protection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left" wrapText="1" indent="3"/>
    </xf>
    <xf numFmtId="3" fontId="26" fillId="0" borderId="13" xfId="0" applyNumberFormat="1" applyFont="1" applyFill="1" applyBorder="1" applyAlignment="1">
      <alignment horizontal="right" wrapText="1"/>
    </xf>
    <xf numFmtId="173" fontId="26" fillId="0" borderId="13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13" xfId="0" applyFont="1" applyFill="1" applyBorder="1" applyAlignment="1">
      <alignment horizontal="left" wrapText="1" indent="4"/>
    </xf>
    <xf numFmtId="0" fontId="26" fillId="0" borderId="13" xfId="0" applyFont="1" applyFill="1" applyBorder="1" applyAlignment="1">
      <alignment horizontal="left" wrapText="1" indent="1"/>
    </xf>
    <xf numFmtId="0" fontId="26" fillId="0" borderId="0" xfId="0" applyFont="1" applyFill="1" applyAlignment="1">
      <alignment horizontal="left" indent="2"/>
    </xf>
    <xf numFmtId="0" fontId="26" fillId="0" borderId="13" xfId="0" applyFont="1" applyFill="1" applyBorder="1" applyAlignment="1">
      <alignment horizontal="left" wrapText="1" indent="5"/>
    </xf>
    <xf numFmtId="0" fontId="9" fillId="0" borderId="13" xfId="0" applyFont="1" applyFill="1" applyBorder="1" applyAlignment="1">
      <alignment horizontal="left" wrapText="1" indent="2"/>
    </xf>
    <xf numFmtId="0" fontId="9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wrapText="1" indent="3"/>
    </xf>
    <xf numFmtId="3" fontId="20" fillId="0" borderId="13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>
      <alignment horizontal="left" indent="3"/>
    </xf>
    <xf numFmtId="0" fontId="20" fillId="0" borderId="0" xfId="0" applyFont="1" applyFill="1" applyAlignment="1">
      <alignment horizontal="left" indent="2"/>
    </xf>
    <xf numFmtId="0" fontId="20" fillId="0" borderId="19" xfId="0" applyFont="1" applyFill="1" applyBorder="1" applyAlignment="1">
      <alignment horizontal="left" indent="3"/>
    </xf>
    <xf numFmtId="0" fontId="8" fillId="0" borderId="14" xfId="0" applyFont="1" applyFill="1" applyBorder="1" applyAlignment="1">
      <alignment horizontal="left" indent="3"/>
    </xf>
    <xf numFmtId="0" fontId="27" fillId="0" borderId="13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left" vertical="center" wrapText="1"/>
    </xf>
    <xf numFmtId="3" fontId="27" fillId="0" borderId="13" xfId="0" applyNumberFormat="1" applyFont="1" applyFill="1" applyBorder="1" applyAlignment="1">
      <alignment horizontal="right" wrapText="1"/>
    </xf>
    <xf numFmtId="173" fontId="27" fillId="0" borderId="13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 indent="3"/>
    </xf>
    <xf numFmtId="173" fontId="9" fillId="0" borderId="13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173" fontId="16" fillId="0" borderId="13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28" fillId="0" borderId="13" xfId="0" applyFont="1" applyFill="1" applyBorder="1" applyAlignment="1">
      <alignment horizontal="left"/>
    </xf>
    <xf numFmtId="3" fontId="28" fillId="0" borderId="13" xfId="0" applyNumberFormat="1" applyFont="1" applyFill="1" applyBorder="1" applyAlignment="1">
      <alignment horizontal="right"/>
    </xf>
    <xf numFmtId="173" fontId="28" fillId="0" borderId="13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 indent="1"/>
    </xf>
    <xf numFmtId="0" fontId="29" fillId="0" borderId="13" xfId="0" applyFont="1" applyFill="1" applyBorder="1" applyAlignment="1">
      <alignment/>
    </xf>
    <xf numFmtId="0" fontId="29" fillId="0" borderId="13" xfId="0" applyFont="1" applyFill="1" applyBorder="1" applyAlignment="1">
      <alignment horizontal="left" wrapText="1" indent="2"/>
    </xf>
    <xf numFmtId="3" fontId="29" fillId="0" borderId="13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16" fillId="0" borderId="13" xfId="0" applyFont="1" applyFill="1" applyBorder="1" applyAlignment="1">
      <alignment wrapText="1"/>
    </xf>
    <xf numFmtId="0" fontId="16" fillId="0" borderId="13" xfId="15" applyFont="1" applyFill="1" applyBorder="1" applyAlignment="1">
      <alignment horizontal="left" vertical="top" wrapText="1" indent="1"/>
      <protection/>
    </xf>
    <xf numFmtId="3" fontId="16" fillId="0" borderId="13" xfId="15" applyNumberFormat="1" applyFont="1" applyFill="1" applyBorder="1" applyAlignment="1">
      <alignment horizontal="right"/>
      <protection/>
    </xf>
    <xf numFmtId="3" fontId="16" fillId="0" borderId="1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8" fillId="0" borderId="0" xfId="81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8" fillId="0" borderId="0" xfId="81" applyNumberFormat="1" applyFont="1" applyFill="1" applyBorder="1" applyAlignment="1">
      <alignment horizontal="center"/>
      <protection/>
    </xf>
    <xf numFmtId="3" fontId="0" fillId="0" borderId="0" xfId="81" applyNumberFormat="1" applyFont="1" applyFill="1" applyBorder="1">
      <alignment/>
      <protection/>
    </xf>
    <xf numFmtId="3" fontId="0" fillId="0" borderId="0" xfId="81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81" applyNumberFormat="1" applyFont="1" applyFill="1" applyAlignment="1">
      <alignment horizontal="centerContinuous"/>
      <protection/>
    </xf>
    <xf numFmtId="3" fontId="8" fillId="0" borderId="0" xfId="81" applyNumberFormat="1" applyFont="1" applyFill="1" applyAlignment="1">
      <alignment horizontal="left"/>
      <protection/>
    </xf>
    <xf numFmtId="3" fontId="8" fillId="0" borderId="0" xfId="81" applyNumberFormat="1" applyFont="1" applyFill="1" applyAlignment="1">
      <alignment horizontal="right"/>
      <protection/>
    </xf>
    <xf numFmtId="3" fontId="8" fillId="0" borderId="0" xfId="81" applyNumberFormat="1" applyFont="1" applyFill="1" applyBorder="1" applyAlignment="1">
      <alignment horizontal="right"/>
      <protection/>
    </xf>
    <xf numFmtId="3" fontId="8" fillId="0" borderId="0" xfId="81" applyNumberFormat="1" applyFont="1" applyFill="1">
      <alignment/>
      <protection/>
    </xf>
    <xf numFmtId="3" fontId="8" fillId="0" borderId="0" xfId="81" applyNumberFormat="1" applyFont="1" applyFill="1" applyAlignment="1">
      <alignment/>
      <protection/>
    </xf>
    <xf numFmtId="3" fontId="8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top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" fontId="8" fillId="0" borderId="13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wrapText="1"/>
    </xf>
    <xf numFmtId="172" fontId="8" fillId="0" borderId="13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left" wrapText="1"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left"/>
    </xf>
    <xf numFmtId="172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vertical="top" wrapText="1"/>
      <protection/>
    </xf>
    <xf numFmtId="3" fontId="8" fillId="0" borderId="13" xfId="15" applyNumberFormat="1" applyFont="1" applyFill="1" applyBorder="1" applyAlignment="1">
      <alignment wrapText="1"/>
      <protection/>
    </xf>
    <xf numFmtId="3" fontId="16" fillId="0" borderId="13" xfId="0" applyNumberFormat="1" applyFont="1" applyFill="1" applyBorder="1" applyAlignment="1">
      <alignment horizontal="right"/>
    </xf>
    <xf numFmtId="3" fontId="9" fillId="0" borderId="13" xfId="84" applyNumberFormat="1" applyFont="1" applyFill="1" applyBorder="1" applyAlignment="1">
      <alignment horizontal="center"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84" applyNumberFormat="1" applyFont="1" applyFill="1" applyBorder="1" applyAlignment="1">
      <alignment vertical="top" wrapText="1"/>
      <protection/>
    </xf>
    <xf numFmtId="3" fontId="26" fillId="0" borderId="13" xfId="80" applyNumberFormat="1" applyFont="1" applyFill="1" applyBorder="1" applyAlignment="1">
      <alignment horizontal="left" vertical="top" wrapText="1"/>
      <protection/>
    </xf>
    <xf numFmtId="3" fontId="8" fillId="0" borderId="13" xfId="0" applyNumberFormat="1" applyFont="1" applyFill="1" applyBorder="1" applyAlignment="1">
      <alignment horizontal="left" indent="1"/>
    </xf>
    <xf numFmtId="3" fontId="8" fillId="0" borderId="13" xfId="0" applyNumberFormat="1" applyFont="1" applyFill="1" applyBorder="1" applyAlignment="1">
      <alignment horizontal="left" indent="1"/>
    </xf>
    <xf numFmtId="3" fontId="9" fillId="0" borderId="13" xfId="0" applyNumberFormat="1" applyFont="1" applyFill="1" applyBorder="1" applyAlignment="1">
      <alignment horizontal="center"/>
    </xf>
    <xf numFmtId="3" fontId="23" fillId="0" borderId="13" xfId="80" applyNumberFormat="1" applyFont="1" applyFill="1" applyBorder="1" applyAlignment="1">
      <alignment horizontal="left" vertical="top" wrapText="1"/>
      <protection/>
    </xf>
    <xf numFmtId="3" fontId="16" fillId="0" borderId="13" xfId="15" applyNumberFormat="1" applyFont="1" applyFill="1" applyBorder="1" applyAlignment="1">
      <alignment vertical="top" wrapText="1"/>
      <protection/>
    </xf>
    <xf numFmtId="172" fontId="16" fillId="0" borderId="13" xfId="0" applyNumberFormat="1" applyFont="1" applyFill="1" applyBorder="1" applyAlignment="1">
      <alignment horizontal="right"/>
    </xf>
    <xf numFmtId="3" fontId="8" fillId="0" borderId="13" xfId="15" applyNumberFormat="1" applyFont="1" applyFill="1" applyBorder="1" applyAlignment="1">
      <alignment horizontal="left" vertical="top" wrapText="1"/>
      <protection/>
    </xf>
    <xf numFmtId="3" fontId="8" fillId="0" borderId="13" xfId="84" applyNumberFormat="1" applyFont="1" applyFill="1" applyBorder="1" applyAlignment="1">
      <alignment vertical="top" wrapText="1"/>
      <protection/>
    </xf>
    <xf numFmtId="3" fontId="9" fillId="0" borderId="13" xfId="15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top"/>
    </xf>
    <xf numFmtId="3" fontId="9" fillId="0" borderId="13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horizontal="left" indent="1"/>
    </xf>
    <xf numFmtId="3" fontId="20" fillId="0" borderId="13" xfId="15" applyNumberFormat="1" applyFont="1" applyFill="1" applyBorder="1" applyAlignment="1">
      <alignment horizontal="left" vertical="top" wrapText="1"/>
      <protection/>
    </xf>
    <xf numFmtId="3" fontId="22" fillId="0" borderId="0" xfId="0" applyNumberFormat="1" applyFont="1" applyFill="1" applyAlignment="1">
      <alignment/>
    </xf>
    <xf numFmtId="3" fontId="9" fillId="0" borderId="13" xfId="84" applyNumberFormat="1" applyFont="1" applyFill="1" applyBorder="1" applyAlignment="1">
      <alignment vertical="top" wrapText="1"/>
      <protection/>
    </xf>
    <xf numFmtId="3" fontId="9" fillId="0" borderId="13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left" vertical="top"/>
    </xf>
    <xf numFmtId="3" fontId="8" fillId="0" borderId="13" xfId="0" applyNumberFormat="1" applyFont="1" applyFill="1" applyBorder="1" applyAlignment="1">
      <alignment horizontal="left" vertical="top" indent="1"/>
    </xf>
    <xf numFmtId="49" fontId="8" fillId="0" borderId="13" xfId="0" applyNumberFormat="1" applyFont="1" applyFill="1" applyBorder="1" applyAlignment="1">
      <alignment horizontal="left" indent="1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/>
    </xf>
    <xf numFmtId="3" fontId="10" fillId="0" borderId="0" xfId="81" applyNumberFormat="1" applyFont="1" applyFill="1" applyAlignment="1">
      <alignment horizontal="left"/>
      <protection/>
    </xf>
    <xf numFmtId="3" fontId="12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32" fillId="0" borderId="0" xfId="15" applyNumberFormat="1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68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70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3" xfId="0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172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3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/>
    </xf>
    <xf numFmtId="0" fontId="8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3" fontId="8" fillId="0" borderId="0" xfId="74" applyNumberFormat="1" applyFont="1" applyAlignment="1">
      <alignment vertical="center"/>
      <protection/>
    </xf>
    <xf numFmtId="3" fontId="8" fillId="0" borderId="0" xfId="74" applyNumberFormat="1" applyFont="1">
      <alignment/>
      <protection/>
    </xf>
    <xf numFmtId="0" fontId="8" fillId="0" borderId="0" xfId="74" applyFont="1">
      <alignment/>
      <protection/>
    </xf>
    <xf numFmtId="0" fontId="12" fillId="0" borderId="0" xfId="73" applyFont="1" applyFill="1">
      <alignment/>
      <protection/>
    </xf>
    <xf numFmtId="0" fontId="8" fillId="0" borderId="0" xfId="73" applyFont="1" applyFill="1" applyAlignment="1">
      <alignment/>
      <protection/>
    </xf>
    <xf numFmtId="3" fontId="8" fillId="0" borderId="0" xfId="73" applyNumberFormat="1" applyFont="1">
      <alignment/>
      <protection/>
    </xf>
    <xf numFmtId="0" fontId="8" fillId="0" borderId="0" xfId="77" applyFont="1" applyFill="1" applyBorder="1" applyAlignment="1">
      <alignment horizontal="right"/>
      <protection/>
    </xf>
    <xf numFmtId="0" fontId="8" fillId="0" borderId="0" xfId="73" applyFont="1" applyFill="1" applyAlignment="1">
      <alignment horizontal="right"/>
      <protection/>
    </xf>
    <xf numFmtId="0" fontId="32" fillId="0" borderId="21" xfId="73" applyFont="1" applyBorder="1" applyAlignment="1">
      <alignment horizontal="center" vertical="center" wrapText="1"/>
      <protection/>
    </xf>
    <xf numFmtId="0" fontId="0" fillId="0" borderId="0" xfId="73" applyFill="1">
      <alignment/>
      <protection/>
    </xf>
    <xf numFmtId="0" fontId="13" fillId="0" borderId="22" xfId="73" applyFont="1" applyFill="1" applyBorder="1" applyAlignment="1">
      <alignment vertical="center"/>
      <protection/>
    </xf>
    <xf numFmtId="3" fontId="9" fillId="0" borderId="22" xfId="73" applyNumberFormat="1" applyFont="1" applyFill="1" applyBorder="1" applyAlignment="1">
      <alignment vertical="center"/>
      <protection/>
    </xf>
    <xf numFmtId="3" fontId="9" fillId="0" borderId="23" xfId="73" applyNumberFormat="1" applyFont="1" applyFill="1" applyBorder="1" applyAlignment="1">
      <alignment vertical="center"/>
      <protection/>
    </xf>
    <xf numFmtId="0" fontId="8" fillId="0" borderId="24" xfId="73" applyFont="1" applyFill="1" applyBorder="1" applyAlignment="1">
      <alignment vertical="center"/>
      <protection/>
    </xf>
    <xf numFmtId="3" fontId="8" fillId="0" borderId="24" xfId="73" applyNumberFormat="1" applyFont="1" applyFill="1" applyBorder="1" applyAlignment="1">
      <alignment vertical="center"/>
      <protection/>
    </xf>
    <xf numFmtId="4" fontId="8" fillId="0" borderId="24" xfId="73" applyNumberFormat="1" applyFont="1" applyFill="1" applyBorder="1" applyAlignment="1">
      <alignment vertical="center"/>
      <protection/>
    </xf>
    <xf numFmtId="0" fontId="9" fillId="0" borderId="25" xfId="73" applyFont="1" applyFill="1" applyBorder="1" applyAlignment="1">
      <alignment vertical="center"/>
      <protection/>
    </xf>
    <xf numFmtId="0" fontId="9" fillId="0" borderId="25" xfId="73" applyFont="1" applyBorder="1" applyAlignment="1">
      <alignment vertical="center"/>
      <protection/>
    </xf>
    <xf numFmtId="3" fontId="9" fillId="0" borderId="25" xfId="73" applyNumberFormat="1" applyFont="1" applyBorder="1" applyAlignment="1">
      <alignment vertical="center"/>
      <protection/>
    </xf>
    <xf numFmtId="3" fontId="9" fillId="0" borderId="26" xfId="73" applyNumberFormat="1" applyFont="1" applyBorder="1" applyAlignment="1">
      <alignment vertical="center"/>
      <protection/>
    </xf>
    <xf numFmtId="0" fontId="9" fillId="0" borderId="13" xfId="73" applyFont="1" applyBorder="1" applyAlignment="1">
      <alignment vertical="center"/>
      <protection/>
    </xf>
    <xf numFmtId="3" fontId="9" fillId="0" borderId="13" xfId="73" applyNumberFormat="1" applyFont="1" applyBorder="1" applyAlignment="1">
      <alignment vertical="center"/>
      <protection/>
    </xf>
    <xf numFmtId="3" fontId="9" fillId="0" borderId="27" xfId="73" applyNumberFormat="1" applyFont="1" applyBorder="1" applyAlignment="1">
      <alignment vertical="center"/>
      <protection/>
    </xf>
    <xf numFmtId="0" fontId="8" fillId="0" borderId="13" xfId="73" applyFont="1" applyBorder="1" applyAlignment="1">
      <alignment horizontal="left" vertical="center" indent="1"/>
      <protection/>
    </xf>
    <xf numFmtId="3" fontId="8" fillId="0" borderId="13" xfId="73" applyNumberFormat="1" applyFont="1" applyBorder="1" applyAlignment="1">
      <alignment vertical="center"/>
      <protection/>
    </xf>
    <xf numFmtId="3" fontId="8" fillId="0" borderId="27" xfId="73" applyNumberFormat="1" applyFont="1" applyBorder="1" applyAlignment="1">
      <alignment vertical="center"/>
      <protection/>
    </xf>
    <xf numFmtId="0" fontId="8" fillId="0" borderId="13" xfId="73" applyFont="1" applyFill="1" applyBorder="1" applyAlignment="1">
      <alignment vertical="center"/>
      <protection/>
    </xf>
    <xf numFmtId="0" fontId="16" fillId="0" borderId="13" xfId="73" applyFont="1" applyBorder="1" applyAlignment="1">
      <alignment horizontal="left" vertical="center" indent="3"/>
      <protection/>
    </xf>
    <xf numFmtId="3" fontId="16" fillId="0" borderId="13" xfId="73" applyNumberFormat="1" applyFont="1" applyBorder="1" applyAlignment="1">
      <alignment vertical="center"/>
      <protection/>
    </xf>
    <xf numFmtId="3" fontId="16" fillId="0" borderId="27" xfId="73" applyNumberFormat="1" applyFont="1" applyBorder="1" applyAlignment="1">
      <alignment vertical="center"/>
      <protection/>
    </xf>
    <xf numFmtId="0" fontId="8" fillId="0" borderId="13" xfId="73" applyFont="1" applyBorder="1" applyAlignment="1">
      <alignment vertical="center"/>
      <protection/>
    </xf>
    <xf numFmtId="3" fontId="8" fillId="0" borderId="13" xfId="73" applyNumberFormat="1" applyFont="1" applyFill="1" applyBorder="1" applyAlignment="1">
      <alignment vertical="center"/>
      <protection/>
    </xf>
    <xf numFmtId="3" fontId="16" fillId="0" borderId="27" xfId="73" applyNumberFormat="1" applyFont="1" applyFill="1" applyBorder="1" applyAlignment="1">
      <alignment vertical="center"/>
      <protection/>
    </xf>
    <xf numFmtId="0" fontId="16" fillId="0" borderId="13" xfId="73" applyFont="1" applyFill="1" applyBorder="1" applyAlignment="1">
      <alignment horizontal="left" vertical="center" indent="3"/>
      <protection/>
    </xf>
    <xf numFmtId="3" fontId="16" fillId="0" borderId="13" xfId="73" applyNumberFormat="1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horizontal="left" vertical="center" indent="1"/>
      <protection/>
    </xf>
    <xf numFmtId="3" fontId="8" fillId="0" borderId="27" xfId="73" applyNumberFormat="1" applyFont="1" applyFill="1" applyBorder="1" applyAlignment="1">
      <alignment vertical="center"/>
      <protection/>
    </xf>
    <xf numFmtId="0" fontId="9" fillId="0" borderId="13" xfId="73" applyFont="1" applyFill="1" applyBorder="1" applyAlignment="1">
      <alignment vertical="center"/>
      <protection/>
    </xf>
    <xf numFmtId="3" fontId="9" fillId="0" borderId="13" xfId="73" applyNumberFormat="1" applyFont="1" applyFill="1" applyBorder="1" applyAlignment="1">
      <alignment vertical="center"/>
      <protection/>
    </xf>
    <xf numFmtId="3" fontId="9" fillId="0" borderId="27" xfId="73" applyNumberFormat="1" applyFont="1" applyFill="1" applyBorder="1" applyAlignment="1">
      <alignment vertical="center"/>
      <protection/>
    </xf>
    <xf numFmtId="0" fontId="8" fillId="0" borderId="28" xfId="73" applyFont="1" applyFill="1" applyBorder="1" applyAlignment="1">
      <alignment vertical="center"/>
      <protection/>
    </xf>
    <xf numFmtId="3" fontId="8" fillId="0" borderId="28" xfId="73" applyNumberFormat="1" applyFont="1" applyFill="1" applyBorder="1" applyAlignment="1">
      <alignment vertical="center"/>
      <protection/>
    </xf>
    <xf numFmtId="3" fontId="8" fillId="0" borderId="29" xfId="73" applyNumberFormat="1" applyFont="1" applyFill="1" applyBorder="1" applyAlignment="1">
      <alignment vertical="center"/>
      <protection/>
    </xf>
    <xf numFmtId="174" fontId="0" fillId="0" borderId="0" xfId="73" applyNumberFormat="1" applyFill="1">
      <alignment/>
      <protection/>
    </xf>
    <xf numFmtId="3" fontId="9" fillId="0" borderId="25" xfId="73" applyNumberFormat="1" applyFont="1" applyFill="1" applyBorder="1" applyAlignment="1">
      <alignment vertical="center"/>
      <protection/>
    </xf>
    <xf numFmtId="3" fontId="9" fillId="0" borderId="26" xfId="73" applyNumberFormat="1" applyFont="1" applyFill="1" applyBorder="1" applyAlignment="1">
      <alignment vertical="center"/>
      <protection/>
    </xf>
    <xf numFmtId="175" fontId="0" fillId="0" borderId="0" xfId="73" applyNumberFormat="1" applyFill="1">
      <alignment/>
      <protection/>
    </xf>
    <xf numFmtId="0" fontId="9" fillId="0" borderId="28" xfId="73" applyFont="1" applyFill="1" applyBorder="1" applyAlignment="1">
      <alignment vertical="center"/>
      <protection/>
    </xf>
    <xf numFmtId="3" fontId="9" fillId="0" borderId="28" xfId="73" applyNumberFormat="1" applyFont="1" applyFill="1" applyBorder="1" applyAlignment="1">
      <alignment vertical="center"/>
      <protection/>
    </xf>
    <xf numFmtId="3" fontId="9" fillId="0" borderId="29" xfId="73" applyNumberFormat="1" applyFont="1" applyFill="1" applyBorder="1" applyAlignment="1">
      <alignment vertical="center"/>
      <protection/>
    </xf>
    <xf numFmtId="0" fontId="35" fillId="0" borderId="0" xfId="73" applyFont="1">
      <alignment/>
      <protection/>
    </xf>
    <xf numFmtId="0" fontId="35" fillId="0" borderId="0" xfId="73" applyFont="1" applyFill="1">
      <alignment/>
      <protection/>
    </xf>
    <xf numFmtId="0" fontId="8" fillId="0" borderId="0" xfId="73" applyFont="1" applyFill="1" applyAlignment="1">
      <alignment horizontal="left" wrapText="1"/>
      <protection/>
    </xf>
    <xf numFmtId="0" fontId="10" fillId="0" borderId="0" xfId="73" applyFont="1" applyFill="1">
      <alignment/>
      <protection/>
    </xf>
    <xf numFmtId="0" fontId="8" fillId="0" borderId="12" xfId="0" applyFont="1" applyBorder="1" applyAlignment="1">
      <alignment horizontal="left"/>
    </xf>
    <xf numFmtId="3" fontId="8" fillId="0" borderId="12" xfId="81" applyNumberFormat="1" applyFont="1" applyFill="1" applyBorder="1">
      <alignment/>
      <protection/>
    </xf>
    <xf numFmtId="184" fontId="8" fillId="0" borderId="12" xfId="81" applyNumberFormat="1" applyFont="1" applyBorder="1">
      <alignment/>
      <protection/>
    </xf>
    <xf numFmtId="3" fontId="8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84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4" fillId="0" borderId="13" xfId="0" applyNumberFormat="1" applyFont="1" applyFill="1" applyBorder="1" applyAlignment="1">
      <alignment/>
    </xf>
    <xf numFmtId="172" fontId="24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0" fontId="8" fillId="0" borderId="13" xfId="0" applyFont="1" applyBorder="1" applyAlignment="1">
      <alignment horizontal="left" indent="1"/>
    </xf>
    <xf numFmtId="3" fontId="10" fillId="0" borderId="13" xfId="0" applyNumberFormat="1" applyFont="1" applyFill="1" applyBorder="1" applyAlignment="1">
      <alignment/>
    </xf>
    <xf numFmtId="172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16" fillId="0" borderId="13" xfId="0" applyFont="1" applyBorder="1" applyAlignment="1">
      <alignment horizontal="right" wrapText="1"/>
    </xf>
    <xf numFmtId="3" fontId="18" fillId="0" borderId="13" xfId="0" applyNumberFormat="1" applyFont="1" applyFill="1" applyBorder="1" applyAlignment="1">
      <alignment/>
    </xf>
    <xf numFmtId="172" fontId="18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 wrapText="1" indent="1"/>
    </xf>
    <xf numFmtId="3" fontId="10" fillId="0" borderId="13" xfId="0" applyNumberFormat="1" applyFont="1" applyFill="1" applyBorder="1" applyAlignment="1">
      <alignment horizontal="right"/>
    </xf>
    <xf numFmtId="0" fontId="38" fillId="0" borderId="0" xfId="0" applyFont="1" applyBorder="1" applyAlignment="1">
      <alignment/>
    </xf>
    <xf numFmtId="0" fontId="8" fillId="0" borderId="13" xfId="0" applyFont="1" applyBorder="1" applyAlignment="1">
      <alignment wrapText="1"/>
    </xf>
    <xf numFmtId="172" fontId="18" fillId="0" borderId="13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left" vertical="center" indent="1"/>
    </xf>
    <xf numFmtId="172" fontId="10" fillId="0" borderId="13" xfId="0" applyNumberFormat="1" applyFont="1" applyBorder="1" applyAlignment="1">
      <alignment/>
    </xf>
    <xf numFmtId="0" fontId="36" fillId="0" borderId="15" xfId="0" applyFont="1" applyBorder="1" applyAlignment="1">
      <alignment horizontal="left"/>
    </xf>
    <xf numFmtId="0" fontId="11" fillId="0" borderId="15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184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Fill="1" applyAlignment="1">
      <alignment horizontal="center"/>
    </xf>
    <xf numFmtId="18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center"/>
    </xf>
    <xf numFmtId="184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36" fillId="0" borderId="0" xfId="0" applyFont="1" applyAlignment="1">
      <alignment horizontal="left"/>
    </xf>
    <xf numFmtId="3" fontId="36" fillId="0" borderId="0" xfId="0" applyNumberFormat="1" applyFont="1" applyFill="1" applyAlignment="1">
      <alignment/>
    </xf>
    <xf numFmtId="184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30" xfId="0" applyFont="1" applyFill="1" applyBorder="1" applyAlignment="1">
      <alignment/>
    </xf>
    <xf numFmtId="0" fontId="8" fillId="0" borderId="30" xfId="81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81" applyFont="1" applyFill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172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1"/>
    </xf>
    <xf numFmtId="3" fontId="8" fillId="0" borderId="13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right" vertical="center"/>
    </xf>
    <xf numFmtId="49" fontId="16" fillId="0" borderId="13" xfId="0" applyNumberFormat="1" applyFont="1" applyFill="1" applyBorder="1" applyAlignment="1">
      <alignment horizontal="left" vertical="center" wrapText="1" indent="2"/>
    </xf>
    <xf numFmtId="3" fontId="16" fillId="0" borderId="13" xfId="0" applyNumberFormat="1" applyFont="1" applyFill="1" applyBorder="1" applyAlignment="1">
      <alignment horizontal="right" vertical="center"/>
    </xf>
    <xf numFmtId="172" fontId="16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172" fontId="16" fillId="0" borderId="13" xfId="0" applyNumberFormat="1" applyFont="1" applyFill="1" applyBorder="1" applyAlignment="1">
      <alignment horizontal="right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 indent="2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172" fontId="9" fillId="0" borderId="13" xfId="0" applyNumberFormat="1" applyFont="1" applyFill="1" applyBorder="1" applyAlignment="1">
      <alignment horizontal="right" vertical="center"/>
    </xf>
    <xf numFmtId="14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horizontal="right" vertical="center"/>
    </xf>
    <xf numFmtId="172" fontId="9" fillId="0" borderId="16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right"/>
    </xf>
    <xf numFmtId="49" fontId="12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right" vertical="center"/>
    </xf>
    <xf numFmtId="49" fontId="9" fillId="30" borderId="0" xfId="0" applyNumberFormat="1" applyFont="1" applyFill="1" applyBorder="1" applyAlignment="1">
      <alignment horizontal="left" vertical="center"/>
    </xf>
    <xf numFmtId="49" fontId="9" fillId="30" borderId="0" xfId="0" applyNumberFormat="1" applyFont="1" applyFill="1" applyBorder="1" applyAlignment="1">
      <alignment vertical="center"/>
    </xf>
    <xf numFmtId="3" fontId="9" fillId="30" borderId="0" xfId="0" applyNumberFormat="1" applyFont="1" applyFill="1" applyBorder="1" applyAlignment="1">
      <alignment horizontal="right" vertical="center"/>
    </xf>
    <xf numFmtId="172" fontId="9" fillId="30" borderId="0" xfId="0" applyNumberFormat="1" applyFont="1" applyFill="1" applyBorder="1" applyAlignment="1">
      <alignment horizontal="right" vertical="center"/>
    </xf>
    <xf numFmtId="49" fontId="8" fillId="3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3" fontId="9" fillId="0" borderId="13" xfId="63" applyNumberFormat="1" applyFont="1" applyFill="1" applyBorder="1" applyAlignment="1">
      <alignment horizontal="right" vertical="center"/>
      <protection/>
    </xf>
    <xf numFmtId="0" fontId="9" fillId="0" borderId="13" xfId="63" applyNumberFormat="1" applyFont="1" applyFill="1" applyBorder="1" applyAlignment="1">
      <alignment horizontal="left" vertical="center"/>
      <protection/>
    </xf>
    <xf numFmtId="49" fontId="9" fillId="0" borderId="13" xfId="63" applyNumberFormat="1" applyFont="1" applyFill="1" applyBorder="1" applyAlignment="1">
      <alignment vertical="center" wrapText="1"/>
      <protection/>
    </xf>
    <xf numFmtId="0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horizontal="left" vertical="center" wrapText="1"/>
      <protection/>
    </xf>
    <xf numFmtId="3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63" applyNumberFormat="1" applyFont="1" applyFill="1" applyBorder="1" applyAlignment="1">
      <alignment horizontal="center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14" fillId="0" borderId="0" xfId="63" applyFont="1" applyFill="1" applyBorder="1">
      <alignment/>
      <protection/>
    </xf>
    <xf numFmtId="0" fontId="8" fillId="0" borderId="13" xfId="79" applyFont="1" applyFill="1" applyBorder="1" applyAlignment="1">
      <alignment horizontal="left" wrapText="1" indent="1"/>
      <protection/>
    </xf>
    <xf numFmtId="0" fontId="9" fillId="0" borderId="13" xfId="79" applyFont="1" applyFill="1" applyBorder="1" applyAlignment="1">
      <alignment horizontal="left" wrapText="1"/>
      <protection/>
    </xf>
    <xf numFmtId="0" fontId="9" fillId="0" borderId="13" xfId="79" applyFont="1" applyFill="1" applyBorder="1" applyAlignment="1">
      <alignment wrapText="1"/>
      <protection/>
    </xf>
    <xf numFmtId="49" fontId="9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0" fontId="9" fillId="0" borderId="13" xfId="66" applyFont="1" applyFill="1" applyBorder="1" applyAlignment="1">
      <alignment horizontal="left" vertical="center"/>
      <protection/>
    </xf>
    <xf numFmtId="49" fontId="9" fillId="0" borderId="13" xfId="0" applyNumberFormat="1" applyFont="1" applyFill="1" applyBorder="1" applyAlignment="1">
      <alignment horizontal="left" vertical="center" wrapText="1" indent="1"/>
    </xf>
    <xf numFmtId="0" fontId="8" fillId="0" borderId="13" xfId="66" applyNumberFormat="1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/>
      <protection/>
    </xf>
    <xf numFmtId="0" fontId="0" fillId="0" borderId="0" xfId="72" applyFill="1" applyBorder="1">
      <alignment/>
      <protection/>
    </xf>
    <xf numFmtId="0" fontId="0" fillId="0" borderId="0" xfId="72" applyFill="1">
      <alignment/>
      <protection/>
    </xf>
    <xf numFmtId="0" fontId="9" fillId="0" borderId="0" xfId="72" applyFont="1" applyFill="1" applyBorder="1" applyAlignment="1">
      <alignment horizontal="center"/>
      <protection/>
    </xf>
    <xf numFmtId="0" fontId="8" fillId="0" borderId="12" xfId="72" applyFont="1" applyFill="1" applyBorder="1">
      <alignment/>
      <protection/>
    </xf>
    <xf numFmtId="0" fontId="10" fillId="0" borderId="0" xfId="72" applyFont="1" applyFill="1" applyBorder="1" applyAlignment="1">
      <alignment horizontal="center"/>
      <protection/>
    </xf>
    <xf numFmtId="0" fontId="8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2" fillId="0" borderId="0" xfId="72" applyFont="1" applyFill="1" applyBorder="1">
      <alignment/>
      <protection/>
    </xf>
    <xf numFmtId="0" fontId="12" fillId="0" borderId="0" xfId="72" applyFont="1" applyFill="1">
      <alignment/>
      <protection/>
    </xf>
    <xf numFmtId="0" fontId="0" fillId="0" borderId="0" xfId="81" applyFont="1" applyFill="1" applyBorder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>
      <alignment/>
      <protection/>
    </xf>
    <xf numFmtId="182" fontId="8" fillId="0" borderId="0" xfId="72" applyNumberFormat="1" applyFont="1" applyFill="1">
      <alignment/>
      <protection/>
    </xf>
    <xf numFmtId="0" fontId="8" fillId="0" borderId="0" xfId="72" applyFont="1" applyFill="1" applyAlignment="1">
      <alignment horizontal="right"/>
      <protection/>
    </xf>
    <xf numFmtId="0" fontId="11" fillId="0" borderId="0" xfId="72" applyFont="1" applyFill="1" applyAlignment="1">
      <alignment horizontal="right"/>
      <protection/>
    </xf>
    <xf numFmtId="14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1" fontId="8" fillId="0" borderId="13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horizontal="center" vertical="center"/>
      <protection/>
    </xf>
    <xf numFmtId="0" fontId="9" fillId="0" borderId="14" xfId="72" applyFont="1" applyFill="1" applyBorder="1" applyAlignment="1">
      <alignment horizontal="center"/>
      <protection/>
    </xf>
    <xf numFmtId="3" fontId="9" fillId="0" borderId="14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3" fontId="9" fillId="0" borderId="0" xfId="72" applyNumberFormat="1" applyFont="1" applyFill="1">
      <alignment/>
      <protection/>
    </xf>
    <xf numFmtId="0" fontId="9" fillId="0" borderId="13" xfId="72" applyFont="1" applyFill="1" applyBorder="1" applyAlignment="1">
      <alignment horizontal="center"/>
      <protection/>
    </xf>
    <xf numFmtId="3" fontId="9" fillId="0" borderId="13" xfId="72" applyNumberFormat="1" applyFont="1" applyFill="1" applyBorder="1">
      <alignment/>
      <protection/>
    </xf>
    <xf numFmtId="0" fontId="9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3" fontId="8" fillId="0" borderId="13" xfId="72" applyNumberFormat="1" applyFont="1" applyFill="1" applyBorder="1">
      <alignment/>
      <protection/>
    </xf>
    <xf numFmtId="3" fontId="8" fillId="0" borderId="0" xfId="72" applyNumberFormat="1" applyFont="1" applyFill="1" applyBorder="1">
      <alignment/>
      <protection/>
    </xf>
    <xf numFmtId="0" fontId="8" fillId="0" borderId="0" xfId="72" applyFont="1" applyFill="1" applyAlignment="1">
      <alignment horizontal="left"/>
      <protection/>
    </xf>
    <xf numFmtId="0" fontId="8" fillId="0" borderId="0" xfId="72" applyFont="1" applyFill="1" applyAlignment="1">
      <alignment horizontal="left" vertical="center" wrapText="1"/>
      <protection/>
    </xf>
    <xf numFmtId="0" fontId="8" fillId="0" borderId="0" xfId="72" applyFont="1" applyFill="1" applyAlignment="1">
      <alignment horizontal="right" vertical="center" wrapText="1"/>
      <protection/>
    </xf>
    <xf numFmtId="0" fontId="12" fillId="0" borderId="0" xfId="72" applyFont="1" applyFill="1" applyAlignment="1">
      <alignment horizontal="center" vertical="center"/>
      <protection/>
    </xf>
    <xf numFmtId="0" fontId="10" fillId="0" borderId="0" xfId="72" applyFont="1" applyFill="1">
      <alignment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left" wrapText="1"/>
    </xf>
    <xf numFmtId="0" fontId="56" fillId="0" borderId="31" xfId="0" applyFont="1" applyFill="1" applyBorder="1" applyAlignment="1">
      <alignment horizontal="center"/>
    </xf>
    <xf numFmtId="3" fontId="56" fillId="0" borderId="31" xfId="0" applyNumberFormat="1" applyFont="1" applyFill="1" applyBorder="1" applyAlignment="1">
      <alignment horizontal="right"/>
    </xf>
    <xf numFmtId="4" fontId="56" fillId="0" borderId="3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8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17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1"/>
    </xf>
    <xf numFmtId="0" fontId="9" fillId="0" borderId="13" xfId="0" applyFont="1" applyFill="1" applyBorder="1" applyAlignment="1">
      <alignment horizontal="left" indent="4"/>
    </xf>
    <xf numFmtId="0" fontId="9" fillId="0" borderId="13" xfId="0" applyFont="1" applyFill="1" applyBorder="1" applyAlignment="1">
      <alignment horizontal="left" wrapText="1" indent="3"/>
    </xf>
    <xf numFmtId="0" fontId="9" fillId="0" borderId="13" xfId="0" applyFont="1" applyFill="1" applyBorder="1" applyAlignment="1">
      <alignment horizontal="left" wrapText="1" indent="4"/>
    </xf>
    <xf numFmtId="0" fontId="24" fillId="0" borderId="0" xfId="0" applyFont="1" applyFill="1" applyAlignment="1">
      <alignment/>
    </xf>
    <xf numFmtId="0" fontId="9" fillId="0" borderId="13" xfId="0" applyFont="1" applyFill="1" applyBorder="1" applyAlignment="1">
      <alignment horizontal="left" wrapText="1" indent="3"/>
    </xf>
    <xf numFmtId="0" fontId="0" fillId="0" borderId="13" xfId="0" applyFont="1" applyFill="1" applyBorder="1" applyAlignment="1">
      <alignment/>
    </xf>
    <xf numFmtId="0" fontId="12" fillId="0" borderId="0" xfId="75" applyFont="1" applyBorder="1" applyAlignment="1">
      <alignment horizontal="center"/>
      <protection/>
    </xf>
    <xf numFmtId="0" fontId="8" fillId="0" borderId="0" xfId="75" applyFont="1" applyAlignment="1">
      <alignment horizontal="center"/>
      <protection/>
    </xf>
    <xf numFmtId="0" fontId="9" fillId="0" borderId="30" xfId="75" applyFont="1" applyBorder="1" applyAlignment="1">
      <alignment horizontal="center"/>
      <protection/>
    </xf>
    <xf numFmtId="0" fontId="10" fillId="0" borderId="32" xfId="75" applyFont="1" applyBorder="1" applyAlignment="1">
      <alignment horizontal="center"/>
      <protection/>
    </xf>
    <xf numFmtId="0" fontId="8" fillId="0" borderId="0" xfId="75" applyFont="1" applyAlignment="1">
      <alignment horizontal="center"/>
      <protection/>
    </xf>
    <xf numFmtId="3" fontId="0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172" fontId="8" fillId="0" borderId="13" xfId="0" applyNumberFormat="1" applyFont="1" applyFill="1" applyBorder="1" applyAlignment="1">
      <alignment horizontal="right" vertical="center" wrapText="1"/>
    </xf>
    <xf numFmtId="0" fontId="57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3" fontId="20" fillId="0" borderId="13" xfId="0" applyNumberFormat="1" applyFont="1" applyFill="1" applyBorder="1" applyAlignment="1">
      <alignment horizontal="right" vertical="center" wrapText="1"/>
    </xf>
    <xf numFmtId="172" fontId="20" fillId="0" borderId="13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3" fontId="24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172" fontId="8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 wrapText="1" indent="4"/>
    </xf>
    <xf numFmtId="0" fontId="9" fillId="0" borderId="13" xfId="0" applyFont="1" applyFill="1" applyBorder="1" applyAlignment="1">
      <alignment horizontal="left" wrapText="1"/>
    </xf>
    <xf numFmtId="3" fontId="24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right" vertical="center" wrapText="1"/>
    </xf>
    <xf numFmtId="172" fontId="10" fillId="0" borderId="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 wrapText="1"/>
    </xf>
    <xf numFmtId="172" fontId="28" fillId="0" borderId="13" xfId="0" applyNumberFormat="1" applyFont="1" applyFill="1" applyBorder="1" applyAlignment="1">
      <alignment horizontal="right"/>
    </xf>
    <xf numFmtId="0" fontId="29" fillId="0" borderId="13" xfId="0" applyFont="1" applyFill="1" applyBorder="1" applyAlignment="1">
      <alignment horizontal="left" indent="1"/>
    </xf>
    <xf numFmtId="172" fontId="29" fillId="0" borderId="13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81" applyFont="1" applyBorder="1" applyAlignment="1">
      <alignment horizontal="center"/>
      <protection/>
    </xf>
    <xf numFmtId="0" fontId="13" fillId="0" borderId="0" xfId="75" applyFont="1" applyAlignment="1">
      <alignment horizontal="center" wrapText="1"/>
      <protection/>
    </xf>
    <xf numFmtId="0" fontId="0" fillId="0" borderId="0" xfId="75" applyAlignment="1">
      <alignment wrapText="1"/>
      <protection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8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0" xfId="8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0" xfId="81" applyNumberFormat="1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30" borderId="0" xfId="0" applyFont="1" applyFill="1" applyAlignment="1">
      <alignment horizontal="left" wrapText="1"/>
    </xf>
    <xf numFmtId="0" fontId="13" fillId="0" borderId="0" xfId="72" applyFont="1" applyFill="1" applyAlignment="1">
      <alignment horizontal="center"/>
      <protection/>
    </xf>
    <xf numFmtId="0" fontId="12" fillId="0" borderId="0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9" fillId="0" borderId="30" xfId="72" applyFont="1" applyFill="1" applyBorder="1" applyAlignment="1">
      <alignment horizontal="center"/>
      <protection/>
    </xf>
    <xf numFmtId="0" fontId="10" fillId="0" borderId="32" xfId="72" applyFont="1" applyFill="1" applyBorder="1" applyAlignment="1">
      <alignment horizontal="center"/>
      <protection/>
    </xf>
    <xf numFmtId="0" fontId="8" fillId="0" borderId="0" xfId="7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32" fillId="0" borderId="21" xfId="73" applyFont="1" applyBorder="1" applyAlignment="1">
      <alignment horizontal="center" vertical="center" wrapText="1"/>
      <protection/>
    </xf>
    <xf numFmtId="0" fontId="8" fillId="0" borderId="0" xfId="74" applyFont="1" applyFill="1" applyAlignment="1">
      <alignment horizontal="center" vertical="center"/>
      <protection/>
    </xf>
    <xf numFmtId="0" fontId="13" fillId="0" borderId="0" xfId="74" applyFont="1" applyFill="1" applyAlignment="1">
      <alignment horizontal="center" vertical="center"/>
      <protection/>
    </xf>
    <xf numFmtId="0" fontId="12" fillId="0" borderId="0" xfId="74" applyFont="1" applyFill="1" applyBorder="1" applyAlignment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9" fillId="0" borderId="30" xfId="74" applyFont="1" applyFill="1" applyBorder="1" applyAlignment="1">
      <alignment horizontal="center" vertical="center"/>
      <protection/>
    </xf>
    <xf numFmtId="0" fontId="8" fillId="0" borderId="12" xfId="74" applyFont="1" applyFill="1" applyBorder="1" applyAlignment="1">
      <alignment horizontal="center" vertical="center"/>
      <protection/>
    </xf>
    <xf numFmtId="0" fontId="10" fillId="0" borderId="32" xfId="74" applyFont="1" applyFill="1" applyBorder="1" applyAlignment="1">
      <alignment horizontal="center" vertical="center"/>
      <protection/>
    </xf>
  </cellXfs>
  <cellStyles count="11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2" xfId="66"/>
    <cellStyle name="Normal 2 2" xfId="67"/>
    <cellStyle name="Normal 5" xfId="68"/>
    <cellStyle name="Normal 5 2" xfId="69"/>
    <cellStyle name="Normal 8" xfId="70"/>
    <cellStyle name="Normal 9" xfId="71"/>
    <cellStyle name="Normal_10.-nauda" xfId="72"/>
    <cellStyle name="Normal_13.tab_aizd_atm" xfId="73"/>
    <cellStyle name="Normal_2008_13.tab_aizd_atm_darba" xfId="74"/>
    <cellStyle name="Normal_3.-tab.-nodevas" xfId="75"/>
    <cellStyle name="Normal_96_97pr_23aug" xfId="76"/>
    <cellStyle name="Normal_Budzaizd99" xfId="77"/>
    <cellStyle name="Normal_Diena!" xfId="78"/>
    <cellStyle name="Normal_ekk" xfId="79"/>
    <cellStyle name="Normal_ien_pamat2000" xfId="80"/>
    <cellStyle name="Normal_Soc-m" xfId="81"/>
    <cellStyle name="Note" xfId="82"/>
    <cellStyle name="Output" xfId="83"/>
    <cellStyle name="Parastais_FMLikp01_p05_221205_pap_afp_makp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tyle 1" xfId="125"/>
    <cellStyle name="Title" xfId="126"/>
    <cellStyle name="Total" xfId="127"/>
    <cellStyle name="V?st." xfId="128"/>
    <cellStyle name="Warning Text" xfId="12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BV44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26" customWidth="1"/>
    <col min="2" max="5" width="12.7109375" style="26" customWidth="1"/>
    <col min="6" max="16384" width="9.140625" style="26" customWidth="1"/>
  </cols>
  <sheetData>
    <row r="1" spans="1:24" ht="12.75">
      <c r="A1" s="905" t="s">
        <v>889</v>
      </c>
      <c r="B1" s="905"/>
      <c r="C1" s="905"/>
      <c r="D1" s="905"/>
      <c r="E1" s="90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906" t="s">
        <v>890</v>
      </c>
      <c r="B2" s="906"/>
      <c r="C2" s="906"/>
      <c r="D2" s="906"/>
      <c r="E2" s="90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" s="2" customFormat="1" ht="12.75">
      <c r="A4" s="907" t="s">
        <v>891</v>
      </c>
      <c r="B4" s="907"/>
      <c r="C4" s="907"/>
      <c r="D4" s="907"/>
      <c r="E4" s="907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908" t="s">
        <v>892</v>
      </c>
      <c r="B6" s="908"/>
      <c r="C6" s="908"/>
      <c r="D6" s="908"/>
      <c r="E6" s="908"/>
    </row>
    <row r="7" spans="1:5" s="13" customFormat="1" ht="17.25" customHeight="1">
      <c r="A7" s="902" t="s">
        <v>893</v>
      </c>
      <c r="B7" s="902"/>
      <c r="C7" s="902"/>
      <c r="D7" s="902"/>
      <c r="E7" s="902"/>
    </row>
    <row r="8" spans="1:5" s="13" customFormat="1" ht="17.25" customHeight="1">
      <c r="A8" s="903" t="s">
        <v>894</v>
      </c>
      <c r="B8" s="903"/>
      <c r="C8" s="903"/>
      <c r="D8" s="903"/>
      <c r="E8" s="903"/>
    </row>
    <row r="9" spans="1:5" s="15" customFormat="1" ht="12.75">
      <c r="A9" s="904" t="s">
        <v>895</v>
      </c>
      <c r="B9" s="904"/>
      <c r="C9" s="904"/>
      <c r="D9" s="904"/>
      <c r="E9" s="904"/>
    </row>
    <row r="10" spans="1:5" s="15" customFormat="1" ht="12.75">
      <c r="A10" s="19" t="s">
        <v>896</v>
      </c>
      <c r="B10" s="20"/>
      <c r="C10" s="16"/>
      <c r="D10" s="14"/>
      <c r="E10" s="17" t="s">
        <v>897</v>
      </c>
    </row>
    <row r="11" spans="1:5" s="21" customFormat="1" ht="17.25" customHeight="1">
      <c r="A11" s="23"/>
      <c r="E11" s="22" t="s">
        <v>898</v>
      </c>
    </row>
    <row r="12" spans="1:5" ht="38.25">
      <c r="A12" s="24" t="s">
        <v>899</v>
      </c>
      <c r="B12" s="25" t="s">
        <v>900</v>
      </c>
      <c r="C12" s="25" t="s">
        <v>901</v>
      </c>
      <c r="D12" s="25" t="s">
        <v>902</v>
      </c>
      <c r="E12" s="25" t="s">
        <v>903</v>
      </c>
    </row>
    <row r="13" spans="1:5" ht="19.5" customHeight="1">
      <c r="A13" s="28" t="s">
        <v>904</v>
      </c>
      <c r="B13" s="29">
        <v>2423965</v>
      </c>
      <c r="C13" s="29">
        <v>865136</v>
      </c>
      <c r="D13" s="29">
        <v>3289101</v>
      </c>
      <c r="E13" s="29">
        <v>494589</v>
      </c>
    </row>
    <row r="14" spans="1:5" ht="19.5" customHeight="1">
      <c r="A14" s="31" t="s">
        <v>905</v>
      </c>
      <c r="B14" s="32" t="s">
        <v>906</v>
      </c>
      <c r="C14" s="32" t="s">
        <v>906</v>
      </c>
      <c r="D14" s="33">
        <v>-352646</v>
      </c>
      <c r="E14" s="33">
        <v>-21291</v>
      </c>
    </row>
    <row r="15" spans="1:5" ht="19.5" customHeight="1">
      <c r="A15" s="34" t="s">
        <v>907</v>
      </c>
      <c r="B15" s="29">
        <v>2423965</v>
      </c>
      <c r="C15" s="29">
        <v>865136</v>
      </c>
      <c r="D15" s="29">
        <v>2936456</v>
      </c>
      <c r="E15" s="29">
        <v>473298</v>
      </c>
    </row>
    <row r="16" spans="1:5" ht="19.5" customHeight="1">
      <c r="A16" s="28" t="s">
        <v>908</v>
      </c>
      <c r="B16" s="29">
        <v>2343148</v>
      </c>
      <c r="C16" s="29">
        <v>788371</v>
      </c>
      <c r="D16" s="29">
        <v>3131519</v>
      </c>
      <c r="E16" s="29">
        <v>602048</v>
      </c>
    </row>
    <row r="17" spans="1:5" ht="19.5" customHeight="1">
      <c r="A17" s="31" t="s">
        <v>905</v>
      </c>
      <c r="B17" s="32" t="s">
        <v>906</v>
      </c>
      <c r="C17" s="32" t="s">
        <v>906</v>
      </c>
      <c r="D17" s="33">
        <v>-360891</v>
      </c>
      <c r="E17" s="33">
        <v>-21563</v>
      </c>
    </row>
    <row r="18" spans="1:5" ht="19.5" customHeight="1">
      <c r="A18" s="34" t="s">
        <v>909</v>
      </c>
      <c r="B18" s="29">
        <v>2343148</v>
      </c>
      <c r="C18" s="29">
        <v>788371</v>
      </c>
      <c r="D18" s="29">
        <v>2770629</v>
      </c>
      <c r="E18" s="29">
        <v>580485</v>
      </c>
    </row>
    <row r="19" spans="1:5" ht="19.5" customHeight="1">
      <c r="A19" s="34" t="s">
        <v>910</v>
      </c>
      <c r="B19" s="29">
        <v>80818</v>
      </c>
      <c r="C19" s="29">
        <v>76765</v>
      </c>
      <c r="D19" s="29">
        <v>165827</v>
      </c>
      <c r="E19" s="29">
        <v>-107187</v>
      </c>
    </row>
    <row r="20" spans="1:5" ht="19.5" customHeight="1">
      <c r="A20" s="29" t="s">
        <v>911</v>
      </c>
      <c r="B20" s="37">
        <v>-80818</v>
      </c>
      <c r="C20" s="37">
        <v>-76765</v>
      </c>
      <c r="D20" s="37">
        <v>-165827</v>
      </c>
      <c r="E20" s="37">
        <v>107187</v>
      </c>
    </row>
    <row r="21" spans="1:5" s="40" customFormat="1" ht="19.5" customHeight="1">
      <c r="A21" s="29" t="s">
        <v>912</v>
      </c>
      <c r="B21" s="37">
        <v>-309003</v>
      </c>
      <c r="C21" s="37">
        <v>-130290</v>
      </c>
      <c r="D21" s="37">
        <v>-439292</v>
      </c>
      <c r="E21" s="37">
        <v>81286</v>
      </c>
    </row>
    <row r="22" spans="1:5" s="21" customFormat="1" ht="19.5" customHeight="1">
      <c r="A22" s="31" t="s">
        <v>905</v>
      </c>
      <c r="B22" s="41" t="s">
        <v>906</v>
      </c>
      <c r="C22" s="41" t="s">
        <v>906</v>
      </c>
      <c r="D22" s="41">
        <v>0</v>
      </c>
      <c r="E22" s="41">
        <v>0</v>
      </c>
    </row>
    <row r="23" spans="1:5" s="21" customFormat="1" ht="30" customHeight="1">
      <c r="A23" s="42" t="s">
        <v>913</v>
      </c>
      <c r="B23" s="37">
        <v>-43646</v>
      </c>
      <c r="C23" s="37">
        <v>286</v>
      </c>
      <c r="D23" s="37">
        <v>-43360</v>
      </c>
      <c r="E23" s="37">
        <v>10542</v>
      </c>
    </row>
    <row r="24" spans="1:5" s="21" customFormat="1" ht="19.5" customHeight="1">
      <c r="A24" s="43" t="s">
        <v>914</v>
      </c>
      <c r="B24" s="37">
        <v>353238</v>
      </c>
      <c r="C24" s="37">
        <v>0</v>
      </c>
      <c r="D24" s="37">
        <v>353238</v>
      </c>
      <c r="E24" s="37">
        <v>17334</v>
      </c>
    </row>
    <row r="25" spans="1:5" s="21" customFormat="1" ht="19.5" customHeight="1">
      <c r="A25" s="43" t="s">
        <v>915</v>
      </c>
      <c r="B25" s="37">
        <v>-37342</v>
      </c>
      <c r="C25" s="37">
        <v>63622</v>
      </c>
      <c r="D25" s="37">
        <v>-27995</v>
      </c>
      <c r="E25" s="37">
        <v>-343</v>
      </c>
    </row>
    <row r="26" spans="1:5" s="21" customFormat="1" ht="19.5" customHeight="1">
      <c r="A26" s="44" t="s">
        <v>905</v>
      </c>
      <c r="B26" s="41" t="s">
        <v>906</v>
      </c>
      <c r="C26" s="41" t="s">
        <v>906</v>
      </c>
      <c r="D26" s="41">
        <v>-54274</v>
      </c>
      <c r="E26" s="41">
        <v>-12538</v>
      </c>
    </row>
    <row r="27" spans="1:5" s="21" customFormat="1" ht="19.5" customHeight="1">
      <c r="A27" s="43" t="s">
        <v>916</v>
      </c>
      <c r="B27" s="37">
        <v>-44007</v>
      </c>
      <c r="C27" s="37">
        <v>-448</v>
      </c>
      <c r="D27" s="37">
        <v>1575</v>
      </c>
      <c r="E27" s="37">
        <v>33</v>
      </c>
    </row>
    <row r="28" spans="1:5" s="21" customFormat="1" ht="19.5" customHeight="1">
      <c r="A28" s="44" t="s">
        <v>905</v>
      </c>
      <c r="B28" s="41" t="s">
        <v>906</v>
      </c>
      <c r="C28" s="41" t="s">
        <v>906</v>
      </c>
      <c r="D28" s="41">
        <v>46030</v>
      </c>
      <c r="E28" s="41">
        <v>12266</v>
      </c>
    </row>
    <row r="29" spans="1:5" s="13" customFormat="1" ht="19.5" customHeight="1">
      <c r="A29" s="43" t="s">
        <v>917</v>
      </c>
      <c r="B29" s="37">
        <v>-58</v>
      </c>
      <c r="C29" s="37">
        <v>-4648</v>
      </c>
      <c r="D29" s="37">
        <v>-4706</v>
      </c>
      <c r="E29" s="37">
        <v>-1759</v>
      </c>
    </row>
    <row r="30" spans="1:5" s="21" customFormat="1" ht="19.5" customHeight="1">
      <c r="A30" s="43" t="s">
        <v>918</v>
      </c>
      <c r="B30" s="37">
        <v>0</v>
      </c>
      <c r="C30" s="37">
        <v>-5287</v>
      </c>
      <c r="D30" s="37">
        <v>-5287</v>
      </c>
      <c r="E30" s="37">
        <v>95</v>
      </c>
    </row>
    <row r="31" spans="1:5" s="47" customFormat="1" ht="12.75">
      <c r="A31" s="11"/>
      <c r="B31" s="48"/>
      <c r="C31" s="49"/>
      <c r="D31" s="49"/>
      <c r="E31" s="50"/>
    </row>
    <row r="32" spans="1:5" s="47" customFormat="1" ht="12.75">
      <c r="A32" s="11"/>
      <c r="B32" s="48"/>
      <c r="C32" s="49"/>
      <c r="D32" s="49"/>
      <c r="E32" s="50"/>
    </row>
    <row r="33" spans="1:2" s="47" customFormat="1" ht="12.75">
      <c r="A33" s="21"/>
      <c r="B33" s="23"/>
    </row>
    <row r="34" spans="1:5" s="51" customFormat="1" ht="15.75">
      <c r="A34" s="13" t="s">
        <v>919</v>
      </c>
      <c r="B34" s="52"/>
      <c r="E34" s="53"/>
    </row>
    <row r="35" spans="1:5" s="47" customFormat="1" ht="15.75">
      <c r="A35" s="13" t="s">
        <v>920</v>
      </c>
      <c r="B35" s="23"/>
      <c r="E35" s="53" t="s">
        <v>921</v>
      </c>
    </row>
    <row r="36" spans="1:5" s="47" customFormat="1" ht="12.75">
      <c r="A36" s="21"/>
      <c r="B36" s="23"/>
      <c r="E36" s="54"/>
    </row>
    <row r="37" spans="1:5" s="47" customFormat="1" ht="12.75">
      <c r="A37" s="21"/>
      <c r="B37" s="23"/>
      <c r="E37" s="54"/>
    </row>
    <row r="38" spans="1:2" s="47" customFormat="1" ht="12.75">
      <c r="A38" s="21"/>
      <c r="B38" s="23"/>
    </row>
    <row r="39" spans="1:2" s="47" customFormat="1" ht="12.75">
      <c r="A39" s="21"/>
      <c r="B39" s="23"/>
    </row>
    <row r="40" spans="1:2" s="47" customFormat="1" ht="12.75">
      <c r="A40" s="21"/>
      <c r="B40" s="23"/>
    </row>
    <row r="41" spans="1:74" s="60" customFormat="1" ht="15">
      <c r="A41" s="56" t="s">
        <v>922</v>
      </c>
      <c r="B41" s="55"/>
      <c r="C41" s="57"/>
      <c r="D41" s="57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</row>
    <row r="42" spans="1:5" s="63" customFormat="1" ht="12.75" customHeight="1">
      <c r="A42" s="26"/>
      <c r="B42" s="61"/>
      <c r="C42" s="61"/>
      <c r="D42" s="61"/>
      <c r="E42" s="62"/>
    </row>
    <row r="43" ht="12.75">
      <c r="C43" s="62"/>
    </row>
    <row r="44" ht="12.75">
      <c r="C44" s="62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4"/>
  <sheetViews>
    <sheetView showGridLines="0" zoomScaleSheetLayoutView="100" workbookViewId="0" topLeftCell="A1">
      <selection activeCell="I29" sqref="I29"/>
    </sheetView>
  </sheetViews>
  <sheetFormatPr defaultColWidth="9.140625" defaultRowHeight="12.75"/>
  <cols>
    <col min="1" max="1" width="11.140625" style="738" customWidth="1"/>
    <col min="2" max="2" width="51.57421875" style="252" customWidth="1"/>
    <col min="3" max="3" width="11.00390625" style="252" customWidth="1"/>
    <col min="4" max="4" width="10.8515625" style="252" customWidth="1"/>
    <col min="5" max="5" width="10.140625" style="493" customWidth="1"/>
    <col min="6" max="6" width="10.57421875" style="252" customWidth="1"/>
    <col min="7" max="16384" width="9.140625" style="653" customWidth="1"/>
  </cols>
  <sheetData>
    <row r="1" spans="1:6" ht="15">
      <c r="A1" s="918" t="s">
        <v>889</v>
      </c>
      <c r="B1" s="918"/>
      <c r="C1" s="918"/>
      <c r="D1" s="918"/>
      <c r="E1" s="918"/>
      <c r="F1" s="918"/>
    </row>
    <row r="2" spans="1:18" s="654" customFormat="1" ht="12.75" customHeight="1">
      <c r="A2" s="922" t="s">
        <v>890</v>
      </c>
      <c r="B2" s="922"/>
      <c r="C2" s="922"/>
      <c r="D2" s="922"/>
      <c r="E2" s="922"/>
      <c r="F2" s="922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654" customFormat="1" ht="3" customHeight="1">
      <c r="A3" s="655"/>
      <c r="B3" s="656"/>
      <c r="C3" s="656"/>
      <c r="D3" s="655"/>
      <c r="E3" s="655"/>
      <c r="F3" s="657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654" customFormat="1" ht="13.5" customHeight="1">
      <c r="A4" s="935" t="s">
        <v>923</v>
      </c>
      <c r="B4" s="935"/>
      <c r="C4" s="935"/>
      <c r="D4" s="935"/>
      <c r="E4" s="935"/>
      <c r="F4" s="935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s="654" customFormat="1" ht="12.75">
      <c r="A5" s="106"/>
      <c r="B5" s="114"/>
      <c r="C5" s="114"/>
      <c r="D5" s="114"/>
      <c r="E5" s="114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s="654" customFormat="1" ht="17.25" customHeight="1">
      <c r="A6" s="933" t="s">
        <v>892</v>
      </c>
      <c r="B6" s="933"/>
      <c r="C6" s="933"/>
      <c r="D6" s="933"/>
      <c r="E6" s="933"/>
      <c r="F6" s="933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s="654" customFormat="1" ht="17.25" customHeight="1">
      <c r="A7" s="934" t="s">
        <v>712</v>
      </c>
      <c r="B7" s="934"/>
      <c r="C7" s="934"/>
      <c r="D7" s="934"/>
      <c r="E7" s="934"/>
      <c r="F7" s="934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s="654" customFormat="1" ht="17.25" customHeight="1">
      <c r="A8" s="916" t="s">
        <v>1216</v>
      </c>
      <c r="B8" s="916"/>
      <c r="C8" s="916"/>
      <c r="D8" s="916"/>
      <c r="E8" s="916"/>
      <c r="F8" s="916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8" s="654" customFormat="1" ht="12.75">
      <c r="A9" s="917" t="s">
        <v>895</v>
      </c>
      <c r="B9" s="917"/>
      <c r="C9" s="917"/>
      <c r="D9" s="917"/>
      <c r="E9" s="917"/>
      <c r="F9" s="917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18" s="654" customFormat="1" ht="17.25" customHeight="1">
      <c r="A10" s="495" t="s">
        <v>896</v>
      </c>
      <c r="B10" s="195"/>
      <c r="C10" s="196"/>
      <c r="D10" s="659"/>
      <c r="F10" s="256" t="s">
        <v>457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2:18" s="654" customFormat="1" ht="12.75">
      <c r="B11" s="660"/>
      <c r="C11" s="661"/>
      <c r="D11" s="662"/>
      <c r="F11" s="737" t="s">
        <v>713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</row>
    <row r="12" ht="15.75">
      <c r="F12" s="259" t="s">
        <v>926</v>
      </c>
    </row>
    <row r="13" spans="1:6" ht="51" customHeight="1">
      <c r="A13" s="497" t="s">
        <v>459</v>
      </c>
      <c r="B13" s="497" t="s">
        <v>927</v>
      </c>
      <c r="C13" s="691" t="s">
        <v>871</v>
      </c>
      <c r="D13" s="691" t="s">
        <v>929</v>
      </c>
      <c r="E13" s="669" t="s">
        <v>460</v>
      </c>
      <c r="F13" s="669" t="s">
        <v>903</v>
      </c>
    </row>
    <row r="14" spans="1:6" ht="15">
      <c r="A14" s="691" t="s">
        <v>714</v>
      </c>
      <c r="B14" s="691" t="s">
        <v>715</v>
      </c>
      <c r="C14" s="739" t="s">
        <v>716</v>
      </c>
      <c r="D14" s="739" t="s">
        <v>717</v>
      </c>
      <c r="E14" s="670">
        <v>5</v>
      </c>
      <c r="F14" s="670">
        <v>6</v>
      </c>
    </row>
    <row r="15" spans="1:6" s="250" customFormat="1" ht="18" customHeight="1">
      <c r="A15" s="696"/>
      <c r="B15" s="705" t="s">
        <v>718</v>
      </c>
      <c r="C15" s="672">
        <v>175291848</v>
      </c>
      <c r="D15" s="672">
        <v>77051046</v>
      </c>
      <c r="E15" s="673">
        <v>43.95586382317106</v>
      </c>
      <c r="F15" s="672">
        <v>10718621</v>
      </c>
    </row>
    <row r="16" spans="1:6" s="250" customFormat="1" ht="15.75" customHeight="1">
      <c r="A16" s="936" t="s">
        <v>719</v>
      </c>
      <c r="B16" s="936"/>
      <c r="C16" s="672">
        <v>27770265</v>
      </c>
      <c r="D16" s="672">
        <v>5950215</v>
      </c>
      <c r="E16" s="673">
        <v>21.426569029859817</v>
      </c>
      <c r="F16" s="672">
        <v>483554</v>
      </c>
    </row>
    <row r="17" spans="1:6" s="250" customFormat="1" ht="12.75">
      <c r="A17" s="691" t="s">
        <v>1018</v>
      </c>
      <c r="B17" s="700" t="s">
        <v>720</v>
      </c>
      <c r="C17" s="675">
        <v>50</v>
      </c>
      <c r="D17" s="675">
        <v>70</v>
      </c>
      <c r="E17" s="676">
        <v>140</v>
      </c>
      <c r="F17" s="677">
        <v>0</v>
      </c>
    </row>
    <row r="18" spans="1:6" s="250" customFormat="1" ht="12.75">
      <c r="A18" s="691" t="s">
        <v>1044</v>
      </c>
      <c r="B18" s="700" t="s">
        <v>721</v>
      </c>
      <c r="C18" s="675">
        <v>8344974</v>
      </c>
      <c r="D18" s="675">
        <v>213821</v>
      </c>
      <c r="E18" s="676">
        <v>2.562272812353879</v>
      </c>
      <c r="F18" s="677">
        <v>31782</v>
      </c>
    </row>
    <row r="19" spans="1:6" s="250" customFormat="1" ht="12.75">
      <c r="A19" s="740" t="s">
        <v>1061</v>
      </c>
      <c r="B19" s="741" t="s">
        <v>506</v>
      </c>
      <c r="C19" s="675">
        <v>200</v>
      </c>
      <c r="D19" s="675">
        <v>453</v>
      </c>
      <c r="E19" s="676">
        <v>226.5</v>
      </c>
      <c r="F19" s="677">
        <v>0</v>
      </c>
    </row>
    <row r="20" spans="1:6" s="250" customFormat="1" ht="12.75">
      <c r="A20" s="740" t="s">
        <v>722</v>
      </c>
      <c r="B20" s="741" t="s">
        <v>512</v>
      </c>
      <c r="C20" s="675">
        <v>0</v>
      </c>
      <c r="D20" s="675">
        <v>10</v>
      </c>
      <c r="E20" s="676">
        <v>0</v>
      </c>
      <c r="F20" s="677">
        <v>1</v>
      </c>
    </row>
    <row r="21" spans="1:6" s="250" customFormat="1" ht="12.75">
      <c r="A21" s="696" t="s">
        <v>513</v>
      </c>
      <c r="B21" s="700" t="s">
        <v>514</v>
      </c>
      <c r="C21" s="675">
        <v>16294864</v>
      </c>
      <c r="D21" s="675">
        <v>3852100</v>
      </c>
      <c r="E21" s="676">
        <v>23.63996410157213</v>
      </c>
      <c r="F21" s="677">
        <v>272595</v>
      </c>
    </row>
    <row r="22" spans="1:6" s="250" customFormat="1" ht="12.75">
      <c r="A22" s="697" t="s">
        <v>723</v>
      </c>
      <c r="B22" s="700" t="s">
        <v>724</v>
      </c>
      <c r="C22" s="675">
        <v>3227445</v>
      </c>
      <c r="D22" s="675">
        <v>3702519</v>
      </c>
      <c r="E22" s="676">
        <v>114.71981706891985</v>
      </c>
      <c r="F22" s="677">
        <v>221788</v>
      </c>
    </row>
    <row r="23" spans="1:6" s="250" customFormat="1" ht="25.5">
      <c r="A23" s="696" t="s">
        <v>515</v>
      </c>
      <c r="B23" s="700" t="s">
        <v>725</v>
      </c>
      <c r="C23" s="675">
        <v>1024212</v>
      </c>
      <c r="D23" s="675">
        <v>512679</v>
      </c>
      <c r="E23" s="676">
        <v>50.05594544879381</v>
      </c>
      <c r="F23" s="677">
        <v>16184</v>
      </c>
    </row>
    <row r="24" spans="1:6" s="276" customFormat="1" ht="12.75">
      <c r="A24" s="669" t="s">
        <v>642</v>
      </c>
      <c r="B24" s="685" t="s">
        <v>726</v>
      </c>
      <c r="C24" s="675">
        <v>79567</v>
      </c>
      <c r="D24" s="675">
        <v>35822</v>
      </c>
      <c r="E24" s="676">
        <v>45.02117712116832</v>
      </c>
      <c r="F24" s="677">
        <v>1542</v>
      </c>
    </row>
    <row r="25" spans="1:6" s="250" customFormat="1" ht="12.75">
      <c r="A25" s="696" t="s">
        <v>526</v>
      </c>
      <c r="B25" s="700" t="s">
        <v>79</v>
      </c>
      <c r="C25" s="675">
        <v>2001550</v>
      </c>
      <c r="D25" s="675">
        <v>1319504</v>
      </c>
      <c r="E25" s="676">
        <v>65.92410881566786</v>
      </c>
      <c r="F25" s="677">
        <v>157713</v>
      </c>
    </row>
    <row r="26" spans="1:6" s="250" customFormat="1" ht="25.5">
      <c r="A26" s="697" t="s">
        <v>727</v>
      </c>
      <c r="B26" s="674" t="s">
        <v>728</v>
      </c>
      <c r="C26" s="675">
        <v>2001550</v>
      </c>
      <c r="D26" s="675">
        <v>1319504</v>
      </c>
      <c r="E26" s="676">
        <v>65.92410881566786</v>
      </c>
      <c r="F26" s="677">
        <v>157713</v>
      </c>
    </row>
    <row r="27" spans="1:6" s="250" customFormat="1" ht="12.75">
      <c r="A27" s="696" t="s">
        <v>596</v>
      </c>
      <c r="B27" s="700" t="s">
        <v>729</v>
      </c>
      <c r="C27" s="675">
        <v>24848</v>
      </c>
      <c r="D27" s="675">
        <v>15756</v>
      </c>
      <c r="E27" s="676">
        <v>63.40952994204765</v>
      </c>
      <c r="F27" s="677">
        <v>3737</v>
      </c>
    </row>
    <row r="28" spans="1:6" s="250" customFormat="1" ht="12.75">
      <c r="A28" s="696"/>
      <c r="B28" s="698"/>
      <c r="C28" s="675"/>
      <c r="D28" s="675"/>
      <c r="E28" s="676"/>
      <c r="F28" s="675"/>
    </row>
    <row r="29" spans="1:6" s="250" customFormat="1" ht="12.75">
      <c r="A29" s="936" t="s">
        <v>730</v>
      </c>
      <c r="B29" s="936"/>
      <c r="C29" s="672">
        <v>2680539</v>
      </c>
      <c r="D29" s="672">
        <v>1475861</v>
      </c>
      <c r="E29" s="673">
        <v>55.058366992608576</v>
      </c>
      <c r="F29" s="684">
        <v>31951</v>
      </c>
    </row>
    <row r="30" spans="1:6" s="250" customFormat="1" ht="12.75">
      <c r="A30" s="691" t="s">
        <v>1018</v>
      </c>
      <c r="B30" s="700" t="s">
        <v>720</v>
      </c>
      <c r="C30" s="675">
        <v>2435200</v>
      </c>
      <c r="D30" s="675">
        <v>1328088</v>
      </c>
      <c r="E30" s="676">
        <v>54.53712220762155</v>
      </c>
      <c r="F30" s="677">
        <v>29804</v>
      </c>
    </row>
    <row r="31" spans="1:6" s="250" customFormat="1" ht="12.75">
      <c r="A31" s="691" t="s">
        <v>1044</v>
      </c>
      <c r="B31" s="700" t="s">
        <v>721</v>
      </c>
      <c r="C31" s="675">
        <v>2070</v>
      </c>
      <c r="D31" s="675">
        <v>1615</v>
      </c>
      <c r="E31" s="676">
        <v>78.01932367149759</v>
      </c>
      <c r="F31" s="677">
        <v>166</v>
      </c>
    </row>
    <row r="32" spans="1:6" s="250" customFormat="1" ht="12.75">
      <c r="A32" s="691" t="s">
        <v>1061</v>
      </c>
      <c r="B32" s="700" t="s">
        <v>506</v>
      </c>
      <c r="C32" s="675">
        <v>100</v>
      </c>
      <c r="D32" s="675">
        <v>100</v>
      </c>
      <c r="E32" s="676">
        <v>100</v>
      </c>
      <c r="F32" s="677">
        <v>0</v>
      </c>
    </row>
    <row r="33" spans="1:6" s="250" customFormat="1" ht="12.75">
      <c r="A33" s="740" t="s">
        <v>722</v>
      </c>
      <c r="B33" s="741" t="s">
        <v>512</v>
      </c>
      <c r="C33" s="675">
        <v>0</v>
      </c>
      <c r="D33" s="675">
        <v>12</v>
      </c>
      <c r="E33" s="676">
        <v>0</v>
      </c>
      <c r="F33" s="677">
        <v>11</v>
      </c>
    </row>
    <row r="34" spans="1:6" s="276" customFormat="1" ht="12.75">
      <c r="A34" s="696" t="s">
        <v>513</v>
      </c>
      <c r="B34" s="700" t="s">
        <v>514</v>
      </c>
      <c r="C34" s="675">
        <v>14560</v>
      </c>
      <c r="D34" s="675">
        <v>13268</v>
      </c>
      <c r="E34" s="676">
        <v>91.12637362637362</v>
      </c>
      <c r="F34" s="677">
        <v>124</v>
      </c>
    </row>
    <row r="35" spans="1:6" s="250" customFormat="1" ht="25.5">
      <c r="A35" s="696" t="s">
        <v>515</v>
      </c>
      <c r="B35" s="700" t="s">
        <v>725</v>
      </c>
      <c r="C35" s="675">
        <v>6300</v>
      </c>
      <c r="D35" s="675">
        <v>5381</v>
      </c>
      <c r="E35" s="676">
        <v>85.41269841269842</v>
      </c>
      <c r="F35" s="677">
        <v>0</v>
      </c>
    </row>
    <row r="36" spans="1:6" s="250" customFormat="1" ht="12.75">
      <c r="A36" s="669" t="s">
        <v>642</v>
      </c>
      <c r="B36" s="685" t="s">
        <v>726</v>
      </c>
      <c r="C36" s="675">
        <v>206729</v>
      </c>
      <c r="D36" s="675">
        <v>121635</v>
      </c>
      <c r="E36" s="676">
        <v>58.83789889178587</v>
      </c>
      <c r="F36" s="677">
        <v>1780</v>
      </c>
    </row>
    <row r="37" spans="1:6" s="250" customFormat="1" ht="12.75">
      <c r="A37" s="696" t="s">
        <v>526</v>
      </c>
      <c r="B37" s="700" t="s">
        <v>79</v>
      </c>
      <c r="C37" s="675">
        <v>14900</v>
      </c>
      <c r="D37" s="675">
        <v>5476</v>
      </c>
      <c r="E37" s="676">
        <v>36.75167785234899</v>
      </c>
      <c r="F37" s="677">
        <v>38</v>
      </c>
    </row>
    <row r="38" spans="1:6" s="250" customFormat="1" ht="25.5">
      <c r="A38" s="697" t="s">
        <v>727</v>
      </c>
      <c r="B38" s="674" t="s">
        <v>728</v>
      </c>
      <c r="C38" s="675">
        <v>14900</v>
      </c>
      <c r="D38" s="675">
        <v>5476</v>
      </c>
      <c r="E38" s="676">
        <v>36.75167785234899</v>
      </c>
      <c r="F38" s="677">
        <v>38</v>
      </c>
    </row>
    <row r="39" spans="1:6" s="250" customFormat="1" ht="12.75">
      <c r="A39" s="696" t="s">
        <v>596</v>
      </c>
      <c r="B39" s="700" t="s">
        <v>729</v>
      </c>
      <c r="C39" s="675">
        <v>680</v>
      </c>
      <c r="D39" s="675">
        <v>286</v>
      </c>
      <c r="E39" s="676">
        <v>42.05882352941177</v>
      </c>
      <c r="F39" s="677">
        <v>28</v>
      </c>
    </row>
    <row r="40" spans="1:6" s="250" customFormat="1" ht="12.75">
      <c r="A40" s="696"/>
      <c r="B40" s="698"/>
      <c r="C40" s="675"/>
      <c r="D40" s="675"/>
      <c r="E40" s="676"/>
      <c r="F40" s="675"/>
    </row>
    <row r="41" spans="1:6" s="250" customFormat="1" ht="12.75">
      <c r="A41" s="936" t="s">
        <v>731</v>
      </c>
      <c r="B41" s="936"/>
      <c r="C41" s="672">
        <v>118785407</v>
      </c>
      <c r="D41" s="672">
        <v>63934603</v>
      </c>
      <c r="E41" s="673">
        <v>53.82361740781846</v>
      </c>
      <c r="F41" s="684">
        <v>9655360</v>
      </c>
    </row>
    <row r="42" spans="1:6" s="250" customFormat="1" ht="12.75">
      <c r="A42" s="691" t="s">
        <v>1018</v>
      </c>
      <c r="B42" s="700" t="s">
        <v>720</v>
      </c>
      <c r="C42" s="675">
        <v>700</v>
      </c>
      <c r="D42" s="675">
        <v>0</v>
      </c>
      <c r="E42" s="676">
        <v>0</v>
      </c>
      <c r="F42" s="677">
        <v>0</v>
      </c>
    </row>
    <row r="43" spans="1:6" s="250" customFormat="1" ht="12.75">
      <c r="A43" s="691" t="s">
        <v>1044</v>
      </c>
      <c r="B43" s="700" t="s">
        <v>721</v>
      </c>
      <c r="C43" s="675">
        <v>13723</v>
      </c>
      <c r="D43" s="675">
        <v>26079</v>
      </c>
      <c r="E43" s="676">
        <v>190.03862129272025</v>
      </c>
      <c r="F43" s="677">
        <v>5820</v>
      </c>
    </row>
    <row r="44" spans="1:6" s="250" customFormat="1" ht="12.75">
      <c r="A44" s="696" t="s">
        <v>513</v>
      </c>
      <c r="B44" s="700" t="s">
        <v>514</v>
      </c>
      <c r="C44" s="675">
        <v>49133</v>
      </c>
      <c r="D44" s="675">
        <v>8630</v>
      </c>
      <c r="E44" s="676">
        <v>17.564569637514502</v>
      </c>
      <c r="F44" s="677">
        <v>6805</v>
      </c>
    </row>
    <row r="45" spans="1:6" s="250" customFormat="1" ht="12.75">
      <c r="A45" s="669" t="s">
        <v>642</v>
      </c>
      <c r="B45" s="685" t="s">
        <v>726</v>
      </c>
      <c r="C45" s="675">
        <v>184097</v>
      </c>
      <c r="D45" s="675">
        <v>120294</v>
      </c>
      <c r="E45" s="676">
        <v>65.3427269319978</v>
      </c>
      <c r="F45" s="677">
        <v>23311</v>
      </c>
    </row>
    <row r="46" spans="1:6" s="250" customFormat="1" ht="12.75">
      <c r="A46" s="696" t="s">
        <v>526</v>
      </c>
      <c r="B46" s="700" t="s">
        <v>79</v>
      </c>
      <c r="C46" s="675">
        <v>89047600</v>
      </c>
      <c r="D46" s="675">
        <v>47502051</v>
      </c>
      <c r="E46" s="676">
        <v>53.34456066193811</v>
      </c>
      <c r="F46" s="677">
        <v>6242932</v>
      </c>
    </row>
    <row r="47" spans="1:6" s="250" customFormat="1" ht="25.5">
      <c r="A47" s="697" t="s">
        <v>727</v>
      </c>
      <c r="B47" s="674" t="s">
        <v>728</v>
      </c>
      <c r="C47" s="675">
        <v>89000243</v>
      </c>
      <c r="D47" s="675">
        <v>47502051</v>
      </c>
      <c r="E47" s="676">
        <v>53.37294528510444</v>
      </c>
      <c r="F47" s="677">
        <v>6290289</v>
      </c>
    </row>
    <row r="48" spans="1:6" s="250" customFormat="1" ht="12.75">
      <c r="A48" s="696" t="s">
        <v>596</v>
      </c>
      <c r="B48" s="700" t="s">
        <v>729</v>
      </c>
      <c r="C48" s="675">
        <v>29464766</v>
      </c>
      <c r="D48" s="675">
        <v>16277549</v>
      </c>
      <c r="E48" s="676">
        <v>55.24411427533482</v>
      </c>
      <c r="F48" s="677">
        <v>3376492</v>
      </c>
    </row>
    <row r="49" spans="1:6" s="250" customFormat="1" ht="12.75">
      <c r="A49" s="696"/>
      <c r="B49" s="700"/>
      <c r="C49" s="675"/>
      <c r="D49" s="675"/>
      <c r="E49" s="676"/>
      <c r="F49" s="675"/>
    </row>
    <row r="50" spans="1:6" s="250" customFormat="1" ht="12.75">
      <c r="A50" s="936" t="s">
        <v>732</v>
      </c>
      <c r="B50" s="936"/>
      <c r="C50" s="672">
        <v>26055637</v>
      </c>
      <c r="D50" s="672">
        <v>5690367</v>
      </c>
      <c r="E50" s="673">
        <v>21.839293355215226</v>
      </c>
      <c r="F50" s="684">
        <v>547756</v>
      </c>
    </row>
    <row r="51" spans="1:6" s="250" customFormat="1" ht="12.75" hidden="1">
      <c r="A51" s="742" t="s">
        <v>1041</v>
      </c>
      <c r="B51" s="743" t="s">
        <v>475</v>
      </c>
      <c r="C51" s="677">
        <v>0</v>
      </c>
      <c r="D51" s="677">
        <v>0</v>
      </c>
      <c r="E51" s="744">
        <v>0</v>
      </c>
      <c r="F51" s="677">
        <v>0</v>
      </c>
    </row>
    <row r="52" spans="1:6" s="250" customFormat="1" ht="12.75">
      <c r="A52" s="691" t="s">
        <v>1044</v>
      </c>
      <c r="B52" s="700" t="s">
        <v>721</v>
      </c>
      <c r="C52" s="675">
        <v>16435</v>
      </c>
      <c r="D52" s="675">
        <v>18322</v>
      </c>
      <c r="E52" s="676">
        <v>111.48159415880743</v>
      </c>
      <c r="F52" s="677">
        <v>3034</v>
      </c>
    </row>
    <row r="53" spans="1:6" s="250" customFormat="1" ht="12.75">
      <c r="A53" s="740" t="s">
        <v>1061</v>
      </c>
      <c r="B53" s="741" t="s">
        <v>506</v>
      </c>
      <c r="C53" s="675">
        <v>11613184</v>
      </c>
      <c r="D53" s="675">
        <v>579313</v>
      </c>
      <c r="E53" s="676">
        <v>4.988408002490962</v>
      </c>
      <c r="F53" s="677">
        <v>274737</v>
      </c>
    </row>
    <row r="54" spans="1:6" s="250" customFormat="1" ht="12.75">
      <c r="A54" s="740" t="s">
        <v>1078</v>
      </c>
      <c r="B54" s="741" t="s">
        <v>512</v>
      </c>
      <c r="C54" s="675">
        <v>1500</v>
      </c>
      <c r="D54" s="675">
        <v>280</v>
      </c>
      <c r="E54" s="676">
        <v>18.666666666666668</v>
      </c>
      <c r="F54" s="677">
        <v>280</v>
      </c>
    </row>
    <row r="55" spans="1:6" s="250" customFormat="1" ht="12.75">
      <c r="A55" s="696" t="s">
        <v>513</v>
      </c>
      <c r="B55" s="700" t="s">
        <v>514</v>
      </c>
      <c r="C55" s="675">
        <v>1290445</v>
      </c>
      <c r="D55" s="675">
        <v>701810</v>
      </c>
      <c r="E55" s="676">
        <v>54.38511521219424</v>
      </c>
      <c r="F55" s="677">
        <v>-479260</v>
      </c>
    </row>
    <row r="56" spans="1:6" s="250" customFormat="1" ht="25.5">
      <c r="A56" s="696" t="s">
        <v>515</v>
      </c>
      <c r="B56" s="700" t="s">
        <v>725</v>
      </c>
      <c r="C56" s="675">
        <v>3300000</v>
      </c>
      <c r="D56" s="675">
        <v>679567</v>
      </c>
      <c r="E56" s="676">
        <v>20.592939393939393</v>
      </c>
      <c r="F56" s="677">
        <v>679567</v>
      </c>
    </row>
    <row r="57" spans="1:6" s="250" customFormat="1" ht="12.75">
      <c r="A57" s="669" t="s">
        <v>642</v>
      </c>
      <c r="B57" s="685" t="s">
        <v>726</v>
      </c>
      <c r="C57" s="675">
        <v>9655065</v>
      </c>
      <c r="D57" s="675">
        <v>3590965</v>
      </c>
      <c r="E57" s="676">
        <v>37.19255126713284</v>
      </c>
      <c r="F57" s="677">
        <v>61031</v>
      </c>
    </row>
    <row r="58" spans="1:6" s="250" customFormat="1" ht="12.75">
      <c r="A58" s="696" t="s">
        <v>526</v>
      </c>
      <c r="B58" s="700" t="s">
        <v>79</v>
      </c>
      <c r="C58" s="675">
        <v>149882</v>
      </c>
      <c r="D58" s="675">
        <v>97892</v>
      </c>
      <c r="E58" s="676">
        <v>65.31271266729829</v>
      </c>
      <c r="F58" s="677">
        <v>7715</v>
      </c>
    </row>
    <row r="59" spans="1:6" s="250" customFormat="1" ht="25.5">
      <c r="A59" s="697" t="s">
        <v>727</v>
      </c>
      <c r="B59" s="674" t="s">
        <v>728</v>
      </c>
      <c r="C59" s="675">
        <v>115176</v>
      </c>
      <c r="D59" s="675">
        <v>78362</v>
      </c>
      <c r="E59" s="676">
        <v>68.03674376606237</v>
      </c>
      <c r="F59" s="677">
        <v>7715</v>
      </c>
    </row>
    <row r="60" spans="1:6" s="250" customFormat="1" ht="12.75">
      <c r="A60" s="696" t="s">
        <v>596</v>
      </c>
      <c r="B60" s="700" t="s">
        <v>729</v>
      </c>
      <c r="C60" s="675">
        <v>29126</v>
      </c>
      <c r="D60" s="675">
        <v>22218</v>
      </c>
      <c r="E60" s="676">
        <v>76.28235940396895</v>
      </c>
      <c r="F60" s="677">
        <v>652</v>
      </c>
    </row>
    <row r="61" spans="1:6" s="250" customFormat="1" ht="12.75">
      <c r="A61" s="696"/>
      <c r="B61" s="700"/>
      <c r="C61" s="675"/>
      <c r="D61" s="675"/>
      <c r="E61" s="676"/>
      <c r="F61" s="675"/>
    </row>
    <row r="62" spans="1:6" s="250" customFormat="1" ht="18.75" customHeight="1">
      <c r="A62" s="696"/>
      <c r="B62" s="705" t="s">
        <v>733</v>
      </c>
      <c r="C62" s="672">
        <v>222816936</v>
      </c>
      <c r="D62" s="672">
        <v>69593892</v>
      </c>
      <c r="E62" s="673">
        <v>31.233663494950854</v>
      </c>
      <c r="F62" s="684">
        <v>15818394</v>
      </c>
    </row>
    <row r="63" spans="1:6" s="250" customFormat="1" ht="12.75">
      <c r="A63" s="691" t="s">
        <v>36</v>
      </c>
      <c r="B63" s="685" t="s">
        <v>37</v>
      </c>
      <c r="C63" s="675">
        <v>38015917</v>
      </c>
      <c r="D63" s="675">
        <v>16521629</v>
      </c>
      <c r="E63" s="676">
        <v>43.45976712859511</v>
      </c>
      <c r="F63" s="677">
        <v>3684051</v>
      </c>
    </row>
    <row r="64" spans="1:6" s="250" customFormat="1" ht="12.75">
      <c r="A64" s="691" t="s">
        <v>38</v>
      </c>
      <c r="B64" s="685" t="s">
        <v>39</v>
      </c>
      <c r="C64" s="675">
        <v>16660</v>
      </c>
      <c r="D64" s="675">
        <v>3241</v>
      </c>
      <c r="E64" s="676">
        <v>19.453781512605044</v>
      </c>
      <c r="F64" s="677">
        <v>841</v>
      </c>
    </row>
    <row r="65" spans="1:6" s="250" customFormat="1" ht="12.75">
      <c r="A65" s="691" t="s">
        <v>40</v>
      </c>
      <c r="B65" s="685" t="s">
        <v>41</v>
      </c>
      <c r="C65" s="675">
        <v>1024006</v>
      </c>
      <c r="D65" s="675">
        <v>133857</v>
      </c>
      <c r="E65" s="676">
        <v>13.071896063109007</v>
      </c>
      <c r="F65" s="677">
        <v>20553</v>
      </c>
    </row>
    <row r="66" spans="1:6" s="250" customFormat="1" ht="12.75">
      <c r="A66" s="691" t="s">
        <v>42</v>
      </c>
      <c r="B66" s="685" t="s">
        <v>43</v>
      </c>
      <c r="C66" s="675">
        <v>105613753</v>
      </c>
      <c r="D66" s="675">
        <v>37039056</v>
      </c>
      <c r="E66" s="676">
        <v>35.070296195231315</v>
      </c>
      <c r="F66" s="677">
        <v>8820127</v>
      </c>
    </row>
    <row r="67" spans="1:6" s="250" customFormat="1" ht="12.75">
      <c r="A67" s="691" t="s">
        <v>44</v>
      </c>
      <c r="B67" s="685" t="s">
        <v>45</v>
      </c>
      <c r="C67" s="675">
        <v>15386911</v>
      </c>
      <c r="D67" s="675">
        <v>1643600</v>
      </c>
      <c r="E67" s="676">
        <v>10.681806114300654</v>
      </c>
      <c r="F67" s="677">
        <v>280947</v>
      </c>
    </row>
    <row r="68" spans="1:6" s="250" customFormat="1" ht="12.75">
      <c r="A68" s="691" t="s">
        <v>46</v>
      </c>
      <c r="B68" s="685" t="s">
        <v>645</v>
      </c>
      <c r="C68" s="675">
        <v>28807750</v>
      </c>
      <c r="D68" s="675">
        <v>10057182</v>
      </c>
      <c r="E68" s="676">
        <v>34.91137627895271</v>
      </c>
      <c r="F68" s="677">
        <v>2241696</v>
      </c>
    </row>
    <row r="69" spans="1:6" s="250" customFormat="1" ht="12.75">
      <c r="A69" s="691" t="s">
        <v>48</v>
      </c>
      <c r="B69" s="685" t="s">
        <v>49</v>
      </c>
      <c r="C69" s="675">
        <v>72049</v>
      </c>
      <c r="D69" s="675">
        <v>10607</v>
      </c>
      <c r="E69" s="676">
        <v>14.721925356354703</v>
      </c>
      <c r="F69" s="677">
        <v>4402</v>
      </c>
    </row>
    <row r="70" spans="1:6" s="250" customFormat="1" ht="12.75">
      <c r="A70" s="691" t="s">
        <v>50</v>
      </c>
      <c r="B70" s="685" t="s">
        <v>646</v>
      </c>
      <c r="C70" s="675">
        <v>8879768</v>
      </c>
      <c r="D70" s="675">
        <v>1182914</v>
      </c>
      <c r="E70" s="676">
        <v>13.321451641529372</v>
      </c>
      <c r="F70" s="677">
        <v>257742</v>
      </c>
    </row>
    <row r="71" spans="1:6" s="250" customFormat="1" ht="12.75">
      <c r="A71" s="691" t="s">
        <v>52</v>
      </c>
      <c r="B71" s="685" t="s">
        <v>53</v>
      </c>
      <c r="C71" s="675">
        <v>22875746</v>
      </c>
      <c r="D71" s="675">
        <v>2161031</v>
      </c>
      <c r="E71" s="676">
        <v>9.446821974680082</v>
      </c>
      <c r="F71" s="677">
        <v>417067</v>
      </c>
    </row>
    <row r="72" spans="1:6" s="250" customFormat="1" ht="12.75">
      <c r="A72" s="691" t="s">
        <v>54</v>
      </c>
      <c r="B72" s="685" t="s">
        <v>55</v>
      </c>
      <c r="C72" s="675">
        <v>2124376</v>
      </c>
      <c r="D72" s="675">
        <v>840775</v>
      </c>
      <c r="E72" s="676">
        <v>39.57750417063646</v>
      </c>
      <c r="F72" s="677">
        <v>90968</v>
      </c>
    </row>
    <row r="73" spans="1:6" s="250" customFormat="1" ht="12.75">
      <c r="A73" s="691"/>
      <c r="B73" s="685"/>
      <c r="C73" s="675"/>
      <c r="D73" s="675"/>
      <c r="E73" s="676"/>
      <c r="F73" s="677"/>
    </row>
    <row r="74" spans="1:6" s="250" customFormat="1" ht="19.5" customHeight="1">
      <c r="A74" s="696"/>
      <c r="B74" s="705" t="s">
        <v>734</v>
      </c>
      <c r="C74" s="672">
        <v>222816936</v>
      </c>
      <c r="D74" s="672">
        <v>69593892</v>
      </c>
      <c r="E74" s="673">
        <v>31.233663494950854</v>
      </c>
      <c r="F74" s="684">
        <v>15818394</v>
      </c>
    </row>
    <row r="75" spans="1:6" s="99" customFormat="1" ht="12.75">
      <c r="A75" s="275" t="s">
        <v>1230</v>
      </c>
      <c r="B75" s="275" t="s">
        <v>1231</v>
      </c>
      <c r="C75" s="684">
        <v>129183145</v>
      </c>
      <c r="D75" s="684">
        <v>48017150</v>
      </c>
      <c r="E75" s="673">
        <v>37.169825831380706</v>
      </c>
      <c r="F75" s="684">
        <v>9921413</v>
      </c>
    </row>
    <row r="76" spans="1:6" s="513" customFormat="1" ht="12.75">
      <c r="A76" s="277" t="s">
        <v>1232</v>
      </c>
      <c r="B76" s="277" t="s">
        <v>1233</v>
      </c>
      <c r="C76" s="684">
        <v>74283520</v>
      </c>
      <c r="D76" s="684">
        <v>19623132</v>
      </c>
      <c r="E76" s="673">
        <v>26.416534919185302</v>
      </c>
      <c r="F76" s="684">
        <v>4988204</v>
      </c>
    </row>
    <row r="77" spans="1:6" s="250" customFormat="1" ht="12.75">
      <c r="A77" s="745" t="s">
        <v>735</v>
      </c>
      <c r="B77" s="693" t="s">
        <v>64</v>
      </c>
      <c r="C77" s="675">
        <v>8948435</v>
      </c>
      <c r="D77" s="675">
        <v>2869879</v>
      </c>
      <c r="E77" s="676">
        <v>32.07129514825777</v>
      </c>
      <c r="F77" s="677">
        <v>567929</v>
      </c>
    </row>
    <row r="78" spans="1:6" s="250" customFormat="1" ht="12.75">
      <c r="A78" s="696" t="s">
        <v>648</v>
      </c>
      <c r="B78" s="626" t="s">
        <v>65</v>
      </c>
      <c r="C78" s="675">
        <v>6745088</v>
      </c>
      <c r="D78" s="675">
        <v>2225742</v>
      </c>
      <c r="E78" s="676">
        <v>32.997968299301654</v>
      </c>
      <c r="F78" s="677">
        <v>452938</v>
      </c>
    </row>
    <row r="79" spans="1:6" s="250" customFormat="1" ht="25.5">
      <c r="A79" s="696" t="s">
        <v>649</v>
      </c>
      <c r="B79" s="674" t="s">
        <v>650</v>
      </c>
      <c r="C79" s="675">
        <v>2203347</v>
      </c>
      <c r="D79" s="675">
        <v>644137</v>
      </c>
      <c r="E79" s="676">
        <v>29.23447827328151</v>
      </c>
      <c r="F79" s="677">
        <v>114991</v>
      </c>
    </row>
    <row r="80" spans="1:6" s="250" customFormat="1" ht="12.75">
      <c r="A80" s="745" t="s">
        <v>736</v>
      </c>
      <c r="B80" s="700" t="s">
        <v>66</v>
      </c>
      <c r="C80" s="675">
        <v>65335085</v>
      </c>
      <c r="D80" s="675">
        <v>16753253</v>
      </c>
      <c r="E80" s="676">
        <v>25.642046689003312</v>
      </c>
      <c r="F80" s="677">
        <v>4420275</v>
      </c>
    </row>
    <row r="81" spans="1:6" s="250" customFormat="1" ht="12.75">
      <c r="A81" s="696" t="s">
        <v>737</v>
      </c>
      <c r="B81" s="626" t="s">
        <v>651</v>
      </c>
      <c r="C81" s="675">
        <v>151724</v>
      </c>
      <c r="D81" s="675">
        <v>59009</v>
      </c>
      <c r="E81" s="676">
        <v>38.89233081120983</v>
      </c>
      <c r="F81" s="677">
        <v>7458</v>
      </c>
    </row>
    <row r="82" spans="1:6" s="250" customFormat="1" ht="12.75">
      <c r="A82" s="696" t="s">
        <v>738</v>
      </c>
      <c r="B82" s="626" t="s">
        <v>652</v>
      </c>
      <c r="C82" s="675">
        <v>60134781</v>
      </c>
      <c r="D82" s="675">
        <v>15103533</v>
      </c>
      <c r="E82" s="676">
        <v>25.11613536931314</v>
      </c>
      <c r="F82" s="677">
        <v>4150187</v>
      </c>
    </row>
    <row r="83" spans="1:6" s="250" customFormat="1" ht="25.5">
      <c r="A83" s="696" t="s">
        <v>739</v>
      </c>
      <c r="B83" s="674" t="s">
        <v>653</v>
      </c>
      <c r="C83" s="675">
        <v>3407923</v>
      </c>
      <c r="D83" s="675">
        <v>999678</v>
      </c>
      <c r="E83" s="676">
        <v>29.3339374158395</v>
      </c>
      <c r="F83" s="677">
        <v>210986</v>
      </c>
    </row>
    <row r="84" spans="1:6" s="250" customFormat="1" ht="12.75">
      <c r="A84" s="696" t="s">
        <v>740</v>
      </c>
      <c r="B84" s="674" t="s">
        <v>741</v>
      </c>
      <c r="C84" s="675">
        <v>20586</v>
      </c>
      <c r="D84" s="675">
        <v>9470</v>
      </c>
      <c r="E84" s="676">
        <v>46.002137374914994</v>
      </c>
      <c r="F84" s="677">
        <v>1177</v>
      </c>
    </row>
    <row r="85" spans="1:6" s="250" customFormat="1" ht="12.75">
      <c r="A85" s="696" t="s">
        <v>742</v>
      </c>
      <c r="B85" s="674" t="s">
        <v>743</v>
      </c>
      <c r="C85" s="675">
        <v>872122</v>
      </c>
      <c r="D85" s="675">
        <v>505841</v>
      </c>
      <c r="E85" s="676">
        <v>58.00117414765366</v>
      </c>
      <c r="F85" s="677">
        <v>36135</v>
      </c>
    </row>
    <row r="86" spans="1:6" s="250" customFormat="1" ht="25.5">
      <c r="A86" s="696" t="s">
        <v>744</v>
      </c>
      <c r="B86" s="674" t="s">
        <v>832</v>
      </c>
      <c r="C86" s="675">
        <v>132640</v>
      </c>
      <c r="D86" s="675">
        <v>75722</v>
      </c>
      <c r="E86" s="676">
        <v>57.08835946924005</v>
      </c>
      <c r="F86" s="677">
        <v>14332</v>
      </c>
    </row>
    <row r="87" spans="1:6" s="513" customFormat="1" ht="12.75">
      <c r="A87" s="695" t="s">
        <v>1246</v>
      </c>
      <c r="B87" s="264" t="s">
        <v>1247</v>
      </c>
      <c r="C87" s="684">
        <v>159508</v>
      </c>
      <c r="D87" s="684">
        <v>57824</v>
      </c>
      <c r="E87" s="673">
        <v>36.25147328033704</v>
      </c>
      <c r="F87" s="684">
        <v>1144</v>
      </c>
    </row>
    <row r="88" spans="1:6" s="250" customFormat="1" ht="12.75">
      <c r="A88" s="696" t="s">
        <v>745</v>
      </c>
      <c r="B88" s="674" t="s">
        <v>746</v>
      </c>
      <c r="C88" s="675">
        <v>38990</v>
      </c>
      <c r="D88" s="675">
        <v>12569</v>
      </c>
      <c r="E88" s="676">
        <v>32.236470889971784</v>
      </c>
      <c r="F88" s="677">
        <v>1365</v>
      </c>
    </row>
    <row r="89" spans="1:6" s="250" customFormat="1" ht="12.75">
      <c r="A89" s="696" t="s">
        <v>1250</v>
      </c>
      <c r="B89" s="674" t="s">
        <v>747</v>
      </c>
      <c r="C89" s="675">
        <v>120518</v>
      </c>
      <c r="D89" s="675">
        <v>45255</v>
      </c>
      <c r="E89" s="676">
        <v>37.55040740802204</v>
      </c>
      <c r="F89" s="677">
        <v>-221</v>
      </c>
    </row>
    <row r="90" spans="1:6" s="250" customFormat="1" ht="12.75">
      <c r="A90" s="697" t="s">
        <v>661</v>
      </c>
      <c r="B90" s="698" t="s">
        <v>748</v>
      </c>
      <c r="C90" s="675">
        <v>59498</v>
      </c>
      <c r="D90" s="675">
        <v>39759</v>
      </c>
      <c r="E90" s="676">
        <v>66.8240949275606</v>
      </c>
      <c r="F90" s="677">
        <v>-221</v>
      </c>
    </row>
    <row r="91" spans="1:6" s="513" customFormat="1" ht="12.75">
      <c r="A91" s="518" t="s">
        <v>1252</v>
      </c>
      <c r="B91" s="264" t="s">
        <v>1253</v>
      </c>
      <c r="C91" s="684">
        <v>19053546</v>
      </c>
      <c r="D91" s="684">
        <v>10739852</v>
      </c>
      <c r="E91" s="673">
        <v>56.36668366087866</v>
      </c>
      <c r="F91" s="684">
        <v>1869811</v>
      </c>
    </row>
    <row r="92" spans="1:6" s="250" customFormat="1" ht="12.75">
      <c r="A92" s="745" t="s">
        <v>749</v>
      </c>
      <c r="B92" s="700" t="s">
        <v>90</v>
      </c>
      <c r="C92" s="675">
        <v>18654669</v>
      </c>
      <c r="D92" s="675">
        <v>10691940</v>
      </c>
      <c r="E92" s="676">
        <v>57.315088249488646</v>
      </c>
      <c r="F92" s="677">
        <v>1862449</v>
      </c>
    </row>
    <row r="93" spans="1:6" s="250" customFormat="1" ht="38.25">
      <c r="A93" s="696" t="s">
        <v>750</v>
      </c>
      <c r="B93" s="674" t="s">
        <v>666</v>
      </c>
      <c r="C93" s="675">
        <v>8287786</v>
      </c>
      <c r="D93" s="675">
        <v>5303108</v>
      </c>
      <c r="E93" s="676">
        <v>63.98702862260198</v>
      </c>
      <c r="F93" s="677">
        <v>759422</v>
      </c>
    </row>
    <row r="94" spans="1:6" s="250" customFormat="1" ht="25.5">
      <c r="A94" s="696" t="s">
        <v>751</v>
      </c>
      <c r="B94" s="674" t="s">
        <v>667</v>
      </c>
      <c r="C94" s="675">
        <v>10094054</v>
      </c>
      <c r="D94" s="675">
        <v>5388832</v>
      </c>
      <c r="E94" s="676">
        <v>53.38620142115348</v>
      </c>
      <c r="F94" s="677">
        <v>1103027</v>
      </c>
    </row>
    <row r="95" spans="1:6" s="250" customFormat="1" ht="12.75">
      <c r="A95" s="696" t="s">
        <v>752</v>
      </c>
      <c r="B95" s="674" t="s">
        <v>81</v>
      </c>
      <c r="C95" s="675">
        <v>7</v>
      </c>
      <c r="D95" s="675">
        <v>0</v>
      </c>
      <c r="E95" s="676">
        <v>0</v>
      </c>
      <c r="F95" s="677">
        <v>0</v>
      </c>
    </row>
    <row r="96" spans="1:6" s="250" customFormat="1" ht="12.75">
      <c r="A96" s="745" t="s">
        <v>753</v>
      </c>
      <c r="B96" s="700" t="s">
        <v>68</v>
      </c>
      <c r="C96" s="675">
        <v>398877</v>
      </c>
      <c r="D96" s="675">
        <v>47912</v>
      </c>
      <c r="E96" s="676">
        <v>12.011722912075653</v>
      </c>
      <c r="F96" s="677">
        <v>7362</v>
      </c>
    </row>
    <row r="97" spans="1:6" s="250" customFormat="1" ht="12.75">
      <c r="A97" s="696" t="s">
        <v>754</v>
      </c>
      <c r="B97" s="674" t="s">
        <v>755</v>
      </c>
      <c r="C97" s="675">
        <v>395877</v>
      </c>
      <c r="D97" s="675">
        <v>46412</v>
      </c>
      <c r="E97" s="676">
        <v>11.723843517052014</v>
      </c>
      <c r="F97" s="677">
        <v>7362</v>
      </c>
    </row>
    <row r="98" spans="1:6" s="250" customFormat="1" ht="12.75">
      <c r="A98" s="696" t="s">
        <v>756</v>
      </c>
      <c r="B98" s="674" t="s">
        <v>757</v>
      </c>
      <c r="C98" s="675">
        <v>3000</v>
      </c>
      <c r="D98" s="675">
        <v>1500</v>
      </c>
      <c r="E98" s="676">
        <v>50</v>
      </c>
      <c r="F98" s="677">
        <v>0</v>
      </c>
    </row>
    <row r="99" spans="1:6" s="513" customFormat="1" ht="25.5">
      <c r="A99" s="695" t="s">
        <v>6</v>
      </c>
      <c r="B99" s="168" t="s">
        <v>7</v>
      </c>
      <c r="C99" s="684">
        <v>930</v>
      </c>
      <c r="D99" s="684">
        <v>324</v>
      </c>
      <c r="E99" s="673">
        <v>34.83870967741935</v>
      </c>
      <c r="F99" s="684">
        <v>0</v>
      </c>
    </row>
    <row r="100" spans="1:6" s="513" customFormat="1" ht="12.75">
      <c r="A100" s="164">
        <v>7700</v>
      </c>
      <c r="B100" s="317" t="s">
        <v>73</v>
      </c>
      <c r="C100" s="675">
        <v>930</v>
      </c>
      <c r="D100" s="675">
        <v>324</v>
      </c>
      <c r="E100" s="676">
        <v>34.83870967741935</v>
      </c>
      <c r="F100" s="677">
        <v>0</v>
      </c>
    </row>
    <row r="101" spans="1:6" s="513" customFormat="1" ht="12.75">
      <c r="A101" s="695" t="s">
        <v>10</v>
      </c>
      <c r="B101" s="264" t="s">
        <v>11</v>
      </c>
      <c r="C101" s="684">
        <v>35685641</v>
      </c>
      <c r="D101" s="684">
        <v>17596018</v>
      </c>
      <c r="E101" s="673">
        <v>49.30839829947289</v>
      </c>
      <c r="F101" s="684">
        <v>3062254</v>
      </c>
    </row>
    <row r="102" spans="1:6" s="250" customFormat="1" ht="12.75">
      <c r="A102" s="696" t="s">
        <v>758</v>
      </c>
      <c r="B102" s="674" t="s">
        <v>759</v>
      </c>
      <c r="C102" s="675">
        <v>34618955</v>
      </c>
      <c r="D102" s="675">
        <v>17156582</v>
      </c>
      <c r="E102" s="676">
        <v>49.558347442896526</v>
      </c>
      <c r="F102" s="677">
        <v>2981478</v>
      </c>
    </row>
    <row r="103" spans="1:6" s="250" customFormat="1" ht="25.5">
      <c r="A103" s="697" t="s">
        <v>760</v>
      </c>
      <c r="B103" s="698" t="s">
        <v>761</v>
      </c>
      <c r="C103" s="675">
        <v>38552</v>
      </c>
      <c r="D103" s="675">
        <v>32863</v>
      </c>
      <c r="E103" s="676">
        <v>85.24330774019506</v>
      </c>
      <c r="F103" s="677">
        <v>453</v>
      </c>
    </row>
    <row r="104" spans="1:6" s="250" customFormat="1" ht="12.75">
      <c r="A104" s="696" t="s">
        <v>762</v>
      </c>
      <c r="B104" s="674" t="s">
        <v>103</v>
      </c>
      <c r="C104" s="675">
        <v>1066686</v>
      </c>
      <c r="D104" s="675">
        <v>439436</v>
      </c>
      <c r="E104" s="676">
        <v>41.19637831564303</v>
      </c>
      <c r="F104" s="677">
        <v>80776</v>
      </c>
    </row>
    <row r="105" spans="1:6" s="250" customFormat="1" ht="12.75" hidden="1">
      <c r="A105" s="696" t="s">
        <v>763</v>
      </c>
      <c r="B105" s="674" t="s">
        <v>104</v>
      </c>
      <c r="C105" s="675">
        <v>0</v>
      </c>
      <c r="D105" s="675">
        <v>0</v>
      </c>
      <c r="E105" s="676" t="e">
        <v>#DIV/0!</v>
      </c>
      <c r="F105" s="677">
        <v>0</v>
      </c>
    </row>
    <row r="106" spans="1:6" s="99" customFormat="1" ht="12.75" customHeight="1">
      <c r="A106" s="275" t="s">
        <v>15</v>
      </c>
      <c r="B106" s="264" t="s">
        <v>16</v>
      </c>
      <c r="C106" s="672">
        <v>93633741</v>
      </c>
      <c r="D106" s="672">
        <v>21576525</v>
      </c>
      <c r="E106" s="673">
        <v>23.043536197063837</v>
      </c>
      <c r="F106" s="684">
        <v>5896771</v>
      </c>
    </row>
    <row r="107" spans="1:6" s="513" customFormat="1" ht="12.75" customHeight="1">
      <c r="A107" s="277" t="s">
        <v>17</v>
      </c>
      <c r="B107" s="264" t="s">
        <v>18</v>
      </c>
      <c r="C107" s="672">
        <v>93432633</v>
      </c>
      <c r="D107" s="672">
        <v>21471406</v>
      </c>
      <c r="E107" s="673">
        <v>22.98062819229337</v>
      </c>
      <c r="F107" s="684">
        <v>5896515</v>
      </c>
    </row>
    <row r="108" spans="1:6" s="250" customFormat="1" ht="12.75">
      <c r="A108" s="696" t="s">
        <v>764</v>
      </c>
      <c r="B108" s="674" t="s">
        <v>680</v>
      </c>
      <c r="C108" s="675">
        <v>771257</v>
      </c>
      <c r="D108" s="675">
        <v>505340</v>
      </c>
      <c r="E108" s="676">
        <v>65.5216095283414</v>
      </c>
      <c r="F108" s="677">
        <v>42621</v>
      </c>
    </row>
    <row r="109" spans="1:6" s="250" customFormat="1" ht="12.75">
      <c r="A109" s="696" t="s">
        <v>765</v>
      </c>
      <c r="B109" s="674" t="s">
        <v>681</v>
      </c>
      <c r="C109" s="675">
        <v>91221568</v>
      </c>
      <c r="D109" s="675">
        <v>20771476</v>
      </c>
      <c r="E109" s="676">
        <v>22.77035623855972</v>
      </c>
      <c r="F109" s="677">
        <v>5748082</v>
      </c>
    </row>
    <row r="110" spans="1:6" s="250" customFormat="1" ht="38.25">
      <c r="A110" s="696" t="s">
        <v>766</v>
      </c>
      <c r="B110" s="674" t="s">
        <v>767</v>
      </c>
      <c r="C110" s="675">
        <v>497196</v>
      </c>
      <c r="D110" s="675">
        <v>194590</v>
      </c>
      <c r="E110" s="676">
        <v>39.1374830046903</v>
      </c>
      <c r="F110" s="677">
        <v>105812</v>
      </c>
    </row>
    <row r="111" spans="1:6" s="250" customFormat="1" ht="12.75">
      <c r="A111" s="746" t="s">
        <v>22</v>
      </c>
      <c r="B111" s="705" t="s">
        <v>93</v>
      </c>
      <c r="C111" s="672">
        <v>201108</v>
      </c>
      <c r="D111" s="672">
        <v>105119</v>
      </c>
      <c r="E111" s="673">
        <v>52.26992461761839</v>
      </c>
      <c r="F111" s="684">
        <v>256</v>
      </c>
    </row>
    <row r="112" spans="1:6" s="250" customFormat="1" ht="25.5">
      <c r="A112" s="696" t="s">
        <v>768</v>
      </c>
      <c r="B112" s="674" t="s">
        <v>769</v>
      </c>
      <c r="C112" s="675">
        <v>176108</v>
      </c>
      <c r="D112" s="675">
        <v>91130</v>
      </c>
      <c r="E112" s="676">
        <v>51.7466554614214</v>
      </c>
      <c r="F112" s="677">
        <v>0</v>
      </c>
    </row>
    <row r="113" spans="1:6" s="250" customFormat="1" ht="25.5">
      <c r="A113" s="696" t="s">
        <v>770</v>
      </c>
      <c r="B113" s="674" t="s">
        <v>771</v>
      </c>
      <c r="C113" s="675">
        <v>25000</v>
      </c>
      <c r="D113" s="675">
        <v>13989</v>
      </c>
      <c r="E113" s="676">
        <v>0</v>
      </c>
      <c r="F113" s="677">
        <v>256</v>
      </c>
    </row>
    <row r="114" spans="1:6" s="250" customFormat="1" ht="38.25">
      <c r="A114" s="697" t="s">
        <v>772</v>
      </c>
      <c r="B114" s="698" t="s">
        <v>773</v>
      </c>
      <c r="C114" s="675">
        <v>0</v>
      </c>
      <c r="D114" s="675">
        <v>13989</v>
      </c>
      <c r="E114" s="676">
        <v>0</v>
      </c>
      <c r="F114" s="677">
        <v>1977</v>
      </c>
    </row>
    <row r="115" spans="1:6" s="250" customFormat="1" ht="12.75" hidden="1">
      <c r="A115" s="697" t="s">
        <v>774</v>
      </c>
      <c r="B115" s="698" t="s">
        <v>129</v>
      </c>
      <c r="C115" s="675">
        <v>0</v>
      </c>
      <c r="D115" s="675">
        <v>0</v>
      </c>
      <c r="E115" s="676">
        <v>0</v>
      </c>
      <c r="F115" s="677">
        <v>0</v>
      </c>
    </row>
    <row r="116" spans="1:6" s="250" customFormat="1" ht="12.75">
      <c r="A116" s="536" t="s">
        <v>690</v>
      </c>
      <c r="B116" s="705" t="s">
        <v>438</v>
      </c>
      <c r="C116" s="672">
        <v>50</v>
      </c>
      <c r="D116" s="672">
        <v>217</v>
      </c>
      <c r="E116" s="673">
        <v>0</v>
      </c>
      <c r="F116" s="684">
        <v>210</v>
      </c>
    </row>
    <row r="117" spans="1:6" s="250" customFormat="1" ht="12.75">
      <c r="A117" s="696"/>
      <c r="B117" s="704" t="s">
        <v>778</v>
      </c>
      <c r="C117" s="672">
        <v>-47525088</v>
      </c>
      <c r="D117" s="672">
        <v>7457154</v>
      </c>
      <c r="E117" s="673">
        <v>-15.690984096652278</v>
      </c>
      <c r="F117" s="684">
        <v>-5099773</v>
      </c>
    </row>
    <row r="118" spans="1:6" s="250" customFormat="1" ht="12.75">
      <c r="A118" s="690"/>
      <c r="B118" s="705" t="s">
        <v>775</v>
      </c>
      <c r="C118" s="672">
        <v>47525088</v>
      </c>
      <c r="D118" s="672">
        <v>-7457154</v>
      </c>
      <c r="E118" s="673">
        <v>-15.690984096652278</v>
      </c>
      <c r="F118" s="684">
        <v>5099773</v>
      </c>
    </row>
    <row r="119" spans="1:6" s="276" customFormat="1" ht="12.75">
      <c r="A119" s="746" t="s">
        <v>27</v>
      </c>
      <c r="B119" s="705" t="s">
        <v>776</v>
      </c>
      <c r="C119" s="672">
        <v>47339268</v>
      </c>
      <c r="D119" s="672">
        <v>-8165173</v>
      </c>
      <c r="E119" s="673">
        <v>-17.24820290841844</v>
      </c>
      <c r="F119" s="684">
        <v>4979699</v>
      </c>
    </row>
    <row r="120" spans="1:6" s="250" customFormat="1" ht="12.75">
      <c r="A120" s="696" t="s">
        <v>835</v>
      </c>
      <c r="B120" s="674" t="s">
        <v>74</v>
      </c>
      <c r="C120" s="675">
        <v>5057182</v>
      </c>
      <c r="D120" s="675">
        <v>-2845296</v>
      </c>
      <c r="E120" s="676">
        <v>-56.262479776286476</v>
      </c>
      <c r="F120" s="677">
        <v>535903</v>
      </c>
    </row>
    <row r="121" spans="1:6" s="250" customFormat="1" ht="12.75">
      <c r="A121" s="696" t="s">
        <v>693</v>
      </c>
      <c r="B121" s="674" t="s">
        <v>694</v>
      </c>
      <c r="C121" s="675">
        <v>40973587</v>
      </c>
      <c r="D121" s="675">
        <v>-7437286</v>
      </c>
      <c r="E121" s="676">
        <v>-18.151415447224576</v>
      </c>
      <c r="F121" s="677">
        <v>4172270</v>
      </c>
    </row>
    <row r="122" spans="1:6" s="250" customFormat="1" ht="12.75">
      <c r="A122" s="696" t="s">
        <v>695</v>
      </c>
      <c r="B122" s="674" t="s">
        <v>696</v>
      </c>
      <c r="C122" s="675">
        <v>1308499</v>
      </c>
      <c r="D122" s="675">
        <v>2117409</v>
      </c>
      <c r="E122" s="676">
        <v>161.81968805478644</v>
      </c>
      <c r="F122" s="677">
        <v>271526</v>
      </c>
    </row>
    <row r="123" spans="1:6" s="250" customFormat="1" ht="25.5">
      <c r="A123" s="746" t="s">
        <v>697</v>
      </c>
      <c r="B123" s="705" t="s">
        <v>913</v>
      </c>
      <c r="C123" s="672">
        <v>620001</v>
      </c>
      <c r="D123" s="672">
        <v>475000</v>
      </c>
      <c r="E123" s="673">
        <v>0</v>
      </c>
      <c r="F123" s="684">
        <v>10000</v>
      </c>
    </row>
    <row r="124" spans="1:6" s="250" customFormat="1" ht="12.75" hidden="1">
      <c r="A124" s="746" t="s">
        <v>698</v>
      </c>
      <c r="B124" s="705" t="s">
        <v>914</v>
      </c>
      <c r="C124" s="672"/>
      <c r="D124" s="675"/>
      <c r="E124" s="676">
        <v>0</v>
      </c>
      <c r="F124" s="684">
        <v>0</v>
      </c>
    </row>
    <row r="125" spans="1:6" s="250" customFormat="1" ht="12.75">
      <c r="A125" s="746" t="s">
        <v>33</v>
      </c>
      <c r="B125" s="704" t="s">
        <v>915</v>
      </c>
      <c r="C125" s="672">
        <v>6940</v>
      </c>
      <c r="D125" s="672">
        <v>9680</v>
      </c>
      <c r="E125" s="673">
        <v>139.4812680115274</v>
      </c>
      <c r="F125" s="684">
        <v>109131</v>
      </c>
    </row>
    <row r="126" spans="1:6" s="250" customFormat="1" ht="12.75">
      <c r="A126" s="746" t="s">
        <v>31</v>
      </c>
      <c r="B126" s="704" t="s">
        <v>916</v>
      </c>
      <c r="C126" s="672">
        <v>881328</v>
      </c>
      <c r="D126" s="672">
        <v>375456</v>
      </c>
      <c r="E126" s="673">
        <v>42.6011655138609</v>
      </c>
      <c r="F126" s="684">
        <v>943</v>
      </c>
    </row>
    <row r="127" spans="1:6" s="250" customFormat="1" ht="12.75">
      <c r="A127" s="746" t="s">
        <v>195</v>
      </c>
      <c r="B127" s="704" t="s">
        <v>917</v>
      </c>
      <c r="C127" s="672">
        <v>-1322449</v>
      </c>
      <c r="D127" s="672">
        <v>-152117</v>
      </c>
      <c r="E127" s="673">
        <v>11.502674205205645</v>
      </c>
      <c r="F127" s="684">
        <v>0</v>
      </c>
    </row>
    <row r="128" spans="1:6" s="250" customFormat="1" ht="25.5">
      <c r="A128" s="164" t="s">
        <v>699</v>
      </c>
      <c r="B128" s="685" t="s">
        <v>777</v>
      </c>
      <c r="C128" s="675">
        <v>-1322449</v>
      </c>
      <c r="D128" s="675">
        <v>-122117</v>
      </c>
      <c r="E128" s="676">
        <v>9.234155721695128</v>
      </c>
      <c r="F128" s="677">
        <v>0</v>
      </c>
    </row>
    <row r="129" spans="1:6" s="250" customFormat="1" ht="12.75">
      <c r="A129" s="164" t="s">
        <v>701</v>
      </c>
      <c r="B129" s="685" t="s">
        <v>428</v>
      </c>
      <c r="C129" s="675">
        <v>0</v>
      </c>
      <c r="D129" s="675">
        <v>-30000</v>
      </c>
      <c r="E129" s="676">
        <v>0</v>
      </c>
      <c r="F129" s="677">
        <v>0</v>
      </c>
    </row>
    <row r="130" spans="2:6" s="250" customFormat="1" ht="10.5" customHeight="1">
      <c r="B130" s="747"/>
      <c r="C130" s="748"/>
      <c r="D130" s="748"/>
      <c r="E130" s="749"/>
      <c r="F130" s="748"/>
    </row>
    <row r="131" spans="1:6" s="250" customFormat="1" ht="42.75" customHeight="1" hidden="1">
      <c r="A131" s="938"/>
      <c r="B131" s="938"/>
      <c r="C131" s="938"/>
      <c r="D131" s="938"/>
      <c r="E131" s="938"/>
      <c r="F131" s="938"/>
    </row>
    <row r="132" spans="1:6" s="250" customFormat="1" ht="12.75" hidden="1">
      <c r="A132" s="750"/>
      <c r="B132" s="751"/>
      <c r="C132" s="752"/>
      <c r="D132" s="752"/>
      <c r="E132" s="753"/>
      <c r="F132" s="752"/>
    </row>
    <row r="133" spans="1:6" s="250" customFormat="1" ht="12.75" hidden="1">
      <c r="A133" s="754"/>
      <c r="B133" s="751"/>
      <c r="C133" s="752"/>
      <c r="D133" s="752"/>
      <c r="E133" s="753"/>
      <c r="F133" s="752"/>
    </row>
    <row r="134" spans="1:6" s="250" customFormat="1" ht="12.75">
      <c r="A134" s="755"/>
      <c r="B134" s="747"/>
      <c r="C134" s="748"/>
      <c r="D134" s="748"/>
      <c r="E134" s="749"/>
      <c r="F134" s="748"/>
    </row>
    <row r="135" spans="1:6" s="250" customFormat="1" ht="12.75">
      <c r="A135" s="755"/>
      <c r="B135" s="747"/>
      <c r="C135" s="748"/>
      <c r="D135" s="748"/>
      <c r="E135" s="749"/>
      <c r="F135" s="748"/>
    </row>
    <row r="136" spans="1:6" s="250" customFormat="1" ht="15">
      <c r="A136" s="392" t="s">
        <v>165</v>
      </c>
      <c r="B136" s="182"/>
      <c r="C136" s="391"/>
      <c r="D136" s="391"/>
      <c r="E136" s="182"/>
      <c r="F136" s="393"/>
    </row>
    <row r="137" spans="1:6" s="252" customFormat="1" ht="15.75">
      <c r="A137" s="392" t="s">
        <v>920</v>
      </c>
      <c r="B137" s="182"/>
      <c r="C137" s="391"/>
      <c r="D137" s="391"/>
      <c r="E137" s="182"/>
      <c r="F137" s="393" t="s">
        <v>921</v>
      </c>
    </row>
    <row r="138" spans="1:6" ht="15.75" customHeight="1">
      <c r="A138" s="392"/>
      <c r="B138" s="182"/>
      <c r="C138" s="391"/>
      <c r="D138" s="391"/>
      <c r="E138" s="182"/>
      <c r="F138" s="393"/>
    </row>
    <row r="139" spans="1:6" s="182" customFormat="1" ht="15">
      <c r="A139" s="392"/>
      <c r="B139" s="391"/>
      <c r="C139" s="391"/>
      <c r="D139" s="391"/>
      <c r="E139" s="756"/>
      <c r="F139" s="757"/>
    </row>
    <row r="140" spans="1:6" s="182" customFormat="1" ht="12.75">
      <c r="A140" s="195" t="s">
        <v>166</v>
      </c>
      <c r="B140" s="661"/>
      <c r="C140" s="661"/>
      <c r="D140" s="661"/>
      <c r="E140" s="662"/>
      <c r="F140" s="661"/>
    </row>
    <row r="141" spans="1:6" s="182" customFormat="1" ht="15.75">
      <c r="A141" s="758"/>
      <c r="B141" s="759"/>
      <c r="C141" s="492"/>
      <c r="D141" s="760"/>
      <c r="E141" s="760"/>
      <c r="F141" s="492"/>
    </row>
    <row r="142" spans="1:2" ht="15.75">
      <c r="A142" s="937"/>
      <c r="B142" s="937"/>
    </row>
    <row r="143" spans="1:2" ht="15.75">
      <c r="A143" s="252"/>
      <c r="B143" s="761"/>
    </row>
    <row r="144" ht="15.75">
      <c r="A144" s="252"/>
    </row>
  </sheetData>
  <mergeCells count="13">
    <mergeCell ref="A1:F1"/>
    <mergeCell ref="A8:F8"/>
    <mergeCell ref="A9:F9"/>
    <mergeCell ref="A2:F2"/>
    <mergeCell ref="A4:F4"/>
    <mergeCell ref="A6:F6"/>
    <mergeCell ref="A7:F7"/>
    <mergeCell ref="A16:B16"/>
    <mergeCell ref="A142:B142"/>
    <mergeCell ref="A41:B41"/>
    <mergeCell ref="A50:B50"/>
    <mergeCell ref="A29:B29"/>
    <mergeCell ref="A131:F131"/>
  </mergeCells>
  <printOptions horizontalCentered="1"/>
  <pageMargins left="0.984251968503937" right="0.3937007874015748" top="0.7874015748031497" bottom="0.7874015748031497" header="0.3937007874015748" footer="0.2755905511811024"/>
  <pageSetup firstPageNumber="48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78"/>
  <sheetViews>
    <sheetView zoomScaleSheetLayoutView="100" workbookViewId="0" topLeftCell="A1">
      <selection activeCell="J21" sqref="J21"/>
    </sheetView>
  </sheetViews>
  <sheetFormatPr defaultColWidth="9.140625" defaultRowHeight="12.75"/>
  <cols>
    <col min="1" max="1" width="10.57421875" style="0" customWidth="1"/>
    <col min="2" max="2" width="44.421875" style="0" customWidth="1"/>
    <col min="3" max="4" width="13.28125" style="186" customWidth="1"/>
  </cols>
  <sheetData>
    <row r="1" spans="1:4" ht="12.75">
      <c r="A1" s="905" t="s">
        <v>889</v>
      </c>
      <c r="B1" s="905"/>
      <c r="C1" s="905"/>
      <c r="D1" s="905"/>
    </row>
    <row r="2" spans="1:4" ht="12.75">
      <c r="A2" s="922" t="s">
        <v>890</v>
      </c>
      <c r="B2" s="922"/>
      <c r="C2" s="922"/>
      <c r="D2" s="922"/>
    </row>
    <row r="3" spans="1:4" ht="3.75" customHeight="1">
      <c r="A3" s="655"/>
      <c r="B3" s="656"/>
      <c r="C3" s="655"/>
      <c r="D3" s="657"/>
    </row>
    <row r="4" spans="1:4" ht="12.75">
      <c r="A4" s="935" t="s">
        <v>923</v>
      </c>
      <c r="B4" s="935"/>
      <c r="C4" s="935"/>
      <c r="D4" s="935"/>
    </row>
    <row r="5" spans="1:4" ht="12.75">
      <c r="A5" s="106"/>
      <c r="B5" s="114"/>
      <c r="C5" s="114"/>
      <c r="D5" s="99"/>
    </row>
    <row r="6" spans="1:4" ht="12.75">
      <c r="A6" s="933" t="s">
        <v>892</v>
      </c>
      <c r="B6" s="933"/>
      <c r="C6" s="933"/>
      <c r="D6" s="933"/>
    </row>
    <row r="7" spans="1:4" ht="15.75">
      <c r="A7" s="934" t="s">
        <v>779</v>
      </c>
      <c r="B7" s="934"/>
      <c r="C7" s="934"/>
      <c r="D7" s="934"/>
    </row>
    <row r="8" spans="1:4" ht="15.75">
      <c r="A8" s="916" t="s">
        <v>1216</v>
      </c>
      <c r="B8" s="916"/>
      <c r="C8" s="916"/>
      <c r="D8" s="916"/>
    </row>
    <row r="9" spans="1:4" ht="12.75">
      <c r="A9" s="917" t="s">
        <v>895</v>
      </c>
      <c r="B9" s="917"/>
      <c r="C9" s="917"/>
      <c r="D9" s="917"/>
    </row>
    <row r="10" spans="1:4" ht="12.75">
      <c r="A10" s="495" t="s">
        <v>456</v>
      </c>
      <c r="B10" s="195"/>
      <c r="C10" s="659"/>
      <c r="D10" s="256" t="s">
        <v>780</v>
      </c>
    </row>
    <row r="11" spans="1:4" ht="12.75">
      <c r="A11" s="654"/>
      <c r="B11" s="660"/>
      <c r="C11" s="662"/>
      <c r="D11" s="663" t="s">
        <v>781</v>
      </c>
    </row>
    <row r="12" spans="1:4" ht="15.75">
      <c r="A12" s="738"/>
      <c r="B12" s="252"/>
      <c r="C12" s="252"/>
      <c r="D12" s="259" t="s">
        <v>926</v>
      </c>
    </row>
    <row r="13" spans="1:4" ht="25.5">
      <c r="A13" s="762" t="s">
        <v>459</v>
      </c>
      <c r="B13" s="497" t="s">
        <v>927</v>
      </c>
      <c r="C13" s="691" t="s">
        <v>929</v>
      </c>
      <c r="D13" s="669" t="s">
        <v>903</v>
      </c>
    </row>
    <row r="14" spans="1:4" ht="12.75">
      <c r="A14" s="691" t="s">
        <v>714</v>
      </c>
      <c r="B14" s="691" t="s">
        <v>715</v>
      </c>
      <c r="C14" s="739" t="s">
        <v>716</v>
      </c>
      <c r="D14" s="670">
        <v>4</v>
      </c>
    </row>
    <row r="15" spans="1:4" ht="12.75">
      <c r="A15" s="696"/>
      <c r="B15" s="705" t="s">
        <v>718</v>
      </c>
      <c r="C15" s="763">
        <v>1688791</v>
      </c>
      <c r="D15" s="763">
        <v>481295</v>
      </c>
    </row>
    <row r="16" spans="1:4" ht="12.75">
      <c r="A16" s="764" t="s">
        <v>782</v>
      </c>
      <c r="B16" s="765" t="s">
        <v>783</v>
      </c>
      <c r="C16" s="763">
        <v>1688791</v>
      </c>
      <c r="D16" s="763">
        <v>481295</v>
      </c>
    </row>
    <row r="17" spans="1:4" ht="25.5">
      <c r="A17" s="766" t="s">
        <v>393</v>
      </c>
      <c r="B17" s="767" t="s">
        <v>394</v>
      </c>
      <c r="C17" s="768">
        <v>59</v>
      </c>
      <c r="D17" s="768">
        <v>0</v>
      </c>
    </row>
    <row r="18" spans="1:4" ht="25.5">
      <c r="A18" s="766" t="s">
        <v>784</v>
      </c>
      <c r="B18" s="767" t="s">
        <v>785</v>
      </c>
      <c r="C18" s="768">
        <v>76</v>
      </c>
      <c r="D18" s="768">
        <v>12</v>
      </c>
    </row>
    <row r="19" spans="1:4" ht="25.5">
      <c r="A19" s="766" t="s">
        <v>395</v>
      </c>
      <c r="B19" s="767" t="s">
        <v>786</v>
      </c>
      <c r="C19" s="768">
        <v>47198</v>
      </c>
      <c r="D19" s="768">
        <v>7807</v>
      </c>
    </row>
    <row r="20" spans="1:4" ht="25.5">
      <c r="A20" s="766" t="s">
        <v>397</v>
      </c>
      <c r="B20" s="767" t="s">
        <v>787</v>
      </c>
      <c r="C20" s="768">
        <v>1453784</v>
      </c>
      <c r="D20" s="768">
        <v>404043</v>
      </c>
    </row>
    <row r="21" spans="1:4" ht="25.5">
      <c r="A21" s="769" t="s">
        <v>399</v>
      </c>
      <c r="B21" s="767" t="s">
        <v>788</v>
      </c>
      <c r="C21" s="768">
        <v>187637</v>
      </c>
      <c r="D21" s="768">
        <v>69433</v>
      </c>
    </row>
    <row r="22" spans="1:4" ht="12.75">
      <c r="A22" s="770" t="s">
        <v>789</v>
      </c>
      <c r="B22" s="767" t="s">
        <v>790</v>
      </c>
      <c r="C22" s="675">
        <v>37</v>
      </c>
      <c r="D22" s="768">
        <v>0</v>
      </c>
    </row>
    <row r="23" spans="1:4" ht="12.75">
      <c r="A23" s="696"/>
      <c r="B23" s="705" t="s">
        <v>733</v>
      </c>
      <c r="C23" s="763">
        <v>1674439</v>
      </c>
      <c r="D23" s="763">
        <v>411976</v>
      </c>
    </row>
    <row r="24" spans="1:4" ht="12.75">
      <c r="A24" s="771" t="s">
        <v>36</v>
      </c>
      <c r="B24" s="772" t="s">
        <v>37</v>
      </c>
      <c r="C24" s="768">
        <v>77091</v>
      </c>
      <c r="D24" s="768">
        <v>13149</v>
      </c>
    </row>
    <row r="25" spans="1:4" s="773" customFormat="1" ht="15">
      <c r="A25" s="771" t="s">
        <v>40</v>
      </c>
      <c r="B25" s="772" t="s">
        <v>41</v>
      </c>
      <c r="C25" s="768">
        <v>3017</v>
      </c>
      <c r="D25" s="768">
        <v>0</v>
      </c>
    </row>
    <row r="26" spans="1:4" ht="12.75">
      <c r="A26" s="771" t="s">
        <v>42</v>
      </c>
      <c r="B26" s="772" t="s">
        <v>43</v>
      </c>
      <c r="C26" s="768">
        <v>199535</v>
      </c>
      <c r="D26" s="768">
        <v>19963</v>
      </c>
    </row>
    <row r="27" spans="1:4" ht="12.75">
      <c r="A27" s="771" t="s">
        <v>44</v>
      </c>
      <c r="B27" s="772" t="s">
        <v>45</v>
      </c>
      <c r="C27" s="768">
        <v>12322</v>
      </c>
      <c r="D27" s="768">
        <v>7392</v>
      </c>
    </row>
    <row r="28" spans="1:4" ht="12.75">
      <c r="A28" s="771" t="s">
        <v>46</v>
      </c>
      <c r="B28" s="772" t="s">
        <v>645</v>
      </c>
      <c r="C28" s="768">
        <v>168058</v>
      </c>
      <c r="D28" s="768">
        <v>73946</v>
      </c>
    </row>
    <row r="29" spans="1:4" ht="12.75">
      <c r="A29" s="771" t="s">
        <v>48</v>
      </c>
      <c r="B29" s="772" t="s">
        <v>49</v>
      </c>
      <c r="C29" s="768">
        <v>1979</v>
      </c>
      <c r="D29" s="768">
        <v>238</v>
      </c>
    </row>
    <row r="30" spans="1:4" ht="12.75">
      <c r="A30" s="771" t="s">
        <v>50</v>
      </c>
      <c r="B30" s="772" t="s">
        <v>646</v>
      </c>
      <c r="C30" s="768">
        <v>695850</v>
      </c>
      <c r="D30" s="768">
        <v>176444</v>
      </c>
    </row>
    <row r="31" spans="1:4" ht="12.75">
      <c r="A31" s="771" t="s">
        <v>52</v>
      </c>
      <c r="B31" s="772" t="s">
        <v>53</v>
      </c>
      <c r="C31" s="768">
        <v>345570</v>
      </c>
      <c r="D31" s="768">
        <v>81635</v>
      </c>
    </row>
    <row r="32" spans="1:4" ht="12.75">
      <c r="A32" s="771" t="s">
        <v>54</v>
      </c>
      <c r="B32" s="772" t="s">
        <v>55</v>
      </c>
      <c r="C32" s="768">
        <v>171017</v>
      </c>
      <c r="D32" s="768">
        <v>39209</v>
      </c>
    </row>
    <row r="33" spans="1:4" ht="12.75">
      <c r="A33" s="772"/>
      <c r="B33" s="705" t="s">
        <v>791</v>
      </c>
      <c r="C33" s="763">
        <v>1674439</v>
      </c>
      <c r="D33" s="763">
        <v>411976</v>
      </c>
    </row>
    <row r="34" spans="1:4" ht="12.75">
      <c r="A34" s="277" t="s">
        <v>1230</v>
      </c>
      <c r="B34" s="765" t="s">
        <v>62</v>
      </c>
      <c r="C34" s="763">
        <v>1044817</v>
      </c>
      <c r="D34" s="763">
        <v>218097</v>
      </c>
    </row>
    <row r="35" spans="1:4" ht="12.75">
      <c r="A35" s="277" t="s">
        <v>1232</v>
      </c>
      <c r="B35" s="705" t="s">
        <v>63</v>
      </c>
      <c r="C35" s="684">
        <v>876801</v>
      </c>
      <c r="D35" s="684">
        <v>201743</v>
      </c>
    </row>
    <row r="36" spans="1:4" ht="12.75">
      <c r="A36" s="277">
        <v>1000</v>
      </c>
      <c r="B36" s="705" t="s">
        <v>64</v>
      </c>
      <c r="C36" s="684">
        <v>141245</v>
      </c>
      <c r="D36" s="684">
        <v>49294</v>
      </c>
    </row>
    <row r="37" spans="1:4" ht="12.75">
      <c r="A37" s="164">
        <v>1100</v>
      </c>
      <c r="B37" s="674" t="s">
        <v>65</v>
      </c>
      <c r="C37" s="675">
        <v>110747</v>
      </c>
      <c r="D37" s="768">
        <v>44130</v>
      </c>
    </row>
    <row r="38" spans="1:4" ht="27.75" customHeight="1">
      <c r="A38" s="164">
        <v>1200</v>
      </c>
      <c r="B38" s="674" t="s">
        <v>650</v>
      </c>
      <c r="C38" s="675">
        <v>30498</v>
      </c>
      <c r="D38" s="768">
        <v>5164</v>
      </c>
    </row>
    <row r="39" spans="1:4" ht="12.75">
      <c r="A39" s="277">
        <v>2000</v>
      </c>
      <c r="B39" s="705" t="s">
        <v>66</v>
      </c>
      <c r="C39" s="684">
        <v>735556</v>
      </c>
      <c r="D39" s="684">
        <v>152449</v>
      </c>
    </row>
    <row r="40" spans="1:4" ht="12.75">
      <c r="A40" s="164">
        <v>2100</v>
      </c>
      <c r="B40" s="674" t="s">
        <v>651</v>
      </c>
      <c r="C40" s="675">
        <v>49519</v>
      </c>
      <c r="D40" s="768">
        <v>5409</v>
      </c>
    </row>
    <row r="41" spans="1:4" ht="12.75">
      <c r="A41" s="164">
        <v>2200</v>
      </c>
      <c r="B41" s="674" t="s">
        <v>652</v>
      </c>
      <c r="C41" s="675">
        <v>570244</v>
      </c>
      <c r="D41" s="768">
        <v>124889</v>
      </c>
    </row>
    <row r="42" spans="1:4" ht="25.5">
      <c r="A42" s="164">
        <v>2300</v>
      </c>
      <c r="B42" s="674" t="s">
        <v>653</v>
      </c>
      <c r="C42" s="675">
        <v>107735</v>
      </c>
      <c r="D42" s="768">
        <v>18918</v>
      </c>
    </row>
    <row r="43" spans="1:4" ht="12.75">
      <c r="A43" s="164">
        <v>2400</v>
      </c>
      <c r="B43" s="674" t="s">
        <v>741</v>
      </c>
      <c r="C43" s="675">
        <v>5558</v>
      </c>
      <c r="D43" s="768">
        <v>1233</v>
      </c>
    </row>
    <row r="44" spans="1:4" ht="12.75">
      <c r="A44" s="164">
        <v>2500</v>
      </c>
      <c r="B44" s="774" t="s">
        <v>743</v>
      </c>
      <c r="C44" s="675"/>
      <c r="D44" s="768">
        <v>0</v>
      </c>
    </row>
    <row r="45" spans="1:4" ht="38.25">
      <c r="A45" s="164">
        <v>2800</v>
      </c>
      <c r="B45" s="774" t="s">
        <v>832</v>
      </c>
      <c r="C45" s="675">
        <v>2500</v>
      </c>
      <c r="D45" s="768">
        <v>2000</v>
      </c>
    </row>
    <row r="46" spans="1:4" ht="12.75">
      <c r="A46" s="277" t="s">
        <v>1252</v>
      </c>
      <c r="B46" s="705" t="s">
        <v>67</v>
      </c>
      <c r="C46" s="684">
        <v>160896</v>
      </c>
      <c r="D46" s="684">
        <v>15559</v>
      </c>
    </row>
    <row r="47" spans="1:4" ht="12.75">
      <c r="A47" s="775">
        <v>3000</v>
      </c>
      <c r="B47" s="776" t="s">
        <v>90</v>
      </c>
      <c r="C47" s="672">
        <v>131976</v>
      </c>
      <c r="D47" s="672">
        <v>17150</v>
      </c>
    </row>
    <row r="48" spans="1:4" ht="38.25">
      <c r="A48" s="164">
        <v>3200</v>
      </c>
      <c r="B48" s="674" t="s">
        <v>666</v>
      </c>
      <c r="C48" s="675">
        <v>131976</v>
      </c>
      <c r="D48" s="768">
        <v>17150</v>
      </c>
    </row>
    <row r="49" spans="1:4" ht="13.5" customHeight="1">
      <c r="A49" s="277">
        <v>6000</v>
      </c>
      <c r="B49" s="671" t="s">
        <v>68</v>
      </c>
      <c r="C49" s="684">
        <v>28920</v>
      </c>
      <c r="D49" s="684">
        <v>-1591</v>
      </c>
    </row>
    <row r="50" spans="1:4" ht="12.75">
      <c r="A50" s="164">
        <v>6200</v>
      </c>
      <c r="B50" s="674" t="s">
        <v>755</v>
      </c>
      <c r="C50" s="675">
        <v>24961</v>
      </c>
      <c r="D50" s="768">
        <v>-2167</v>
      </c>
    </row>
    <row r="51" spans="1:4" ht="12.75">
      <c r="A51" s="164">
        <v>6300</v>
      </c>
      <c r="B51" s="774" t="s">
        <v>671</v>
      </c>
      <c r="C51" s="675">
        <v>2806</v>
      </c>
      <c r="D51" s="768">
        <v>286</v>
      </c>
    </row>
    <row r="52" spans="1:4" ht="12.75">
      <c r="A52" s="164">
        <v>6400</v>
      </c>
      <c r="B52" s="674" t="s">
        <v>757</v>
      </c>
      <c r="C52" s="675">
        <v>1153</v>
      </c>
      <c r="D52" s="768">
        <v>290</v>
      </c>
    </row>
    <row r="53" spans="1:4" ht="38.25">
      <c r="A53" s="277" t="s">
        <v>792</v>
      </c>
      <c r="B53" s="776" t="s">
        <v>833</v>
      </c>
      <c r="C53" s="684">
        <v>7120</v>
      </c>
      <c r="D53" s="684">
        <v>795</v>
      </c>
    </row>
    <row r="54" spans="1:4" ht="12.75" hidden="1">
      <c r="A54" s="164"/>
      <c r="B54" s="685" t="s">
        <v>793</v>
      </c>
      <c r="C54" s="684"/>
      <c r="D54" s="768"/>
    </row>
    <row r="55" spans="1:4" ht="12.75">
      <c r="A55" s="164">
        <v>7200</v>
      </c>
      <c r="B55" s="774" t="s">
        <v>759</v>
      </c>
      <c r="C55" s="675">
        <v>6870</v>
      </c>
      <c r="D55" s="768">
        <v>795</v>
      </c>
    </row>
    <row r="56" spans="1:4" ht="12.75">
      <c r="A56" s="164">
        <v>7300</v>
      </c>
      <c r="B56" s="774" t="s">
        <v>103</v>
      </c>
      <c r="C56" s="675">
        <v>250</v>
      </c>
      <c r="D56" s="768">
        <v>0</v>
      </c>
    </row>
    <row r="57" spans="1:4" ht="12.75">
      <c r="A57" s="277" t="s">
        <v>794</v>
      </c>
      <c r="B57" s="705" t="s">
        <v>16</v>
      </c>
      <c r="C57" s="684">
        <v>628986</v>
      </c>
      <c r="D57" s="768">
        <v>193777</v>
      </c>
    </row>
    <row r="58" spans="1:4" ht="12.75">
      <c r="A58" s="777" t="s">
        <v>795</v>
      </c>
      <c r="B58" s="705" t="s">
        <v>69</v>
      </c>
      <c r="C58" s="684">
        <v>628986</v>
      </c>
      <c r="D58" s="768">
        <v>193777</v>
      </c>
    </row>
    <row r="59" spans="1:4" ht="12.75">
      <c r="A59" s="778" t="s">
        <v>764</v>
      </c>
      <c r="B59" s="774" t="s">
        <v>680</v>
      </c>
      <c r="C59" s="675">
        <v>9854</v>
      </c>
      <c r="D59" s="768">
        <v>-7584</v>
      </c>
    </row>
    <row r="60" spans="1:4" ht="12.75">
      <c r="A60" s="164">
        <v>5200</v>
      </c>
      <c r="B60" s="674" t="s">
        <v>681</v>
      </c>
      <c r="C60" s="675">
        <v>619132</v>
      </c>
      <c r="D60" s="768">
        <v>201361</v>
      </c>
    </row>
    <row r="61" spans="1:4" ht="12.75">
      <c r="A61" s="277" t="s">
        <v>796</v>
      </c>
      <c r="B61" s="746" t="s">
        <v>438</v>
      </c>
      <c r="C61" s="672">
        <v>636</v>
      </c>
      <c r="D61" s="672">
        <v>102</v>
      </c>
    </row>
    <row r="62" spans="1:4" ht="25.5">
      <c r="A62" s="164">
        <v>8400</v>
      </c>
      <c r="B62" s="674" t="s">
        <v>797</v>
      </c>
      <c r="C62" s="675">
        <v>636</v>
      </c>
      <c r="D62" s="768">
        <v>102</v>
      </c>
    </row>
    <row r="63" spans="1:4" ht="12.75">
      <c r="A63" s="745"/>
      <c r="B63" s="704" t="s">
        <v>798</v>
      </c>
      <c r="C63" s="672">
        <v>14352</v>
      </c>
      <c r="D63" s="672">
        <v>69319</v>
      </c>
    </row>
    <row r="64" spans="1:4" ht="12.75">
      <c r="A64" s="690"/>
      <c r="B64" s="705" t="s">
        <v>799</v>
      </c>
      <c r="C64" s="672">
        <v>-14352</v>
      </c>
      <c r="D64" s="763">
        <v>-69319</v>
      </c>
    </row>
    <row r="65" spans="1:4" ht="12.75">
      <c r="A65" s="779" t="s">
        <v>27</v>
      </c>
      <c r="B65" s="780" t="s">
        <v>776</v>
      </c>
      <c r="C65" s="672">
        <v>-14352</v>
      </c>
      <c r="D65" s="763">
        <v>-69319</v>
      </c>
    </row>
    <row r="66" spans="1:4" ht="12.75">
      <c r="A66" s="781" t="s">
        <v>835</v>
      </c>
      <c r="B66" s="674" t="s">
        <v>74</v>
      </c>
      <c r="C66" s="675">
        <v>-43274</v>
      </c>
      <c r="D66" s="768">
        <v>-9821</v>
      </c>
    </row>
    <row r="67" spans="1:4" ht="12.75">
      <c r="A67" s="781" t="s">
        <v>693</v>
      </c>
      <c r="B67" s="674" t="s">
        <v>694</v>
      </c>
      <c r="C67" s="675">
        <v>-265495</v>
      </c>
      <c r="D67" s="768">
        <v>-41758</v>
      </c>
    </row>
    <row r="68" spans="1:4" ht="12.75">
      <c r="A68" s="781" t="s">
        <v>695</v>
      </c>
      <c r="B68" s="674" t="s">
        <v>696</v>
      </c>
      <c r="C68" s="675">
        <v>294417</v>
      </c>
      <c r="D68" s="768">
        <v>-17800</v>
      </c>
    </row>
    <row r="69" spans="1:4" ht="12.75">
      <c r="A69" s="779" t="s">
        <v>31</v>
      </c>
      <c r="B69" s="674" t="s">
        <v>916</v>
      </c>
      <c r="C69" s="675">
        <v>0</v>
      </c>
      <c r="D69" s="768">
        <v>60</v>
      </c>
    </row>
    <row r="70" spans="1:4" ht="15">
      <c r="A70" s="392"/>
      <c r="B70" s="182"/>
      <c r="C70" s="391"/>
      <c r="D70" s="391"/>
    </row>
    <row r="71" spans="1:4" ht="15">
      <c r="A71" s="495"/>
      <c r="B71" s="182"/>
      <c r="C71" s="391"/>
      <c r="D71" s="391"/>
    </row>
    <row r="72" spans="1:4" ht="15">
      <c r="A72" s="392"/>
      <c r="B72" s="391"/>
      <c r="C72" s="391"/>
      <c r="D72" s="391"/>
    </row>
    <row r="73" spans="1:4" ht="15">
      <c r="A73" s="392" t="s">
        <v>800</v>
      </c>
      <c r="B73" s="391"/>
      <c r="C73" s="391"/>
      <c r="D73" s="391"/>
    </row>
    <row r="74" spans="1:4" ht="15">
      <c r="A74" s="392" t="s">
        <v>920</v>
      </c>
      <c r="B74" s="391"/>
      <c r="C74" s="391"/>
      <c r="D74" s="757" t="s">
        <v>921</v>
      </c>
    </row>
    <row r="75" spans="1:4" ht="15">
      <c r="A75" s="392"/>
      <c r="B75" s="391"/>
      <c r="C75" s="391"/>
      <c r="D75" s="391"/>
    </row>
    <row r="76" spans="1:4" ht="15">
      <c r="A76" s="392"/>
      <c r="B76" s="391"/>
      <c r="C76" s="391"/>
      <c r="D76" s="391"/>
    </row>
    <row r="77" spans="1:4" ht="12.75">
      <c r="A77" s="195" t="s">
        <v>706</v>
      </c>
      <c r="B77" s="661"/>
      <c r="C77" s="661"/>
      <c r="D77" s="661"/>
    </row>
    <row r="78" spans="1:4" ht="15.75">
      <c r="A78" s="738"/>
      <c r="B78" s="252"/>
      <c r="C78" s="252"/>
      <c r="D78" s="252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5118110236220472" top="0.984251968503937" bottom="0.984251968503937" header="0.7480314960629921" footer="0.7480314960629921"/>
  <pageSetup firstPageNumber="51" useFirstPageNumber="1" horizontalDpi="600" verticalDpi="600" orientation="portrait" paperSize="9" r:id="rId1"/>
  <headerFooter alignWithMargins="0"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K26" sqref="K26"/>
    </sheetView>
  </sheetViews>
  <sheetFormatPr defaultColWidth="9.140625" defaultRowHeight="12.75"/>
  <cols>
    <col min="1" max="1" width="33.28125" style="794" customWidth="1"/>
    <col min="2" max="2" width="14.28125" style="794" customWidth="1"/>
    <col min="3" max="3" width="14.421875" style="794" customWidth="1"/>
    <col min="4" max="4" width="13.140625" style="794" customWidth="1"/>
    <col min="5" max="5" width="32.7109375" style="794" hidden="1" customWidth="1"/>
    <col min="6" max="6" width="15.8515625" style="794" hidden="1" customWidth="1"/>
    <col min="7" max="7" width="16.28125" style="794" hidden="1" customWidth="1"/>
    <col min="8" max="8" width="13.28125" style="794" hidden="1" customWidth="1"/>
    <col min="9" max="9" width="9.140625" style="794" customWidth="1"/>
    <col min="10" max="10" width="10.00390625" style="794" customWidth="1"/>
    <col min="11" max="11" width="10.00390625" style="794" bestFit="1" customWidth="1"/>
    <col min="12" max="12" width="10.421875" style="794" customWidth="1"/>
    <col min="13" max="14" width="9.140625" style="794" customWidth="1"/>
    <col min="15" max="15" width="10.140625" style="794" customWidth="1"/>
    <col min="16" max="16" width="9.7109375" style="794" customWidth="1"/>
    <col min="17" max="17" width="10.140625" style="794" customWidth="1"/>
    <col min="18" max="16384" width="9.140625" style="794" customWidth="1"/>
  </cols>
  <sheetData>
    <row r="1" spans="1:55" s="784" customFormat="1" ht="12.75">
      <c r="A1" s="941" t="s">
        <v>889</v>
      </c>
      <c r="B1" s="941"/>
      <c r="C1" s="941"/>
      <c r="D1" s="941"/>
      <c r="E1" s="941"/>
      <c r="F1" s="941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  <c r="AO1" s="783"/>
      <c r="AP1" s="783"/>
      <c r="AQ1" s="783"/>
      <c r="AR1" s="783"/>
      <c r="AS1" s="783"/>
      <c r="AT1" s="783"/>
      <c r="AU1" s="783"/>
      <c r="AV1" s="783"/>
      <c r="AW1" s="783"/>
      <c r="AX1" s="783"/>
      <c r="AY1" s="783"/>
      <c r="AZ1" s="783"/>
      <c r="BA1" s="783"/>
      <c r="BB1" s="783"/>
      <c r="BC1" s="783"/>
    </row>
    <row r="2" spans="1:55" s="784" customFormat="1" ht="15" customHeight="1">
      <c r="A2" s="942" t="s">
        <v>890</v>
      </c>
      <c r="B2" s="942"/>
      <c r="C2" s="942"/>
      <c r="D2" s="942"/>
      <c r="E2" s="942"/>
      <c r="F2" s="942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783"/>
      <c r="AL2" s="783"/>
      <c r="AM2" s="783"/>
      <c r="AN2" s="783"/>
      <c r="AO2" s="783"/>
      <c r="AP2" s="783"/>
      <c r="AQ2" s="783"/>
      <c r="AR2" s="783"/>
      <c r="AS2" s="783"/>
      <c r="AT2" s="783"/>
      <c r="AU2" s="783"/>
      <c r="AV2" s="783"/>
      <c r="AW2" s="783"/>
      <c r="AX2" s="783"/>
      <c r="AY2" s="783"/>
      <c r="AZ2" s="783"/>
      <c r="BA2" s="783"/>
      <c r="BB2" s="783"/>
      <c r="BC2" s="783"/>
    </row>
    <row r="3" spans="1:55" s="784" customFormat="1" ht="3.75" customHeight="1">
      <c r="A3" s="786"/>
      <c r="B3" s="7"/>
      <c r="C3" s="7"/>
      <c r="D3" s="7"/>
      <c r="E3" s="786"/>
      <c r="F3" s="786"/>
      <c r="G3" s="5"/>
      <c r="H3" s="5"/>
      <c r="I3" s="5"/>
      <c r="J3" s="5"/>
      <c r="K3" s="5"/>
      <c r="L3" s="5"/>
      <c r="M3" s="5"/>
      <c r="N3" s="5"/>
      <c r="O3" s="5"/>
      <c r="P3" s="5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783"/>
      <c r="AM3" s="783"/>
      <c r="AN3" s="783"/>
      <c r="AO3" s="783"/>
      <c r="AP3" s="783"/>
      <c r="AQ3" s="783"/>
      <c r="AR3" s="783"/>
      <c r="AS3" s="783"/>
      <c r="AT3" s="783"/>
      <c r="AU3" s="783"/>
      <c r="AV3" s="783"/>
      <c r="AW3" s="783"/>
      <c r="AX3" s="783"/>
      <c r="AY3" s="783"/>
      <c r="AZ3" s="783"/>
      <c r="BA3" s="783"/>
      <c r="BB3" s="783"/>
      <c r="BC3" s="783"/>
    </row>
    <row r="4" spans="1:17" s="783" customFormat="1" ht="12.75">
      <c r="A4" s="943" t="s">
        <v>923</v>
      </c>
      <c r="B4" s="943"/>
      <c r="C4" s="943"/>
      <c r="D4" s="943"/>
      <c r="E4" s="943"/>
      <c r="F4" s="943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</row>
    <row r="5" spans="1:16" s="783" customFormat="1" ht="12.75">
      <c r="A5" s="788"/>
      <c r="B5" s="789"/>
      <c r="C5" s="789"/>
      <c r="D5" s="789"/>
      <c r="E5" s="789"/>
      <c r="G5" s="789"/>
      <c r="H5" s="789"/>
      <c r="I5" s="789"/>
      <c r="J5" s="789"/>
      <c r="K5" s="789"/>
      <c r="L5" s="789"/>
      <c r="M5" s="789"/>
      <c r="N5" s="789"/>
      <c r="O5" s="789"/>
      <c r="P5" s="789"/>
    </row>
    <row r="6" spans="1:17" s="791" customFormat="1" ht="17.25" customHeight="1">
      <c r="A6" s="944" t="s">
        <v>892</v>
      </c>
      <c r="B6" s="944"/>
      <c r="C6" s="944"/>
      <c r="D6" s="944"/>
      <c r="E6" s="944"/>
      <c r="F6" s="944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</row>
    <row r="7" spans="1:17" s="791" customFormat="1" ht="17.25" customHeight="1">
      <c r="A7" s="939" t="s">
        <v>801</v>
      </c>
      <c r="B7" s="939"/>
      <c r="C7" s="939"/>
      <c r="D7" s="939"/>
      <c r="E7" s="939"/>
      <c r="F7" s="939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</row>
    <row r="8" spans="1:17" s="791" customFormat="1" ht="15" customHeight="1">
      <c r="A8" s="940" t="s">
        <v>802</v>
      </c>
      <c r="B8" s="940"/>
      <c r="C8" s="940"/>
      <c r="D8" s="940"/>
      <c r="E8" s="940"/>
      <c r="F8" s="94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</row>
    <row r="9" spans="1:15" s="659" customFormat="1" ht="12.75">
      <c r="A9" s="917" t="s">
        <v>895</v>
      </c>
      <c r="B9" s="917"/>
      <c r="C9" s="917"/>
      <c r="D9" s="917"/>
      <c r="E9" s="917"/>
      <c r="F9" s="917"/>
      <c r="G9" s="196"/>
      <c r="H9" s="196"/>
      <c r="I9" s="196"/>
      <c r="J9" s="196"/>
      <c r="K9" s="196"/>
      <c r="L9" s="196"/>
      <c r="M9" s="196"/>
      <c r="N9" s="5"/>
      <c r="O9" s="792"/>
    </row>
    <row r="10" spans="1:15" s="659" customFormat="1" ht="12.75">
      <c r="A10" s="793" t="s">
        <v>896</v>
      </c>
      <c r="B10" s="195"/>
      <c r="C10" s="194"/>
      <c r="D10" s="256" t="s">
        <v>169</v>
      </c>
      <c r="F10" s="195"/>
      <c r="G10" s="194"/>
      <c r="H10" s="256"/>
      <c r="I10" s="256"/>
      <c r="J10" s="255"/>
      <c r="K10" s="194"/>
      <c r="N10" s="5"/>
      <c r="O10" s="792"/>
    </row>
    <row r="11" spans="2:4" ht="12.75">
      <c r="B11" s="795"/>
      <c r="D11" s="796" t="s">
        <v>803</v>
      </c>
    </row>
    <row r="12" spans="4:8" ht="12.75">
      <c r="D12" s="796" t="s">
        <v>926</v>
      </c>
      <c r="H12" s="797" t="s">
        <v>804</v>
      </c>
    </row>
    <row r="13" spans="1:8" s="800" customFormat="1" ht="57" customHeight="1">
      <c r="A13" s="798" t="s">
        <v>899</v>
      </c>
      <c r="B13" s="799" t="s">
        <v>805</v>
      </c>
      <c r="C13" s="799" t="s">
        <v>806</v>
      </c>
      <c r="D13" s="799" t="s">
        <v>807</v>
      </c>
      <c r="E13" s="798" t="s">
        <v>899</v>
      </c>
      <c r="F13" s="799" t="s">
        <v>808</v>
      </c>
      <c r="G13" s="799" t="s">
        <v>806</v>
      </c>
      <c r="H13" s="799" t="s">
        <v>807</v>
      </c>
    </row>
    <row r="14" spans="1:8" s="803" customFormat="1" ht="11.25" customHeight="1">
      <c r="A14" s="801">
        <v>1</v>
      </c>
      <c r="B14" s="801">
        <v>2</v>
      </c>
      <c r="C14" s="802">
        <v>3</v>
      </c>
      <c r="D14" s="802">
        <v>4</v>
      </c>
      <c r="E14" s="801">
        <v>1</v>
      </c>
      <c r="F14" s="801">
        <v>2</v>
      </c>
      <c r="G14" s="802">
        <v>3</v>
      </c>
      <c r="H14" s="802">
        <v>4</v>
      </c>
    </row>
    <row r="15" spans="1:11" s="806" customFormat="1" ht="12.75" customHeight="1">
      <c r="A15" s="804" t="s">
        <v>809</v>
      </c>
      <c r="B15" s="805">
        <v>211386681</v>
      </c>
      <c r="C15" s="805">
        <v>589261871</v>
      </c>
      <c r="D15" s="805">
        <v>377875190</v>
      </c>
      <c r="E15" s="804" t="s">
        <v>809</v>
      </c>
      <c r="F15" s="805" t="e">
        <f>F16+F24</f>
        <v>#REF!</v>
      </c>
      <c r="G15" s="805" t="e">
        <f>G16+G24</f>
        <v>#REF!</v>
      </c>
      <c r="H15" s="805" t="e">
        <f>G15-F15</f>
        <v>#REF!</v>
      </c>
      <c r="K15" s="807"/>
    </row>
    <row r="16" spans="1:8" s="806" customFormat="1" ht="12.75" customHeight="1">
      <c r="A16" s="808" t="s">
        <v>810</v>
      </c>
      <c r="B16" s="809">
        <v>194668601</v>
      </c>
      <c r="C16" s="809">
        <v>526009511</v>
      </c>
      <c r="D16" s="809">
        <v>331340910</v>
      </c>
      <c r="E16" s="808" t="s">
        <v>810</v>
      </c>
      <c r="F16" s="809">
        <f>F17+F20</f>
        <v>171062</v>
      </c>
      <c r="G16" s="809">
        <f>G17+G20</f>
        <v>390598</v>
      </c>
      <c r="H16" s="809">
        <f>G16-F16</f>
        <v>219536</v>
      </c>
    </row>
    <row r="17" spans="1:8" s="806" customFormat="1" ht="12.75" customHeight="1">
      <c r="A17" s="810" t="s">
        <v>811</v>
      </c>
      <c r="B17" s="809">
        <v>46843246</v>
      </c>
      <c r="C17" s="809">
        <v>15628365</v>
      </c>
      <c r="D17" s="809">
        <v>-31214881</v>
      </c>
      <c r="E17" s="810" t="s">
        <v>811</v>
      </c>
      <c r="F17" s="809">
        <f>SUM(F18:F19)</f>
        <v>43565</v>
      </c>
      <c r="G17" s="809">
        <f>SUM(G18:G19)</f>
        <v>10909</v>
      </c>
      <c r="H17" s="809">
        <f>G17-F17</f>
        <v>-32656</v>
      </c>
    </row>
    <row r="18" spans="1:14" ht="12.75" customHeight="1">
      <c r="A18" s="811" t="s">
        <v>812</v>
      </c>
      <c r="B18" s="812">
        <v>43565125</v>
      </c>
      <c r="C18" s="812">
        <v>10909392</v>
      </c>
      <c r="D18" s="812">
        <v>-32655733</v>
      </c>
      <c r="E18" s="811" t="s">
        <v>813</v>
      </c>
      <c r="F18" s="812">
        <f>ROUND(B18/1000,0)</f>
        <v>43565</v>
      </c>
      <c r="G18" s="812">
        <f>ROUND(C18/1000,0)</f>
        <v>10909</v>
      </c>
      <c r="H18" s="812">
        <f>G18-F18</f>
        <v>-32656</v>
      </c>
      <c r="J18" s="806"/>
      <c r="K18" s="806"/>
      <c r="L18" s="806"/>
      <c r="M18" s="806"/>
      <c r="N18" s="806"/>
    </row>
    <row r="19" spans="1:14" ht="12.75">
      <c r="A19" s="811" t="s">
        <v>814</v>
      </c>
      <c r="B19" s="812">
        <v>3278121</v>
      </c>
      <c r="C19" s="812">
        <v>4718973</v>
      </c>
      <c r="D19" s="812">
        <v>1440852</v>
      </c>
      <c r="E19" s="811"/>
      <c r="F19" s="812"/>
      <c r="G19" s="812"/>
      <c r="H19" s="812"/>
      <c r="J19" s="806"/>
      <c r="K19" s="806"/>
      <c r="L19" s="806"/>
      <c r="M19" s="806"/>
      <c r="N19" s="806"/>
    </row>
    <row r="20" spans="1:8" s="806" customFormat="1" ht="12.75" customHeight="1">
      <c r="A20" s="810" t="s">
        <v>815</v>
      </c>
      <c r="B20" s="809">
        <v>147825355</v>
      </c>
      <c r="C20" s="809">
        <v>510381146</v>
      </c>
      <c r="D20" s="809">
        <v>362555791</v>
      </c>
      <c r="E20" s="810" t="s">
        <v>815</v>
      </c>
      <c r="F20" s="809">
        <f>SUM(F21:F22)</f>
        <v>127497</v>
      </c>
      <c r="G20" s="809">
        <f>SUM(G21:G22)</f>
        <v>379689</v>
      </c>
      <c r="H20" s="809">
        <f>G20-F20</f>
        <v>252192</v>
      </c>
    </row>
    <row r="21" spans="1:14" ht="12.75" customHeight="1">
      <c r="A21" s="811" t="s">
        <v>812</v>
      </c>
      <c r="B21" s="812">
        <v>127497315</v>
      </c>
      <c r="C21" s="812">
        <v>379689400</v>
      </c>
      <c r="D21" s="812">
        <v>252192085</v>
      </c>
      <c r="E21" s="811" t="s">
        <v>813</v>
      </c>
      <c r="F21" s="812">
        <f>ROUND(B21/1000,0)</f>
        <v>127497</v>
      </c>
      <c r="G21" s="812">
        <f>ROUND(C21/1000,0)</f>
        <v>379689</v>
      </c>
      <c r="H21" s="812">
        <f>G21-F21</f>
        <v>252192</v>
      </c>
      <c r="K21" s="806"/>
      <c r="L21" s="806"/>
      <c r="M21" s="806"/>
      <c r="N21" s="806"/>
    </row>
    <row r="22" spans="1:14" ht="12" customHeight="1">
      <c r="A22" s="811" t="s">
        <v>814</v>
      </c>
      <c r="B22" s="812">
        <v>20328040</v>
      </c>
      <c r="C22" s="812">
        <v>130691746</v>
      </c>
      <c r="D22" s="812">
        <v>110363706</v>
      </c>
      <c r="E22" s="811"/>
      <c r="F22" s="812"/>
      <c r="G22" s="812"/>
      <c r="H22" s="812"/>
      <c r="K22" s="806"/>
      <c r="L22" s="806"/>
      <c r="M22" s="806"/>
      <c r="N22" s="806"/>
    </row>
    <row r="23" spans="1:14" ht="12.75" customHeight="1">
      <c r="A23" s="811"/>
      <c r="B23" s="812"/>
      <c r="C23" s="812"/>
      <c r="D23" s="812"/>
      <c r="E23" s="811"/>
      <c r="F23" s="812"/>
      <c r="G23" s="812"/>
      <c r="H23" s="812"/>
      <c r="K23" s="806"/>
      <c r="L23" s="806"/>
      <c r="M23" s="806"/>
      <c r="N23" s="806"/>
    </row>
    <row r="24" spans="1:8" s="806" customFormat="1" ht="12.75" customHeight="1">
      <c r="A24" s="808" t="s">
        <v>816</v>
      </c>
      <c r="B24" s="809">
        <v>16718080</v>
      </c>
      <c r="C24" s="809">
        <v>63252360</v>
      </c>
      <c r="D24" s="809">
        <v>46534280</v>
      </c>
      <c r="E24" s="808" t="s">
        <v>817</v>
      </c>
      <c r="F24" s="809" t="e">
        <f>F25</f>
        <v>#REF!</v>
      </c>
      <c r="G24" s="809" t="e">
        <f>G25</f>
        <v>#REF!</v>
      </c>
      <c r="H24" s="809" t="e">
        <f>G24-F24</f>
        <v>#REF!</v>
      </c>
    </row>
    <row r="25" spans="1:8" s="806" customFormat="1" ht="12" customHeight="1">
      <c r="A25" s="810" t="s">
        <v>818</v>
      </c>
      <c r="B25" s="809">
        <v>0</v>
      </c>
      <c r="C25" s="809">
        <v>0</v>
      </c>
      <c r="D25" s="809">
        <v>0</v>
      </c>
      <c r="E25" s="810" t="s">
        <v>818</v>
      </c>
      <c r="F25" s="809" t="e">
        <f>SUM(#REF!)</f>
        <v>#REF!</v>
      </c>
      <c r="G25" s="809" t="e">
        <f>SUM(#REF!)</f>
        <v>#REF!</v>
      </c>
      <c r="H25" s="809" t="e">
        <f>G25-F25</f>
        <v>#REF!</v>
      </c>
    </row>
    <row r="26" spans="1:8" s="806" customFormat="1" ht="12" customHeight="1">
      <c r="A26" s="810" t="s">
        <v>819</v>
      </c>
      <c r="B26" s="809">
        <v>16718080</v>
      </c>
      <c r="C26" s="809">
        <v>63252360</v>
      </c>
      <c r="D26" s="809">
        <v>46534280</v>
      </c>
      <c r="E26" s="810" t="s">
        <v>815</v>
      </c>
      <c r="F26" s="809" t="e">
        <f>SUM(#REF!)</f>
        <v>#REF!</v>
      </c>
      <c r="G26" s="809" t="e">
        <f>SUM(#REF!)</f>
        <v>#REF!</v>
      </c>
      <c r="H26" s="809" t="e">
        <f>G26-F26</f>
        <v>#REF!</v>
      </c>
    </row>
    <row r="27" spans="1:8" ht="12.75">
      <c r="A27" s="788"/>
      <c r="B27" s="813"/>
      <c r="C27" s="813"/>
      <c r="D27" s="813"/>
      <c r="E27" s="788"/>
      <c r="F27" s="813"/>
      <c r="G27" s="813"/>
      <c r="H27" s="813"/>
    </row>
    <row r="28" spans="1:8" ht="12.75">
      <c r="A28" s="788"/>
      <c r="B28" s="813"/>
      <c r="C28" s="813"/>
      <c r="D28" s="813"/>
      <c r="E28" s="788"/>
      <c r="F28" s="813"/>
      <c r="G28" s="813"/>
      <c r="H28" s="813"/>
    </row>
    <row r="30" spans="1:56" s="817" customFormat="1" ht="12.75" customHeight="1">
      <c r="A30" s="814" t="s">
        <v>1214</v>
      </c>
      <c r="B30" s="815"/>
      <c r="C30" s="813"/>
      <c r="D30" s="816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803"/>
      <c r="AA30" s="803"/>
      <c r="AB30" s="803"/>
      <c r="AC30" s="803"/>
      <c r="AD30" s="803"/>
      <c r="AE30" s="803"/>
      <c r="AF30" s="803"/>
      <c r="AG30" s="803"/>
      <c r="AH30" s="803"/>
      <c r="AI30" s="803"/>
      <c r="AJ30" s="803"/>
      <c r="AK30" s="803"/>
      <c r="AL30" s="803"/>
      <c r="AM30" s="803"/>
      <c r="AN30" s="803"/>
      <c r="AO30" s="803"/>
      <c r="AP30" s="803"/>
      <c r="AQ30" s="803"/>
      <c r="AR30" s="803"/>
      <c r="AS30" s="803"/>
      <c r="AT30" s="803"/>
      <c r="AU30" s="803"/>
      <c r="AV30" s="803"/>
      <c r="AW30" s="803"/>
      <c r="AX30" s="803"/>
      <c r="AY30" s="803"/>
      <c r="AZ30" s="803"/>
      <c r="BA30" s="803"/>
      <c r="BB30" s="803"/>
      <c r="BC30" s="803"/>
      <c r="BD30" s="803"/>
    </row>
    <row r="31" spans="1:4" ht="12.75">
      <c r="A31" s="794" t="s">
        <v>920</v>
      </c>
      <c r="D31" s="796" t="s">
        <v>921</v>
      </c>
    </row>
    <row r="34" ht="12.75">
      <c r="A34" s="818" t="s">
        <v>1087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984251968503937" right="0.7480314960629921" top="0.984251968503937" bottom="0.984251968503937" header="0.5118110236220472" footer="0.5118110236220472"/>
  <pageSetup firstPageNumber="53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I15" sqref="I15"/>
    </sheetView>
  </sheetViews>
  <sheetFormatPr defaultColWidth="9.140625" defaultRowHeight="12.75"/>
  <cols>
    <col min="1" max="1" width="30.57421875" style="250" customWidth="1"/>
    <col min="2" max="2" width="13.28125" style="250" customWidth="1"/>
    <col min="3" max="3" width="10.8515625" style="250" bestFit="1" customWidth="1"/>
    <col min="4" max="4" width="9.140625" style="250" customWidth="1"/>
    <col min="5" max="5" width="11.28125" style="250" customWidth="1"/>
    <col min="6" max="16384" width="9.140625" style="186" customWidth="1"/>
  </cols>
  <sheetData>
    <row r="1" spans="1:55" ht="12.75">
      <c r="A1" s="918" t="s">
        <v>889</v>
      </c>
      <c r="B1" s="918"/>
      <c r="C1" s="918"/>
      <c r="D1" s="918"/>
      <c r="E1" s="918"/>
      <c r="F1" s="24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</row>
    <row r="2" spans="1:55" ht="15" customHeight="1">
      <c r="A2" s="922" t="s">
        <v>890</v>
      </c>
      <c r="B2" s="922"/>
      <c r="C2" s="922"/>
      <c r="D2" s="922"/>
      <c r="E2" s="922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</row>
    <row r="3" spans="1:55" ht="3.75" customHeight="1">
      <c r="A3" s="251"/>
      <c r="B3" s="7"/>
      <c r="C3" s="7"/>
      <c r="D3" s="7"/>
      <c r="E3" s="251"/>
      <c r="F3" s="106"/>
      <c r="G3" s="5"/>
      <c r="H3" s="5"/>
      <c r="I3" s="5"/>
      <c r="J3" s="5"/>
      <c r="K3" s="5"/>
      <c r="L3" s="5"/>
      <c r="M3" s="5"/>
      <c r="N3" s="5"/>
      <c r="O3" s="5"/>
      <c r="P3" s="5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</row>
    <row r="4" spans="1:17" s="180" customFormat="1" ht="12.75">
      <c r="A4" s="919" t="s">
        <v>923</v>
      </c>
      <c r="B4" s="919"/>
      <c r="C4" s="919"/>
      <c r="D4" s="919"/>
      <c r="E4" s="919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</row>
    <row r="5" spans="1:16" s="180" customFormat="1" ht="12.75">
      <c r="A5" s="106"/>
      <c r="B5" s="114"/>
      <c r="C5" s="114"/>
      <c r="D5" s="114"/>
      <c r="E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7" s="252" customFormat="1" ht="17.25" customHeight="1">
      <c r="A6" s="933" t="s">
        <v>892</v>
      </c>
      <c r="B6" s="933"/>
      <c r="C6" s="933"/>
      <c r="D6" s="933"/>
      <c r="E6" s="933"/>
      <c r="F6" s="105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52" customFormat="1" ht="17.25" customHeight="1">
      <c r="A7" s="920" t="s">
        <v>820</v>
      </c>
      <c r="B7" s="920"/>
      <c r="C7" s="920"/>
      <c r="D7" s="920"/>
      <c r="E7" s="920"/>
      <c r="F7" s="25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</row>
    <row r="8" spans="1:17" s="252" customFormat="1" ht="17.25" customHeight="1">
      <c r="A8" s="945" t="s">
        <v>1005</v>
      </c>
      <c r="B8" s="945"/>
      <c r="C8" s="945"/>
      <c r="D8" s="945"/>
      <c r="E8" s="945"/>
      <c r="F8" s="254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</row>
    <row r="9" spans="1:15" s="659" customFormat="1" ht="12.75">
      <c r="A9" s="917" t="s">
        <v>895</v>
      </c>
      <c r="B9" s="917"/>
      <c r="C9" s="917"/>
      <c r="D9" s="917"/>
      <c r="E9" s="917"/>
      <c r="F9" s="196"/>
      <c r="G9" s="196"/>
      <c r="H9" s="196"/>
      <c r="I9" s="196"/>
      <c r="J9" s="196"/>
      <c r="K9" s="196"/>
      <c r="L9" s="196"/>
      <c r="M9" s="196"/>
      <c r="N9" s="5"/>
      <c r="O9" s="792"/>
    </row>
    <row r="10" spans="1:8" s="99" customFormat="1" ht="12.75">
      <c r="A10" s="495" t="s">
        <v>896</v>
      </c>
      <c r="B10" s="194"/>
      <c r="C10" s="194"/>
      <c r="D10" s="195"/>
      <c r="E10" s="256" t="s">
        <v>897</v>
      </c>
      <c r="F10" s="196"/>
      <c r="G10" s="659"/>
      <c r="H10" s="390"/>
    </row>
    <row r="11" ht="12.75">
      <c r="E11" s="821" t="s">
        <v>821</v>
      </c>
    </row>
    <row r="12" spans="1:5" ht="10.5" customHeight="1">
      <c r="A12" s="483"/>
      <c r="B12" s="483"/>
      <c r="C12" s="483"/>
      <c r="D12" s="483"/>
      <c r="E12" s="397" t="s">
        <v>926</v>
      </c>
    </row>
    <row r="13" spans="1:5" s="99" customFormat="1" ht="51">
      <c r="A13" s="260" t="s">
        <v>899</v>
      </c>
      <c r="B13" s="260" t="s">
        <v>928</v>
      </c>
      <c r="C13" s="260" t="s">
        <v>929</v>
      </c>
      <c r="D13" s="260" t="s">
        <v>822</v>
      </c>
      <c r="E13" s="260" t="s">
        <v>931</v>
      </c>
    </row>
    <row r="14" spans="1:5" s="99" customFormat="1" ht="12.75">
      <c r="A14" s="822">
        <v>1</v>
      </c>
      <c r="B14" s="260">
        <v>2</v>
      </c>
      <c r="C14" s="260">
        <v>3</v>
      </c>
      <c r="D14" s="260">
        <v>4</v>
      </c>
      <c r="E14" s="164">
        <v>5</v>
      </c>
    </row>
    <row r="15" spans="1:5" s="99" customFormat="1" ht="17.25" customHeight="1">
      <c r="A15" s="168" t="s">
        <v>823</v>
      </c>
      <c r="B15" s="146">
        <v>277331959</v>
      </c>
      <c r="C15" s="133">
        <v>101923590</v>
      </c>
      <c r="D15" s="431">
        <v>36.751476594156244</v>
      </c>
      <c r="E15" s="146">
        <v>18571185</v>
      </c>
    </row>
    <row r="16" spans="1:5" s="99" customFormat="1" ht="17.25" customHeight="1">
      <c r="A16" s="168" t="s">
        <v>824</v>
      </c>
      <c r="B16" s="146">
        <v>601399</v>
      </c>
      <c r="C16" s="146">
        <v>298900</v>
      </c>
      <c r="D16" s="431">
        <v>49.70078101227305</v>
      </c>
      <c r="E16" s="146">
        <v>47349</v>
      </c>
    </row>
    <row r="17" spans="1:5" s="99" customFormat="1" ht="17.25" customHeight="1">
      <c r="A17" s="168" t="s">
        <v>825</v>
      </c>
      <c r="B17" s="146">
        <v>19504467</v>
      </c>
      <c r="C17" s="146">
        <v>9761988</v>
      </c>
      <c r="D17" s="431">
        <v>50.050011620414956</v>
      </c>
      <c r="E17" s="146">
        <v>1759911</v>
      </c>
    </row>
    <row r="18" spans="1:5" s="99" customFormat="1" ht="17.25" customHeight="1">
      <c r="A18" s="285" t="s">
        <v>826</v>
      </c>
      <c r="B18" s="155">
        <v>19504467</v>
      </c>
      <c r="C18" s="138">
        <v>9761988</v>
      </c>
      <c r="D18" s="436">
        <v>50.050011620414956</v>
      </c>
      <c r="E18" s="281">
        <v>1759911</v>
      </c>
    </row>
    <row r="19" spans="1:5" s="99" customFormat="1" ht="17.25" customHeight="1">
      <c r="A19" s="168" t="s">
        <v>827</v>
      </c>
      <c r="B19" s="308">
        <v>3000000</v>
      </c>
      <c r="C19" s="133">
        <v>1925923</v>
      </c>
      <c r="D19" s="823">
        <v>64.19743333333334</v>
      </c>
      <c r="E19" s="146">
        <v>269342</v>
      </c>
    </row>
    <row r="20" spans="1:5" s="99" customFormat="1" ht="17.25" customHeight="1">
      <c r="A20" s="285" t="s">
        <v>828</v>
      </c>
      <c r="B20" s="309">
        <v>3000000</v>
      </c>
      <c r="C20" s="138">
        <v>1925923</v>
      </c>
      <c r="D20" s="823">
        <v>64.19743333333334</v>
      </c>
      <c r="E20" s="281">
        <v>269342</v>
      </c>
    </row>
    <row r="21" spans="1:5" s="99" customFormat="1" ht="17.25" customHeight="1">
      <c r="A21" s="168" t="s">
        <v>829</v>
      </c>
      <c r="B21" s="308">
        <v>4313798</v>
      </c>
      <c r="C21" s="133">
        <v>2030000</v>
      </c>
      <c r="D21" s="823">
        <v>47.05829990184983</v>
      </c>
      <c r="E21" s="146">
        <v>366458</v>
      </c>
    </row>
    <row r="22" spans="1:5" s="99" customFormat="1" ht="17.25" customHeight="1">
      <c r="A22" s="168" t="s">
        <v>830</v>
      </c>
      <c r="B22" s="146">
        <v>304751623</v>
      </c>
      <c r="C22" s="146">
        <v>115940401</v>
      </c>
      <c r="D22" s="431">
        <v>38.04422757741966</v>
      </c>
      <c r="E22" s="146">
        <v>21014245</v>
      </c>
    </row>
    <row r="23" spans="1:5" s="99" customFormat="1" ht="12" customHeight="1">
      <c r="A23" s="824"/>
      <c r="B23" s="507"/>
      <c r="C23" s="106"/>
      <c r="D23" s="106"/>
      <c r="E23" s="106"/>
    </row>
    <row r="24" spans="1:5" s="99" customFormat="1" ht="12" customHeight="1">
      <c r="A24" s="824"/>
      <c r="B24" s="507"/>
      <c r="C24" s="106"/>
      <c r="D24" s="106"/>
      <c r="E24" s="106"/>
    </row>
    <row r="25" spans="1:5" s="99" customFormat="1" ht="12" customHeight="1">
      <c r="A25" s="824"/>
      <c r="B25" s="507"/>
      <c r="C25" s="106"/>
      <c r="D25" s="106"/>
      <c r="E25" s="106"/>
    </row>
    <row r="26" spans="1:5" s="99" customFormat="1" ht="12" customHeight="1">
      <c r="A26" s="104" t="s">
        <v>831</v>
      </c>
      <c r="B26" s="507"/>
      <c r="C26" s="106"/>
      <c r="D26" s="106"/>
      <c r="E26" s="821"/>
    </row>
    <row r="27" spans="1:9" s="99" customFormat="1" ht="12" customHeight="1">
      <c r="A27" s="104" t="s">
        <v>920</v>
      </c>
      <c r="B27" s="250"/>
      <c r="C27" s="390"/>
      <c r="E27" s="259" t="s">
        <v>921</v>
      </c>
      <c r="F27" s="390"/>
      <c r="G27" s="390"/>
      <c r="I27" s="399"/>
    </row>
    <row r="28" spans="1:8" s="99" customFormat="1" ht="12.75">
      <c r="A28" s="104"/>
      <c r="B28" s="249"/>
      <c r="C28" s="390"/>
      <c r="E28" s="259"/>
      <c r="F28" s="390"/>
      <c r="G28" s="390"/>
      <c r="H28" s="259"/>
    </row>
    <row r="29" s="250" customFormat="1" ht="12.75">
      <c r="A29" s="389" t="s">
        <v>1087</v>
      </c>
    </row>
    <row r="30" spans="1:5" s="99" customFormat="1" ht="12.75">
      <c r="A30" s="250"/>
      <c r="B30" s="250"/>
      <c r="C30" s="250"/>
      <c r="D30" s="250"/>
      <c r="E30" s="250"/>
    </row>
    <row r="31" spans="1:5" s="99" customFormat="1" ht="12.75">
      <c r="A31" s="250"/>
      <c r="B31" s="250"/>
      <c r="C31" s="250"/>
      <c r="D31" s="250"/>
      <c r="E31" s="250"/>
    </row>
    <row r="32" spans="1:5" s="99" customFormat="1" ht="12.75">
      <c r="A32" s="250"/>
      <c r="B32" s="250"/>
      <c r="C32" s="250"/>
      <c r="D32" s="250"/>
      <c r="E32" s="250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84251968503937" right="0.7480314960629921" top="0.7874015748031497" bottom="0.7874015748031497" header="0.5118110236220472" footer="0.5118110236220472"/>
  <pageSetup firstPageNumber="54" useFirstPageNumber="1" horizontalDpi="300" verticalDpi="300" orientation="portrait" paperSize="9" r:id="rId1"/>
  <headerFooter alignWithMargins="0">
    <oddFooter>&amp;L
&amp;C&amp;8&amp;P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11111161"/>
  <dimension ref="A1:BD2419"/>
  <sheetViews>
    <sheetView zoomScaleSheetLayoutView="120" workbookViewId="0" topLeftCell="A1">
      <selection activeCell="A6" sqref="A6:F6"/>
    </sheetView>
  </sheetViews>
  <sheetFormatPr defaultColWidth="9.140625" defaultRowHeight="17.25" customHeight="1"/>
  <cols>
    <col min="1" max="1" width="49.57421875" style="654" customWidth="1"/>
    <col min="2" max="2" width="11.7109375" style="661" customWidth="1"/>
    <col min="3" max="4" width="11.28125" style="661" customWidth="1"/>
    <col min="5" max="5" width="7.7109375" style="662" customWidth="1"/>
    <col min="6" max="6" width="11.421875" style="661" customWidth="1"/>
    <col min="7" max="46" width="11.421875" style="99" customWidth="1"/>
    <col min="47" max="16384" width="11.421875" style="654" customWidth="1"/>
  </cols>
  <sheetData>
    <row r="1" spans="1:35" s="186" customFormat="1" ht="12.75">
      <c r="A1" s="918" t="s">
        <v>889</v>
      </c>
      <c r="B1" s="918"/>
      <c r="C1" s="918"/>
      <c r="D1" s="918"/>
      <c r="E1" s="918"/>
      <c r="F1" s="918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</row>
    <row r="2" spans="1:6" ht="12.75" customHeight="1">
      <c r="A2" s="922" t="s">
        <v>890</v>
      </c>
      <c r="B2" s="922"/>
      <c r="C2" s="922"/>
      <c r="D2" s="922"/>
      <c r="E2" s="922"/>
      <c r="F2" s="922"/>
    </row>
    <row r="3" spans="1:6" ht="4.5" customHeight="1">
      <c r="A3" s="251"/>
      <c r="B3" s="7"/>
      <c r="C3" s="7"/>
      <c r="D3" s="7"/>
      <c r="E3" s="251"/>
      <c r="F3" s="251"/>
    </row>
    <row r="4" spans="1:6" ht="17.25" customHeight="1">
      <c r="A4" s="919" t="s">
        <v>891</v>
      </c>
      <c r="B4" s="919"/>
      <c r="C4" s="919"/>
      <c r="D4" s="919"/>
      <c r="E4" s="919"/>
      <c r="F4" s="919"/>
    </row>
    <row r="5" spans="1:6" ht="12.75">
      <c r="A5" s="106"/>
      <c r="B5" s="114"/>
      <c r="C5" s="114"/>
      <c r="D5" s="114"/>
      <c r="E5" s="114"/>
      <c r="F5" s="114"/>
    </row>
    <row r="6" spans="1:6" ht="17.25" customHeight="1">
      <c r="A6" s="933" t="s">
        <v>892</v>
      </c>
      <c r="B6" s="933"/>
      <c r="C6" s="933"/>
      <c r="D6" s="933"/>
      <c r="E6" s="933"/>
      <c r="F6" s="933"/>
    </row>
    <row r="7" spans="1:6" ht="39.75" customHeight="1">
      <c r="A7" s="947" t="s">
        <v>277</v>
      </c>
      <c r="B7" s="947"/>
      <c r="C7" s="947"/>
      <c r="D7" s="947"/>
      <c r="E7" s="947"/>
      <c r="F7" s="947"/>
    </row>
    <row r="8" spans="1:6" ht="17.25" customHeight="1">
      <c r="A8" s="916" t="s">
        <v>1005</v>
      </c>
      <c r="B8" s="916"/>
      <c r="C8" s="916"/>
      <c r="D8" s="916"/>
      <c r="E8" s="916"/>
      <c r="F8" s="916"/>
    </row>
    <row r="9" spans="1:6" ht="12.75">
      <c r="A9" s="917" t="s">
        <v>895</v>
      </c>
      <c r="B9" s="917"/>
      <c r="C9" s="917"/>
      <c r="D9" s="917"/>
      <c r="E9" s="917"/>
      <c r="F9" s="917"/>
    </row>
    <row r="10" spans="1:6" ht="17.25" customHeight="1">
      <c r="A10" s="495" t="s">
        <v>896</v>
      </c>
      <c r="B10" s="195"/>
      <c r="C10" s="195"/>
      <c r="D10" s="195"/>
      <c r="E10" s="659"/>
      <c r="F10" s="256" t="s">
        <v>169</v>
      </c>
    </row>
    <row r="11" spans="2:6" ht="12.75">
      <c r="B11" s="660"/>
      <c r="C11" s="660"/>
      <c r="D11" s="660"/>
      <c r="F11" s="663" t="s">
        <v>278</v>
      </c>
    </row>
    <row r="12" spans="1:6" ht="12.75" customHeight="1">
      <c r="A12" s="826"/>
      <c r="B12" s="827"/>
      <c r="C12" s="827"/>
      <c r="D12" s="827"/>
      <c r="E12" s="828"/>
      <c r="F12" s="829" t="s">
        <v>926</v>
      </c>
    </row>
    <row r="13" spans="1:6" ht="64.5" customHeight="1">
      <c r="A13" s="260" t="s">
        <v>899</v>
      </c>
      <c r="B13" s="261" t="s">
        <v>928</v>
      </c>
      <c r="C13" s="261" t="s">
        <v>1220</v>
      </c>
      <c r="D13" s="261" t="s">
        <v>929</v>
      </c>
      <c r="E13" s="830" t="s">
        <v>279</v>
      </c>
      <c r="F13" s="261" t="s">
        <v>931</v>
      </c>
    </row>
    <row r="14" spans="1:6" s="250" customFormat="1" ht="12.75">
      <c r="A14" s="831">
        <v>1</v>
      </c>
      <c r="B14" s="832">
        <v>2</v>
      </c>
      <c r="C14" s="832">
        <v>3</v>
      </c>
      <c r="D14" s="832">
        <v>4</v>
      </c>
      <c r="E14" s="832">
        <v>5</v>
      </c>
      <c r="F14" s="427">
        <v>6</v>
      </c>
    </row>
    <row r="15" spans="1:6" s="250" customFormat="1" ht="14.25">
      <c r="A15" s="833" t="s">
        <v>280</v>
      </c>
      <c r="B15" s="427"/>
      <c r="C15" s="427"/>
      <c r="D15" s="427"/>
      <c r="E15" s="834"/>
      <c r="F15" s="427"/>
    </row>
    <row r="16" spans="1:6" s="250" customFormat="1" ht="12.75">
      <c r="A16" s="504" t="s">
        <v>281</v>
      </c>
      <c r="B16" s="835">
        <v>999986959</v>
      </c>
      <c r="C16" s="835">
        <v>600758027</v>
      </c>
      <c r="D16" s="835">
        <v>583595414</v>
      </c>
      <c r="E16" s="836">
        <v>58.3603024767046</v>
      </c>
      <c r="F16" s="835">
        <v>12248807</v>
      </c>
    </row>
    <row r="17" spans="1:6" s="250" customFormat="1" ht="12.75">
      <c r="A17" s="837" t="s">
        <v>71</v>
      </c>
      <c r="B17" s="835">
        <v>238576</v>
      </c>
      <c r="C17" s="835">
        <v>114212</v>
      </c>
      <c r="D17" s="835">
        <v>139496</v>
      </c>
      <c r="E17" s="836">
        <v>58.47025685735363</v>
      </c>
      <c r="F17" s="835">
        <v>51559</v>
      </c>
    </row>
    <row r="18" spans="1:6" s="250" customFormat="1" ht="12.75">
      <c r="A18" s="837" t="s">
        <v>77</v>
      </c>
      <c r="B18" s="835">
        <v>124093138</v>
      </c>
      <c r="C18" s="835">
        <v>62570559</v>
      </c>
      <c r="D18" s="835">
        <v>45382662</v>
      </c>
      <c r="E18" s="836">
        <v>36.57145167849652</v>
      </c>
      <c r="F18" s="835">
        <v>5871593</v>
      </c>
    </row>
    <row r="19" spans="1:6" s="250" customFormat="1" ht="12.75">
      <c r="A19" s="837" t="s">
        <v>59</v>
      </c>
      <c r="B19" s="835">
        <v>875655245</v>
      </c>
      <c r="C19" s="835">
        <v>538073256</v>
      </c>
      <c r="D19" s="835">
        <v>538073256</v>
      </c>
      <c r="E19" s="836">
        <v>61.44807092430538</v>
      </c>
      <c r="F19" s="835">
        <v>6325655</v>
      </c>
    </row>
    <row r="20" spans="1:6" s="250" customFormat="1" ht="25.5">
      <c r="A20" s="354" t="s">
        <v>60</v>
      </c>
      <c r="B20" s="835">
        <v>875655245</v>
      </c>
      <c r="C20" s="835">
        <v>538073256</v>
      </c>
      <c r="D20" s="835">
        <v>538073256</v>
      </c>
      <c r="E20" s="836">
        <v>61.44807092430538</v>
      </c>
      <c r="F20" s="835">
        <v>6325655</v>
      </c>
    </row>
    <row r="21" spans="1:6" s="250" customFormat="1" ht="12.75">
      <c r="A21" s="277" t="s">
        <v>61</v>
      </c>
      <c r="B21" s="835">
        <v>1010667526</v>
      </c>
      <c r="C21" s="835">
        <v>609176665</v>
      </c>
      <c r="D21" s="835">
        <v>454602007</v>
      </c>
      <c r="E21" s="836">
        <v>44.980371418404516</v>
      </c>
      <c r="F21" s="835">
        <v>92998064</v>
      </c>
    </row>
    <row r="22" spans="1:6" s="250" customFormat="1" ht="12.75">
      <c r="A22" s="838" t="s">
        <v>62</v>
      </c>
      <c r="B22" s="835">
        <v>740524464</v>
      </c>
      <c r="C22" s="835">
        <v>488236644</v>
      </c>
      <c r="D22" s="835">
        <v>405112028</v>
      </c>
      <c r="E22" s="836">
        <v>54.7060965159417</v>
      </c>
      <c r="F22" s="835">
        <v>78362063</v>
      </c>
    </row>
    <row r="23" spans="1:6" s="250" customFormat="1" ht="12.75">
      <c r="A23" s="329" t="s">
        <v>63</v>
      </c>
      <c r="B23" s="835">
        <v>85496756</v>
      </c>
      <c r="C23" s="835">
        <v>52433100</v>
      </c>
      <c r="D23" s="835">
        <v>39411428</v>
      </c>
      <c r="E23" s="836">
        <v>46.09698641665422</v>
      </c>
      <c r="F23" s="835">
        <v>9598799</v>
      </c>
    </row>
    <row r="24" spans="1:6" s="250" customFormat="1" ht="12.75">
      <c r="A24" s="368" t="s">
        <v>64</v>
      </c>
      <c r="B24" s="835">
        <v>15269529</v>
      </c>
      <c r="C24" s="835">
        <v>9689728</v>
      </c>
      <c r="D24" s="835">
        <v>7893804</v>
      </c>
      <c r="E24" s="836">
        <v>51.69644721850949</v>
      </c>
      <c r="F24" s="835">
        <v>1828822</v>
      </c>
    </row>
    <row r="25" spans="1:6" s="250" customFormat="1" ht="12.75">
      <c r="A25" s="839" t="s">
        <v>65</v>
      </c>
      <c r="B25" s="835">
        <v>11821120</v>
      </c>
      <c r="C25" s="835">
        <v>7562289</v>
      </c>
      <c r="D25" s="835">
        <v>6226366</v>
      </c>
      <c r="E25" s="836">
        <v>52.67154042933326</v>
      </c>
      <c r="F25" s="835">
        <v>1402159</v>
      </c>
    </row>
    <row r="26" spans="1:6" s="250" customFormat="1" ht="12.75">
      <c r="A26" s="368" t="s">
        <v>66</v>
      </c>
      <c r="B26" s="835">
        <v>70227227</v>
      </c>
      <c r="C26" s="835">
        <v>42743372</v>
      </c>
      <c r="D26" s="835">
        <v>31517624</v>
      </c>
      <c r="E26" s="836">
        <v>44.87949381797461</v>
      </c>
      <c r="F26" s="835">
        <v>7769977</v>
      </c>
    </row>
    <row r="27" spans="1:6" s="250" customFormat="1" ht="12.75">
      <c r="A27" s="329" t="s">
        <v>108</v>
      </c>
      <c r="B27" s="835">
        <v>79772502</v>
      </c>
      <c r="C27" s="835">
        <v>39456743</v>
      </c>
      <c r="D27" s="835">
        <v>35661080</v>
      </c>
      <c r="E27" s="836">
        <v>44.703474387703174</v>
      </c>
      <c r="F27" s="835">
        <v>1469532</v>
      </c>
    </row>
    <row r="28" spans="1:6" s="250" customFormat="1" ht="12.75">
      <c r="A28" s="329" t="s">
        <v>67</v>
      </c>
      <c r="B28" s="835">
        <v>349757526</v>
      </c>
      <c r="C28" s="835">
        <v>262512461</v>
      </c>
      <c r="D28" s="835">
        <v>218533875</v>
      </c>
      <c r="E28" s="836">
        <v>62.48153613712375</v>
      </c>
      <c r="F28" s="835">
        <v>58311965</v>
      </c>
    </row>
    <row r="29" spans="1:6" s="250" customFormat="1" ht="12.75">
      <c r="A29" s="368" t="s">
        <v>90</v>
      </c>
      <c r="B29" s="835">
        <v>346007331</v>
      </c>
      <c r="C29" s="835">
        <v>260881664</v>
      </c>
      <c r="D29" s="835">
        <v>217003851</v>
      </c>
      <c r="E29" s="836">
        <v>62.71654718205956</v>
      </c>
      <c r="F29" s="835">
        <v>58039694</v>
      </c>
    </row>
    <row r="30" spans="1:6" s="250" customFormat="1" ht="12.75">
      <c r="A30" s="368" t="s">
        <v>68</v>
      </c>
      <c r="B30" s="835">
        <v>3750195</v>
      </c>
      <c r="C30" s="835">
        <v>1630797</v>
      </c>
      <c r="D30" s="835">
        <v>1530024</v>
      </c>
      <c r="E30" s="836">
        <v>40.798518477039195</v>
      </c>
      <c r="F30" s="835">
        <v>272271</v>
      </c>
    </row>
    <row r="31" spans="1:6" s="250" customFormat="1" ht="25.5" customHeight="1">
      <c r="A31" s="354" t="s">
        <v>72</v>
      </c>
      <c r="B31" s="835">
        <v>182185583</v>
      </c>
      <c r="C31" s="835">
        <v>112979316</v>
      </c>
      <c r="D31" s="835">
        <v>94667500</v>
      </c>
      <c r="E31" s="836">
        <v>51.96212479666956</v>
      </c>
      <c r="F31" s="835">
        <v>7613471</v>
      </c>
    </row>
    <row r="32" spans="1:6" s="250" customFormat="1" ht="12.75">
      <c r="A32" s="840" t="s">
        <v>102</v>
      </c>
      <c r="B32" s="835">
        <v>168619500</v>
      </c>
      <c r="C32" s="835">
        <v>106048084</v>
      </c>
      <c r="D32" s="835">
        <v>88159712</v>
      </c>
      <c r="E32" s="836">
        <v>52.28322465669748</v>
      </c>
      <c r="F32" s="835">
        <v>7417761</v>
      </c>
    </row>
    <row r="33" spans="1:6" s="250" customFormat="1" ht="12.75">
      <c r="A33" s="840" t="s">
        <v>73</v>
      </c>
      <c r="B33" s="835">
        <v>13566083</v>
      </c>
      <c r="C33" s="835">
        <v>6931232</v>
      </c>
      <c r="D33" s="835">
        <v>6507788</v>
      </c>
      <c r="E33" s="836">
        <v>47.97101713147413</v>
      </c>
      <c r="F33" s="835">
        <v>195710</v>
      </c>
    </row>
    <row r="34" spans="1:6" s="250" customFormat="1" ht="12.75">
      <c r="A34" s="329" t="s">
        <v>11</v>
      </c>
      <c r="B34" s="835">
        <v>43312097</v>
      </c>
      <c r="C34" s="835">
        <v>20855024</v>
      </c>
      <c r="D34" s="835">
        <v>16838145</v>
      </c>
      <c r="E34" s="836">
        <v>38.87630977553454</v>
      </c>
      <c r="F34" s="835">
        <v>1368296</v>
      </c>
    </row>
    <row r="35" spans="1:6" s="250" customFormat="1" ht="12.75">
      <c r="A35" s="368" t="s">
        <v>112</v>
      </c>
      <c r="B35" s="835">
        <v>43312097</v>
      </c>
      <c r="C35" s="835">
        <v>20855024</v>
      </c>
      <c r="D35" s="835">
        <v>16838145</v>
      </c>
      <c r="E35" s="836">
        <v>38.87630977553454</v>
      </c>
      <c r="F35" s="835">
        <v>1368296</v>
      </c>
    </row>
    <row r="36" spans="1:6" s="250" customFormat="1" ht="12.75">
      <c r="A36" s="837" t="s">
        <v>16</v>
      </c>
      <c r="B36" s="835">
        <v>270143062</v>
      </c>
      <c r="C36" s="835">
        <v>120940021</v>
      </c>
      <c r="D36" s="835">
        <v>49489979</v>
      </c>
      <c r="E36" s="836">
        <v>18.31991487532632</v>
      </c>
      <c r="F36" s="835">
        <v>14636001</v>
      </c>
    </row>
    <row r="37" spans="1:6" s="250" customFormat="1" ht="12.75">
      <c r="A37" s="329" t="s">
        <v>69</v>
      </c>
      <c r="B37" s="835">
        <v>248366539</v>
      </c>
      <c r="C37" s="835">
        <v>108693377</v>
      </c>
      <c r="D37" s="835">
        <v>37243335</v>
      </c>
      <c r="E37" s="836">
        <v>14.995311022955471</v>
      </c>
      <c r="F37" s="835">
        <v>14336000</v>
      </c>
    </row>
    <row r="38" spans="1:6" s="250" customFormat="1" ht="12.75">
      <c r="A38" s="329" t="s">
        <v>93</v>
      </c>
      <c r="B38" s="835">
        <v>21776523</v>
      </c>
      <c r="C38" s="835">
        <v>12246644</v>
      </c>
      <c r="D38" s="835">
        <v>12246644</v>
      </c>
      <c r="E38" s="836">
        <v>56.23783007048462</v>
      </c>
      <c r="F38" s="835">
        <v>300001</v>
      </c>
    </row>
    <row r="39" spans="1:6" s="250" customFormat="1" ht="25.5" customHeight="1">
      <c r="A39" s="841" t="s">
        <v>282</v>
      </c>
      <c r="B39" s="835">
        <v>21776523</v>
      </c>
      <c r="C39" s="835">
        <v>12246644</v>
      </c>
      <c r="D39" s="835">
        <v>12246644</v>
      </c>
      <c r="E39" s="836">
        <v>56.23783007048462</v>
      </c>
      <c r="F39" s="835">
        <v>300001</v>
      </c>
    </row>
    <row r="40" spans="1:6" s="250" customFormat="1" ht="12.75">
      <c r="A40" s="837" t="s">
        <v>910</v>
      </c>
      <c r="B40" s="835">
        <v>-10680567</v>
      </c>
      <c r="C40" s="835">
        <v>-8418638</v>
      </c>
      <c r="D40" s="835">
        <v>128993407</v>
      </c>
      <c r="E40" s="836" t="s">
        <v>906</v>
      </c>
      <c r="F40" s="835">
        <v>-80749257</v>
      </c>
    </row>
    <row r="41" spans="1:6" s="250" customFormat="1" ht="12.75">
      <c r="A41" s="837" t="s">
        <v>911</v>
      </c>
      <c r="B41" s="835">
        <v>10680567</v>
      </c>
      <c r="C41" s="835">
        <v>9065617</v>
      </c>
      <c r="D41" s="835" t="s">
        <v>906</v>
      </c>
      <c r="E41" s="836" t="s">
        <v>906</v>
      </c>
      <c r="F41" s="835" t="s">
        <v>906</v>
      </c>
    </row>
    <row r="42" spans="1:6" s="250" customFormat="1" ht="12.75">
      <c r="A42" s="329" t="s">
        <v>915</v>
      </c>
      <c r="B42" s="835">
        <v>-1586788</v>
      </c>
      <c r="C42" s="835">
        <v>-125638</v>
      </c>
      <c r="D42" s="835">
        <v>-1088827</v>
      </c>
      <c r="E42" s="836" t="s">
        <v>906</v>
      </c>
      <c r="F42" s="835">
        <v>-259797</v>
      </c>
    </row>
    <row r="43" spans="1:52" s="526" customFormat="1" ht="12.75">
      <c r="A43" s="368" t="s">
        <v>121</v>
      </c>
      <c r="B43" s="835">
        <v>1909900</v>
      </c>
      <c r="C43" s="835">
        <v>1909900</v>
      </c>
      <c r="D43" s="835">
        <v>207257</v>
      </c>
      <c r="E43" s="836" t="s">
        <v>906</v>
      </c>
      <c r="F43" s="835">
        <v>0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842"/>
    </row>
    <row r="44" spans="1:52" s="526" customFormat="1" ht="12.75">
      <c r="A44" s="368" t="s">
        <v>193</v>
      </c>
      <c r="B44" s="835">
        <v>-3496688</v>
      </c>
      <c r="C44" s="835">
        <v>-2035538</v>
      </c>
      <c r="D44" s="835">
        <v>-1296084</v>
      </c>
      <c r="E44" s="836" t="s">
        <v>906</v>
      </c>
      <c r="F44" s="835">
        <v>-259797</v>
      </c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842"/>
    </row>
    <row r="45" spans="1:6" s="250" customFormat="1" ht="12.75">
      <c r="A45" s="329" t="s">
        <v>916</v>
      </c>
      <c r="B45" s="835">
        <v>2603640</v>
      </c>
      <c r="C45" s="835">
        <v>1550100</v>
      </c>
      <c r="D45" s="835">
        <v>1080431</v>
      </c>
      <c r="E45" s="836" t="s">
        <v>906</v>
      </c>
      <c r="F45" s="835">
        <v>104337</v>
      </c>
    </row>
    <row r="46" spans="1:52" s="526" customFormat="1" ht="12.75">
      <c r="A46" s="368" t="s">
        <v>123</v>
      </c>
      <c r="B46" s="835">
        <v>-9900</v>
      </c>
      <c r="C46" s="835">
        <v>-9900</v>
      </c>
      <c r="D46" s="835">
        <v>0</v>
      </c>
      <c r="E46" s="836" t="s">
        <v>906</v>
      </c>
      <c r="F46" s="835">
        <v>300</v>
      </c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842"/>
    </row>
    <row r="47" spans="1:52" s="526" customFormat="1" ht="12.75">
      <c r="A47" s="368" t="s">
        <v>124</v>
      </c>
      <c r="B47" s="835">
        <v>2613540</v>
      </c>
      <c r="C47" s="835">
        <v>1560000</v>
      </c>
      <c r="D47" s="835">
        <v>1080431</v>
      </c>
      <c r="E47" s="836" t="s">
        <v>906</v>
      </c>
      <c r="F47" s="835">
        <v>104037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842"/>
    </row>
    <row r="48" spans="1:6" s="250" customFormat="1" ht="12.75">
      <c r="A48" s="329" t="s">
        <v>74</v>
      </c>
      <c r="B48" s="835">
        <v>9663715</v>
      </c>
      <c r="C48" s="835">
        <v>7641155</v>
      </c>
      <c r="D48" s="835" t="s">
        <v>906</v>
      </c>
      <c r="E48" s="836" t="s">
        <v>906</v>
      </c>
      <c r="F48" s="835" t="s">
        <v>906</v>
      </c>
    </row>
    <row r="49" spans="1:6" s="250" customFormat="1" ht="25.5" customHeight="1">
      <c r="A49" s="843" t="s">
        <v>283</v>
      </c>
      <c r="B49" s="835">
        <v>9663715</v>
      </c>
      <c r="C49" s="835">
        <v>7641155</v>
      </c>
      <c r="D49" s="835" t="s">
        <v>906</v>
      </c>
      <c r="E49" s="836" t="s">
        <v>906</v>
      </c>
      <c r="F49" s="835" t="s">
        <v>906</v>
      </c>
    </row>
    <row r="50" spans="1:6" ht="17.25" customHeight="1">
      <c r="A50" s="844"/>
      <c r="B50" s="850"/>
      <c r="C50" s="850"/>
      <c r="D50" s="850"/>
      <c r="E50" s="851"/>
      <c r="F50" s="850"/>
    </row>
    <row r="51" spans="1:46" s="852" customFormat="1" ht="25.5">
      <c r="A51" s="504" t="s">
        <v>284</v>
      </c>
      <c r="B51" s="677"/>
      <c r="C51" s="677"/>
      <c r="D51" s="677"/>
      <c r="E51" s="851"/>
      <c r="F51" s="677"/>
      <c r="G51" s="853"/>
      <c r="H51" s="853"/>
      <c r="I51" s="853"/>
      <c r="J51" s="853"/>
      <c r="K51" s="853"/>
      <c r="L51" s="853"/>
      <c r="M51" s="853"/>
      <c r="N51" s="853"/>
      <c r="O51" s="853"/>
      <c r="P51" s="853"/>
      <c r="Q51" s="853"/>
      <c r="R51" s="853"/>
      <c r="S51" s="853"/>
      <c r="T51" s="853"/>
      <c r="U51" s="853"/>
      <c r="V51" s="853"/>
      <c r="W51" s="853"/>
      <c r="X51" s="853"/>
      <c r="Y51" s="853"/>
      <c r="Z51" s="853"/>
      <c r="AA51" s="853"/>
      <c r="AB51" s="853"/>
      <c r="AC51" s="853"/>
      <c r="AD51" s="853"/>
      <c r="AE51" s="853"/>
      <c r="AF51" s="853"/>
      <c r="AG51" s="853"/>
      <c r="AH51" s="853"/>
      <c r="AI51" s="853"/>
      <c r="AJ51" s="853"/>
      <c r="AK51" s="853"/>
      <c r="AL51" s="853"/>
      <c r="AM51" s="853"/>
      <c r="AN51" s="853"/>
      <c r="AO51" s="853"/>
      <c r="AP51" s="853"/>
      <c r="AQ51" s="853"/>
      <c r="AR51" s="853"/>
      <c r="AS51" s="853"/>
      <c r="AT51" s="853"/>
    </row>
    <row r="52" spans="1:46" s="852" customFormat="1" ht="12.75">
      <c r="A52" s="286" t="s">
        <v>281</v>
      </c>
      <c r="B52" s="851">
        <v>1603626</v>
      </c>
      <c r="C52" s="851">
        <v>16827</v>
      </c>
      <c r="D52" s="851">
        <v>16827</v>
      </c>
      <c r="E52" s="854">
        <v>1.0493095023403212</v>
      </c>
      <c r="F52" s="851">
        <v>-204043</v>
      </c>
      <c r="G52" s="853"/>
      <c r="H52" s="853"/>
      <c r="I52" s="853"/>
      <c r="J52" s="853"/>
      <c r="K52" s="853"/>
      <c r="L52" s="853"/>
      <c r="M52" s="853"/>
      <c r="N52" s="853"/>
      <c r="O52" s="853"/>
      <c r="P52" s="853"/>
      <c r="Q52" s="853"/>
      <c r="R52" s="853"/>
      <c r="S52" s="853"/>
      <c r="T52" s="853"/>
      <c r="U52" s="853"/>
      <c r="V52" s="853"/>
      <c r="W52" s="853"/>
      <c r="X52" s="853"/>
      <c r="Y52" s="853"/>
      <c r="Z52" s="853"/>
      <c r="AA52" s="853"/>
      <c r="AB52" s="853"/>
      <c r="AC52" s="853"/>
      <c r="AD52" s="853"/>
      <c r="AE52" s="853"/>
      <c r="AF52" s="853"/>
      <c r="AG52" s="853"/>
      <c r="AH52" s="853"/>
      <c r="AI52" s="853"/>
      <c r="AJ52" s="853"/>
      <c r="AK52" s="853"/>
      <c r="AL52" s="853"/>
      <c r="AM52" s="853"/>
      <c r="AN52" s="853"/>
      <c r="AO52" s="853"/>
      <c r="AP52" s="853"/>
      <c r="AQ52" s="853"/>
      <c r="AR52" s="853"/>
      <c r="AS52" s="853"/>
      <c r="AT52" s="853"/>
    </row>
    <row r="53" spans="1:46" s="852" customFormat="1" ht="12.75">
      <c r="A53" s="296" t="s">
        <v>77</v>
      </c>
      <c r="B53" s="851">
        <v>897626</v>
      </c>
      <c r="C53" s="851">
        <v>0</v>
      </c>
      <c r="D53" s="851">
        <v>0</v>
      </c>
      <c r="E53" s="854">
        <v>0</v>
      </c>
      <c r="F53" s="851">
        <v>0</v>
      </c>
      <c r="G53" s="853"/>
      <c r="H53" s="853"/>
      <c r="I53" s="853"/>
      <c r="J53" s="853"/>
      <c r="K53" s="853"/>
      <c r="L53" s="853"/>
      <c r="M53" s="853"/>
      <c r="N53" s="853"/>
      <c r="O53" s="853"/>
      <c r="P53" s="853"/>
      <c r="Q53" s="853"/>
      <c r="R53" s="853"/>
      <c r="S53" s="853"/>
      <c r="T53" s="853"/>
      <c r="U53" s="853"/>
      <c r="V53" s="853"/>
      <c r="W53" s="853"/>
      <c r="X53" s="853"/>
      <c r="Y53" s="853"/>
      <c r="Z53" s="853"/>
      <c r="AA53" s="853"/>
      <c r="AB53" s="853"/>
      <c r="AC53" s="853"/>
      <c r="AD53" s="853"/>
      <c r="AE53" s="853"/>
      <c r="AF53" s="853"/>
      <c r="AG53" s="853"/>
      <c r="AH53" s="853"/>
      <c r="AI53" s="853"/>
      <c r="AJ53" s="853"/>
      <c r="AK53" s="853"/>
      <c r="AL53" s="853"/>
      <c r="AM53" s="853"/>
      <c r="AN53" s="853"/>
      <c r="AO53" s="853"/>
      <c r="AP53" s="853"/>
      <c r="AQ53" s="853"/>
      <c r="AR53" s="853"/>
      <c r="AS53" s="853"/>
      <c r="AT53" s="853"/>
    </row>
    <row r="54" spans="1:46" s="852" customFormat="1" ht="12.75">
      <c r="A54" s="296" t="s">
        <v>59</v>
      </c>
      <c r="B54" s="851">
        <v>706000</v>
      </c>
      <c r="C54" s="851">
        <v>16827</v>
      </c>
      <c r="D54" s="851">
        <v>16827</v>
      </c>
      <c r="E54" s="854">
        <v>2.38342776203966</v>
      </c>
      <c r="F54" s="851">
        <v>-204043</v>
      </c>
      <c r="G54" s="853"/>
      <c r="H54" s="853"/>
      <c r="I54" s="853"/>
      <c r="J54" s="853"/>
      <c r="K54" s="853"/>
      <c r="L54" s="853"/>
      <c r="M54" s="853"/>
      <c r="N54" s="853"/>
      <c r="O54" s="853"/>
      <c r="P54" s="853"/>
      <c r="Q54" s="853"/>
      <c r="R54" s="853"/>
      <c r="S54" s="853"/>
      <c r="T54" s="853"/>
      <c r="U54" s="853"/>
      <c r="V54" s="853"/>
      <c r="W54" s="853"/>
      <c r="X54" s="853"/>
      <c r="Y54" s="853"/>
      <c r="Z54" s="853"/>
      <c r="AA54" s="853"/>
      <c r="AB54" s="853"/>
      <c r="AC54" s="853"/>
      <c r="AD54" s="853"/>
      <c r="AE54" s="853"/>
      <c r="AF54" s="853"/>
      <c r="AG54" s="853"/>
      <c r="AH54" s="853"/>
      <c r="AI54" s="853"/>
      <c r="AJ54" s="853"/>
      <c r="AK54" s="853"/>
      <c r="AL54" s="853"/>
      <c r="AM54" s="853"/>
      <c r="AN54" s="853"/>
      <c r="AO54" s="853"/>
      <c r="AP54" s="853"/>
      <c r="AQ54" s="853"/>
      <c r="AR54" s="853"/>
      <c r="AS54" s="853"/>
      <c r="AT54" s="853"/>
    </row>
    <row r="55" spans="1:46" s="852" customFormat="1" ht="25.5">
      <c r="A55" s="298" t="s">
        <v>60</v>
      </c>
      <c r="B55" s="851">
        <v>706000</v>
      </c>
      <c r="C55" s="851">
        <v>16827</v>
      </c>
      <c r="D55" s="851">
        <v>16827</v>
      </c>
      <c r="E55" s="854">
        <v>2.38342776203966</v>
      </c>
      <c r="F55" s="851">
        <v>-204043</v>
      </c>
      <c r="G55" s="853"/>
      <c r="H55" s="853"/>
      <c r="I55" s="853"/>
      <c r="J55" s="853"/>
      <c r="K55" s="853"/>
      <c r="L55" s="853"/>
      <c r="M55" s="853"/>
      <c r="N55" s="853"/>
      <c r="O55" s="853"/>
      <c r="P55" s="853"/>
      <c r="Q55" s="853"/>
      <c r="R55" s="853"/>
      <c r="S55" s="853"/>
      <c r="T55" s="853"/>
      <c r="U55" s="853"/>
      <c r="V55" s="853"/>
      <c r="W55" s="853"/>
      <c r="X55" s="853"/>
      <c r="Y55" s="853"/>
      <c r="Z55" s="853"/>
      <c r="AA55" s="853"/>
      <c r="AB55" s="853"/>
      <c r="AC55" s="853"/>
      <c r="AD55" s="853"/>
      <c r="AE55" s="853"/>
      <c r="AF55" s="853"/>
      <c r="AG55" s="853"/>
      <c r="AH55" s="853"/>
      <c r="AI55" s="853"/>
      <c r="AJ55" s="853"/>
      <c r="AK55" s="853"/>
      <c r="AL55" s="853"/>
      <c r="AM55" s="853"/>
      <c r="AN55" s="853"/>
      <c r="AO55" s="853"/>
      <c r="AP55" s="853"/>
      <c r="AQ55" s="853"/>
      <c r="AR55" s="853"/>
      <c r="AS55" s="853"/>
      <c r="AT55" s="853"/>
    </row>
    <row r="56" spans="1:46" s="852" customFormat="1" ht="12.75">
      <c r="A56" s="278" t="s">
        <v>61</v>
      </c>
      <c r="B56" s="851">
        <v>1728725</v>
      </c>
      <c r="C56" s="851">
        <v>141926</v>
      </c>
      <c r="D56" s="851">
        <v>13892</v>
      </c>
      <c r="E56" s="854">
        <v>0.8035980274479746</v>
      </c>
      <c r="F56" s="851">
        <v>4704</v>
      </c>
      <c r="G56" s="853"/>
      <c r="H56" s="853"/>
      <c r="I56" s="853"/>
      <c r="J56" s="853"/>
      <c r="K56" s="853"/>
      <c r="L56" s="853"/>
      <c r="M56" s="853"/>
      <c r="N56" s="853"/>
      <c r="O56" s="853"/>
      <c r="P56" s="853"/>
      <c r="Q56" s="853"/>
      <c r="R56" s="853"/>
      <c r="S56" s="853"/>
      <c r="T56" s="853"/>
      <c r="U56" s="853"/>
      <c r="V56" s="853"/>
      <c r="W56" s="853"/>
      <c r="X56" s="853"/>
      <c r="Y56" s="853"/>
      <c r="Z56" s="853"/>
      <c r="AA56" s="853"/>
      <c r="AB56" s="853"/>
      <c r="AC56" s="853"/>
      <c r="AD56" s="853"/>
      <c r="AE56" s="853"/>
      <c r="AF56" s="853"/>
      <c r="AG56" s="853"/>
      <c r="AH56" s="853"/>
      <c r="AI56" s="853"/>
      <c r="AJ56" s="853"/>
      <c r="AK56" s="853"/>
      <c r="AL56" s="853"/>
      <c r="AM56" s="853"/>
      <c r="AN56" s="853"/>
      <c r="AO56" s="853"/>
      <c r="AP56" s="853"/>
      <c r="AQ56" s="853"/>
      <c r="AR56" s="853"/>
      <c r="AS56" s="853"/>
      <c r="AT56" s="853"/>
    </row>
    <row r="57" spans="1:46" s="852" customFormat="1" ht="12.75">
      <c r="A57" s="296" t="s">
        <v>62</v>
      </c>
      <c r="B57" s="851">
        <v>1387626</v>
      </c>
      <c r="C57" s="851">
        <v>16827</v>
      </c>
      <c r="D57" s="851">
        <v>13892</v>
      </c>
      <c r="E57" s="854">
        <v>1.0011343114066757</v>
      </c>
      <c r="F57" s="851">
        <v>4704</v>
      </c>
      <c r="G57" s="853"/>
      <c r="H57" s="853"/>
      <c r="I57" s="853"/>
      <c r="J57" s="853"/>
      <c r="K57" s="853"/>
      <c r="L57" s="853"/>
      <c r="M57" s="853"/>
      <c r="N57" s="853"/>
      <c r="O57" s="853"/>
      <c r="P57" s="853"/>
      <c r="Q57" s="853"/>
      <c r="R57" s="853"/>
      <c r="S57" s="853"/>
      <c r="T57" s="853"/>
      <c r="U57" s="853"/>
      <c r="V57" s="853"/>
      <c r="W57" s="853"/>
      <c r="X57" s="853"/>
      <c r="Y57" s="853"/>
      <c r="Z57" s="853"/>
      <c r="AA57" s="853"/>
      <c r="AB57" s="853"/>
      <c r="AC57" s="853"/>
      <c r="AD57" s="853"/>
      <c r="AE57" s="853"/>
      <c r="AF57" s="853"/>
      <c r="AG57" s="853"/>
      <c r="AH57" s="853"/>
      <c r="AI57" s="853"/>
      <c r="AJ57" s="853"/>
      <c r="AK57" s="853"/>
      <c r="AL57" s="853"/>
      <c r="AM57" s="853"/>
      <c r="AN57" s="853"/>
      <c r="AO57" s="853"/>
      <c r="AP57" s="853"/>
      <c r="AQ57" s="853"/>
      <c r="AR57" s="853"/>
      <c r="AS57" s="853"/>
      <c r="AT57" s="853"/>
    </row>
    <row r="58" spans="1:46" s="852" customFormat="1" ht="12.75">
      <c r="A58" s="282" t="s">
        <v>63</v>
      </c>
      <c r="B58" s="851">
        <v>980000</v>
      </c>
      <c r="C58" s="851">
        <v>16827</v>
      </c>
      <c r="D58" s="851">
        <v>13892</v>
      </c>
      <c r="E58" s="854">
        <v>1.4175510204081632</v>
      </c>
      <c r="F58" s="851">
        <v>4704</v>
      </c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  <c r="AA58" s="853"/>
      <c r="AB58" s="853"/>
      <c r="AC58" s="853"/>
      <c r="AD58" s="853"/>
      <c r="AE58" s="853"/>
      <c r="AF58" s="853"/>
      <c r="AG58" s="853"/>
      <c r="AH58" s="853"/>
      <c r="AI58" s="853"/>
      <c r="AJ58" s="853"/>
      <c r="AK58" s="853"/>
      <c r="AL58" s="853"/>
      <c r="AM58" s="853"/>
      <c r="AN58" s="853"/>
      <c r="AO58" s="853"/>
      <c r="AP58" s="853"/>
      <c r="AQ58" s="853"/>
      <c r="AR58" s="853"/>
      <c r="AS58" s="853"/>
      <c r="AT58" s="853"/>
    </row>
    <row r="59" spans="1:46" s="852" customFormat="1" ht="12.75">
      <c r="A59" s="311" t="s">
        <v>64</v>
      </c>
      <c r="B59" s="851">
        <v>108730</v>
      </c>
      <c r="C59" s="851">
        <v>12840</v>
      </c>
      <c r="D59" s="851">
        <v>10136</v>
      </c>
      <c r="E59" s="854">
        <v>9.322174192955027</v>
      </c>
      <c r="F59" s="851">
        <v>2934</v>
      </c>
      <c r="G59" s="853"/>
      <c r="H59" s="853"/>
      <c r="I59" s="853"/>
      <c r="J59" s="853"/>
      <c r="K59" s="853"/>
      <c r="L59" s="853"/>
      <c r="M59" s="853"/>
      <c r="N59" s="853"/>
      <c r="O59" s="853"/>
      <c r="P59" s="853"/>
      <c r="Q59" s="853"/>
      <c r="R59" s="853"/>
      <c r="S59" s="853"/>
      <c r="T59" s="853"/>
      <c r="U59" s="853"/>
      <c r="V59" s="853"/>
      <c r="W59" s="853"/>
      <c r="X59" s="853"/>
      <c r="Y59" s="853"/>
      <c r="Z59" s="853"/>
      <c r="AA59" s="853"/>
      <c r="AB59" s="853"/>
      <c r="AC59" s="853"/>
      <c r="AD59" s="853"/>
      <c r="AE59" s="853"/>
      <c r="AF59" s="853"/>
      <c r="AG59" s="853"/>
      <c r="AH59" s="853"/>
      <c r="AI59" s="853"/>
      <c r="AJ59" s="853"/>
      <c r="AK59" s="853"/>
      <c r="AL59" s="853"/>
      <c r="AM59" s="853"/>
      <c r="AN59" s="853"/>
      <c r="AO59" s="853"/>
      <c r="AP59" s="853"/>
      <c r="AQ59" s="853"/>
      <c r="AR59" s="853"/>
      <c r="AS59" s="853"/>
      <c r="AT59" s="853"/>
    </row>
    <row r="60" spans="1:46" s="852" customFormat="1" ht="12.75">
      <c r="A60" s="314" t="s">
        <v>65</v>
      </c>
      <c r="B60" s="851">
        <v>87622</v>
      </c>
      <c r="C60" s="851">
        <v>10347</v>
      </c>
      <c r="D60" s="851">
        <v>8213</v>
      </c>
      <c r="E60" s="854">
        <v>9.37321677204355</v>
      </c>
      <c r="F60" s="851">
        <v>2364</v>
      </c>
      <c r="G60" s="853"/>
      <c r="H60" s="853"/>
      <c r="I60" s="853"/>
      <c r="J60" s="853"/>
      <c r="K60" s="853"/>
      <c r="L60" s="853"/>
      <c r="M60" s="853"/>
      <c r="N60" s="853"/>
      <c r="O60" s="853"/>
      <c r="P60" s="853"/>
      <c r="Q60" s="853"/>
      <c r="R60" s="853"/>
      <c r="S60" s="853"/>
      <c r="T60" s="853"/>
      <c r="U60" s="853"/>
      <c r="V60" s="853"/>
      <c r="W60" s="853"/>
      <c r="X60" s="853"/>
      <c r="Y60" s="853"/>
      <c r="Z60" s="853"/>
      <c r="AA60" s="853"/>
      <c r="AB60" s="853"/>
      <c r="AC60" s="853"/>
      <c r="AD60" s="853"/>
      <c r="AE60" s="853"/>
      <c r="AF60" s="853"/>
      <c r="AG60" s="853"/>
      <c r="AH60" s="853"/>
      <c r="AI60" s="853"/>
      <c r="AJ60" s="853"/>
      <c r="AK60" s="853"/>
      <c r="AL60" s="853"/>
      <c r="AM60" s="853"/>
      <c r="AN60" s="853"/>
      <c r="AO60" s="853"/>
      <c r="AP60" s="853"/>
      <c r="AQ60" s="853"/>
      <c r="AR60" s="853"/>
      <c r="AS60" s="853"/>
      <c r="AT60" s="853"/>
    </row>
    <row r="61" spans="1:46" s="852" customFormat="1" ht="12.75">
      <c r="A61" s="311" t="s">
        <v>66</v>
      </c>
      <c r="B61" s="851">
        <v>871270</v>
      </c>
      <c r="C61" s="851">
        <v>3987</v>
      </c>
      <c r="D61" s="851">
        <v>3756</v>
      </c>
      <c r="E61" s="854">
        <v>0.4310948385689855</v>
      </c>
      <c r="F61" s="851">
        <v>1770</v>
      </c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  <c r="R61" s="853"/>
      <c r="S61" s="853"/>
      <c r="T61" s="853"/>
      <c r="U61" s="853"/>
      <c r="V61" s="853"/>
      <c r="W61" s="853"/>
      <c r="X61" s="853"/>
      <c r="Y61" s="853"/>
      <c r="Z61" s="853"/>
      <c r="AA61" s="853"/>
      <c r="AB61" s="853"/>
      <c r="AC61" s="853"/>
      <c r="AD61" s="853"/>
      <c r="AE61" s="853"/>
      <c r="AF61" s="853"/>
      <c r="AG61" s="853"/>
      <c r="AH61" s="853"/>
      <c r="AI61" s="853"/>
      <c r="AJ61" s="853"/>
      <c r="AK61" s="853"/>
      <c r="AL61" s="853"/>
      <c r="AM61" s="853"/>
      <c r="AN61" s="853"/>
      <c r="AO61" s="853"/>
      <c r="AP61" s="853"/>
      <c r="AQ61" s="853"/>
      <c r="AR61" s="853"/>
      <c r="AS61" s="853"/>
      <c r="AT61" s="853"/>
    </row>
    <row r="62" spans="1:46" s="852" customFormat="1" ht="12.75">
      <c r="A62" s="282" t="s">
        <v>67</v>
      </c>
      <c r="B62" s="851">
        <v>407626</v>
      </c>
      <c r="C62" s="851">
        <v>0</v>
      </c>
      <c r="D62" s="851">
        <v>0</v>
      </c>
      <c r="E62" s="854">
        <v>0</v>
      </c>
      <c r="F62" s="851">
        <v>0</v>
      </c>
      <c r="G62" s="853"/>
      <c r="H62" s="853"/>
      <c r="I62" s="853"/>
      <c r="J62" s="853"/>
      <c r="K62" s="853"/>
      <c r="L62" s="853"/>
      <c r="M62" s="853"/>
      <c r="N62" s="853"/>
      <c r="O62" s="853"/>
      <c r="P62" s="853"/>
      <c r="Q62" s="853"/>
      <c r="R62" s="853"/>
      <c r="S62" s="853"/>
      <c r="T62" s="853"/>
      <c r="U62" s="853"/>
      <c r="V62" s="853"/>
      <c r="W62" s="853"/>
      <c r="X62" s="853"/>
      <c r="Y62" s="853"/>
      <c r="Z62" s="853"/>
      <c r="AA62" s="853"/>
      <c r="AB62" s="853"/>
      <c r="AC62" s="853"/>
      <c r="AD62" s="853"/>
      <c r="AE62" s="853"/>
      <c r="AF62" s="853"/>
      <c r="AG62" s="853"/>
      <c r="AH62" s="853"/>
      <c r="AI62" s="853"/>
      <c r="AJ62" s="853"/>
      <c r="AK62" s="853"/>
      <c r="AL62" s="853"/>
      <c r="AM62" s="853"/>
      <c r="AN62" s="853"/>
      <c r="AO62" s="853"/>
      <c r="AP62" s="853"/>
      <c r="AQ62" s="853"/>
      <c r="AR62" s="853"/>
      <c r="AS62" s="853"/>
      <c r="AT62" s="853"/>
    </row>
    <row r="63" spans="1:46" s="852" customFormat="1" ht="12.75">
      <c r="A63" s="311" t="s">
        <v>90</v>
      </c>
      <c r="B63" s="851">
        <v>407626</v>
      </c>
      <c r="C63" s="851">
        <v>0</v>
      </c>
      <c r="D63" s="851">
        <v>0</v>
      </c>
      <c r="E63" s="854">
        <v>0</v>
      </c>
      <c r="F63" s="851">
        <v>0</v>
      </c>
      <c r="G63" s="853"/>
      <c r="H63" s="853"/>
      <c r="I63" s="853"/>
      <c r="J63" s="853"/>
      <c r="K63" s="853"/>
      <c r="L63" s="853"/>
      <c r="M63" s="853"/>
      <c r="N63" s="853"/>
      <c r="O63" s="853"/>
      <c r="P63" s="853"/>
      <c r="Q63" s="853"/>
      <c r="R63" s="853"/>
      <c r="S63" s="853"/>
      <c r="T63" s="853"/>
      <c r="U63" s="853"/>
      <c r="V63" s="853"/>
      <c r="W63" s="853"/>
      <c r="X63" s="853"/>
      <c r="Y63" s="853"/>
      <c r="Z63" s="853"/>
      <c r="AA63" s="853"/>
      <c r="AB63" s="853"/>
      <c r="AC63" s="853"/>
      <c r="AD63" s="853"/>
      <c r="AE63" s="853"/>
      <c r="AF63" s="853"/>
      <c r="AG63" s="853"/>
      <c r="AH63" s="853"/>
      <c r="AI63" s="853"/>
      <c r="AJ63" s="853"/>
      <c r="AK63" s="853"/>
      <c r="AL63" s="853"/>
      <c r="AM63" s="853"/>
      <c r="AN63" s="853"/>
      <c r="AO63" s="853"/>
      <c r="AP63" s="853"/>
      <c r="AQ63" s="853"/>
      <c r="AR63" s="853"/>
      <c r="AS63" s="853"/>
      <c r="AT63" s="853"/>
    </row>
    <row r="64" spans="1:46" s="855" customFormat="1" ht="12.75">
      <c r="A64" s="296" t="s">
        <v>16</v>
      </c>
      <c r="B64" s="851">
        <v>341099</v>
      </c>
      <c r="C64" s="851">
        <v>125099</v>
      </c>
      <c r="D64" s="851">
        <v>0</v>
      </c>
      <c r="E64" s="854">
        <v>0</v>
      </c>
      <c r="F64" s="851">
        <v>0</v>
      </c>
      <c r="G64" s="853"/>
      <c r="H64" s="853"/>
      <c r="I64" s="853"/>
      <c r="J64" s="853"/>
      <c r="K64" s="853"/>
      <c r="L64" s="853"/>
      <c r="M64" s="853"/>
      <c r="N64" s="853"/>
      <c r="O64" s="853"/>
      <c r="P64" s="853"/>
      <c r="Q64" s="853"/>
      <c r="R64" s="853"/>
      <c r="S64" s="853"/>
      <c r="T64" s="853"/>
      <c r="U64" s="853"/>
      <c r="V64" s="853"/>
      <c r="W64" s="853"/>
      <c r="X64" s="853"/>
      <c r="Y64" s="853"/>
      <c r="Z64" s="853"/>
      <c r="AA64" s="853"/>
      <c r="AB64" s="853"/>
      <c r="AC64" s="853"/>
      <c r="AD64" s="853"/>
      <c r="AE64" s="853"/>
      <c r="AF64" s="853"/>
      <c r="AG64" s="853"/>
      <c r="AH64" s="853"/>
      <c r="AI64" s="853"/>
      <c r="AJ64" s="853"/>
      <c r="AK64" s="853"/>
      <c r="AL64" s="853"/>
      <c r="AM64" s="853"/>
      <c r="AN64" s="853"/>
      <c r="AO64" s="853"/>
      <c r="AP64" s="853"/>
      <c r="AQ64" s="853"/>
      <c r="AR64" s="853"/>
      <c r="AS64" s="853"/>
      <c r="AT64" s="853"/>
    </row>
    <row r="65" spans="1:46" s="855" customFormat="1" ht="12.75">
      <c r="A65" s="282" t="s">
        <v>69</v>
      </c>
      <c r="B65" s="851">
        <v>341099</v>
      </c>
      <c r="C65" s="851">
        <v>125099</v>
      </c>
      <c r="D65" s="851">
        <v>0</v>
      </c>
      <c r="E65" s="854">
        <v>0</v>
      </c>
      <c r="F65" s="851">
        <v>0</v>
      </c>
      <c r="G65" s="853"/>
      <c r="H65" s="853"/>
      <c r="I65" s="853"/>
      <c r="J65" s="853"/>
      <c r="K65" s="853"/>
      <c r="L65" s="853"/>
      <c r="M65" s="853"/>
      <c r="N65" s="853"/>
      <c r="O65" s="853"/>
      <c r="P65" s="853"/>
      <c r="Q65" s="853"/>
      <c r="R65" s="853"/>
      <c r="S65" s="853"/>
      <c r="T65" s="853"/>
      <c r="U65" s="853"/>
      <c r="V65" s="853"/>
      <c r="W65" s="853"/>
      <c r="X65" s="853"/>
      <c r="Y65" s="853"/>
      <c r="Z65" s="853"/>
      <c r="AA65" s="853"/>
      <c r="AB65" s="853"/>
      <c r="AC65" s="853"/>
      <c r="AD65" s="853"/>
      <c r="AE65" s="853"/>
      <c r="AF65" s="853"/>
      <c r="AG65" s="853"/>
      <c r="AH65" s="853"/>
      <c r="AI65" s="853"/>
      <c r="AJ65" s="853"/>
      <c r="AK65" s="853"/>
      <c r="AL65" s="853"/>
      <c r="AM65" s="853"/>
      <c r="AN65" s="853"/>
      <c r="AO65" s="853"/>
      <c r="AP65" s="853"/>
      <c r="AQ65" s="853"/>
      <c r="AR65" s="853"/>
      <c r="AS65" s="853"/>
      <c r="AT65" s="853"/>
    </row>
    <row r="66" spans="1:52" s="858" customFormat="1" ht="12.75">
      <c r="A66" s="296" t="s">
        <v>910</v>
      </c>
      <c r="B66" s="851">
        <v>-125099</v>
      </c>
      <c r="C66" s="851">
        <v>-125099</v>
      </c>
      <c r="D66" s="851">
        <v>2935</v>
      </c>
      <c r="E66" s="851" t="s">
        <v>906</v>
      </c>
      <c r="F66" s="851" t="s">
        <v>906</v>
      </c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856"/>
      <c r="AL66" s="856"/>
      <c r="AM66" s="856"/>
      <c r="AN66" s="856"/>
      <c r="AO66" s="856"/>
      <c r="AP66" s="856"/>
      <c r="AQ66" s="856"/>
      <c r="AR66" s="856"/>
      <c r="AS66" s="856"/>
      <c r="AT66" s="856"/>
      <c r="AU66" s="856"/>
      <c r="AV66" s="856"/>
      <c r="AW66" s="856"/>
      <c r="AX66" s="856"/>
      <c r="AY66" s="856"/>
      <c r="AZ66" s="857"/>
    </row>
    <row r="67" spans="1:52" s="858" customFormat="1" ht="12.75">
      <c r="A67" s="296" t="s">
        <v>911</v>
      </c>
      <c r="B67" s="851">
        <v>125099</v>
      </c>
      <c r="C67" s="851">
        <v>125099</v>
      </c>
      <c r="D67" s="851" t="s">
        <v>906</v>
      </c>
      <c r="E67" s="851" t="s">
        <v>906</v>
      </c>
      <c r="F67" s="851" t="s">
        <v>906</v>
      </c>
      <c r="G67" s="856"/>
      <c r="H67" s="856"/>
      <c r="I67" s="856"/>
      <c r="J67" s="856"/>
      <c r="K67" s="856"/>
      <c r="L67" s="856"/>
      <c r="M67" s="856"/>
      <c r="N67" s="856"/>
      <c r="O67" s="856"/>
      <c r="P67" s="856"/>
      <c r="Q67" s="856"/>
      <c r="R67" s="856"/>
      <c r="S67" s="856"/>
      <c r="T67" s="856"/>
      <c r="U67" s="856"/>
      <c r="V67" s="856"/>
      <c r="W67" s="856"/>
      <c r="X67" s="856"/>
      <c r="Y67" s="856"/>
      <c r="Z67" s="856"/>
      <c r="AA67" s="856"/>
      <c r="AB67" s="856"/>
      <c r="AC67" s="856"/>
      <c r="AD67" s="856"/>
      <c r="AE67" s="856"/>
      <c r="AF67" s="856"/>
      <c r="AG67" s="856"/>
      <c r="AH67" s="856"/>
      <c r="AI67" s="856"/>
      <c r="AJ67" s="856"/>
      <c r="AK67" s="856"/>
      <c r="AL67" s="856"/>
      <c r="AM67" s="856"/>
      <c r="AN67" s="856"/>
      <c r="AO67" s="856"/>
      <c r="AP67" s="856"/>
      <c r="AQ67" s="856"/>
      <c r="AR67" s="856"/>
      <c r="AS67" s="856"/>
      <c r="AT67" s="856"/>
      <c r="AU67" s="856"/>
      <c r="AV67" s="856"/>
      <c r="AW67" s="856"/>
      <c r="AX67" s="856"/>
      <c r="AY67" s="856"/>
      <c r="AZ67" s="857"/>
    </row>
    <row r="68" spans="1:52" s="858" customFormat="1" ht="12.75">
      <c r="A68" s="282" t="s">
        <v>74</v>
      </c>
      <c r="B68" s="851">
        <v>125099</v>
      </c>
      <c r="C68" s="851">
        <v>125099</v>
      </c>
      <c r="D68" s="851" t="s">
        <v>906</v>
      </c>
      <c r="E68" s="851" t="s">
        <v>906</v>
      </c>
      <c r="F68" s="851" t="s">
        <v>906</v>
      </c>
      <c r="G68" s="856"/>
      <c r="H68" s="856"/>
      <c r="I68" s="856"/>
      <c r="J68" s="856"/>
      <c r="K68" s="856"/>
      <c r="L68" s="856"/>
      <c r="M68" s="856"/>
      <c r="N68" s="856"/>
      <c r="O68" s="856"/>
      <c r="P68" s="856"/>
      <c r="Q68" s="856"/>
      <c r="R68" s="856"/>
      <c r="S68" s="856"/>
      <c r="T68" s="856"/>
      <c r="U68" s="856"/>
      <c r="V68" s="856"/>
      <c r="W68" s="856"/>
      <c r="X68" s="856"/>
      <c r="Y68" s="856"/>
      <c r="Z68" s="856"/>
      <c r="AA68" s="856"/>
      <c r="AB68" s="856"/>
      <c r="AC68" s="856"/>
      <c r="AD68" s="856"/>
      <c r="AE68" s="856"/>
      <c r="AF68" s="856"/>
      <c r="AG68" s="856"/>
      <c r="AH68" s="856"/>
      <c r="AI68" s="856"/>
      <c r="AJ68" s="856"/>
      <c r="AK68" s="856"/>
      <c r="AL68" s="856"/>
      <c r="AM68" s="856"/>
      <c r="AN68" s="856"/>
      <c r="AO68" s="856"/>
      <c r="AP68" s="856"/>
      <c r="AQ68" s="856"/>
      <c r="AR68" s="856"/>
      <c r="AS68" s="856"/>
      <c r="AT68" s="856"/>
      <c r="AU68" s="856"/>
      <c r="AV68" s="856"/>
      <c r="AW68" s="856"/>
      <c r="AX68" s="856"/>
      <c r="AY68" s="856"/>
      <c r="AZ68" s="857"/>
    </row>
    <row r="69" spans="1:52" s="858" customFormat="1" ht="25.5">
      <c r="A69" s="283" t="s">
        <v>283</v>
      </c>
      <c r="B69" s="851">
        <v>125099</v>
      </c>
      <c r="C69" s="851">
        <v>125099</v>
      </c>
      <c r="D69" s="851" t="s">
        <v>906</v>
      </c>
      <c r="E69" s="851" t="s">
        <v>906</v>
      </c>
      <c r="F69" s="851" t="s">
        <v>906</v>
      </c>
      <c r="G69" s="856"/>
      <c r="H69" s="856"/>
      <c r="I69" s="856"/>
      <c r="J69" s="856"/>
      <c r="K69" s="856"/>
      <c r="L69" s="856"/>
      <c r="M69" s="856"/>
      <c r="N69" s="856"/>
      <c r="O69" s="856"/>
      <c r="P69" s="856"/>
      <c r="Q69" s="856"/>
      <c r="R69" s="856"/>
      <c r="S69" s="856"/>
      <c r="T69" s="856"/>
      <c r="U69" s="856"/>
      <c r="V69" s="856"/>
      <c r="W69" s="856"/>
      <c r="X69" s="856"/>
      <c r="Y69" s="856"/>
      <c r="Z69" s="856"/>
      <c r="AA69" s="856"/>
      <c r="AB69" s="856"/>
      <c r="AC69" s="856"/>
      <c r="AD69" s="856"/>
      <c r="AE69" s="856"/>
      <c r="AF69" s="856"/>
      <c r="AG69" s="856"/>
      <c r="AH69" s="856"/>
      <c r="AI69" s="856"/>
      <c r="AJ69" s="856"/>
      <c r="AK69" s="856"/>
      <c r="AL69" s="856"/>
      <c r="AM69" s="856"/>
      <c r="AN69" s="856"/>
      <c r="AO69" s="856"/>
      <c r="AP69" s="856"/>
      <c r="AQ69" s="856"/>
      <c r="AR69" s="856"/>
      <c r="AS69" s="856"/>
      <c r="AT69" s="856"/>
      <c r="AU69" s="856"/>
      <c r="AV69" s="856"/>
      <c r="AW69" s="856"/>
      <c r="AX69" s="856"/>
      <c r="AY69" s="856"/>
      <c r="AZ69" s="857"/>
    </row>
    <row r="70" spans="1:46" s="855" customFormat="1" ht="12.75">
      <c r="A70" s="164" t="s">
        <v>1211</v>
      </c>
      <c r="B70" s="851"/>
      <c r="C70" s="851"/>
      <c r="D70" s="851"/>
      <c r="E70" s="851"/>
      <c r="F70" s="851"/>
      <c r="G70" s="853"/>
      <c r="H70" s="853"/>
      <c r="I70" s="853"/>
      <c r="J70" s="853"/>
      <c r="K70" s="853"/>
      <c r="L70" s="853"/>
      <c r="M70" s="853"/>
      <c r="N70" s="853"/>
      <c r="O70" s="853"/>
      <c r="P70" s="853"/>
      <c r="Q70" s="853"/>
      <c r="R70" s="853"/>
      <c r="S70" s="853"/>
      <c r="T70" s="853"/>
      <c r="U70" s="853"/>
      <c r="V70" s="853"/>
      <c r="W70" s="853"/>
      <c r="X70" s="853"/>
      <c r="Y70" s="853"/>
      <c r="Z70" s="853"/>
      <c r="AA70" s="853"/>
      <c r="AB70" s="853"/>
      <c r="AC70" s="853"/>
      <c r="AD70" s="853"/>
      <c r="AE70" s="853"/>
      <c r="AF70" s="853"/>
      <c r="AG70" s="853"/>
      <c r="AH70" s="853"/>
      <c r="AI70" s="853"/>
      <c r="AJ70" s="853"/>
      <c r="AK70" s="853"/>
      <c r="AL70" s="853"/>
      <c r="AM70" s="853"/>
      <c r="AN70" s="853"/>
      <c r="AO70" s="853"/>
      <c r="AP70" s="853"/>
      <c r="AQ70" s="853"/>
      <c r="AR70" s="853"/>
      <c r="AS70" s="853"/>
      <c r="AT70" s="853"/>
    </row>
    <row r="71" spans="1:46" s="855" customFormat="1" ht="12.75">
      <c r="A71" s="859" t="s">
        <v>285</v>
      </c>
      <c r="B71" s="851"/>
      <c r="C71" s="851"/>
      <c r="D71" s="851"/>
      <c r="E71" s="851"/>
      <c r="F71" s="851"/>
      <c r="G71" s="853"/>
      <c r="H71" s="853"/>
      <c r="I71" s="853"/>
      <c r="J71" s="853"/>
      <c r="K71" s="853"/>
      <c r="L71" s="853"/>
      <c r="M71" s="853"/>
      <c r="N71" s="853"/>
      <c r="O71" s="853"/>
      <c r="P71" s="853"/>
      <c r="Q71" s="853"/>
      <c r="R71" s="853"/>
      <c r="S71" s="853"/>
      <c r="T71" s="853"/>
      <c r="U71" s="853"/>
      <c r="V71" s="853"/>
      <c r="W71" s="853"/>
      <c r="X71" s="853"/>
      <c r="Y71" s="853"/>
      <c r="Z71" s="853"/>
      <c r="AA71" s="853"/>
      <c r="AB71" s="853"/>
      <c r="AC71" s="853"/>
      <c r="AD71" s="853"/>
      <c r="AE71" s="853"/>
      <c r="AF71" s="853"/>
      <c r="AG71" s="853"/>
      <c r="AH71" s="853"/>
      <c r="AI71" s="853"/>
      <c r="AJ71" s="853"/>
      <c r="AK71" s="853"/>
      <c r="AL71" s="853"/>
      <c r="AM71" s="853"/>
      <c r="AN71" s="853"/>
      <c r="AO71" s="853"/>
      <c r="AP71" s="853"/>
      <c r="AQ71" s="853"/>
      <c r="AR71" s="853"/>
      <c r="AS71" s="853"/>
      <c r="AT71" s="853"/>
    </row>
    <row r="72" spans="1:46" s="852" customFormat="1" ht="12.75">
      <c r="A72" s="286" t="s">
        <v>281</v>
      </c>
      <c r="B72" s="851">
        <v>1603626</v>
      </c>
      <c r="C72" s="851">
        <v>16827</v>
      </c>
      <c r="D72" s="851">
        <v>16827</v>
      </c>
      <c r="E72" s="854">
        <v>1.0493095023403212</v>
      </c>
      <c r="F72" s="851">
        <v>-204043</v>
      </c>
      <c r="G72" s="853"/>
      <c r="H72" s="853"/>
      <c r="I72" s="853"/>
      <c r="J72" s="853"/>
      <c r="K72" s="853"/>
      <c r="L72" s="853"/>
      <c r="M72" s="853"/>
      <c r="N72" s="853"/>
      <c r="O72" s="853"/>
      <c r="P72" s="853"/>
      <c r="Q72" s="853"/>
      <c r="R72" s="853"/>
      <c r="S72" s="853"/>
      <c r="T72" s="853"/>
      <c r="U72" s="853"/>
      <c r="V72" s="853"/>
      <c r="W72" s="853"/>
      <c r="X72" s="853"/>
      <c r="Y72" s="853"/>
      <c r="Z72" s="853"/>
      <c r="AA72" s="853"/>
      <c r="AB72" s="853"/>
      <c r="AC72" s="853"/>
      <c r="AD72" s="853"/>
      <c r="AE72" s="853"/>
      <c r="AF72" s="853"/>
      <c r="AG72" s="853"/>
      <c r="AH72" s="853"/>
      <c r="AI72" s="853"/>
      <c r="AJ72" s="853"/>
      <c r="AK72" s="853"/>
      <c r="AL72" s="853"/>
      <c r="AM72" s="853"/>
      <c r="AN72" s="853"/>
      <c r="AO72" s="853"/>
      <c r="AP72" s="853"/>
      <c r="AQ72" s="853"/>
      <c r="AR72" s="853"/>
      <c r="AS72" s="853"/>
      <c r="AT72" s="853"/>
    </row>
    <row r="73" spans="1:46" s="852" customFormat="1" ht="12.75">
      <c r="A73" s="296" t="s">
        <v>77</v>
      </c>
      <c r="B73" s="851">
        <v>897626</v>
      </c>
      <c r="C73" s="851">
        <v>0</v>
      </c>
      <c r="D73" s="851">
        <v>0</v>
      </c>
      <c r="E73" s="854">
        <v>0</v>
      </c>
      <c r="F73" s="851">
        <v>0</v>
      </c>
      <c r="G73" s="853"/>
      <c r="H73" s="853"/>
      <c r="I73" s="853"/>
      <c r="J73" s="853"/>
      <c r="K73" s="853"/>
      <c r="L73" s="853"/>
      <c r="M73" s="853"/>
      <c r="N73" s="853"/>
      <c r="O73" s="853"/>
      <c r="P73" s="853"/>
      <c r="Q73" s="853"/>
      <c r="R73" s="853"/>
      <c r="S73" s="853"/>
      <c r="T73" s="853"/>
      <c r="U73" s="853"/>
      <c r="V73" s="853"/>
      <c r="W73" s="853"/>
      <c r="X73" s="853"/>
      <c r="Y73" s="853"/>
      <c r="Z73" s="853"/>
      <c r="AA73" s="853"/>
      <c r="AB73" s="853"/>
      <c r="AC73" s="853"/>
      <c r="AD73" s="853"/>
      <c r="AE73" s="853"/>
      <c r="AF73" s="853"/>
      <c r="AG73" s="853"/>
      <c r="AH73" s="853"/>
      <c r="AI73" s="853"/>
      <c r="AJ73" s="853"/>
      <c r="AK73" s="853"/>
      <c r="AL73" s="853"/>
      <c r="AM73" s="853"/>
      <c r="AN73" s="853"/>
      <c r="AO73" s="853"/>
      <c r="AP73" s="853"/>
      <c r="AQ73" s="853"/>
      <c r="AR73" s="853"/>
      <c r="AS73" s="853"/>
      <c r="AT73" s="853"/>
    </row>
    <row r="74" spans="1:46" s="852" customFormat="1" ht="12.75">
      <c r="A74" s="296" t="s">
        <v>59</v>
      </c>
      <c r="B74" s="851">
        <v>706000</v>
      </c>
      <c r="C74" s="851">
        <v>16827</v>
      </c>
      <c r="D74" s="851">
        <v>16827</v>
      </c>
      <c r="E74" s="854">
        <v>2.38342776203966</v>
      </c>
      <c r="F74" s="851">
        <v>-204043</v>
      </c>
      <c r="G74" s="853"/>
      <c r="H74" s="853"/>
      <c r="I74" s="853"/>
      <c r="J74" s="853"/>
      <c r="K74" s="853"/>
      <c r="L74" s="853"/>
      <c r="M74" s="853"/>
      <c r="N74" s="853"/>
      <c r="O74" s="853"/>
      <c r="P74" s="853"/>
      <c r="Q74" s="853"/>
      <c r="R74" s="853"/>
      <c r="S74" s="853"/>
      <c r="T74" s="853"/>
      <c r="U74" s="853"/>
      <c r="V74" s="853"/>
      <c r="W74" s="853"/>
      <c r="X74" s="853"/>
      <c r="Y74" s="853"/>
      <c r="Z74" s="853"/>
      <c r="AA74" s="853"/>
      <c r="AB74" s="853"/>
      <c r="AC74" s="853"/>
      <c r="AD74" s="853"/>
      <c r="AE74" s="853"/>
      <c r="AF74" s="853"/>
      <c r="AG74" s="853"/>
      <c r="AH74" s="853"/>
      <c r="AI74" s="853"/>
      <c r="AJ74" s="853"/>
      <c r="AK74" s="853"/>
      <c r="AL74" s="853"/>
      <c r="AM74" s="853"/>
      <c r="AN74" s="853"/>
      <c r="AO74" s="853"/>
      <c r="AP74" s="853"/>
      <c r="AQ74" s="853"/>
      <c r="AR74" s="853"/>
      <c r="AS74" s="853"/>
      <c r="AT74" s="853"/>
    </row>
    <row r="75" spans="1:46" s="852" customFormat="1" ht="25.5">
      <c r="A75" s="298" t="s">
        <v>60</v>
      </c>
      <c r="B75" s="851">
        <v>706000</v>
      </c>
      <c r="C75" s="851">
        <v>16827</v>
      </c>
      <c r="D75" s="851">
        <v>16827</v>
      </c>
      <c r="E75" s="854">
        <v>2.38342776203966</v>
      </c>
      <c r="F75" s="851">
        <v>-204043</v>
      </c>
      <c r="G75" s="853"/>
      <c r="H75" s="853"/>
      <c r="I75" s="853"/>
      <c r="J75" s="853"/>
      <c r="K75" s="853"/>
      <c r="L75" s="853"/>
      <c r="M75" s="853"/>
      <c r="N75" s="853"/>
      <c r="O75" s="853"/>
      <c r="P75" s="853"/>
      <c r="Q75" s="853"/>
      <c r="R75" s="853"/>
      <c r="S75" s="853"/>
      <c r="T75" s="853"/>
      <c r="U75" s="853"/>
      <c r="V75" s="853"/>
      <c r="W75" s="853"/>
      <c r="X75" s="853"/>
      <c r="Y75" s="853"/>
      <c r="Z75" s="853"/>
      <c r="AA75" s="853"/>
      <c r="AB75" s="853"/>
      <c r="AC75" s="853"/>
      <c r="AD75" s="853"/>
      <c r="AE75" s="853"/>
      <c r="AF75" s="853"/>
      <c r="AG75" s="853"/>
      <c r="AH75" s="853"/>
      <c r="AI75" s="853"/>
      <c r="AJ75" s="853"/>
      <c r="AK75" s="853"/>
      <c r="AL75" s="853"/>
      <c r="AM75" s="853"/>
      <c r="AN75" s="853"/>
      <c r="AO75" s="853"/>
      <c r="AP75" s="853"/>
      <c r="AQ75" s="853"/>
      <c r="AR75" s="853"/>
      <c r="AS75" s="853"/>
      <c r="AT75" s="853"/>
    </row>
    <row r="76" spans="1:46" s="852" customFormat="1" ht="12.75">
      <c r="A76" s="278" t="s">
        <v>61</v>
      </c>
      <c r="B76" s="851">
        <v>1728725</v>
      </c>
      <c r="C76" s="851">
        <v>141926</v>
      </c>
      <c r="D76" s="851">
        <v>13892</v>
      </c>
      <c r="E76" s="854">
        <v>0.8035980274479746</v>
      </c>
      <c r="F76" s="851">
        <v>4704</v>
      </c>
      <c r="G76" s="853"/>
      <c r="H76" s="853"/>
      <c r="I76" s="853"/>
      <c r="J76" s="853"/>
      <c r="K76" s="853"/>
      <c r="L76" s="853"/>
      <c r="M76" s="853"/>
      <c r="N76" s="853"/>
      <c r="O76" s="853"/>
      <c r="P76" s="853"/>
      <c r="Q76" s="853"/>
      <c r="R76" s="853"/>
      <c r="S76" s="853"/>
      <c r="T76" s="853"/>
      <c r="U76" s="853"/>
      <c r="V76" s="853"/>
      <c r="W76" s="853"/>
      <c r="X76" s="853"/>
      <c r="Y76" s="853"/>
      <c r="Z76" s="853"/>
      <c r="AA76" s="853"/>
      <c r="AB76" s="853"/>
      <c r="AC76" s="853"/>
      <c r="AD76" s="853"/>
      <c r="AE76" s="853"/>
      <c r="AF76" s="853"/>
      <c r="AG76" s="853"/>
      <c r="AH76" s="853"/>
      <c r="AI76" s="853"/>
      <c r="AJ76" s="853"/>
      <c r="AK76" s="853"/>
      <c r="AL76" s="853"/>
      <c r="AM76" s="853"/>
      <c r="AN76" s="853"/>
      <c r="AO76" s="853"/>
      <c r="AP76" s="853"/>
      <c r="AQ76" s="853"/>
      <c r="AR76" s="853"/>
      <c r="AS76" s="853"/>
      <c r="AT76" s="853"/>
    </row>
    <row r="77" spans="1:46" s="852" customFormat="1" ht="12.75">
      <c r="A77" s="296" t="s">
        <v>62</v>
      </c>
      <c r="B77" s="851">
        <v>1387626</v>
      </c>
      <c r="C77" s="851">
        <v>16827</v>
      </c>
      <c r="D77" s="851">
        <v>13892</v>
      </c>
      <c r="E77" s="854">
        <v>1.0011343114066757</v>
      </c>
      <c r="F77" s="851">
        <v>4704</v>
      </c>
      <c r="G77" s="853"/>
      <c r="H77" s="853"/>
      <c r="I77" s="853"/>
      <c r="J77" s="853"/>
      <c r="K77" s="853"/>
      <c r="L77" s="853"/>
      <c r="M77" s="853"/>
      <c r="N77" s="853"/>
      <c r="O77" s="853"/>
      <c r="P77" s="853"/>
      <c r="Q77" s="853"/>
      <c r="R77" s="853"/>
      <c r="S77" s="853"/>
      <c r="T77" s="853"/>
      <c r="U77" s="853"/>
      <c r="V77" s="853"/>
      <c r="W77" s="853"/>
      <c r="X77" s="853"/>
      <c r="Y77" s="853"/>
      <c r="Z77" s="853"/>
      <c r="AA77" s="853"/>
      <c r="AB77" s="853"/>
      <c r="AC77" s="853"/>
      <c r="AD77" s="853"/>
      <c r="AE77" s="853"/>
      <c r="AF77" s="853"/>
      <c r="AG77" s="853"/>
      <c r="AH77" s="853"/>
      <c r="AI77" s="853"/>
      <c r="AJ77" s="853"/>
      <c r="AK77" s="853"/>
      <c r="AL77" s="853"/>
      <c r="AM77" s="853"/>
      <c r="AN77" s="853"/>
      <c r="AO77" s="853"/>
      <c r="AP77" s="853"/>
      <c r="AQ77" s="853"/>
      <c r="AR77" s="853"/>
      <c r="AS77" s="853"/>
      <c r="AT77" s="853"/>
    </row>
    <row r="78" spans="1:46" s="852" customFormat="1" ht="12.75">
      <c r="A78" s="282" t="s">
        <v>63</v>
      </c>
      <c r="B78" s="851">
        <v>980000</v>
      </c>
      <c r="C78" s="851">
        <v>16827</v>
      </c>
      <c r="D78" s="851">
        <v>13892</v>
      </c>
      <c r="E78" s="854">
        <v>1.4175510204081632</v>
      </c>
      <c r="F78" s="851">
        <v>4704</v>
      </c>
      <c r="G78" s="853"/>
      <c r="H78" s="853"/>
      <c r="I78" s="853"/>
      <c r="J78" s="853"/>
      <c r="K78" s="853"/>
      <c r="L78" s="853"/>
      <c r="M78" s="853"/>
      <c r="N78" s="853"/>
      <c r="O78" s="853"/>
      <c r="P78" s="853"/>
      <c r="Q78" s="853"/>
      <c r="R78" s="853"/>
      <c r="S78" s="853"/>
      <c r="T78" s="853"/>
      <c r="U78" s="853"/>
      <c r="V78" s="853"/>
      <c r="W78" s="853"/>
      <c r="X78" s="853"/>
      <c r="Y78" s="853"/>
      <c r="Z78" s="853"/>
      <c r="AA78" s="853"/>
      <c r="AB78" s="853"/>
      <c r="AC78" s="853"/>
      <c r="AD78" s="853"/>
      <c r="AE78" s="853"/>
      <c r="AF78" s="853"/>
      <c r="AG78" s="853"/>
      <c r="AH78" s="853"/>
      <c r="AI78" s="853"/>
      <c r="AJ78" s="853"/>
      <c r="AK78" s="853"/>
      <c r="AL78" s="853"/>
      <c r="AM78" s="853"/>
      <c r="AN78" s="853"/>
      <c r="AO78" s="853"/>
      <c r="AP78" s="853"/>
      <c r="AQ78" s="853"/>
      <c r="AR78" s="853"/>
      <c r="AS78" s="853"/>
      <c r="AT78" s="853"/>
    </row>
    <row r="79" spans="1:46" s="852" customFormat="1" ht="12.75">
      <c r="A79" s="311" t="s">
        <v>64</v>
      </c>
      <c r="B79" s="851">
        <v>108730</v>
      </c>
      <c r="C79" s="851">
        <v>12840</v>
      </c>
      <c r="D79" s="851">
        <v>10136</v>
      </c>
      <c r="E79" s="854">
        <v>9.322174192955027</v>
      </c>
      <c r="F79" s="851">
        <v>2934</v>
      </c>
      <c r="G79" s="853"/>
      <c r="H79" s="853"/>
      <c r="I79" s="853"/>
      <c r="J79" s="853"/>
      <c r="K79" s="853"/>
      <c r="L79" s="853"/>
      <c r="M79" s="853"/>
      <c r="N79" s="853"/>
      <c r="O79" s="853"/>
      <c r="P79" s="853"/>
      <c r="Q79" s="853"/>
      <c r="R79" s="853"/>
      <c r="S79" s="853"/>
      <c r="T79" s="853"/>
      <c r="U79" s="853"/>
      <c r="V79" s="853"/>
      <c r="W79" s="853"/>
      <c r="X79" s="853"/>
      <c r="Y79" s="853"/>
      <c r="Z79" s="853"/>
      <c r="AA79" s="853"/>
      <c r="AB79" s="853"/>
      <c r="AC79" s="853"/>
      <c r="AD79" s="853"/>
      <c r="AE79" s="853"/>
      <c r="AF79" s="853"/>
      <c r="AG79" s="853"/>
      <c r="AH79" s="853"/>
      <c r="AI79" s="853"/>
      <c r="AJ79" s="853"/>
      <c r="AK79" s="853"/>
      <c r="AL79" s="853"/>
      <c r="AM79" s="853"/>
      <c r="AN79" s="853"/>
      <c r="AO79" s="853"/>
      <c r="AP79" s="853"/>
      <c r="AQ79" s="853"/>
      <c r="AR79" s="853"/>
      <c r="AS79" s="853"/>
      <c r="AT79" s="853"/>
    </row>
    <row r="80" spans="1:46" s="852" customFormat="1" ht="12.75">
      <c r="A80" s="314" t="s">
        <v>65</v>
      </c>
      <c r="B80" s="851">
        <v>87622</v>
      </c>
      <c r="C80" s="851">
        <v>10347</v>
      </c>
      <c r="D80" s="851">
        <v>8213</v>
      </c>
      <c r="E80" s="854">
        <v>9.37321677204355</v>
      </c>
      <c r="F80" s="851">
        <v>2364</v>
      </c>
      <c r="G80" s="853"/>
      <c r="H80" s="853"/>
      <c r="I80" s="853"/>
      <c r="J80" s="853"/>
      <c r="K80" s="853"/>
      <c r="L80" s="853"/>
      <c r="M80" s="853"/>
      <c r="N80" s="853"/>
      <c r="O80" s="853"/>
      <c r="P80" s="853"/>
      <c r="Q80" s="853"/>
      <c r="R80" s="853"/>
      <c r="S80" s="853"/>
      <c r="T80" s="853"/>
      <c r="U80" s="853"/>
      <c r="V80" s="853"/>
      <c r="W80" s="853"/>
      <c r="X80" s="853"/>
      <c r="Y80" s="853"/>
      <c r="Z80" s="853"/>
      <c r="AA80" s="853"/>
      <c r="AB80" s="853"/>
      <c r="AC80" s="853"/>
      <c r="AD80" s="853"/>
      <c r="AE80" s="853"/>
      <c r="AF80" s="853"/>
      <c r="AG80" s="853"/>
      <c r="AH80" s="853"/>
      <c r="AI80" s="853"/>
      <c r="AJ80" s="853"/>
      <c r="AK80" s="853"/>
      <c r="AL80" s="853"/>
      <c r="AM80" s="853"/>
      <c r="AN80" s="853"/>
      <c r="AO80" s="853"/>
      <c r="AP80" s="853"/>
      <c r="AQ80" s="853"/>
      <c r="AR80" s="853"/>
      <c r="AS80" s="853"/>
      <c r="AT80" s="853"/>
    </row>
    <row r="81" spans="1:46" s="852" customFormat="1" ht="12.75">
      <c r="A81" s="311" t="s">
        <v>66</v>
      </c>
      <c r="B81" s="851">
        <v>871270</v>
      </c>
      <c r="C81" s="851">
        <v>3987</v>
      </c>
      <c r="D81" s="851">
        <v>3756</v>
      </c>
      <c r="E81" s="854">
        <v>0.4310948385689855</v>
      </c>
      <c r="F81" s="851">
        <v>1770</v>
      </c>
      <c r="G81" s="853"/>
      <c r="H81" s="853"/>
      <c r="I81" s="853"/>
      <c r="J81" s="853"/>
      <c r="K81" s="853"/>
      <c r="L81" s="853"/>
      <c r="M81" s="853"/>
      <c r="N81" s="853"/>
      <c r="O81" s="853"/>
      <c r="P81" s="853"/>
      <c r="Q81" s="853"/>
      <c r="R81" s="853"/>
      <c r="S81" s="853"/>
      <c r="T81" s="853"/>
      <c r="U81" s="853"/>
      <c r="V81" s="853"/>
      <c r="W81" s="853"/>
      <c r="X81" s="853"/>
      <c r="Y81" s="853"/>
      <c r="Z81" s="853"/>
      <c r="AA81" s="853"/>
      <c r="AB81" s="853"/>
      <c r="AC81" s="853"/>
      <c r="AD81" s="853"/>
      <c r="AE81" s="853"/>
      <c r="AF81" s="853"/>
      <c r="AG81" s="853"/>
      <c r="AH81" s="853"/>
      <c r="AI81" s="853"/>
      <c r="AJ81" s="853"/>
      <c r="AK81" s="853"/>
      <c r="AL81" s="853"/>
      <c r="AM81" s="853"/>
      <c r="AN81" s="853"/>
      <c r="AO81" s="853"/>
      <c r="AP81" s="853"/>
      <c r="AQ81" s="853"/>
      <c r="AR81" s="853"/>
      <c r="AS81" s="853"/>
      <c r="AT81" s="853"/>
    </row>
    <row r="82" spans="1:46" s="852" customFormat="1" ht="12.75">
      <c r="A82" s="282" t="s">
        <v>67</v>
      </c>
      <c r="B82" s="851">
        <v>407626</v>
      </c>
      <c r="C82" s="851">
        <v>0</v>
      </c>
      <c r="D82" s="851">
        <v>0</v>
      </c>
      <c r="E82" s="854">
        <v>0</v>
      </c>
      <c r="F82" s="851">
        <v>0</v>
      </c>
      <c r="G82" s="853"/>
      <c r="H82" s="853"/>
      <c r="I82" s="853"/>
      <c r="J82" s="853"/>
      <c r="K82" s="853"/>
      <c r="L82" s="853"/>
      <c r="M82" s="853"/>
      <c r="N82" s="853"/>
      <c r="O82" s="853"/>
      <c r="P82" s="853"/>
      <c r="Q82" s="853"/>
      <c r="R82" s="853"/>
      <c r="S82" s="853"/>
      <c r="T82" s="853"/>
      <c r="U82" s="853"/>
      <c r="V82" s="853"/>
      <c r="W82" s="853"/>
      <c r="X82" s="853"/>
      <c r="Y82" s="853"/>
      <c r="Z82" s="853"/>
      <c r="AA82" s="853"/>
      <c r="AB82" s="853"/>
      <c r="AC82" s="853"/>
      <c r="AD82" s="853"/>
      <c r="AE82" s="853"/>
      <c r="AF82" s="853"/>
      <c r="AG82" s="853"/>
      <c r="AH82" s="853"/>
      <c r="AI82" s="853"/>
      <c r="AJ82" s="853"/>
      <c r="AK82" s="853"/>
      <c r="AL82" s="853"/>
      <c r="AM82" s="853"/>
      <c r="AN82" s="853"/>
      <c r="AO82" s="853"/>
      <c r="AP82" s="853"/>
      <c r="AQ82" s="853"/>
      <c r="AR82" s="853"/>
      <c r="AS82" s="853"/>
      <c r="AT82" s="853"/>
    </row>
    <row r="83" spans="1:46" s="852" customFormat="1" ht="12.75">
      <c r="A83" s="311" t="s">
        <v>90</v>
      </c>
      <c r="B83" s="851">
        <v>407626</v>
      </c>
      <c r="C83" s="851">
        <v>0</v>
      </c>
      <c r="D83" s="851">
        <v>0</v>
      </c>
      <c r="E83" s="854">
        <v>0</v>
      </c>
      <c r="F83" s="851">
        <v>0</v>
      </c>
      <c r="G83" s="853"/>
      <c r="H83" s="853"/>
      <c r="I83" s="853"/>
      <c r="J83" s="853"/>
      <c r="K83" s="853"/>
      <c r="L83" s="853"/>
      <c r="M83" s="853"/>
      <c r="N83" s="853"/>
      <c r="O83" s="853"/>
      <c r="P83" s="853"/>
      <c r="Q83" s="853"/>
      <c r="R83" s="853"/>
      <c r="S83" s="853"/>
      <c r="T83" s="853"/>
      <c r="U83" s="853"/>
      <c r="V83" s="853"/>
      <c r="W83" s="853"/>
      <c r="X83" s="853"/>
      <c r="Y83" s="853"/>
      <c r="Z83" s="853"/>
      <c r="AA83" s="853"/>
      <c r="AB83" s="853"/>
      <c r="AC83" s="853"/>
      <c r="AD83" s="853"/>
      <c r="AE83" s="853"/>
      <c r="AF83" s="853"/>
      <c r="AG83" s="853"/>
      <c r="AH83" s="853"/>
      <c r="AI83" s="853"/>
      <c r="AJ83" s="853"/>
      <c r="AK83" s="853"/>
      <c r="AL83" s="853"/>
      <c r="AM83" s="853"/>
      <c r="AN83" s="853"/>
      <c r="AO83" s="853"/>
      <c r="AP83" s="853"/>
      <c r="AQ83" s="853"/>
      <c r="AR83" s="853"/>
      <c r="AS83" s="853"/>
      <c r="AT83" s="853"/>
    </row>
    <row r="84" spans="1:46" s="855" customFormat="1" ht="12.75">
      <c r="A84" s="296" t="s">
        <v>16</v>
      </c>
      <c r="B84" s="851">
        <v>341099</v>
      </c>
      <c r="C84" s="851">
        <v>125099</v>
      </c>
      <c r="D84" s="851">
        <v>0</v>
      </c>
      <c r="E84" s="854">
        <v>0</v>
      </c>
      <c r="F84" s="851">
        <v>0</v>
      </c>
      <c r="G84" s="853"/>
      <c r="H84" s="853"/>
      <c r="I84" s="853"/>
      <c r="J84" s="853"/>
      <c r="K84" s="853"/>
      <c r="L84" s="853"/>
      <c r="M84" s="853"/>
      <c r="N84" s="853"/>
      <c r="O84" s="853"/>
      <c r="P84" s="853"/>
      <c r="Q84" s="853"/>
      <c r="R84" s="853"/>
      <c r="S84" s="853"/>
      <c r="T84" s="853"/>
      <c r="U84" s="853"/>
      <c r="V84" s="853"/>
      <c r="W84" s="853"/>
      <c r="X84" s="853"/>
      <c r="Y84" s="853"/>
      <c r="Z84" s="853"/>
      <c r="AA84" s="853"/>
      <c r="AB84" s="853"/>
      <c r="AC84" s="853"/>
      <c r="AD84" s="853"/>
      <c r="AE84" s="853"/>
      <c r="AF84" s="853"/>
      <c r="AG84" s="853"/>
      <c r="AH84" s="853"/>
      <c r="AI84" s="853"/>
      <c r="AJ84" s="853"/>
      <c r="AK84" s="853"/>
      <c r="AL84" s="853"/>
      <c r="AM84" s="853"/>
      <c r="AN84" s="853"/>
      <c r="AO84" s="853"/>
      <c r="AP84" s="853"/>
      <c r="AQ84" s="853"/>
      <c r="AR84" s="853"/>
      <c r="AS84" s="853"/>
      <c r="AT84" s="853"/>
    </row>
    <row r="85" spans="1:46" s="855" customFormat="1" ht="12.75">
      <c r="A85" s="282" t="s">
        <v>69</v>
      </c>
      <c r="B85" s="851">
        <v>341099</v>
      </c>
      <c r="C85" s="851">
        <v>125099</v>
      </c>
      <c r="D85" s="851">
        <v>0</v>
      </c>
      <c r="E85" s="854">
        <v>0</v>
      </c>
      <c r="F85" s="851">
        <v>0</v>
      </c>
      <c r="G85" s="853"/>
      <c r="H85" s="853"/>
      <c r="I85" s="853"/>
      <c r="J85" s="853"/>
      <c r="K85" s="853"/>
      <c r="L85" s="853"/>
      <c r="M85" s="853"/>
      <c r="N85" s="853"/>
      <c r="O85" s="853"/>
      <c r="P85" s="853"/>
      <c r="Q85" s="853"/>
      <c r="R85" s="853"/>
      <c r="S85" s="853"/>
      <c r="T85" s="853"/>
      <c r="U85" s="853"/>
      <c r="V85" s="853"/>
      <c r="W85" s="853"/>
      <c r="X85" s="853"/>
      <c r="Y85" s="853"/>
      <c r="Z85" s="853"/>
      <c r="AA85" s="853"/>
      <c r="AB85" s="853"/>
      <c r="AC85" s="853"/>
      <c r="AD85" s="853"/>
      <c r="AE85" s="853"/>
      <c r="AF85" s="853"/>
      <c r="AG85" s="853"/>
      <c r="AH85" s="853"/>
      <c r="AI85" s="853"/>
      <c r="AJ85" s="853"/>
      <c r="AK85" s="853"/>
      <c r="AL85" s="853"/>
      <c r="AM85" s="853"/>
      <c r="AN85" s="853"/>
      <c r="AO85" s="853"/>
      <c r="AP85" s="853"/>
      <c r="AQ85" s="853"/>
      <c r="AR85" s="853"/>
      <c r="AS85" s="853"/>
      <c r="AT85" s="853"/>
    </row>
    <row r="86" spans="1:52" s="858" customFormat="1" ht="12.75">
      <c r="A86" s="296" t="s">
        <v>910</v>
      </c>
      <c r="B86" s="851">
        <v>-125099</v>
      </c>
      <c r="C86" s="851">
        <v>-125099</v>
      </c>
      <c r="D86" s="851">
        <v>2935</v>
      </c>
      <c r="E86" s="851" t="s">
        <v>906</v>
      </c>
      <c r="F86" s="851">
        <v>-208747</v>
      </c>
      <c r="G86" s="856"/>
      <c r="H86" s="856"/>
      <c r="I86" s="856"/>
      <c r="J86" s="856"/>
      <c r="K86" s="856"/>
      <c r="L86" s="856"/>
      <c r="M86" s="856"/>
      <c r="N86" s="856"/>
      <c r="O86" s="856"/>
      <c r="P86" s="856"/>
      <c r="Q86" s="856"/>
      <c r="R86" s="856"/>
      <c r="S86" s="856"/>
      <c r="T86" s="856"/>
      <c r="U86" s="856"/>
      <c r="V86" s="856"/>
      <c r="W86" s="856"/>
      <c r="X86" s="856"/>
      <c r="Y86" s="856"/>
      <c r="Z86" s="856"/>
      <c r="AA86" s="856"/>
      <c r="AB86" s="856"/>
      <c r="AC86" s="856"/>
      <c r="AD86" s="856"/>
      <c r="AE86" s="856"/>
      <c r="AF86" s="856"/>
      <c r="AG86" s="856"/>
      <c r="AH86" s="856"/>
      <c r="AI86" s="856"/>
      <c r="AJ86" s="856"/>
      <c r="AK86" s="856"/>
      <c r="AL86" s="856"/>
      <c r="AM86" s="856"/>
      <c r="AN86" s="856"/>
      <c r="AO86" s="856"/>
      <c r="AP86" s="856"/>
      <c r="AQ86" s="856"/>
      <c r="AR86" s="856"/>
      <c r="AS86" s="856"/>
      <c r="AT86" s="856"/>
      <c r="AU86" s="856"/>
      <c r="AV86" s="856"/>
      <c r="AW86" s="856"/>
      <c r="AX86" s="856"/>
      <c r="AY86" s="856"/>
      <c r="AZ86" s="857"/>
    </row>
    <row r="87" spans="1:52" s="858" customFormat="1" ht="12.75">
      <c r="A87" s="296" t="s">
        <v>911</v>
      </c>
      <c r="B87" s="851">
        <v>125099</v>
      </c>
      <c r="C87" s="851">
        <v>125099</v>
      </c>
      <c r="D87" s="851" t="s">
        <v>906</v>
      </c>
      <c r="E87" s="851" t="s">
        <v>906</v>
      </c>
      <c r="F87" s="851" t="s">
        <v>906</v>
      </c>
      <c r="G87" s="856"/>
      <c r="H87" s="856"/>
      <c r="I87" s="856"/>
      <c r="J87" s="856"/>
      <c r="K87" s="856"/>
      <c r="L87" s="856"/>
      <c r="M87" s="856"/>
      <c r="N87" s="856"/>
      <c r="O87" s="856"/>
      <c r="P87" s="856"/>
      <c r="Q87" s="856"/>
      <c r="R87" s="856"/>
      <c r="S87" s="856"/>
      <c r="T87" s="856"/>
      <c r="U87" s="856"/>
      <c r="V87" s="856"/>
      <c r="W87" s="856"/>
      <c r="X87" s="856"/>
      <c r="Y87" s="856"/>
      <c r="Z87" s="856"/>
      <c r="AA87" s="856"/>
      <c r="AB87" s="856"/>
      <c r="AC87" s="856"/>
      <c r="AD87" s="856"/>
      <c r="AE87" s="856"/>
      <c r="AF87" s="856"/>
      <c r="AG87" s="856"/>
      <c r="AH87" s="856"/>
      <c r="AI87" s="856"/>
      <c r="AJ87" s="856"/>
      <c r="AK87" s="856"/>
      <c r="AL87" s="856"/>
      <c r="AM87" s="856"/>
      <c r="AN87" s="856"/>
      <c r="AO87" s="856"/>
      <c r="AP87" s="856"/>
      <c r="AQ87" s="856"/>
      <c r="AR87" s="856"/>
      <c r="AS87" s="856"/>
      <c r="AT87" s="856"/>
      <c r="AU87" s="856"/>
      <c r="AV87" s="856"/>
      <c r="AW87" s="856"/>
      <c r="AX87" s="856"/>
      <c r="AY87" s="856"/>
      <c r="AZ87" s="857"/>
    </row>
    <row r="88" spans="1:52" s="858" customFormat="1" ht="12.75">
      <c r="A88" s="282" t="s">
        <v>74</v>
      </c>
      <c r="B88" s="851">
        <v>125099</v>
      </c>
      <c r="C88" s="851">
        <v>125099</v>
      </c>
      <c r="D88" s="851" t="s">
        <v>906</v>
      </c>
      <c r="E88" s="851" t="s">
        <v>906</v>
      </c>
      <c r="F88" s="851" t="s">
        <v>906</v>
      </c>
      <c r="G88" s="856"/>
      <c r="H88" s="856"/>
      <c r="I88" s="856"/>
      <c r="J88" s="856"/>
      <c r="K88" s="856"/>
      <c r="L88" s="856"/>
      <c r="M88" s="856"/>
      <c r="N88" s="856"/>
      <c r="O88" s="856"/>
      <c r="P88" s="856"/>
      <c r="Q88" s="856"/>
      <c r="R88" s="856"/>
      <c r="S88" s="856"/>
      <c r="T88" s="856"/>
      <c r="U88" s="856"/>
      <c r="V88" s="856"/>
      <c r="W88" s="856"/>
      <c r="X88" s="856"/>
      <c r="Y88" s="856"/>
      <c r="Z88" s="856"/>
      <c r="AA88" s="856"/>
      <c r="AB88" s="856"/>
      <c r="AC88" s="856"/>
      <c r="AD88" s="856"/>
      <c r="AE88" s="856"/>
      <c r="AF88" s="856"/>
      <c r="AG88" s="856"/>
      <c r="AH88" s="856"/>
      <c r="AI88" s="856"/>
      <c r="AJ88" s="856"/>
      <c r="AK88" s="856"/>
      <c r="AL88" s="856"/>
      <c r="AM88" s="856"/>
      <c r="AN88" s="856"/>
      <c r="AO88" s="856"/>
      <c r="AP88" s="856"/>
      <c r="AQ88" s="856"/>
      <c r="AR88" s="856"/>
      <c r="AS88" s="856"/>
      <c r="AT88" s="856"/>
      <c r="AU88" s="856"/>
      <c r="AV88" s="856"/>
      <c r="AW88" s="856"/>
      <c r="AX88" s="856"/>
      <c r="AY88" s="856"/>
      <c r="AZ88" s="857"/>
    </row>
    <row r="89" spans="1:52" s="858" customFormat="1" ht="25.5">
      <c r="A89" s="283" t="s">
        <v>283</v>
      </c>
      <c r="B89" s="851">
        <v>125099</v>
      </c>
      <c r="C89" s="851">
        <v>125099</v>
      </c>
      <c r="D89" s="851" t="s">
        <v>906</v>
      </c>
      <c r="E89" s="851" t="s">
        <v>906</v>
      </c>
      <c r="F89" s="851" t="s">
        <v>906</v>
      </c>
      <c r="G89" s="856"/>
      <c r="H89" s="856"/>
      <c r="I89" s="856"/>
      <c r="J89" s="856"/>
      <c r="K89" s="856"/>
      <c r="L89" s="856"/>
      <c r="M89" s="856"/>
      <c r="N89" s="856"/>
      <c r="O89" s="856"/>
      <c r="P89" s="856"/>
      <c r="Q89" s="856"/>
      <c r="R89" s="856"/>
      <c r="S89" s="856"/>
      <c r="T89" s="856"/>
      <c r="U89" s="856"/>
      <c r="V89" s="856"/>
      <c r="W89" s="856"/>
      <c r="X89" s="856"/>
      <c r="Y89" s="856"/>
      <c r="Z89" s="856"/>
      <c r="AA89" s="856"/>
      <c r="AB89" s="856"/>
      <c r="AC89" s="856"/>
      <c r="AD89" s="856"/>
      <c r="AE89" s="856"/>
      <c r="AF89" s="856"/>
      <c r="AG89" s="856"/>
      <c r="AH89" s="856"/>
      <c r="AI89" s="856"/>
      <c r="AJ89" s="856"/>
      <c r="AK89" s="856"/>
      <c r="AL89" s="856"/>
      <c r="AM89" s="856"/>
      <c r="AN89" s="856"/>
      <c r="AO89" s="856"/>
      <c r="AP89" s="856"/>
      <c r="AQ89" s="856"/>
      <c r="AR89" s="856"/>
      <c r="AS89" s="856"/>
      <c r="AT89" s="856"/>
      <c r="AU89" s="856"/>
      <c r="AV89" s="856"/>
      <c r="AW89" s="856"/>
      <c r="AX89" s="856"/>
      <c r="AY89" s="856"/>
      <c r="AZ89" s="857"/>
    </row>
    <row r="90" spans="1:46" s="852" customFormat="1" ht="12.75">
      <c r="A90" s="283"/>
      <c r="B90" s="851"/>
      <c r="C90" s="851"/>
      <c r="D90" s="851"/>
      <c r="E90" s="851"/>
      <c r="F90" s="851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3"/>
      <c r="AB90" s="853"/>
      <c r="AC90" s="853"/>
      <c r="AD90" s="853"/>
      <c r="AE90" s="853"/>
      <c r="AF90" s="853"/>
      <c r="AG90" s="853"/>
      <c r="AH90" s="853"/>
      <c r="AI90" s="853"/>
      <c r="AJ90" s="853"/>
      <c r="AK90" s="853"/>
      <c r="AL90" s="853"/>
      <c r="AM90" s="853"/>
      <c r="AN90" s="853"/>
      <c r="AO90" s="853"/>
      <c r="AP90" s="853"/>
      <c r="AQ90" s="853"/>
      <c r="AR90" s="853"/>
      <c r="AS90" s="853"/>
      <c r="AT90" s="853"/>
    </row>
    <row r="91" spans="1:46" s="852" customFormat="1" ht="12.75">
      <c r="A91" s="504" t="s">
        <v>286</v>
      </c>
      <c r="B91" s="677"/>
      <c r="C91" s="677"/>
      <c r="D91" s="677"/>
      <c r="E91" s="851"/>
      <c r="F91" s="677"/>
      <c r="G91" s="853"/>
      <c r="H91" s="853"/>
      <c r="I91" s="853"/>
      <c r="J91" s="853"/>
      <c r="K91" s="853"/>
      <c r="L91" s="853"/>
      <c r="M91" s="853"/>
      <c r="N91" s="853"/>
      <c r="O91" s="853"/>
      <c r="P91" s="853"/>
      <c r="Q91" s="853"/>
      <c r="R91" s="853"/>
      <c r="S91" s="853"/>
      <c r="T91" s="853"/>
      <c r="U91" s="853"/>
      <c r="V91" s="853"/>
      <c r="W91" s="853"/>
      <c r="X91" s="853"/>
      <c r="Y91" s="853"/>
      <c r="Z91" s="853"/>
      <c r="AA91" s="853"/>
      <c r="AB91" s="853"/>
      <c r="AC91" s="853"/>
      <c r="AD91" s="853"/>
      <c r="AE91" s="853"/>
      <c r="AF91" s="853"/>
      <c r="AG91" s="853"/>
      <c r="AH91" s="853"/>
      <c r="AI91" s="853"/>
      <c r="AJ91" s="853"/>
      <c r="AK91" s="853"/>
      <c r="AL91" s="853"/>
      <c r="AM91" s="853"/>
      <c r="AN91" s="853"/>
      <c r="AO91" s="853"/>
      <c r="AP91" s="853"/>
      <c r="AQ91" s="853"/>
      <c r="AR91" s="853"/>
      <c r="AS91" s="853"/>
      <c r="AT91" s="853"/>
    </row>
    <row r="92" spans="1:46" s="852" customFormat="1" ht="25.5">
      <c r="A92" s="504" t="s">
        <v>284</v>
      </c>
      <c r="B92" s="677"/>
      <c r="C92" s="677"/>
      <c r="D92" s="677"/>
      <c r="E92" s="851"/>
      <c r="F92" s="677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853"/>
      <c r="V92" s="853"/>
      <c r="W92" s="853"/>
      <c r="X92" s="853"/>
      <c r="Y92" s="853"/>
      <c r="Z92" s="853"/>
      <c r="AA92" s="853"/>
      <c r="AB92" s="853"/>
      <c r="AC92" s="853"/>
      <c r="AD92" s="853"/>
      <c r="AE92" s="853"/>
      <c r="AF92" s="853"/>
      <c r="AG92" s="853"/>
      <c r="AH92" s="853"/>
      <c r="AI92" s="853"/>
      <c r="AJ92" s="853"/>
      <c r="AK92" s="853"/>
      <c r="AL92" s="853"/>
      <c r="AM92" s="853"/>
      <c r="AN92" s="853"/>
      <c r="AO92" s="853"/>
      <c r="AP92" s="853"/>
      <c r="AQ92" s="853"/>
      <c r="AR92" s="853"/>
      <c r="AS92" s="853"/>
      <c r="AT92" s="853"/>
    </row>
    <row r="93" spans="1:46" s="852" customFormat="1" ht="12.75">
      <c r="A93" s="286" t="s">
        <v>281</v>
      </c>
      <c r="B93" s="851">
        <v>980000</v>
      </c>
      <c r="C93" s="851">
        <v>16827</v>
      </c>
      <c r="D93" s="851">
        <v>16827</v>
      </c>
      <c r="E93" s="854">
        <v>1.7170408163265305</v>
      </c>
      <c r="F93" s="851">
        <v>-204043</v>
      </c>
      <c r="G93" s="853"/>
      <c r="H93" s="853"/>
      <c r="I93" s="853"/>
      <c r="J93" s="853"/>
      <c r="K93" s="853"/>
      <c r="L93" s="853"/>
      <c r="M93" s="853"/>
      <c r="N93" s="853"/>
      <c r="O93" s="853"/>
      <c r="P93" s="853"/>
      <c r="Q93" s="853"/>
      <c r="R93" s="853"/>
      <c r="S93" s="853"/>
      <c r="T93" s="853"/>
      <c r="U93" s="853"/>
      <c r="V93" s="853"/>
      <c r="W93" s="853"/>
      <c r="X93" s="853"/>
      <c r="Y93" s="853"/>
      <c r="Z93" s="853"/>
      <c r="AA93" s="853"/>
      <c r="AB93" s="853"/>
      <c r="AC93" s="853"/>
      <c r="AD93" s="853"/>
      <c r="AE93" s="853"/>
      <c r="AF93" s="853"/>
      <c r="AG93" s="853"/>
      <c r="AH93" s="853"/>
      <c r="AI93" s="853"/>
      <c r="AJ93" s="853"/>
      <c r="AK93" s="853"/>
      <c r="AL93" s="853"/>
      <c r="AM93" s="853"/>
      <c r="AN93" s="853"/>
      <c r="AO93" s="853"/>
      <c r="AP93" s="853"/>
      <c r="AQ93" s="853"/>
      <c r="AR93" s="853"/>
      <c r="AS93" s="853"/>
      <c r="AT93" s="853"/>
    </row>
    <row r="94" spans="1:46" s="852" customFormat="1" ht="12.75">
      <c r="A94" s="296" t="s">
        <v>77</v>
      </c>
      <c r="B94" s="851">
        <v>490000</v>
      </c>
      <c r="C94" s="851">
        <v>0</v>
      </c>
      <c r="D94" s="851">
        <v>0</v>
      </c>
      <c r="E94" s="854">
        <v>0</v>
      </c>
      <c r="F94" s="851">
        <v>0</v>
      </c>
      <c r="G94" s="853"/>
      <c r="H94" s="853"/>
      <c r="I94" s="853"/>
      <c r="J94" s="853"/>
      <c r="K94" s="853"/>
      <c r="L94" s="853"/>
      <c r="M94" s="853"/>
      <c r="N94" s="853"/>
      <c r="O94" s="853"/>
      <c r="P94" s="853"/>
      <c r="Q94" s="853"/>
      <c r="R94" s="853"/>
      <c r="S94" s="853"/>
      <c r="T94" s="853"/>
      <c r="U94" s="853"/>
      <c r="V94" s="853"/>
      <c r="W94" s="853"/>
      <c r="X94" s="853"/>
      <c r="Y94" s="853"/>
      <c r="Z94" s="853"/>
      <c r="AA94" s="853"/>
      <c r="AB94" s="853"/>
      <c r="AC94" s="853"/>
      <c r="AD94" s="853"/>
      <c r="AE94" s="853"/>
      <c r="AF94" s="853"/>
      <c r="AG94" s="853"/>
      <c r="AH94" s="853"/>
      <c r="AI94" s="853"/>
      <c r="AJ94" s="853"/>
      <c r="AK94" s="853"/>
      <c r="AL94" s="853"/>
      <c r="AM94" s="853"/>
      <c r="AN94" s="853"/>
      <c r="AO94" s="853"/>
      <c r="AP94" s="853"/>
      <c r="AQ94" s="853"/>
      <c r="AR94" s="853"/>
      <c r="AS94" s="853"/>
      <c r="AT94" s="853"/>
    </row>
    <row r="95" spans="1:46" s="852" customFormat="1" ht="12.75">
      <c r="A95" s="296" t="s">
        <v>59</v>
      </c>
      <c r="B95" s="851">
        <v>490000</v>
      </c>
      <c r="C95" s="851">
        <v>16827</v>
      </c>
      <c r="D95" s="851">
        <v>16827</v>
      </c>
      <c r="E95" s="854">
        <v>3.434081632653061</v>
      </c>
      <c r="F95" s="851">
        <v>-204043</v>
      </c>
      <c r="G95" s="853"/>
      <c r="H95" s="853"/>
      <c r="I95" s="853"/>
      <c r="J95" s="853"/>
      <c r="K95" s="853"/>
      <c r="L95" s="853"/>
      <c r="M95" s="853"/>
      <c r="N95" s="853"/>
      <c r="O95" s="853"/>
      <c r="P95" s="853"/>
      <c r="Q95" s="853"/>
      <c r="R95" s="853"/>
      <c r="S95" s="853"/>
      <c r="T95" s="853"/>
      <c r="U95" s="853"/>
      <c r="V95" s="853"/>
      <c r="W95" s="853"/>
      <c r="X95" s="853"/>
      <c r="Y95" s="853"/>
      <c r="Z95" s="853"/>
      <c r="AA95" s="853"/>
      <c r="AB95" s="853"/>
      <c r="AC95" s="853"/>
      <c r="AD95" s="853"/>
      <c r="AE95" s="853"/>
      <c r="AF95" s="853"/>
      <c r="AG95" s="853"/>
      <c r="AH95" s="853"/>
      <c r="AI95" s="853"/>
      <c r="AJ95" s="853"/>
      <c r="AK95" s="853"/>
      <c r="AL95" s="853"/>
      <c r="AM95" s="853"/>
      <c r="AN95" s="853"/>
      <c r="AO95" s="853"/>
      <c r="AP95" s="853"/>
      <c r="AQ95" s="853"/>
      <c r="AR95" s="853"/>
      <c r="AS95" s="853"/>
      <c r="AT95" s="853"/>
    </row>
    <row r="96" spans="1:46" s="852" customFormat="1" ht="25.5">
      <c r="A96" s="298" t="s">
        <v>60</v>
      </c>
      <c r="B96" s="851">
        <v>490000</v>
      </c>
      <c r="C96" s="851">
        <v>16827</v>
      </c>
      <c r="D96" s="851">
        <v>16827</v>
      </c>
      <c r="E96" s="854">
        <v>3.434081632653061</v>
      </c>
      <c r="F96" s="851">
        <v>-204043</v>
      </c>
      <c r="G96" s="853"/>
      <c r="H96" s="853"/>
      <c r="I96" s="853"/>
      <c r="J96" s="853"/>
      <c r="K96" s="853"/>
      <c r="L96" s="853"/>
      <c r="M96" s="853"/>
      <c r="N96" s="853"/>
      <c r="O96" s="853"/>
      <c r="P96" s="853"/>
      <c r="Q96" s="853"/>
      <c r="R96" s="853"/>
      <c r="S96" s="853"/>
      <c r="T96" s="853"/>
      <c r="U96" s="853"/>
      <c r="V96" s="853"/>
      <c r="W96" s="853"/>
      <c r="X96" s="853"/>
      <c r="Y96" s="853"/>
      <c r="Z96" s="853"/>
      <c r="AA96" s="853"/>
      <c r="AB96" s="853"/>
      <c r="AC96" s="853"/>
      <c r="AD96" s="853"/>
      <c r="AE96" s="853"/>
      <c r="AF96" s="853"/>
      <c r="AG96" s="853"/>
      <c r="AH96" s="853"/>
      <c r="AI96" s="853"/>
      <c r="AJ96" s="853"/>
      <c r="AK96" s="853"/>
      <c r="AL96" s="853"/>
      <c r="AM96" s="853"/>
      <c r="AN96" s="853"/>
      <c r="AO96" s="853"/>
      <c r="AP96" s="853"/>
      <c r="AQ96" s="853"/>
      <c r="AR96" s="853"/>
      <c r="AS96" s="853"/>
      <c r="AT96" s="853"/>
    </row>
    <row r="97" spans="1:46" s="852" customFormat="1" ht="12.75">
      <c r="A97" s="278" t="s">
        <v>61</v>
      </c>
      <c r="B97" s="851">
        <v>980000</v>
      </c>
      <c r="C97" s="851">
        <v>16827</v>
      </c>
      <c r="D97" s="851">
        <v>13892</v>
      </c>
      <c r="E97" s="854">
        <v>1.4175510204081632</v>
      </c>
      <c r="F97" s="851">
        <v>4704</v>
      </c>
      <c r="G97" s="853"/>
      <c r="H97" s="853"/>
      <c r="I97" s="853"/>
      <c r="J97" s="853"/>
      <c r="K97" s="853"/>
      <c r="L97" s="853"/>
      <c r="M97" s="853"/>
      <c r="N97" s="853"/>
      <c r="O97" s="853"/>
      <c r="P97" s="853"/>
      <c r="Q97" s="853"/>
      <c r="R97" s="853"/>
      <c r="S97" s="853"/>
      <c r="T97" s="853"/>
      <c r="U97" s="853"/>
      <c r="V97" s="853"/>
      <c r="W97" s="853"/>
      <c r="X97" s="853"/>
      <c r="Y97" s="853"/>
      <c r="Z97" s="853"/>
      <c r="AA97" s="853"/>
      <c r="AB97" s="853"/>
      <c r="AC97" s="853"/>
      <c r="AD97" s="853"/>
      <c r="AE97" s="853"/>
      <c r="AF97" s="853"/>
      <c r="AG97" s="853"/>
      <c r="AH97" s="853"/>
      <c r="AI97" s="853"/>
      <c r="AJ97" s="853"/>
      <c r="AK97" s="853"/>
      <c r="AL97" s="853"/>
      <c r="AM97" s="853"/>
      <c r="AN97" s="853"/>
      <c r="AO97" s="853"/>
      <c r="AP97" s="853"/>
      <c r="AQ97" s="853"/>
      <c r="AR97" s="853"/>
      <c r="AS97" s="853"/>
      <c r="AT97" s="853"/>
    </row>
    <row r="98" spans="1:46" s="852" customFormat="1" ht="12.75">
      <c r="A98" s="296" t="s">
        <v>62</v>
      </c>
      <c r="B98" s="851">
        <v>980000</v>
      </c>
      <c r="C98" s="851">
        <v>16827</v>
      </c>
      <c r="D98" s="851">
        <v>13892</v>
      </c>
      <c r="E98" s="854">
        <v>1.4175510204081632</v>
      </c>
      <c r="F98" s="851">
        <v>4704</v>
      </c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853"/>
      <c r="AE98" s="853"/>
      <c r="AF98" s="853"/>
      <c r="AG98" s="853"/>
      <c r="AH98" s="853"/>
      <c r="AI98" s="853"/>
      <c r="AJ98" s="853"/>
      <c r="AK98" s="853"/>
      <c r="AL98" s="853"/>
      <c r="AM98" s="853"/>
      <c r="AN98" s="853"/>
      <c r="AO98" s="853"/>
      <c r="AP98" s="853"/>
      <c r="AQ98" s="853"/>
      <c r="AR98" s="853"/>
      <c r="AS98" s="853"/>
      <c r="AT98" s="853"/>
    </row>
    <row r="99" spans="1:46" s="852" customFormat="1" ht="12.75">
      <c r="A99" s="282" t="s">
        <v>63</v>
      </c>
      <c r="B99" s="851">
        <v>980000</v>
      </c>
      <c r="C99" s="851">
        <v>16827</v>
      </c>
      <c r="D99" s="851">
        <v>13892</v>
      </c>
      <c r="E99" s="854">
        <v>1.4175510204081632</v>
      </c>
      <c r="F99" s="851">
        <v>4704</v>
      </c>
      <c r="G99" s="853"/>
      <c r="H99" s="853"/>
      <c r="I99" s="853"/>
      <c r="J99" s="853"/>
      <c r="K99" s="853"/>
      <c r="L99" s="853"/>
      <c r="M99" s="853"/>
      <c r="N99" s="853"/>
      <c r="O99" s="853"/>
      <c r="P99" s="853"/>
      <c r="Q99" s="853"/>
      <c r="R99" s="853"/>
      <c r="S99" s="853"/>
      <c r="T99" s="853"/>
      <c r="U99" s="853"/>
      <c r="V99" s="853"/>
      <c r="W99" s="853"/>
      <c r="X99" s="853"/>
      <c r="Y99" s="853"/>
      <c r="Z99" s="853"/>
      <c r="AA99" s="853"/>
      <c r="AB99" s="853"/>
      <c r="AC99" s="853"/>
      <c r="AD99" s="853"/>
      <c r="AE99" s="853"/>
      <c r="AF99" s="853"/>
      <c r="AG99" s="853"/>
      <c r="AH99" s="853"/>
      <c r="AI99" s="853"/>
      <c r="AJ99" s="853"/>
      <c r="AK99" s="853"/>
      <c r="AL99" s="853"/>
      <c r="AM99" s="853"/>
      <c r="AN99" s="853"/>
      <c r="AO99" s="853"/>
      <c r="AP99" s="853"/>
      <c r="AQ99" s="853"/>
      <c r="AR99" s="853"/>
      <c r="AS99" s="853"/>
      <c r="AT99" s="853"/>
    </row>
    <row r="100" spans="1:46" s="852" customFormat="1" ht="12.75">
      <c r="A100" s="311" t="s">
        <v>64</v>
      </c>
      <c r="B100" s="851">
        <v>108730</v>
      </c>
      <c r="C100" s="851">
        <v>12840</v>
      </c>
      <c r="D100" s="851">
        <v>10136</v>
      </c>
      <c r="E100" s="854">
        <v>9.322174192955027</v>
      </c>
      <c r="F100" s="851">
        <v>2934</v>
      </c>
      <c r="G100" s="853"/>
      <c r="H100" s="853"/>
      <c r="I100" s="853"/>
      <c r="J100" s="853"/>
      <c r="K100" s="853"/>
      <c r="L100" s="853"/>
      <c r="M100" s="853"/>
      <c r="N100" s="853"/>
      <c r="O100" s="853"/>
      <c r="P100" s="853"/>
      <c r="Q100" s="853"/>
      <c r="R100" s="853"/>
      <c r="S100" s="853"/>
      <c r="T100" s="853"/>
      <c r="U100" s="853"/>
      <c r="V100" s="853"/>
      <c r="W100" s="853"/>
      <c r="X100" s="853"/>
      <c r="Y100" s="853"/>
      <c r="Z100" s="853"/>
      <c r="AA100" s="853"/>
      <c r="AB100" s="853"/>
      <c r="AC100" s="853"/>
      <c r="AD100" s="853"/>
      <c r="AE100" s="853"/>
      <c r="AF100" s="853"/>
      <c r="AG100" s="853"/>
      <c r="AH100" s="853"/>
      <c r="AI100" s="853"/>
      <c r="AJ100" s="853"/>
      <c r="AK100" s="853"/>
      <c r="AL100" s="853"/>
      <c r="AM100" s="853"/>
      <c r="AN100" s="853"/>
      <c r="AO100" s="853"/>
      <c r="AP100" s="853"/>
      <c r="AQ100" s="853"/>
      <c r="AR100" s="853"/>
      <c r="AS100" s="853"/>
      <c r="AT100" s="853"/>
    </row>
    <row r="101" spans="1:46" s="852" customFormat="1" ht="12.75">
      <c r="A101" s="314" t="s">
        <v>65</v>
      </c>
      <c r="B101" s="851">
        <v>87622</v>
      </c>
      <c r="C101" s="851">
        <v>10347</v>
      </c>
      <c r="D101" s="851">
        <v>8213</v>
      </c>
      <c r="E101" s="854">
        <v>9.37321677204355</v>
      </c>
      <c r="F101" s="851">
        <v>2364</v>
      </c>
      <c r="G101" s="853"/>
      <c r="H101" s="853"/>
      <c r="I101" s="853"/>
      <c r="J101" s="853"/>
      <c r="K101" s="853"/>
      <c r="L101" s="853"/>
      <c r="M101" s="853"/>
      <c r="N101" s="853"/>
      <c r="O101" s="853"/>
      <c r="P101" s="853"/>
      <c r="Q101" s="853"/>
      <c r="R101" s="853"/>
      <c r="S101" s="853"/>
      <c r="T101" s="853"/>
      <c r="U101" s="853"/>
      <c r="V101" s="853"/>
      <c r="W101" s="853"/>
      <c r="X101" s="853"/>
      <c r="Y101" s="853"/>
      <c r="Z101" s="853"/>
      <c r="AA101" s="853"/>
      <c r="AB101" s="853"/>
      <c r="AC101" s="853"/>
      <c r="AD101" s="853"/>
      <c r="AE101" s="853"/>
      <c r="AF101" s="853"/>
      <c r="AG101" s="853"/>
      <c r="AH101" s="853"/>
      <c r="AI101" s="853"/>
      <c r="AJ101" s="853"/>
      <c r="AK101" s="853"/>
      <c r="AL101" s="853"/>
      <c r="AM101" s="853"/>
      <c r="AN101" s="853"/>
      <c r="AO101" s="853"/>
      <c r="AP101" s="853"/>
      <c r="AQ101" s="853"/>
      <c r="AR101" s="853"/>
      <c r="AS101" s="853"/>
      <c r="AT101" s="853"/>
    </row>
    <row r="102" spans="1:46" s="852" customFormat="1" ht="12.75">
      <c r="A102" s="311" t="s">
        <v>66</v>
      </c>
      <c r="B102" s="851">
        <v>871270</v>
      </c>
      <c r="C102" s="851">
        <v>3987</v>
      </c>
      <c r="D102" s="851">
        <v>3756</v>
      </c>
      <c r="E102" s="854">
        <v>0.4310948385689855</v>
      </c>
      <c r="F102" s="851">
        <v>1770</v>
      </c>
      <c r="G102" s="853"/>
      <c r="H102" s="853"/>
      <c r="I102" s="853"/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3"/>
      <c r="AB102" s="853"/>
      <c r="AC102" s="853"/>
      <c r="AD102" s="853"/>
      <c r="AE102" s="853"/>
      <c r="AF102" s="853"/>
      <c r="AG102" s="853"/>
      <c r="AH102" s="853"/>
      <c r="AI102" s="853"/>
      <c r="AJ102" s="853"/>
      <c r="AK102" s="853"/>
      <c r="AL102" s="853"/>
      <c r="AM102" s="853"/>
      <c r="AN102" s="853"/>
      <c r="AO102" s="853"/>
      <c r="AP102" s="853"/>
      <c r="AQ102" s="853"/>
      <c r="AR102" s="853"/>
      <c r="AS102" s="853"/>
      <c r="AT102" s="853"/>
    </row>
    <row r="103" spans="1:46" s="855" customFormat="1" ht="12.75">
      <c r="A103" s="164" t="s">
        <v>1211</v>
      </c>
      <c r="B103" s="851"/>
      <c r="C103" s="851"/>
      <c r="D103" s="851"/>
      <c r="E103" s="851"/>
      <c r="F103" s="851"/>
      <c r="G103" s="853"/>
      <c r="H103" s="853"/>
      <c r="I103" s="853"/>
      <c r="J103" s="853"/>
      <c r="K103" s="853"/>
      <c r="L103" s="853"/>
      <c r="M103" s="853"/>
      <c r="N103" s="853"/>
      <c r="O103" s="853"/>
      <c r="P103" s="853"/>
      <c r="Q103" s="853"/>
      <c r="R103" s="853"/>
      <c r="S103" s="853"/>
      <c r="T103" s="853"/>
      <c r="U103" s="853"/>
      <c r="V103" s="853"/>
      <c r="W103" s="853"/>
      <c r="X103" s="853"/>
      <c r="Y103" s="853"/>
      <c r="Z103" s="853"/>
      <c r="AA103" s="853"/>
      <c r="AB103" s="853"/>
      <c r="AC103" s="853"/>
      <c r="AD103" s="853"/>
      <c r="AE103" s="853"/>
      <c r="AF103" s="853"/>
      <c r="AG103" s="853"/>
      <c r="AH103" s="853"/>
      <c r="AI103" s="853"/>
      <c r="AJ103" s="853"/>
      <c r="AK103" s="853"/>
      <c r="AL103" s="853"/>
      <c r="AM103" s="853"/>
      <c r="AN103" s="853"/>
      <c r="AO103" s="853"/>
      <c r="AP103" s="853"/>
      <c r="AQ103" s="853"/>
      <c r="AR103" s="853"/>
      <c r="AS103" s="853"/>
      <c r="AT103" s="853"/>
    </row>
    <row r="104" spans="1:46" s="855" customFormat="1" ht="12.75">
      <c r="A104" s="859" t="s">
        <v>285</v>
      </c>
      <c r="B104" s="851"/>
      <c r="C104" s="851"/>
      <c r="D104" s="851"/>
      <c r="E104" s="851"/>
      <c r="F104" s="851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3"/>
      <c r="AB104" s="853"/>
      <c r="AC104" s="853"/>
      <c r="AD104" s="853"/>
      <c r="AE104" s="853"/>
      <c r="AF104" s="853"/>
      <c r="AG104" s="853"/>
      <c r="AH104" s="853"/>
      <c r="AI104" s="853"/>
      <c r="AJ104" s="853"/>
      <c r="AK104" s="853"/>
      <c r="AL104" s="853"/>
      <c r="AM104" s="853"/>
      <c r="AN104" s="853"/>
      <c r="AO104" s="853"/>
      <c r="AP104" s="853"/>
      <c r="AQ104" s="853"/>
      <c r="AR104" s="853"/>
      <c r="AS104" s="853"/>
      <c r="AT104" s="853"/>
    </row>
    <row r="105" spans="1:46" s="852" customFormat="1" ht="12.75">
      <c r="A105" s="286" t="s">
        <v>281</v>
      </c>
      <c r="B105" s="851">
        <v>980000</v>
      </c>
      <c r="C105" s="851">
        <v>16827</v>
      </c>
      <c r="D105" s="851">
        <v>16827</v>
      </c>
      <c r="E105" s="854">
        <v>1.7170408163265305</v>
      </c>
      <c r="F105" s="851">
        <v>-204043</v>
      </c>
      <c r="G105" s="853"/>
      <c r="H105" s="853"/>
      <c r="I105" s="853"/>
      <c r="J105" s="853"/>
      <c r="K105" s="853"/>
      <c r="L105" s="853"/>
      <c r="M105" s="853"/>
      <c r="N105" s="853"/>
      <c r="O105" s="853"/>
      <c r="P105" s="853"/>
      <c r="Q105" s="853"/>
      <c r="R105" s="853"/>
      <c r="S105" s="853"/>
      <c r="T105" s="853"/>
      <c r="U105" s="853"/>
      <c r="V105" s="853"/>
      <c r="W105" s="853"/>
      <c r="X105" s="853"/>
      <c r="Y105" s="853"/>
      <c r="Z105" s="853"/>
      <c r="AA105" s="853"/>
      <c r="AB105" s="853"/>
      <c r="AC105" s="853"/>
      <c r="AD105" s="853"/>
      <c r="AE105" s="853"/>
      <c r="AF105" s="853"/>
      <c r="AG105" s="853"/>
      <c r="AH105" s="853"/>
      <c r="AI105" s="853"/>
      <c r="AJ105" s="853"/>
      <c r="AK105" s="853"/>
      <c r="AL105" s="853"/>
      <c r="AM105" s="853"/>
      <c r="AN105" s="853"/>
      <c r="AO105" s="853"/>
      <c r="AP105" s="853"/>
      <c r="AQ105" s="853"/>
      <c r="AR105" s="853"/>
      <c r="AS105" s="853"/>
      <c r="AT105" s="853"/>
    </row>
    <row r="106" spans="1:46" s="852" customFormat="1" ht="12.75">
      <c r="A106" s="296" t="s">
        <v>77</v>
      </c>
      <c r="B106" s="851">
        <v>490000</v>
      </c>
      <c r="C106" s="851">
        <v>0</v>
      </c>
      <c r="D106" s="851">
        <v>0</v>
      </c>
      <c r="E106" s="854">
        <v>0</v>
      </c>
      <c r="F106" s="851">
        <v>0</v>
      </c>
      <c r="G106" s="853"/>
      <c r="H106" s="853"/>
      <c r="I106" s="853"/>
      <c r="J106" s="853"/>
      <c r="K106" s="853"/>
      <c r="L106" s="853"/>
      <c r="M106" s="853"/>
      <c r="N106" s="853"/>
      <c r="O106" s="853"/>
      <c r="P106" s="853"/>
      <c r="Q106" s="853"/>
      <c r="R106" s="853"/>
      <c r="S106" s="853"/>
      <c r="T106" s="853"/>
      <c r="U106" s="853"/>
      <c r="V106" s="853"/>
      <c r="W106" s="853"/>
      <c r="X106" s="853"/>
      <c r="Y106" s="853"/>
      <c r="Z106" s="853"/>
      <c r="AA106" s="853"/>
      <c r="AB106" s="853"/>
      <c r="AC106" s="853"/>
      <c r="AD106" s="853"/>
      <c r="AE106" s="853"/>
      <c r="AF106" s="853"/>
      <c r="AG106" s="853"/>
      <c r="AH106" s="853"/>
      <c r="AI106" s="853"/>
      <c r="AJ106" s="853"/>
      <c r="AK106" s="853"/>
      <c r="AL106" s="853"/>
      <c r="AM106" s="853"/>
      <c r="AN106" s="853"/>
      <c r="AO106" s="853"/>
      <c r="AP106" s="853"/>
      <c r="AQ106" s="853"/>
      <c r="AR106" s="853"/>
      <c r="AS106" s="853"/>
      <c r="AT106" s="853"/>
    </row>
    <row r="107" spans="1:46" s="852" customFormat="1" ht="12.75">
      <c r="A107" s="296" t="s">
        <v>59</v>
      </c>
      <c r="B107" s="851">
        <v>490000</v>
      </c>
      <c r="C107" s="851">
        <v>16827</v>
      </c>
      <c r="D107" s="851">
        <v>16827</v>
      </c>
      <c r="E107" s="854">
        <v>3.434081632653061</v>
      </c>
      <c r="F107" s="851">
        <v>-204043</v>
      </c>
      <c r="G107" s="853"/>
      <c r="H107" s="853"/>
      <c r="I107" s="853"/>
      <c r="J107" s="853"/>
      <c r="K107" s="853"/>
      <c r="L107" s="853"/>
      <c r="M107" s="853"/>
      <c r="N107" s="853"/>
      <c r="O107" s="853"/>
      <c r="P107" s="853"/>
      <c r="Q107" s="853"/>
      <c r="R107" s="853"/>
      <c r="S107" s="853"/>
      <c r="T107" s="853"/>
      <c r="U107" s="853"/>
      <c r="V107" s="853"/>
      <c r="W107" s="853"/>
      <c r="X107" s="853"/>
      <c r="Y107" s="853"/>
      <c r="Z107" s="853"/>
      <c r="AA107" s="853"/>
      <c r="AB107" s="853"/>
      <c r="AC107" s="853"/>
      <c r="AD107" s="853"/>
      <c r="AE107" s="853"/>
      <c r="AF107" s="853"/>
      <c r="AG107" s="853"/>
      <c r="AH107" s="853"/>
      <c r="AI107" s="853"/>
      <c r="AJ107" s="853"/>
      <c r="AK107" s="853"/>
      <c r="AL107" s="853"/>
      <c r="AM107" s="853"/>
      <c r="AN107" s="853"/>
      <c r="AO107" s="853"/>
      <c r="AP107" s="853"/>
      <c r="AQ107" s="853"/>
      <c r="AR107" s="853"/>
      <c r="AS107" s="853"/>
      <c r="AT107" s="853"/>
    </row>
    <row r="108" spans="1:46" s="852" customFormat="1" ht="25.5">
      <c r="A108" s="298" t="s">
        <v>60</v>
      </c>
      <c r="B108" s="851">
        <v>490000</v>
      </c>
      <c r="C108" s="851">
        <v>16827</v>
      </c>
      <c r="D108" s="851">
        <v>16827</v>
      </c>
      <c r="E108" s="854">
        <v>3.434081632653061</v>
      </c>
      <c r="F108" s="851">
        <v>-204043</v>
      </c>
      <c r="G108" s="853"/>
      <c r="H108" s="853"/>
      <c r="I108" s="853"/>
      <c r="J108" s="853"/>
      <c r="K108" s="853"/>
      <c r="L108" s="853"/>
      <c r="M108" s="853"/>
      <c r="N108" s="853"/>
      <c r="O108" s="853"/>
      <c r="P108" s="853"/>
      <c r="Q108" s="853"/>
      <c r="R108" s="853"/>
      <c r="S108" s="853"/>
      <c r="T108" s="853"/>
      <c r="U108" s="853"/>
      <c r="V108" s="853"/>
      <c r="W108" s="853"/>
      <c r="X108" s="853"/>
      <c r="Y108" s="853"/>
      <c r="Z108" s="853"/>
      <c r="AA108" s="853"/>
      <c r="AB108" s="853"/>
      <c r="AC108" s="853"/>
      <c r="AD108" s="853"/>
      <c r="AE108" s="853"/>
      <c r="AF108" s="853"/>
      <c r="AG108" s="853"/>
      <c r="AH108" s="853"/>
      <c r="AI108" s="853"/>
      <c r="AJ108" s="853"/>
      <c r="AK108" s="853"/>
      <c r="AL108" s="853"/>
      <c r="AM108" s="853"/>
      <c r="AN108" s="853"/>
      <c r="AO108" s="853"/>
      <c r="AP108" s="853"/>
      <c r="AQ108" s="853"/>
      <c r="AR108" s="853"/>
      <c r="AS108" s="853"/>
      <c r="AT108" s="853"/>
    </row>
    <row r="109" spans="1:46" s="852" customFormat="1" ht="12.75">
      <c r="A109" s="278" t="s">
        <v>61</v>
      </c>
      <c r="B109" s="851">
        <v>980000</v>
      </c>
      <c r="C109" s="851">
        <v>16827</v>
      </c>
      <c r="D109" s="851">
        <v>13892</v>
      </c>
      <c r="E109" s="854">
        <v>1.4175510204081632</v>
      </c>
      <c r="F109" s="851">
        <v>4704</v>
      </c>
      <c r="G109" s="853"/>
      <c r="H109" s="853"/>
      <c r="I109" s="853"/>
      <c r="J109" s="853"/>
      <c r="K109" s="853"/>
      <c r="L109" s="853"/>
      <c r="M109" s="853"/>
      <c r="N109" s="853"/>
      <c r="O109" s="853"/>
      <c r="P109" s="853"/>
      <c r="Q109" s="853"/>
      <c r="R109" s="853"/>
      <c r="S109" s="853"/>
      <c r="T109" s="853"/>
      <c r="U109" s="853"/>
      <c r="V109" s="853"/>
      <c r="W109" s="853"/>
      <c r="X109" s="853"/>
      <c r="Y109" s="853"/>
      <c r="Z109" s="853"/>
      <c r="AA109" s="853"/>
      <c r="AB109" s="853"/>
      <c r="AC109" s="853"/>
      <c r="AD109" s="853"/>
      <c r="AE109" s="853"/>
      <c r="AF109" s="853"/>
      <c r="AG109" s="853"/>
      <c r="AH109" s="853"/>
      <c r="AI109" s="853"/>
      <c r="AJ109" s="853"/>
      <c r="AK109" s="853"/>
      <c r="AL109" s="853"/>
      <c r="AM109" s="853"/>
      <c r="AN109" s="853"/>
      <c r="AO109" s="853"/>
      <c r="AP109" s="853"/>
      <c r="AQ109" s="853"/>
      <c r="AR109" s="853"/>
      <c r="AS109" s="853"/>
      <c r="AT109" s="853"/>
    </row>
    <row r="110" spans="1:46" s="852" customFormat="1" ht="12.75">
      <c r="A110" s="296" t="s">
        <v>62</v>
      </c>
      <c r="B110" s="851">
        <v>980000</v>
      </c>
      <c r="C110" s="851">
        <v>16827</v>
      </c>
      <c r="D110" s="851">
        <v>13892</v>
      </c>
      <c r="E110" s="854">
        <v>1.4175510204081632</v>
      </c>
      <c r="F110" s="851">
        <v>4704</v>
      </c>
      <c r="G110" s="853"/>
      <c r="H110" s="853"/>
      <c r="I110" s="853"/>
      <c r="J110" s="853"/>
      <c r="K110" s="853"/>
      <c r="L110" s="853"/>
      <c r="M110" s="853"/>
      <c r="N110" s="853"/>
      <c r="O110" s="853"/>
      <c r="P110" s="853"/>
      <c r="Q110" s="853"/>
      <c r="R110" s="853"/>
      <c r="S110" s="853"/>
      <c r="T110" s="853"/>
      <c r="U110" s="853"/>
      <c r="V110" s="853"/>
      <c r="W110" s="853"/>
      <c r="X110" s="853"/>
      <c r="Y110" s="853"/>
      <c r="Z110" s="853"/>
      <c r="AA110" s="853"/>
      <c r="AB110" s="853"/>
      <c r="AC110" s="853"/>
      <c r="AD110" s="853"/>
      <c r="AE110" s="853"/>
      <c r="AF110" s="853"/>
      <c r="AG110" s="853"/>
      <c r="AH110" s="853"/>
      <c r="AI110" s="853"/>
      <c r="AJ110" s="853"/>
      <c r="AK110" s="853"/>
      <c r="AL110" s="853"/>
      <c r="AM110" s="853"/>
      <c r="AN110" s="853"/>
      <c r="AO110" s="853"/>
      <c r="AP110" s="853"/>
      <c r="AQ110" s="853"/>
      <c r="AR110" s="853"/>
      <c r="AS110" s="853"/>
      <c r="AT110" s="853"/>
    </row>
    <row r="111" spans="1:46" s="852" customFormat="1" ht="12.75">
      <c r="A111" s="282" t="s">
        <v>63</v>
      </c>
      <c r="B111" s="851">
        <v>980000</v>
      </c>
      <c r="C111" s="851">
        <v>16827</v>
      </c>
      <c r="D111" s="851">
        <v>13892</v>
      </c>
      <c r="E111" s="854">
        <v>1.4175510204081632</v>
      </c>
      <c r="F111" s="851">
        <v>4704</v>
      </c>
      <c r="G111" s="853"/>
      <c r="H111" s="853"/>
      <c r="I111" s="853"/>
      <c r="J111" s="853"/>
      <c r="K111" s="853"/>
      <c r="L111" s="853"/>
      <c r="M111" s="853"/>
      <c r="N111" s="853"/>
      <c r="O111" s="853"/>
      <c r="P111" s="853"/>
      <c r="Q111" s="853"/>
      <c r="R111" s="853"/>
      <c r="S111" s="853"/>
      <c r="T111" s="853"/>
      <c r="U111" s="853"/>
      <c r="V111" s="853"/>
      <c r="W111" s="853"/>
      <c r="X111" s="853"/>
      <c r="Y111" s="853"/>
      <c r="Z111" s="853"/>
      <c r="AA111" s="853"/>
      <c r="AB111" s="853"/>
      <c r="AC111" s="853"/>
      <c r="AD111" s="853"/>
      <c r="AE111" s="853"/>
      <c r="AF111" s="853"/>
      <c r="AG111" s="853"/>
      <c r="AH111" s="853"/>
      <c r="AI111" s="853"/>
      <c r="AJ111" s="853"/>
      <c r="AK111" s="853"/>
      <c r="AL111" s="853"/>
      <c r="AM111" s="853"/>
      <c r="AN111" s="853"/>
      <c r="AO111" s="853"/>
      <c r="AP111" s="853"/>
      <c r="AQ111" s="853"/>
      <c r="AR111" s="853"/>
      <c r="AS111" s="853"/>
      <c r="AT111" s="853"/>
    </row>
    <row r="112" spans="1:46" s="852" customFormat="1" ht="12.75">
      <c r="A112" s="311" t="s">
        <v>64</v>
      </c>
      <c r="B112" s="851">
        <v>108730</v>
      </c>
      <c r="C112" s="851">
        <v>12840</v>
      </c>
      <c r="D112" s="851">
        <v>10136</v>
      </c>
      <c r="E112" s="854">
        <v>9.322174192955027</v>
      </c>
      <c r="F112" s="851">
        <v>2934</v>
      </c>
      <c r="G112" s="853"/>
      <c r="H112" s="853"/>
      <c r="I112" s="853"/>
      <c r="J112" s="853"/>
      <c r="K112" s="853"/>
      <c r="L112" s="853"/>
      <c r="M112" s="853"/>
      <c r="N112" s="853"/>
      <c r="O112" s="853"/>
      <c r="P112" s="853"/>
      <c r="Q112" s="853"/>
      <c r="R112" s="853"/>
      <c r="S112" s="853"/>
      <c r="T112" s="853"/>
      <c r="U112" s="853"/>
      <c r="V112" s="853"/>
      <c r="W112" s="853"/>
      <c r="X112" s="853"/>
      <c r="Y112" s="853"/>
      <c r="Z112" s="853"/>
      <c r="AA112" s="853"/>
      <c r="AB112" s="853"/>
      <c r="AC112" s="853"/>
      <c r="AD112" s="853"/>
      <c r="AE112" s="853"/>
      <c r="AF112" s="853"/>
      <c r="AG112" s="853"/>
      <c r="AH112" s="853"/>
      <c r="AI112" s="853"/>
      <c r="AJ112" s="853"/>
      <c r="AK112" s="853"/>
      <c r="AL112" s="853"/>
      <c r="AM112" s="853"/>
      <c r="AN112" s="853"/>
      <c r="AO112" s="853"/>
      <c r="AP112" s="853"/>
      <c r="AQ112" s="853"/>
      <c r="AR112" s="853"/>
      <c r="AS112" s="853"/>
      <c r="AT112" s="853"/>
    </row>
    <row r="113" spans="1:46" s="852" customFormat="1" ht="12.75">
      <c r="A113" s="314" t="s">
        <v>65</v>
      </c>
      <c r="B113" s="851">
        <v>87622</v>
      </c>
      <c r="C113" s="851">
        <v>10347</v>
      </c>
      <c r="D113" s="851">
        <v>8213</v>
      </c>
      <c r="E113" s="854">
        <v>9.37321677204355</v>
      </c>
      <c r="F113" s="851">
        <v>2364</v>
      </c>
      <c r="G113" s="853"/>
      <c r="H113" s="853"/>
      <c r="I113" s="853"/>
      <c r="J113" s="853"/>
      <c r="K113" s="853"/>
      <c r="L113" s="853"/>
      <c r="M113" s="853"/>
      <c r="N113" s="853"/>
      <c r="O113" s="853"/>
      <c r="P113" s="853"/>
      <c r="Q113" s="853"/>
      <c r="R113" s="853"/>
      <c r="S113" s="853"/>
      <c r="T113" s="853"/>
      <c r="U113" s="853"/>
      <c r="V113" s="853"/>
      <c r="W113" s="853"/>
      <c r="X113" s="853"/>
      <c r="Y113" s="853"/>
      <c r="Z113" s="853"/>
      <c r="AA113" s="853"/>
      <c r="AB113" s="853"/>
      <c r="AC113" s="853"/>
      <c r="AD113" s="853"/>
      <c r="AE113" s="853"/>
      <c r="AF113" s="853"/>
      <c r="AG113" s="853"/>
      <c r="AH113" s="853"/>
      <c r="AI113" s="853"/>
      <c r="AJ113" s="853"/>
      <c r="AK113" s="853"/>
      <c r="AL113" s="853"/>
      <c r="AM113" s="853"/>
      <c r="AN113" s="853"/>
      <c r="AO113" s="853"/>
      <c r="AP113" s="853"/>
      <c r="AQ113" s="853"/>
      <c r="AR113" s="853"/>
      <c r="AS113" s="853"/>
      <c r="AT113" s="853"/>
    </row>
    <row r="114" spans="1:46" s="852" customFormat="1" ht="12.75">
      <c r="A114" s="311" t="s">
        <v>66</v>
      </c>
      <c r="B114" s="851">
        <v>871270</v>
      </c>
      <c r="C114" s="851">
        <v>3987</v>
      </c>
      <c r="D114" s="851">
        <v>3756</v>
      </c>
      <c r="E114" s="854">
        <v>0.4310948385689855</v>
      </c>
      <c r="F114" s="851">
        <v>1770</v>
      </c>
      <c r="G114" s="853"/>
      <c r="H114" s="853"/>
      <c r="I114" s="853"/>
      <c r="J114" s="853"/>
      <c r="K114" s="853"/>
      <c r="L114" s="853"/>
      <c r="M114" s="853"/>
      <c r="N114" s="853"/>
      <c r="O114" s="853"/>
      <c r="P114" s="853"/>
      <c r="Q114" s="853"/>
      <c r="R114" s="853"/>
      <c r="S114" s="853"/>
      <c r="T114" s="853"/>
      <c r="U114" s="853"/>
      <c r="V114" s="853"/>
      <c r="W114" s="853"/>
      <c r="X114" s="853"/>
      <c r="Y114" s="853"/>
      <c r="Z114" s="853"/>
      <c r="AA114" s="853"/>
      <c r="AB114" s="853"/>
      <c r="AC114" s="853"/>
      <c r="AD114" s="853"/>
      <c r="AE114" s="853"/>
      <c r="AF114" s="853"/>
      <c r="AG114" s="853"/>
      <c r="AH114" s="853"/>
      <c r="AI114" s="853"/>
      <c r="AJ114" s="853"/>
      <c r="AK114" s="853"/>
      <c r="AL114" s="853"/>
      <c r="AM114" s="853"/>
      <c r="AN114" s="853"/>
      <c r="AO114" s="853"/>
      <c r="AP114" s="853"/>
      <c r="AQ114" s="853"/>
      <c r="AR114" s="853"/>
      <c r="AS114" s="853"/>
      <c r="AT114" s="853"/>
    </row>
    <row r="115" spans="1:46" s="852" customFormat="1" ht="12.75">
      <c r="A115" s="311"/>
      <c r="B115" s="851"/>
      <c r="C115" s="851"/>
      <c r="D115" s="851"/>
      <c r="E115" s="851"/>
      <c r="F115" s="851"/>
      <c r="G115" s="853"/>
      <c r="H115" s="853"/>
      <c r="I115" s="853"/>
      <c r="J115" s="853"/>
      <c r="K115" s="853"/>
      <c r="L115" s="853"/>
      <c r="M115" s="853"/>
      <c r="N115" s="853"/>
      <c r="O115" s="853"/>
      <c r="P115" s="853"/>
      <c r="Q115" s="853"/>
      <c r="R115" s="853"/>
      <c r="S115" s="853"/>
      <c r="T115" s="853"/>
      <c r="U115" s="853"/>
      <c r="V115" s="853"/>
      <c r="W115" s="853"/>
      <c r="X115" s="853"/>
      <c r="Y115" s="853"/>
      <c r="Z115" s="853"/>
      <c r="AA115" s="853"/>
      <c r="AB115" s="853"/>
      <c r="AC115" s="853"/>
      <c r="AD115" s="853"/>
      <c r="AE115" s="853"/>
      <c r="AF115" s="853"/>
      <c r="AG115" s="853"/>
      <c r="AH115" s="853"/>
      <c r="AI115" s="853"/>
      <c r="AJ115" s="853"/>
      <c r="AK115" s="853"/>
      <c r="AL115" s="853"/>
      <c r="AM115" s="853"/>
      <c r="AN115" s="853"/>
      <c r="AO115" s="853"/>
      <c r="AP115" s="853"/>
      <c r="AQ115" s="853"/>
      <c r="AR115" s="853"/>
      <c r="AS115" s="853"/>
      <c r="AT115" s="853"/>
    </row>
    <row r="116" spans="1:46" s="852" customFormat="1" ht="12.75">
      <c r="A116" s="504" t="s">
        <v>287</v>
      </c>
      <c r="B116" s="677"/>
      <c r="C116" s="677"/>
      <c r="D116" s="677"/>
      <c r="E116" s="851"/>
      <c r="F116" s="677"/>
      <c r="G116" s="853"/>
      <c r="H116" s="853"/>
      <c r="I116" s="853"/>
      <c r="J116" s="853"/>
      <c r="K116" s="853"/>
      <c r="L116" s="853"/>
      <c r="M116" s="853"/>
      <c r="N116" s="853"/>
      <c r="O116" s="853"/>
      <c r="P116" s="853"/>
      <c r="Q116" s="853"/>
      <c r="R116" s="853"/>
      <c r="S116" s="853"/>
      <c r="T116" s="853"/>
      <c r="U116" s="853"/>
      <c r="V116" s="853"/>
      <c r="W116" s="853"/>
      <c r="X116" s="853"/>
      <c r="Y116" s="853"/>
      <c r="Z116" s="853"/>
      <c r="AA116" s="853"/>
      <c r="AB116" s="853"/>
      <c r="AC116" s="853"/>
      <c r="AD116" s="853"/>
      <c r="AE116" s="853"/>
      <c r="AF116" s="853"/>
      <c r="AG116" s="853"/>
      <c r="AH116" s="853"/>
      <c r="AI116" s="853"/>
      <c r="AJ116" s="853"/>
      <c r="AK116" s="853"/>
      <c r="AL116" s="853"/>
      <c r="AM116" s="853"/>
      <c r="AN116" s="853"/>
      <c r="AO116" s="853"/>
      <c r="AP116" s="853"/>
      <c r="AQ116" s="853"/>
      <c r="AR116" s="853"/>
      <c r="AS116" s="853"/>
      <c r="AT116" s="853"/>
    </row>
    <row r="117" spans="1:46" s="852" customFormat="1" ht="25.5">
      <c r="A117" s="504" t="s">
        <v>284</v>
      </c>
      <c r="B117" s="677"/>
      <c r="C117" s="677"/>
      <c r="D117" s="677"/>
      <c r="E117" s="851"/>
      <c r="F117" s="677"/>
      <c r="G117" s="853"/>
      <c r="H117" s="853"/>
      <c r="I117" s="853"/>
      <c r="J117" s="853"/>
      <c r="K117" s="853"/>
      <c r="L117" s="853"/>
      <c r="M117" s="853"/>
      <c r="N117" s="853"/>
      <c r="O117" s="853"/>
      <c r="P117" s="853"/>
      <c r="Q117" s="853"/>
      <c r="R117" s="853"/>
      <c r="S117" s="853"/>
      <c r="T117" s="853"/>
      <c r="U117" s="853"/>
      <c r="V117" s="853"/>
      <c r="W117" s="853"/>
      <c r="X117" s="853"/>
      <c r="Y117" s="853"/>
      <c r="Z117" s="853"/>
      <c r="AA117" s="853"/>
      <c r="AB117" s="853"/>
      <c r="AC117" s="853"/>
      <c r="AD117" s="853"/>
      <c r="AE117" s="853"/>
      <c r="AF117" s="853"/>
      <c r="AG117" s="853"/>
      <c r="AH117" s="853"/>
      <c r="AI117" s="853"/>
      <c r="AJ117" s="853"/>
      <c r="AK117" s="853"/>
      <c r="AL117" s="853"/>
      <c r="AM117" s="853"/>
      <c r="AN117" s="853"/>
      <c r="AO117" s="853"/>
      <c r="AP117" s="853"/>
      <c r="AQ117" s="853"/>
      <c r="AR117" s="853"/>
      <c r="AS117" s="853"/>
      <c r="AT117" s="853"/>
    </row>
    <row r="118" spans="1:46" s="852" customFormat="1" ht="12.75">
      <c r="A118" s="286" t="s">
        <v>281</v>
      </c>
      <c r="B118" s="851">
        <v>623626</v>
      </c>
      <c r="C118" s="851">
        <v>0</v>
      </c>
      <c r="D118" s="851">
        <v>0</v>
      </c>
      <c r="E118" s="854">
        <v>0</v>
      </c>
      <c r="F118" s="851">
        <v>0</v>
      </c>
      <c r="G118" s="853"/>
      <c r="H118" s="853"/>
      <c r="I118" s="853"/>
      <c r="J118" s="853"/>
      <c r="K118" s="853"/>
      <c r="L118" s="853"/>
      <c r="M118" s="853"/>
      <c r="N118" s="853"/>
      <c r="O118" s="853"/>
      <c r="P118" s="853"/>
      <c r="Q118" s="853"/>
      <c r="R118" s="853"/>
      <c r="S118" s="853"/>
      <c r="T118" s="853"/>
      <c r="U118" s="853"/>
      <c r="V118" s="853"/>
      <c r="W118" s="853"/>
      <c r="X118" s="853"/>
      <c r="Y118" s="853"/>
      <c r="Z118" s="853"/>
      <c r="AA118" s="853"/>
      <c r="AB118" s="853"/>
      <c r="AC118" s="853"/>
      <c r="AD118" s="853"/>
      <c r="AE118" s="853"/>
      <c r="AF118" s="853"/>
      <c r="AG118" s="853"/>
      <c r="AH118" s="853"/>
      <c r="AI118" s="853"/>
      <c r="AJ118" s="853"/>
      <c r="AK118" s="853"/>
      <c r="AL118" s="853"/>
      <c r="AM118" s="853"/>
      <c r="AN118" s="853"/>
      <c r="AO118" s="853"/>
      <c r="AP118" s="853"/>
      <c r="AQ118" s="853"/>
      <c r="AR118" s="853"/>
      <c r="AS118" s="853"/>
      <c r="AT118" s="853"/>
    </row>
    <row r="119" spans="1:46" s="852" customFormat="1" ht="12.75">
      <c r="A119" s="296" t="s">
        <v>77</v>
      </c>
      <c r="B119" s="851">
        <v>407626</v>
      </c>
      <c r="C119" s="851">
        <v>0</v>
      </c>
      <c r="D119" s="851">
        <v>0</v>
      </c>
      <c r="E119" s="854">
        <v>0</v>
      </c>
      <c r="F119" s="851">
        <v>0</v>
      </c>
      <c r="G119" s="853"/>
      <c r="H119" s="853"/>
      <c r="I119" s="853"/>
      <c r="J119" s="853"/>
      <c r="K119" s="853"/>
      <c r="L119" s="853"/>
      <c r="M119" s="853"/>
      <c r="N119" s="853"/>
      <c r="O119" s="853"/>
      <c r="P119" s="853"/>
      <c r="Q119" s="853"/>
      <c r="R119" s="853"/>
      <c r="S119" s="853"/>
      <c r="T119" s="853"/>
      <c r="U119" s="853"/>
      <c r="V119" s="853"/>
      <c r="W119" s="853"/>
      <c r="X119" s="853"/>
      <c r="Y119" s="853"/>
      <c r="Z119" s="853"/>
      <c r="AA119" s="853"/>
      <c r="AB119" s="853"/>
      <c r="AC119" s="853"/>
      <c r="AD119" s="853"/>
      <c r="AE119" s="853"/>
      <c r="AF119" s="853"/>
      <c r="AG119" s="853"/>
      <c r="AH119" s="853"/>
      <c r="AI119" s="853"/>
      <c r="AJ119" s="853"/>
      <c r="AK119" s="853"/>
      <c r="AL119" s="853"/>
      <c r="AM119" s="853"/>
      <c r="AN119" s="853"/>
      <c r="AO119" s="853"/>
      <c r="AP119" s="853"/>
      <c r="AQ119" s="853"/>
      <c r="AR119" s="853"/>
      <c r="AS119" s="853"/>
      <c r="AT119" s="853"/>
    </row>
    <row r="120" spans="1:46" s="852" customFormat="1" ht="12.75">
      <c r="A120" s="296" t="s">
        <v>59</v>
      </c>
      <c r="B120" s="851">
        <v>216000</v>
      </c>
      <c r="C120" s="851">
        <v>0</v>
      </c>
      <c r="D120" s="851">
        <v>0</v>
      </c>
      <c r="E120" s="854">
        <v>0</v>
      </c>
      <c r="F120" s="851">
        <v>0</v>
      </c>
      <c r="G120" s="853"/>
      <c r="H120" s="853"/>
      <c r="I120" s="853"/>
      <c r="J120" s="853"/>
      <c r="K120" s="853"/>
      <c r="L120" s="853"/>
      <c r="M120" s="853"/>
      <c r="N120" s="853"/>
      <c r="O120" s="853"/>
      <c r="P120" s="853"/>
      <c r="Q120" s="853"/>
      <c r="R120" s="853"/>
      <c r="S120" s="853"/>
      <c r="T120" s="853"/>
      <c r="U120" s="853"/>
      <c r="V120" s="853"/>
      <c r="W120" s="853"/>
      <c r="X120" s="853"/>
      <c r="Y120" s="853"/>
      <c r="Z120" s="853"/>
      <c r="AA120" s="853"/>
      <c r="AB120" s="853"/>
      <c r="AC120" s="853"/>
      <c r="AD120" s="853"/>
      <c r="AE120" s="853"/>
      <c r="AF120" s="853"/>
      <c r="AG120" s="853"/>
      <c r="AH120" s="853"/>
      <c r="AI120" s="853"/>
      <c r="AJ120" s="853"/>
      <c r="AK120" s="853"/>
      <c r="AL120" s="853"/>
      <c r="AM120" s="853"/>
      <c r="AN120" s="853"/>
      <c r="AO120" s="853"/>
      <c r="AP120" s="853"/>
      <c r="AQ120" s="853"/>
      <c r="AR120" s="853"/>
      <c r="AS120" s="853"/>
      <c r="AT120" s="853"/>
    </row>
    <row r="121" spans="1:46" s="852" customFormat="1" ht="25.5">
      <c r="A121" s="298" t="s">
        <v>60</v>
      </c>
      <c r="B121" s="851">
        <v>216000</v>
      </c>
      <c r="C121" s="851">
        <v>0</v>
      </c>
      <c r="D121" s="851">
        <v>0</v>
      </c>
      <c r="E121" s="854">
        <v>0</v>
      </c>
      <c r="F121" s="851">
        <v>0</v>
      </c>
      <c r="G121" s="853"/>
      <c r="H121" s="853"/>
      <c r="I121" s="853"/>
      <c r="J121" s="853"/>
      <c r="K121" s="853"/>
      <c r="L121" s="853"/>
      <c r="M121" s="853"/>
      <c r="N121" s="853"/>
      <c r="O121" s="853"/>
      <c r="P121" s="853"/>
      <c r="Q121" s="853"/>
      <c r="R121" s="853"/>
      <c r="S121" s="853"/>
      <c r="T121" s="853"/>
      <c r="U121" s="853"/>
      <c r="V121" s="853"/>
      <c r="W121" s="853"/>
      <c r="X121" s="853"/>
      <c r="Y121" s="853"/>
      <c r="Z121" s="853"/>
      <c r="AA121" s="853"/>
      <c r="AB121" s="853"/>
      <c r="AC121" s="853"/>
      <c r="AD121" s="853"/>
      <c r="AE121" s="853"/>
      <c r="AF121" s="853"/>
      <c r="AG121" s="853"/>
      <c r="AH121" s="853"/>
      <c r="AI121" s="853"/>
      <c r="AJ121" s="853"/>
      <c r="AK121" s="853"/>
      <c r="AL121" s="853"/>
      <c r="AM121" s="853"/>
      <c r="AN121" s="853"/>
      <c r="AO121" s="853"/>
      <c r="AP121" s="853"/>
      <c r="AQ121" s="853"/>
      <c r="AR121" s="853"/>
      <c r="AS121" s="853"/>
      <c r="AT121" s="853"/>
    </row>
    <row r="122" spans="1:46" s="852" customFormat="1" ht="12.75">
      <c r="A122" s="278" t="s">
        <v>61</v>
      </c>
      <c r="B122" s="851">
        <v>748725</v>
      </c>
      <c r="C122" s="851">
        <v>125099</v>
      </c>
      <c r="D122" s="851">
        <v>0</v>
      </c>
      <c r="E122" s="854">
        <v>0</v>
      </c>
      <c r="F122" s="851">
        <v>0</v>
      </c>
      <c r="G122" s="853"/>
      <c r="H122" s="853"/>
      <c r="I122" s="853"/>
      <c r="J122" s="853"/>
      <c r="K122" s="853"/>
      <c r="L122" s="853"/>
      <c r="M122" s="853"/>
      <c r="N122" s="853"/>
      <c r="O122" s="853"/>
      <c r="P122" s="853"/>
      <c r="Q122" s="853"/>
      <c r="R122" s="853"/>
      <c r="S122" s="853"/>
      <c r="T122" s="853"/>
      <c r="U122" s="853"/>
      <c r="V122" s="853"/>
      <c r="W122" s="853"/>
      <c r="X122" s="853"/>
      <c r="Y122" s="853"/>
      <c r="Z122" s="853"/>
      <c r="AA122" s="853"/>
      <c r="AB122" s="853"/>
      <c r="AC122" s="853"/>
      <c r="AD122" s="853"/>
      <c r="AE122" s="853"/>
      <c r="AF122" s="853"/>
      <c r="AG122" s="853"/>
      <c r="AH122" s="853"/>
      <c r="AI122" s="853"/>
      <c r="AJ122" s="853"/>
      <c r="AK122" s="853"/>
      <c r="AL122" s="853"/>
      <c r="AM122" s="853"/>
      <c r="AN122" s="853"/>
      <c r="AO122" s="853"/>
      <c r="AP122" s="853"/>
      <c r="AQ122" s="853"/>
      <c r="AR122" s="853"/>
      <c r="AS122" s="853"/>
      <c r="AT122" s="853"/>
    </row>
    <row r="123" spans="1:46" s="852" customFormat="1" ht="12.75">
      <c r="A123" s="296" t="s">
        <v>62</v>
      </c>
      <c r="B123" s="851">
        <v>407626</v>
      </c>
      <c r="C123" s="851">
        <v>0</v>
      </c>
      <c r="D123" s="851">
        <v>0</v>
      </c>
      <c r="E123" s="854">
        <v>0</v>
      </c>
      <c r="F123" s="851">
        <v>0</v>
      </c>
      <c r="G123" s="853"/>
      <c r="H123" s="853"/>
      <c r="I123" s="853"/>
      <c r="J123" s="853"/>
      <c r="K123" s="853"/>
      <c r="L123" s="853"/>
      <c r="M123" s="853"/>
      <c r="N123" s="853"/>
      <c r="O123" s="853"/>
      <c r="P123" s="853"/>
      <c r="Q123" s="853"/>
      <c r="R123" s="853"/>
      <c r="S123" s="853"/>
      <c r="T123" s="853"/>
      <c r="U123" s="853"/>
      <c r="V123" s="853"/>
      <c r="W123" s="853"/>
      <c r="X123" s="853"/>
      <c r="Y123" s="853"/>
      <c r="Z123" s="853"/>
      <c r="AA123" s="853"/>
      <c r="AB123" s="853"/>
      <c r="AC123" s="853"/>
      <c r="AD123" s="853"/>
      <c r="AE123" s="853"/>
      <c r="AF123" s="853"/>
      <c r="AG123" s="853"/>
      <c r="AH123" s="853"/>
      <c r="AI123" s="853"/>
      <c r="AJ123" s="853"/>
      <c r="AK123" s="853"/>
      <c r="AL123" s="853"/>
      <c r="AM123" s="853"/>
      <c r="AN123" s="853"/>
      <c r="AO123" s="853"/>
      <c r="AP123" s="853"/>
      <c r="AQ123" s="853"/>
      <c r="AR123" s="853"/>
      <c r="AS123" s="853"/>
      <c r="AT123" s="853"/>
    </row>
    <row r="124" spans="1:46" s="852" customFormat="1" ht="12.75">
      <c r="A124" s="282" t="s">
        <v>67</v>
      </c>
      <c r="B124" s="851">
        <v>407626</v>
      </c>
      <c r="C124" s="851">
        <v>0</v>
      </c>
      <c r="D124" s="851">
        <v>0</v>
      </c>
      <c r="E124" s="854">
        <v>0</v>
      </c>
      <c r="F124" s="851">
        <v>0</v>
      </c>
      <c r="G124" s="853"/>
      <c r="H124" s="853"/>
      <c r="I124" s="853"/>
      <c r="J124" s="853"/>
      <c r="K124" s="853"/>
      <c r="L124" s="853"/>
      <c r="M124" s="853"/>
      <c r="N124" s="853"/>
      <c r="O124" s="853"/>
      <c r="P124" s="853"/>
      <c r="Q124" s="853"/>
      <c r="R124" s="853"/>
      <c r="S124" s="853"/>
      <c r="T124" s="853"/>
      <c r="U124" s="853"/>
      <c r="V124" s="853"/>
      <c r="W124" s="853"/>
      <c r="X124" s="853"/>
      <c r="Y124" s="853"/>
      <c r="Z124" s="853"/>
      <c r="AA124" s="853"/>
      <c r="AB124" s="853"/>
      <c r="AC124" s="853"/>
      <c r="AD124" s="853"/>
      <c r="AE124" s="853"/>
      <c r="AF124" s="853"/>
      <c r="AG124" s="853"/>
      <c r="AH124" s="853"/>
      <c r="AI124" s="853"/>
      <c r="AJ124" s="853"/>
      <c r="AK124" s="853"/>
      <c r="AL124" s="853"/>
      <c r="AM124" s="853"/>
      <c r="AN124" s="853"/>
      <c r="AO124" s="853"/>
      <c r="AP124" s="853"/>
      <c r="AQ124" s="853"/>
      <c r="AR124" s="853"/>
      <c r="AS124" s="853"/>
      <c r="AT124" s="853"/>
    </row>
    <row r="125" spans="1:46" s="852" customFormat="1" ht="12.75">
      <c r="A125" s="311" t="s">
        <v>90</v>
      </c>
      <c r="B125" s="851">
        <v>407626</v>
      </c>
      <c r="C125" s="851">
        <v>0</v>
      </c>
      <c r="D125" s="851">
        <v>0</v>
      </c>
      <c r="E125" s="854">
        <v>0</v>
      </c>
      <c r="F125" s="851">
        <v>0</v>
      </c>
      <c r="G125" s="853"/>
      <c r="H125" s="853"/>
      <c r="I125" s="853"/>
      <c r="J125" s="853"/>
      <c r="K125" s="853"/>
      <c r="L125" s="853"/>
      <c r="M125" s="853"/>
      <c r="N125" s="853"/>
      <c r="O125" s="853"/>
      <c r="P125" s="853"/>
      <c r="Q125" s="853"/>
      <c r="R125" s="853"/>
      <c r="S125" s="853"/>
      <c r="T125" s="853"/>
      <c r="U125" s="853"/>
      <c r="V125" s="853"/>
      <c r="W125" s="853"/>
      <c r="X125" s="853"/>
      <c r="Y125" s="853"/>
      <c r="Z125" s="853"/>
      <c r="AA125" s="853"/>
      <c r="AB125" s="853"/>
      <c r="AC125" s="853"/>
      <c r="AD125" s="853"/>
      <c r="AE125" s="853"/>
      <c r="AF125" s="853"/>
      <c r="AG125" s="853"/>
      <c r="AH125" s="853"/>
      <c r="AI125" s="853"/>
      <c r="AJ125" s="853"/>
      <c r="AK125" s="853"/>
      <c r="AL125" s="853"/>
      <c r="AM125" s="853"/>
      <c r="AN125" s="853"/>
      <c r="AO125" s="853"/>
      <c r="AP125" s="853"/>
      <c r="AQ125" s="853"/>
      <c r="AR125" s="853"/>
      <c r="AS125" s="853"/>
      <c r="AT125" s="853"/>
    </row>
    <row r="126" spans="1:46" s="855" customFormat="1" ht="12.75">
      <c r="A126" s="296" t="s">
        <v>16</v>
      </c>
      <c r="B126" s="851">
        <v>341099</v>
      </c>
      <c r="C126" s="851">
        <v>125099</v>
      </c>
      <c r="D126" s="851">
        <v>0</v>
      </c>
      <c r="E126" s="854">
        <v>0</v>
      </c>
      <c r="F126" s="851">
        <v>0</v>
      </c>
      <c r="G126" s="853"/>
      <c r="H126" s="853"/>
      <c r="I126" s="853"/>
      <c r="J126" s="853"/>
      <c r="K126" s="853"/>
      <c r="L126" s="853"/>
      <c r="M126" s="853"/>
      <c r="N126" s="853"/>
      <c r="O126" s="853"/>
      <c r="P126" s="853"/>
      <c r="Q126" s="853"/>
      <c r="R126" s="853"/>
      <c r="S126" s="853"/>
      <c r="T126" s="853"/>
      <c r="U126" s="853"/>
      <c r="V126" s="853"/>
      <c r="W126" s="853"/>
      <c r="X126" s="853"/>
      <c r="Y126" s="853"/>
      <c r="Z126" s="853"/>
      <c r="AA126" s="853"/>
      <c r="AB126" s="853"/>
      <c r="AC126" s="853"/>
      <c r="AD126" s="853"/>
      <c r="AE126" s="853"/>
      <c r="AF126" s="853"/>
      <c r="AG126" s="853"/>
      <c r="AH126" s="853"/>
      <c r="AI126" s="853"/>
      <c r="AJ126" s="853"/>
      <c r="AK126" s="853"/>
      <c r="AL126" s="853"/>
      <c r="AM126" s="853"/>
      <c r="AN126" s="853"/>
      <c r="AO126" s="853"/>
      <c r="AP126" s="853"/>
      <c r="AQ126" s="853"/>
      <c r="AR126" s="853"/>
      <c r="AS126" s="853"/>
      <c r="AT126" s="853"/>
    </row>
    <row r="127" spans="1:46" s="855" customFormat="1" ht="12.75">
      <c r="A127" s="282" t="s">
        <v>69</v>
      </c>
      <c r="B127" s="851">
        <v>341099</v>
      </c>
      <c r="C127" s="851">
        <v>125099</v>
      </c>
      <c r="D127" s="851">
        <v>0</v>
      </c>
      <c r="E127" s="854">
        <v>0</v>
      </c>
      <c r="F127" s="851">
        <v>0</v>
      </c>
      <c r="G127" s="853"/>
      <c r="H127" s="853"/>
      <c r="I127" s="853"/>
      <c r="J127" s="853"/>
      <c r="K127" s="853"/>
      <c r="L127" s="853"/>
      <c r="M127" s="853"/>
      <c r="N127" s="853"/>
      <c r="O127" s="853"/>
      <c r="P127" s="853"/>
      <c r="Q127" s="853"/>
      <c r="R127" s="853"/>
      <c r="S127" s="853"/>
      <c r="T127" s="853"/>
      <c r="U127" s="853"/>
      <c r="V127" s="853"/>
      <c r="W127" s="853"/>
      <c r="X127" s="853"/>
      <c r="Y127" s="853"/>
      <c r="Z127" s="853"/>
      <c r="AA127" s="853"/>
      <c r="AB127" s="853"/>
      <c r="AC127" s="853"/>
      <c r="AD127" s="853"/>
      <c r="AE127" s="853"/>
      <c r="AF127" s="853"/>
      <c r="AG127" s="853"/>
      <c r="AH127" s="853"/>
      <c r="AI127" s="853"/>
      <c r="AJ127" s="853"/>
      <c r="AK127" s="853"/>
      <c r="AL127" s="853"/>
      <c r="AM127" s="853"/>
      <c r="AN127" s="853"/>
      <c r="AO127" s="853"/>
      <c r="AP127" s="853"/>
      <c r="AQ127" s="853"/>
      <c r="AR127" s="853"/>
      <c r="AS127" s="853"/>
      <c r="AT127" s="853"/>
    </row>
    <row r="128" spans="1:46" s="852" customFormat="1" ht="12.75">
      <c r="A128" s="296" t="s">
        <v>910</v>
      </c>
      <c r="B128" s="851">
        <v>-125099</v>
      </c>
      <c r="C128" s="851">
        <v>-125099</v>
      </c>
      <c r="D128" s="851">
        <v>0</v>
      </c>
      <c r="E128" s="851">
        <v>0</v>
      </c>
      <c r="F128" s="851">
        <v>0</v>
      </c>
      <c r="G128" s="853"/>
      <c r="H128" s="853"/>
      <c r="I128" s="853"/>
      <c r="J128" s="853"/>
      <c r="K128" s="853"/>
      <c r="L128" s="853"/>
      <c r="M128" s="853"/>
      <c r="N128" s="853"/>
      <c r="O128" s="853"/>
      <c r="P128" s="853"/>
      <c r="Q128" s="853"/>
      <c r="R128" s="853"/>
      <c r="S128" s="853"/>
      <c r="T128" s="853"/>
      <c r="U128" s="853"/>
      <c r="V128" s="853"/>
      <c r="W128" s="853"/>
      <c r="X128" s="853"/>
      <c r="Y128" s="853"/>
      <c r="Z128" s="853"/>
      <c r="AA128" s="853"/>
      <c r="AB128" s="853"/>
      <c r="AC128" s="853"/>
      <c r="AD128" s="853"/>
      <c r="AE128" s="853"/>
      <c r="AF128" s="853"/>
      <c r="AG128" s="853"/>
      <c r="AH128" s="853"/>
      <c r="AI128" s="853"/>
      <c r="AJ128" s="853"/>
      <c r="AK128" s="853"/>
      <c r="AL128" s="853"/>
      <c r="AM128" s="853"/>
      <c r="AN128" s="853"/>
      <c r="AO128" s="853"/>
      <c r="AP128" s="853"/>
      <c r="AQ128" s="853"/>
      <c r="AR128" s="853"/>
      <c r="AS128" s="853"/>
      <c r="AT128" s="853"/>
    </row>
    <row r="129" spans="1:46" s="852" customFormat="1" ht="12.75">
      <c r="A129" s="296" t="s">
        <v>911</v>
      </c>
      <c r="B129" s="851">
        <v>125099</v>
      </c>
      <c r="C129" s="851">
        <v>125099</v>
      </c>
      <c r="D129" s="851" t="s">
        <v>906</v>
      </c>
      <c r="E129" s="851">
        <v>0</v>
      </c>
      <c r="F129" s="851">
        <v>0</v>
      </c>
      <c r="G129" s="853"/>
      <c r="H129" s="853"/>
      <c r="I129" s="853"/>
      <c r="J129" s="853"/>
      <c r="K129" s="853"/>
      <c r="L129" s="853"/>
      <c r="M129" s="853"/>
      <c r="N129" s="853"/>
      <c r="O129" s="853"/>
      <c r="P129" s="853"/>
      <c r="Q129" s="853"/>
      <c r="R129" s="853"/>
      <c r="S129" s="853"/>
      <c r="T129" s="853"/>
      <c r="U129" s="853"/>
      <c r="V129" s="853"/>
      <c r="W129" s="853"/>
      <c r="X129" s="853"/>
      <c r="Y129" s="853"/>
      <c r="Z129" s="853"/>
      <c r="AA129" s="853"/>
      <c r="AB129" s="853"/>
      <c r="AC129" s="853"/>
      <c r="AD129" s="853"/>
      <c r="AE129" s="853"/>
      <c r="AF129" s="853"/>
      <c r="AG129" s="853"/>
      <c r="AH129" s="853"/>
      <c r="AI129" s="853"/>
      <c r="AJ129" s="853"/>
      <c r="AK129" s="853"/>
      <c r="AL129" s="853"/>
      <c r="AM129" s="853"/>
      <c r="AN129" s="853"/>
      <c r="AO129" s="853"/>
      <c r="AP129" s="853"/>
      <c r="AQ129" s="853"/>
      <c r="AR129" s="853"/>
      <c r="AS129" s="853"/>
      <c r="AT129" s="853"/>
    </row>
    <row r="130" spans="1:46" s="852" customFormat="1" ht="12.75">
      <c r="A130" s="282" t="s">
        <v>74</v>
      </c>
      <c r="B130" s="851">
        <v>125099</v>
      </c>
      <c r="C130" s="851">
        <v>125099</v>
      </c>
      <c r="D130" s="851" t="s">
        <v>906</v>
      </c>
      <c r="E130" s="851">
        <v>0</v>
      </c>
      <c r="F130" s="851">
        <v>0</v>
      </c>
      <c r="G130" s="853"/>
      <c r="H130" s="853"/>
      <c r="I130" s="853"/>
      <c r="J130" s="853"/>
      <c r="K130" s="853"/>
      <c r="L130" s="853"/>
      <c r="M130" s="853"/>
      <c r="N130" s="853"/>
      <c r="O130" s="853"/>
      <c r="P130" s="853"/>
      <c r="Q130" s="853"/>
      <c r="R130" s="853"/>
      <c r="S130" s="853"/>
      <c r="T130" s="853"/>
      <c r="U130" s="853"/>
      <c r="V130" s="853"/>
      <c r="W130" s="853"/>
      <c r="X130" s="853"/>
      <c r="Y130" s="853"/>
      <c r="Z130" s="853"/>
      <c r="AA130" s="853"/>
      <c r="AB130" s="853"/>
      <c r="AC130" s="853"/>
      <c r="AD130" s="853"/>
      <c r="AE130" s="853"/>
      <c r="AF130" s="853"/>
      <c r="AG130" s="853"/>
      <c r="AH130" s="853"/>
      <c r="AI130" s="853"/>
      <c r="AJ130" s="853"/>
      <c r="AK130" s="853"/>
      <c r="AL130" s="853"/>
      <c r="AM130" s="853"/>
      <c r="AN130" s="853"/>
      <c r="AO130" s="853"/>
      <c r="AP130" s="853"/>
      <c r="AQ130" s="853"/>
      <c r="AR130" s="853"/>
      <c r="AS130" s="853"/>
      <c r="AT130" s="853"/>
    </row>
    <row r="131" spans="1:46" s="852" customFormat="1" ht="25.5">
      <c r="A131" s="283" t="s">
        <v>283</v>
      </c>
      <c r="B131" s="851">
        <v>125099</v>
      </c>
      <c r="C131" s="851">
        <v>125099</v>
      </c>
      <c r="D131" s="851" t="s">
        <v>906</v>
      </c>
      <c r="E131" s="851">
        <v>0</v>
      </c>
      <c r="F131" s="851">
        <v>0</v>
      </c>
      <c r="G131" s="853"/>
      <c r="H131" s="853"/>
      <c r="I131" s="853"/>
      <c r="J131" s="853"/>
      <c r="K131" s="853"/>
      <c r="L131" s="853"/>
      <c r="M131" s="853"/>
      <c r="N131" s="853"/>
      <c r="O131" s="853"/>
      <c r="P131" s="853"/>
      <c r="Q131" s="853"/>
      <c r="R131" s="853"/>
      <c r="S131" s="853"/>
      <c r="T131" s="853"/>
      <c r="U131" s="853"/>
      <c r="V131" s="853"/>
      <c r="W131" s="853"/>
      <c r="X131" s="853"/>
      <c r="Y131" s="853"/>
      <c r="Z131" s="853"/>
      <c r="AA131" s="853"/>
      <c r="AB131" s="853"/>
      <c r="AC131" s="853"/>
      <c r="AD131" s="853"/>
      <c r="AE131" s="853"/>
      <c r="AF131" s="853"/>
      <c r="AG131" s="853"/>
      <c r="AH131" s="853"/>
      <c r="AI131" s="853"/>
      <c r="AJ131" s="853"/>
      <c r="AK131" s="853"/>
      <c r="AL131" s="853"/>
      <c r="AM131" s="853"/>
      <c r="AN131" s="853"/>
      <c r="AO131" s="853"/>
      <c r="AP131" s="853"/>
      <c r="AQ131" s="853"/>
      <c r="AR131" s="853"/>
      <c r="AS131" s="853"/>
      <c r="AT131" s="853"/>
    </row>
    <row r="132" spans="1:46" s="855" customFormat="1" ht="12.75">
      <c r="A132" s="164" t="s">
        <v>1211</v>
      </c>
      <c r="B132" s="851"/>
      <c r="C132" s="851"/>
      <c r="D132" s="851"/>
      <c r="E132" s="851"/>
      <c r="F132" s="851"/>
      <c r="G132" s="853"/>
      <c r="H132" s="853"/>
      <c r="I132" s="853"/>
      <c r="J132" s="853"/>
      <c r="K132" s="853"/>
      <c r="L132" s="853"/>
      <c r="M132" s="853"/>
      <c r="N132" s="853"/>
      <c r="O132" s="853"/>
      <c r="P132" s="853"/>
      <c r="Q132" s="853"/>
      <c r="R132" s="853"/>
      <c r="S132" s="853"/>
      <c r="T132" s="853"/>
      <c r="U132" s="853"/>
      <c r="V132" s="853"/>
      <c r="W132" s="853"/>
      <c r="X132" s="853"/>
      <c r="Y132" s="853"/>
      <c r="Z132" s="853"/>
      <c r="AA132" s="853"/>
      <c r="AB132" s="853"/>
      <c r="AC132" s="853"/>
      <c r="AD132" s="853"/>
      <c r="AE132" s="853"/>
      <c r="AF132" s="853"/>
      <c r="AG132" s="853"/>
      <c r="AH132" s="853"/>
      <c r="AI132" s="853"/>
      <c r="AJ132" s="853"/>
      <c r="AK132" s="853"/>
      <c r="AL132" s="853"/>
      <c r="AM132" s="853"/>
      <c r="AN132" s="853"/>
      <c r="AO132" s="853"/>
      <c r="AP132" s="853"/>
      <c r="AQ132" s="853"/>
      <c r="AR132" s="853"/>
      <c r="AS132" s="853"/>
      <c r="AT132" s="853"/>
    </row>
    <row r="133" spans="1:46" s="855" customFormat="1" ht="12.75">
      <c r="A133" s="859" t="s">
        <v>285</v>
      </c>
      <c r="B133" s="851"/>
      <c r="C133" s="851"/>
      <c r="D133" s="851"/>
      <c r="E133" s="851"/>
      <c r="F133" s="851"/>
      <c r="G133" s="853"/>
      <c r="H133" s="853"/>
      <c r="I133" s="853"/>
      <c r="J133" s="853"/>
      <c r="K133" s="853"/>
      <c r="L133" s="853"/>
      <c r="M133" s="853"/>
      <c r="N133" s="853"/>
      <c r="O133" s="853"/>
      <c r="P133" s="853"/>
      <c r="Q133" s="853"/>
      <c r="R133" s="853"/>
      <c r="S133" s="853"/>
      <c r="T133" s="853"/>
      <c r="U133" s="853"/>
      <c r="V133" s="853"/>
      <c r="W133" s="853"/>
      <c r="X133" s="853"/>
      <c r="Y133" s="853"/>
      <c r="Z133" s="853"/>
      <c r="AA133" s="853"/>
      <c r="AB133" s="853"/>
      <c r="AC133" s="853"/>
      <c r="AD133" s="853"/>
      <c r="AE133" s="853"/>
      <c r="AF133" s="853"/>
      <c r="AG133" s="853"/>
      <c r="AH133" s="853"/>
      <c r="AI133" s="853"/>
      <c r="AJ133" s="853"/>
      <c r="AK133" s="853"/>
      <c r="AL133" s="853"/>
      <c r="AM133" s="853"/>
      <c r="AN133" s="853"/>
      <c r="AO133" s="853"/>
      <c r="AP133" s="853"/>
      <c r="AQ133" s="853"/>
      <c r="AR133" s="853"/>
      <c r="AS133" s="853"/>
      <c r="AT133" s="853"/>
    </row>
    <row r="134" spans="1:46" s="852" customFormat="1" ht="12.75">
      <c r="A134" s="286" t="s">
        <v>281</v>
      </c>
      <c r="B134" s="851">
        <v>623626</v>
      </c>
      <c r="C134" s="851">
        <v>0</v>
      </c>
      <c r="D134" s="851">
        <v>0</v>
      </c>
      <c r="E134" s="854">
        <v>0</v>
      </c>
      <c r="F134" s="851">
        <v>0</v>
      </c>
      <c r="G134" s="853"/>
      <c r="H134" s="853"/>
      <c r="I134" s="853"/>
      <c r="J134" s="853"/>
      <c r="K134" s="853"/>
      <c r="L134" s="853"/>
      <c r="M134" s="853"/>
      <c r="N134" s="853"/>
      <c r="O134" s="853"/>
      <c r="P134" s="853"/>
      <c r="Q134" s="853"/>
      <c r="R134" s="853"/>
      <c r="S134" s="853"/>
      <c r="T134" s="853"/>
      <c r="U134" s="853"/>
      <c r="V134" s="853"/>
      <c r="W134" s="853"/>
      <c r="X134" s="853"/>
      <c r="Y134" s="853"/>
      <c r="Z134" s="853"/>
      <c r="AA134" s="853"/>
      <c r="AB134" s="853"/>
      <c r="AC134" s="853"/>
      <c r="AD134" s="853"/>
      <c r="AE134" s="853"/>
      <c r="AF134" s="853"/>
      <c r="AG134" s="853"/>
      <c r="AH134" s="853"/>
      <c r="AI134" s="853"/>
      <c r="AJ134" s="853"/>
      <c r="AK134" s="853"/>
      <c r="AL134" s="853"/>
      <c r="AM134" s="853"/>
      <c r="AN134" s="853"/>
      <c r="AO134" s="853"/>
      <c r="AP134" s="853"/>
      <c r="AQ134" s="853"/>
      <c r="AR134" s="853"/>
      <c r="AS134" s="853"/>
      <c r="AT134" s="853"/>
    </row>
    <row r="135" spans="1:46" s="852" customFormat="1" ht="12.75">
      <c r="A135" s="296" t="s">
        <v>77</v>
      </c>
      <c r="B135" s="851">
        <v>407626</v>
      </c>
      <c r="C135" s="851">
        <v>0</v>
      </c>
      <c r="D135" s="851">
        <v>0</v>
      </c>
      <c r="E135" s="854">
        <v>0</v>
      </c>
      <c r="F135" s="851">
        <v>0</v>
      </c>
      <c r="G135" s="853"/>
      <c r="H135" s="853"/>
      <c r="I135" s="853"/>
      <c r="J135" s="853"/>
      <c r="K135" s="853"/>
      <c r="L135" s="853"/>
      <c r="M135" s="853"/>
      <c r="N135" s="853"/>
      <c r="O135" s="853"/>
      <c r="P135" s="853"/>
      <c r="Q135" s="853"/>
      <c r="R135" s="853"/>
      <c r="S135" s="853"/>
      <c r="T135" s="853"/>
      <c r="U135" s="853"/>
      <c r="V135" s="853"/>
      <c r="W135" s="853"/>
      <c r="X135" s="853"/>
      <c r="Y135" s="853"/>
      <c r="Z135" s="853"/>
      <c r="AA135" s="853"/>
      <c r="AB135" s="853"/>
      <c r="AC135" s="853"/>
      <c r="AD135" s="853"/>
      <c r="AE135" s="853"/>
      <c r="AF135" s="853"/>
      <c r="AG135" s="853"/>
      <c r="AH135" s="853"/>
      <c r="AI135" s="853"/>
      <c r="AJ135" s="853"/>
      <c r="AK135" s="853"/>
      <c r="AL135" s="853"/>
      <c r="AM135" s="853"/>
      <c r="AN135" s="853"/>
      <c r="AO135" s="853"/>
      <c r="AP135" s="853"/>
      <c r="AQ135" s="853"/>
      <c r="AR135" s="853"/>
      <c r="AS135" s="853"/>
      <c r="AT135" s="853"/>
    </row>
    <row r="136" spans="1:46" s="852" customFormat="1" ht="12.75">
      <c r="A136" s="296" t="s">
        <v>59</v>
      </c>
      <c r="B136" s="851">
        <v>216000</v>
      </c>
      <c r="C136" s="851">
        <v>0</v>
      </c>
      <c r="D136" s="851">
        <v>0</v>
      </c>
      <c r="E136" s="854">
        <v>0</v>
      </c>
      <c r="F136" s="851">
        <v>0</v>
      </c>
      <c r="G136" s="853"/>
      <c r="H136" s="853"/>
      <c r="I136" s="853"/>
      <c r="J136" s="853"/>
      <c r="K136" s="853"/>
      <c r="L136" s="853"/>
      <c r="M136" s="853"/>
      <c r="N136" s="853"/>
      <c r="O136" s="853"/>
      <c r="P136" s="853"/>
      <c r="Q136" s="853"/>
      <c r="R136" s="853"/>
      <c r="S136" s="853"/>
      <c r="T136" s="853"/>
      <c r="U136" s="853"/>
      <c r="V136" s="853"/>
      <c r="W136" s="853"/>
      <c r="X136" s="853"/>
      <c r="Y136" s="853"/>
      <c r="Z136" s="853"/>
      <c r="AA136" s="853"/>
      <c r="AB136" s="853"/>
      <c r="AC136" s="853"/>
      <c r="AD136" s="853"/>
      <c r="AE136" s="853"/>
      <c r="AF136" s="853"/>
      <c r="AG136" s="853"/>
      <c r="AH136" s="853"/>
      <c r="AI136" s="853"/>
      <c r="AJ136" s="853"/>
      <c r="AK136" s="853"/>
      <c r="AL136" s="853"/>
      <c r="AM136" s="853"/>
      <c r="AN136" s="853"/>
      <c r="AO136" s="853"/>
      <c r="AP136" s="853"/>
      <c r="AQ136" s="853"/>
      <c r="AR136" s="853"/>
      <c r="AS136" s="853"/>
      <c r="AT136" s="853"/>
    </row>
    <row r="137" spans="1:46" s="852" customFormat="1" ht="25.5">
      <c r="A137" s="298" t="s">
        <v>60</v>
      </c>
      <c r="B137" s="851">
        <v>216000</v>
      </c>
      <c r="C137" s="851">
        <v>0</v>
      </c>
      <c r="D137" s="851">
        <v>0</v>
      </c>
      <c r="E137" s="854">
        <v>0</v>
      </c>
      <c r="F137" s="851">
        <v>0</v>
      </c>
      <c r="G137" s="853"/>
      <c r="H137" s="853"/>
      <c r="I137" s="853"/>
      <c r="J137" s="853"/>
      <c r="K137" s="853"/>
      <c r="L137" s="853"/>
      <c r="M137" s="853"/>
      <c r="N137" s="853"/>
      <c r="O137" s="853"/>
      <c r="P137" s="853"/>
      <c r="Q137" s="853"/>
      <c r="R137" s="853"/>
      <c r="S137" s="853"/>
      <c r="T137" s="853"/>
      <c r="U137" s="853"/>
      <c r="V137" s="853"/>
      <c r="W137" s="853"/>
      <c r="X137" s="853"/>
      <c r="Y137" s="853"/>
      <c r="Z137" s="853"/>
      <c r="AA137" s="853"/>
      <c r="AB137" s="853"/>
      <c r="AC137" s="853"/>
      <c r="AD137" s="853"/>
      <c r="AE137" s="853"/>
      <c r="AF137" s="853"/>
      <c r="AG137" s="853"/>
      <c r="AH137" s="853"/>
      <c r="AI137" s="853"/>
      <c r="AJ137" s="853"/>
      <c r="AK137" s="853"/>
      <c r="AL137" s="853"/>
      <c r="AM137" s="853"/>
      <c r="AN137" s="853"/>
      <c r="AO137" s="853"/>
      <c r="AP137" s="853"/>
      <c r="AQ137" s="853"/>
      <c r="AR137" s="853"/>
      <c r="AS137" s="853"/>
      <c r="AT137" s="853"/>
    </row>
    <row r="138" spans="1:46" s="852" customFormat="1" ht="12.75">
      <c r="A138" s="278" t="s">
        <v>61</v>
      </c>
      <c r="B138" s="851">
        <v>748725</v>
      </c>
      <c r="C138" s="851">
        <v>125099</v>
      </c>
      <c r="D138" s="851">
        <v>0</v>
      </c>
      <c r="E138" s="854">
        <v>0</v>
      </c>
      <c r="F138" s="851">
        <v>0</v>
      </c>
      <c r="G138" s="853"/>
      <c r="H138" s="853"/>
      <c r="I138" s="853"/>
      <c r="J138" s="853"/>
      <c r="K138" s="853"/>
      <c r="L138" s="853"/>
      <c r="M138" s="853"/>
      <c r="N138" s="853"/>
      <c r="O138" s="853"/>
      <c r="P138" s="853"/>
      <c r="Q138" s="853"/>
      <c r="R138" s="853"/>
      <c r="S138" s="853"/>
      <c r="T138" s="853"/>
      <c r="U138" s="853"/>
      <c r="V138" s="853"/>
      <c r="W138" s="853"/>
      <c r="X138" s="853"/>
      <c r="Y138" s="853"/>
      <c r="Z138" s="853"/>
      <c r="AA138" s="853"/>
      <c r="AB138" s="853"/>
      <c r="AC138" s="853"/>
      <c r="AD138" s="853"/>
      <c r="AE138" s="853"/>
      <c r="AF138" s="853"/>
      <c r="AG138" s="853"/>
      <c r="AH138" s="853"/>
      <c r="AI138" s="853"/>
      <c r="AJ138" s="853"/>
      <c r="AK138" s="853"/>
      <c r="AL138" s="853"/>
      <c r="AM138" s="853"/>
      <c r="AN138" s="853"/>
      <c r="AO138" s="853"/>
      <c r="AP138" s="853"/>
      <c r="AQ138" s="853"/>
      <c r="AR138" s="853"/>
      <c r="AS138" s="853"/>
      <c r="AT138" s="853"/>
    </row>
    <row r="139" spans="1:46" s="852" customFormat="1" ht="12.75">
      <c r="A139" s="296" t="s">
        <v>62</v>
      </c>
      <c r="B139" s="851">
        <v>407626</v>
      </c>
      <c r="C139" s="851">
        <v>0</v>
      </c>
      <c r="D139" s="851">
        <v>0</v>
      </c>
      <c r="E139" s="854">
        <v>0</v>
      </c>
      <c r="F139" s="851">
        <v>0</v>
      </c>
      <c r="G139" s="853"/>
      <c r="H139" s="853"/>
      <c r="I139" s="853"/>
      <c r="J139" s="853"/>
      <c r="K139" s="853"/>
      <c r="L139" s="853"/>
      <c r="M139" s="853"/>
      <c r="N139" s="853"/>
      <c r="O139" s="853"/>
      <c r="P139" s="853"/>
      <c r="Q139" s="853"/>
      <c r="R139" s="853"/>
      <c r="S139" s="853"/>
      <c r="T139" s="853"/>
      <c r="U139" s="853"/>
      <c r="V139" s="853"/>
      <c r="W139" s="853"/>
      <c r="X139" s="853"/>
      <c r="Y139" s="853"/>
      <c r="Z139" s="853"/>
      <c r="AA139" s="853"/>
      <c r="AB139" s="853"/>
      <c r="AC139" s="853"/>
      <c r="AD139" s="853"/>
      <c r="AE139" s="853"/>
      <c r="AF139" s="853"/>
      <c r="AG139" s="853"/>
      <c r="AH139" s="853"/>
      <c r="AI139" s="853"/>
      <c r="AJ139" s="853"/>
      <c r="AK139" s="853"/>
      <c r="AL139" s="853"/>
      <c r="AM139" s="853"/>
      <c r="AN139" s="853"/>
      <c r="AO139" s="853"/>
      <c r="AP139" s="853"/>
      <c r="AQ139" s="853"/>
      <c r="AR139" s="853"/>
      <c r="AS139" s="853"/>
      <c r="AT139" s="853"/>
    </row>
    <row r="140" spans="1:46" s="852" customFormat="1" ht="12.75">
      <c r="A140" s="282" t="s">
        <v>67</v>
      </c>
      <c r="B140" s="851">
        <v>407626</v>
      </c>
      <c r="C140" s="851">
        <v>0</v>
      </c>
      <c r="D140" s="851">
        <v>0</v>
      </c>
      <c r="E140" s="854">
        <v>0</v>
      </c>
      <c r="F140" s="851">
        <v>0</v>
      </c>
      <c r="G140" s="853"/>
      <c r="H140" s="853"/>
      <c r="I140" s="853"/>
      <c r="J140" s="853"/>
      <c r="K140" s="853"/>
      <c r="L140" s="853"/>
      <c r="M140" s="853"/>
      <c r="N140" s="853"/>
      <c r="O140" s="853"/>
      <c r="P140" s="853"/>
      <c r="Q140" s="853"/>
      <c r="R140" s="853"/>
      <c r="S140" s="853"/>
      <c r="T140" s="853"/>
      <c r="U140" s="853"/>
      <c r="V140" s="853"/>
      <c r="W140" s="853"/>
      <c r="X140" s="853"/>
      <c r="Y140" s="853"/>
      <c r="Z140" s="853"/>
      <c r="AA140" s="853"/>
      <c r="AB140" s="853"/>
      <c r="AC140" s="853"/>
      <c r="AD140" s="853"/>
      <c r="AE140" s="853"/>
      <c r="AF140" s="853"/>
      <c r="AG140" s="853"/>
      <c r="AH140" s="853"/>
      <c r="AI140" s="853"/>
      <c r="AJ140" s="853"/>
      <c r="AK140" s="853"/>
      <c r="AL140" s="853"/>
      <c r="AM140" s="853"/>
      <c r="AN140" s="853"/>
      <c r="AO140" s="853"/>
      <c r="AP140" s="853"/>
      <c r="AQ140" s="853"/>
      <c r="AR140" s="853"/>
      <c r="AS140" s="853"/>
      <c r="AT140" s="853"/>
    </row>
    <row r="141" spans="1:46" s="852" customFormat="1" ht="12.75">
      <c r="A141" s="311" t="s">
        <v>90</v>
      </c>
      <c r="B141" s="851">
        <v>407626</v>
      </c>
      <c r="C141" s="851">
        <v>0</v>
      </c>
      <c r="D141" s="851">
        <v>0</v>
      </c>
      <c r="E141" s="854">
        <v>0</v>
      </c>
      <c r="F141" s="851">
        <v>0</v>
      </c>
      <c r="G141" s="853"/>
      <c r="H141" s="853"/>
      <c r="I141" s="853"/>
      <c r="J141" s="853"/>
      <c r="K141" s="853"/>
      <c r="L141" s="853"/>
      <c r="M141" s="853"/>
      <c r="N141" s="853"/>
      <c r="O141" s="853"/>
      <c r="P141" s="853"/>
      <c r="Q141" s="853"/>
      <c r="R141" s="853"/>
      <c r="S141" s="853"/>
      <c r="T141" s="853"/>
      <c r="U141" s="853"/>
      <c r="V141" s="853"/>
      <c r="W141" s="853"/>
      <c r="X141" s="853"/>
      <c r="Y141" s="853"/>
      <c r="Z141" s="853"/>
      <c r="AA141" s="853"/>
      <c r="AB141" s="853"/>
      <c r="AC141" s="853"/>
      <c r="AD141" s="853"/>
      <c r="AE141" s="853"/>
      <c r="AF141" s="853"/>
      <c r="AG141" s="853"/>
      <c r="AH141" s="853"/>
      <c r="AI141" s="853"/>
      <c r="AJ141" s="853"/>
      <c r="AK141" s="853"/>
      <c r="AL141" s="853"/>
      <c r="AM141" s="853"/>
      <c r="AN141" s="853"/>
      <c r="AO141" s="853"/>
      <c r="AP141" s="853"/>
      <c r="AQ141" s="853"/>
      <c r="AR141" s="853"/>
      <c r="AS141" s="853"/>
      <c r="AT141" s="853"/>
    </row>
    <row r="142" spans="1:46" s="855" customFormat="1" ht="12.75">
      <c r="A142" s="296" t="s">
        <v>16</v>
      </c>
      <c r="B142" s="851">
        <v>341099</v>
      </c>
      <c r="C142" s="851">
        <v>125099</v>
      </c>
      <c r="D142" s="851">
        <v>0</v>
      </c>
      <c r="E142" s="854">
        <v>0</v>
      </c>
      <c r="F142" s="851">
        <v>0</v>
      </c>
      <c r="G142" s="853"/>
      <c r="H142" s="853"/>
      <c r="I142" s="853"/>
      <c r="J142" s="853"/>
      <c r="K142" s="853"/>
      <c r="L142" s="853"/>
      <c r="M142" s="853"/>
      <c r="N142" s="853"/>
      <c r="O142" s="853"/>
      <c r="P142" s="853"/>
      <c r="Q142" s="853"/>
      <c r="R142" s="853"/>
      <c r="S142" s="853"/>
      <c r="T142" s="853"/>
      <c r="U142" s="853"/>
      <c r="V142" s="853"/>
      <c r="W142" s="853"/>
      <c r="X142" s="853"/>
      <c r="Y142" s="853"/>
      <c r="Z142" s="853"/>
      <c r="AA142" s="853"/>
      <c r="AB142" s="853"/>
      <c r="AC142" s="853"/>
      <c r="AD142" s="853"/>
      <c r="AE142" s="853"/>
      <c r="AF142" s="853"/>
      <c r="AG142" s="853"/>
      <c r="AH142" s="853"/>
      <c r="AI142" s="853"/>
      <c r="AJ142" s="853"/>
      <c r="AK142" s="853"/>
      <c r="AL142" s="853"/>
      <c r="AM142" s="853"/>
      <c r="AN142" s="853"/>
      <c r="AO142" s="853"/>
      <c r="AP142" s="853"/>
      <c r="AQ142" s="853"/>
      <c r="AR142" s="853"/>
      <c r="AS142" s="853"/>
      <c r="AT142" s="853"/>
    </row>
    <row r="143" spans="1:46" s="855" customFormat="1" ht="12.75">
      <c r="A143" s="282" t="s">
        <v>69</v>
      </c>
      <c r="B143" s="851">
        <v>341099</v>
      </c>
      <c r="C143" s="851">
        <v>125099</v>
      </c>
      <c r="D143" s="851">
        <v>0</v>
      </c>
      <c r="E143" s="854">
        <v>0</v>
      </c>
      <c r="F143" s="851">
        <v>0</v>
      </c>
      <c r="G143" s="853"/>
      <c r="H143" s="853"/>
      <c r="I143" s="853"/>
      <c r="J143" s="853"/>
      <c r="K143" s="853"/>
      <c r="L143" s="853"/>
      <c r="M143" s="853"/>
      <c r="N143" s="853"/>
      <c r="O143" s="853"/>
      <c r="P143" s="853"/>
      <c r="Q143" s="853"/>
      <c r="R143" s="853"/>
      <c r="S143" s="853"/>
      <c r="T143" s="853"/>
      <c r="U143" s="853"/>
      <c r="V143" s="853"/>
      <c r="W143" s="853"/>
      <c r="X143" s="853"/>
      <c r="Y143" s="853"/>
      <c r="Z143" s="853"/>
      <c r="AA143" s="853"/>
      <c r="AB143" s="853"/>
      <c r="AC143" s="853"/>
      <c r="AD143" s="853"/>
      <c r="AE143" s="853"/>
      <c r="AF143" s="853"/>
      <c r="AG143" s="853"/>
      <c r="AH143" s="853"/>
      <c r="AI143" s="853"/>
      <c r="AJ143" s="853"/>
      <c r="AK143" s="853"/>
      <c r="AL143" s="853"/>
      <c r="AM143" s="853"/>
      <c r="AN143" s="853"/>
      <c r="AO143" s="853"/>
      <c r="AP143" s="853"/>
      <c r="AQ143" s="853"/>
      <c r="AR143" s="853"/>
      <c r="AS143" s="853"/>
      <c r="AT143" s="853"/>
    </row>
    <row r="144" spans="1:52" s="858" customFormat="1" ht="12.75">
      <c r="A144" s="296" t="s">
        <v>910</v>
      </c>
      <c r="B144" s="851">
        <v>-125099</v>
      </c>
      <c r="C144" s="851">
        <v>-125099</v>
      </c>
      <c r="D144" s="851">
        <v>0</v>
      </c>
      <c r="E144" s="851" t="s">
        <v>906</v>
      </c>
      <c r="F144" s="851">
        <v>0</v>
      </c>
      <c r="G144" s="856"/>
      <c r="H144" s="856"/>
      <c r="I144" s="856"/>
      <c r="J144" s="856"/>
      <c r="K144" s="856"/>
      <c r="L144" s="856"/>
      <c r="M144" s="856"/>
      <c r="N144" s="856"/>
      <c r="O144" s="856"/>
      <c r="P144" s="856"/>
      <c r="Q144" s="856"/>
      <c r="R144" s="856"/>
      <c r="S144" s="856"/>
      <c r="T144" s="856"/>
      <c r="U144" s="856"/>
      <c r="V144" s="856"/>
      <c r="W144" s="856"/>
      <c r="X144" s="856"/>
      <c r="Y144" s="856"/>
      <c r="Z144" s="856"/>
      <c r="AA144" s="856"/>
      <c r="AB144" s="856"/>
      <c r="AC144" s="856"/>
      <c r="AD144" s="856"/>
      <c r="AE144" s="856"/>
      <c r="AF144" s="856"/>
      <c r="AG144" s="856"/>
      <c r="AH144" s="856"/>
      <c r="AI144" s="856"/>
      <c r="AJ144" s="856"/>
      <c r="AK144" s="856"/>
      <c r="AL144" s="856"/>
      <c r="AM144" s="856"/>
      <c r="AN144" s="856"/>
      <c r="AO144" s="856"/>
      <c r="AP144" s="856"/>
      <c r="AQ144" s="856"/>
      <c r="AR144" s="856"/>
      <c r="AS144" s="856"/>
      <c r="AT144" s="856"/>
      <c r="AU144" s="856"/>
      <c r="AV144" s="856"/>
      <c r="AW144" s="856"/>
      <c r="AX144" s="856"/>
      <c r="AY144" s="856"/>
      <c r="AZ144" s="857"/>
    </row>
    <row r="145" spans="1:52" s="858" customFormat="1" ht="12.75">
      <c r="A145" s="296" t="s">
        <v>911</v>
      </c>
      <c r="B145" s="851">
        <v>125099</v>
      </c>
      <c r="C145" s="851">
        <v>125099</v>
      </c>
      <c r="D145" s="851" t="s">
        <v>906</v>
      </c>
      <c r="E145" s="851" t="s">
        <v>906</v>
      </c>
      <c r="F145" s="851" t="s">
        <v>906</v>
      </c>
      <c r="G145" s="856"/>
      <c r="H145" s="856"/>
      <c r="I145" s="856"/>
      <c r="J145" s="856"/>
      <c r="K145" s="856"/>
      <c r="L145" s="856"/>
      <c r="M145" s="856"/>
      <c r="N145" s="856"/>
      <c r="O145" s="856"/>
      <c r="P145" s="856"/>
      <c r="Q145" s="856"/>
      <c r="R145" s="856"/>
      <c r="S145" s="856"/>
      <c r="T145" s="856"/>
      <c r="U145" s="856"/>
      <c r="V145" s="856"/>
      <c r="W145" s="856"/>
      <c r="X145" s="856"/>
      <c r="Y145" s="856"/>
      <c r="Z145" s="856"/>
      <c r="AA145" s="856"/>
      <c r="AB145" s="856"/>
      <c r="AC145" s="856"/>
      <c r="AD145" s="856"/>
      <c r="AE145" s="856"/>
      <c r="AF145" s="856"/>
      <c r="AG145" s="856"/>
      <c r="AH145" s="856"/>
      <c r="AI145" s="856"/>
      <c r="AJ145" s="856"/>
      <c r="AK145" s="856"/>
      <c r="AL145" s="856"/>
      <c r="AM145" s="856"/>
      <c r="AN145" s="856"/>
      <c r="AO145" s="856"/>
      <c r="AP145" s="856"/>
      <c r="AQ145" s="856"/>
      <c r="AR145" s="856"/>
      <c r="AS145" s="856"/>
      <c r="AT145" s="856"/>
      <c r="AU145" s="856"/>
      <c r="AV145" s="856"/>
      <c r="AW145" s="856"/>
      <c r="AX145" s="856"/>
      <c r="AY145" s="856"/>
      <c r="AZ145" s="857"/>
    </row>
    <row r="146" spans="1:52" s="858" customFormat="1" ht="12.75">
      <c r="A146" s="282" t="s">
        <v>74</v>
      </c>
      <c r="B146" s="851">
        <v>125099</v>
      </c>
      <c r="C146" s="851">
        <v>125099</v>
      </c>
      <c r="D146" s="851" t="s">
        <v>906</v>
      </c>
      <c r="E146" s="851" t="s">
        <v>906</v>
      </c>
      <c r="F146" s="851" t="s">
        <v>906</v>
      </c>
      <c r="G146" s="856"/>
      <c r="H146" s="856"/>
      <c r="I146" s="856"/>
      <c r="J146" s="856"/>
      <c r="K146" s="856"/>
      <c r="L146" s="856"/>
      <c r="M146" s="856"/>
      <c r="N146" s="856"/>
      <c r="O146" s="856"/>
      <c r="P146" s="856"/>
      <c r="Q146" s="856"/>
      <c r="R146" s="856"/>
      <c r="S146" s="856"/>
      <c r="T146" s="856"/>
      <c r="U146" s="856"/>
      <c r="V146" s="856"/>
      <c r="W146" s="856"/>
      <c r="X146" s="856"/>
      <c r="Y146" s="856"/>
      <c r="Z146" s="856"/>
      <c r="AA146" s="856"/>
      <c r="AB146" s="856"/>
      <c r="AC146" s="856"/>
      <c r="AD146" s="856"/>
      <c r="AE146" s="856"/>
      <c r="AF146" s="856"/>
      <c r="AG146" s="856"/>
      <c r="AH146" s="856"/>
      <c r="AI146" s="856"/>
      <c r="AJ146" s="856"/>
      <c r="AK146" s="856"/>
      <c r="AL146" s="856"/>
      <c r="AM146" s="856"/>
      <c r="AN146" s="856"/>
      <c r="AO146" s="856"/>
      <c r="AP146" s="856"/>
      <c r="AQ146" s="856"/>
      <c r="AR146" s="856"/>
      <c r="AS146" s="856"/>
      <c r="AT146" s="856"/>
      <c r="AU146" s="856"/>
      <c r="AV146" s="856"/>
      <c r="AW146" s="856"/>
      <c r="AX146" s="856"/>
      <c r="AY146" s="856"/>
      <c r="AZ146" s="857"/>
    </row>
    <row r="147" spans="1:52" s="858" customFormat="1" ht="25.5">
      <c r="A147" s="283" t="s">
        <v>283</v>
      </c>
      <c r="B147" s="851">
        <v>125099</v>
      </c>
      <c r="C147" s="851">
        <v>125099</v>
      </c>
      <c r="D147" s="851" t="s">
        <v>906</v>
      </c>
      <c r="E147" s="851" t="s">
        <v>906</v>
      </c>
      <c r="F147" s="851" t="s">
        <v>906</v>
      </c>
      <c r="G147" s="856"/>
      <c r="H147" s="856"/>
      <c r="I147" s="856"/>
      <c r="J147" s="856"/>
      <c r="K147" s="856"/>
      <c r="L147" s="856"/>
      <c r="M147" s="856"/>
      <c r="N147" s="856"/>
      <c r="O147" s="856"/>
      <c r="P147" s="856"/>
      <c r="Q147" s="856"/>
      <c r="R147" s="856"/>
      <c r="S147" s="856"/>
      <c r="T147" s="856"/>
      <c r="U147" s="856"/>
      <c r="V147" s="856"/>
      <c r="W147" s="856"/>
      <c r="X147" s="856"/>
      <c r="Y147" s="856"/>
      <c r="Z147" s="856"/>
      <c r="AA147" s="856"/>
      <c r="AB147" s="856"/>
      <c r="AC147" s="856"/>
      <c r="AD147" s="856"/>
      <c r="AE147" s="856"/>
      <c r="AF147" s="856"/>
      <c r="AG147" s="856"/>
      <c r="AH147" s="856"/>
      <c r="AI147" s="856"/>
      <c r="AJ147" s="856"/>
      <c r="AK147" s="856"/>
      <c r="AL147" s="856"/>
      <c r="AM147" s="856"/>
      <c r="AN147" s="856"/>
      <c r="AO147" s="856"/>
      <c r="AP147" s="856"/>
      <c r="AQ147" s="856"/>
      <c r="AR147" s="856"/>
      <c r="AS147" s="856"/>
      <c r="AT147" s="856"/>
      <c r="AU147" s="856"/>
      <c r="AV147" s="856"/>
      <c r="AW147" s="856"/>
      <c r="AX147" s="856"/>
      <c r="AY147" s="856"/>
      <c r="AZ147" s="857"/>
    </row>
    <row r="148" spans="1:46" s="852" customFormat="1" ht="12.75">
      <c r="A148" s="841"/>
      <c r="B148" s="672"/>
      <c r="C148" s="672"/>
      <c r="D148" s="672"/>
      <c r="E148" s="851"/>
      <c r="F148" s="672"/>
      <c r="G148" s="853"/>
      <c r="H148" s="853"/>
      <c r="I148" s="853"/>
      <c r="J148" s="853"/>
      <c r="K148" s="853"/>
      <c r="L148" s="853"/>
      <c r="M148" s="853"/>
      <c r="N148" s="853"/>
      <c r="O148" s="853"/>
      <c r="P148" s="853"/>
      <c r="Q148" s="853"/>
      <c r="R148" s="853"/>
      <c r="S148" s="853"/>
      <c r="T148" s="853"/>
      <c r="U148" s="853"/>
      <c r="V148" s="853"/>
      <c r="W148" s="853"/>
      <c r="X148" s="853"/>
      <c r="Y148" s="853"/>
      <c r="Z148" s="853"/>
      <c r="AA148" s="853"/>
      <c r="AB148" s="853"/>
      <c r="AC148" s="853"/>
      <c r="AD148" s="853"/>
      <c r="AE148" s="853"/>
      <c r="AF148" s="853"/>
      <c r="AG148" s="853"/>
      <c r="AH148" s="853"/>
      <c r="AI148" s="853"/>
      <c r="AJ148" s="853"/>
      <c r="AK148" s="853"/>
      <c r="AL148" s="853"/>
      <c r="AM148" s="853"/>
      <c r="AN148" s="853"/>
      <c r="AO148" s="853"/>
      <c r="AP148" s="853"/>
      <c r="AQ148" s="853"/>
      <c r="AR148" s="853"/>
      <c r="AS148" s="853"/>
      <c r="AT148" s="853"/>
    </row>
    <row r="149" spans="1:46" s="852" customFormat="1" ht="12.75">
      <c r="A149" s="695" t="s">
        <v>288</v>
      </c>
      <c r="B149" s="684"/>
      <c r="C149" s="684"/>
      <c r="D149" s="684"/>
      <c r="E149" s="851"/>
      <c r="F149" s="684"/>
      <c r="G149" s="853"/>
      <c r="H149" s="853"/>
      <c r="I149" s="853"/>
      <c r="J149" s="853"/>
      <c r="K149" s="853"/>
      <c r="L149" s="853"/>
      <c r="M149" s="853"/>
      <c r="N149" s="853"/>
      <c r="O149" s="853"/>
      <c r="P149" s="853"/>
      <c r="Q149" s="853"/>
      <c r="R149" s="853"/>
      <c r="S149" s="853"/>
      <c r="T149" s="853"/>
      <c r="U149" s="853"/>
      <c r="V149" s="853"/>
      <c r="W149" s="853"/>
      <c r="X149" s="853"/>
      <c r="Y149" s="853"/>
      <c r="Z149" s="853"/>
      <c r="AA149" s="853"/>
      <c r="AB149" s="853"/>
      <c r="AC149" s="853"/>
      <c r="AD149" s="853"/>
      <c r="AE149" s="853"/>
      <c r="AF149" s="853"/>
      <c r="AG149" s="853"/>
      <c r="AH149" s="853"/>
      <c r="AI149" s="853"/>
      <c r="AJ149" s="853"/>
      <c r="AK149" s="853"/>
      <c r="AL149" s="853"/>
      <c r="AM149" s="853"/>
      <c r="AN149" s="853"/>
      <c r="AO149" s="853"/>
      <c r="AP149" s="853"/>
      <c r="AQ149" s="853"/>
      <c r="AR149" s="853"/>
      <c r="AS149" s="853"/>
      <c r="AT149" s="853"/>
    </row>
    <row r="150" spans="1:46" s="852" customFormat="1" ht="12.75">
      <c r="A150" s="286" t="s">
        <v>281</v>
      </c>
      <c r="B150" s="851">
        <v>248683156</v>
      </c>
      <c r="C150" s="851">
        <v>95063019</v>
      </c>
      <c r="D150" s="851">
        <v>81186862</v>
      </c>
      <c r="E150" s="854">
        <v>32.64670728241843</v>
      </c>
      <c r="F150" s="851">
        <v>3176101</v>
      </c>
      <c r="G150" s="853"/>
      <c r="H150" s="853"/>
      <c r="I150" s="853"/>
      <c r="J150" s="853"/>
      <c r="K150" s="853"/>
      <c r="L150" s="853"/>
      <c r="M150" s="853"/>
      <c r="N150" s="853"/>
      <c r="O150" s="853"/>
      <c r="P150" s="853"/>
      <c r="Q150" s="853"/>
      <c r="R150" s="853"/>
      <c r="S150" s="853"/>
      <c r="T150" s="853"/>
      <c r="U150" s="853"/>
      <c r="V150" s="853"/>
      <c r="W150" s="853"/>
      <c r="X150" s="853"/>
      <c r="Y150" s="853"/>
      <c r="Z150" s="853"/>
      <c r="AA150" s="853"/>
      <c r="AB150" s="853"/>
      <c r="AC150" s="853"/>
      <c r="AD150" s="853"/>
      <c r="AE150" s="853"/>
      <c r="AF150" s="853"/>
      <c r="AG150" s="853"/>
      <c r="AH150" s="853"/>
      <c r="AI150" s="853"/>
      <c r="AJ150" s="853"/>
      <c r="AK150" s="853"/>
      <c r="AL150" s="853"/>
      <c r="AM150" s="853"/>
      <c r="AN150" s="853"/>
      <c r="AO150" s="853"/>
      <c r="AP150" s="853"/>
      <c r="AQ150" s="853"/>
      <c r="AR150" s="853"/>
      <c r="AS150" s="853"/>
      <c r="AT150" s="853"/>
    </row>
    <row r="151" spans="1:46" s="852" customFormat="1" ht="12.75">
      <c r="A151" s="296" t="s">
        <v>77</v>
      </c>
      <c r="B151" s="851">
        <v>99699140</v>
      </c>
      <c r="C151" s="851">
        <v>49070881</v>
      </c>
      <c r="D151" s="851">
        <v>35194724</v>
      </c>
      <c r="E151" s="854">
        <v>35.30093037913868</v>
      </c>
      <c r="F151" s="851">
        <v>3206101</v>
      </c>
      <c r="G151" s="853"/>
      <c r="H151" s="853"/>
      <c r="I151" s="853"/>
      <c r="J151" s="853"/>
      <c r="K151" s="853"/>
      <c r="L151" s="853"/>
      <c r="M151" s="853"/>
      <c r="N151" s="853"/>
      <c r="O151" s="853"/>
      <c r="P151" s="853"/>
      <c r="Q151" s="853"/>
      <c r="R151" s="853"/>
      <c r="S151" s="853"/>
      <c r="T151" s="853"/>
      <c r="U151" s="853"/>
      <c r="V151" s="853"/>
      <c r="W151" s="853"/>
      <c r="X151" s="853"/>
      <c r="Y151" s="853"/>
      <c r="Z151" s="853"/>
      <c r="AA151" s="853"/>
      <c r="AB151" s="853"/>
      <c r="AC151" s="853"/>
      <c r="AD151" s="853"/>
      <c r="AE151" s="853"/>
      <c r="AF151" s="853"/>
      <c r="AG151" s="853"/>
      <c r="AH151" s="853"/>
      <c r="AI151" s="853"/>
      <c r="AJ151" s="853"/>
      <c r="AK151" s="853"/>
      <c r="AL151" s="853"/>
      <c r="AM151" s="853"/>
      <c r="AN151" s="853"/>
      <c r="AO151" s="853"/>
      <c r="AP151" s="853"/>
      <c r="AQ151" s="853"/>
      <c r="AR151" s="853"/>
      <c r="AS151" s="853"/>
      <c r="AT151" s="853"/>
    </row>
    <row r="152" spans="1:46" s="852" customFormat="1" ht="12.75">
      <c r="A152" s="296" t="s">
        <v>59</v>
      </c>
      <c r="B152" s="851">
        <v>148984016</v>
      </c>
      <c r="C152" s="851">
        <v>45992138</v>
      </c>
      <c r="D152" s="851">
        <v>45992138</v>
      </c>
      <c r="E152" s="854">
        <v>30.870518351445163</v>
      </c>
      <c r="F152" s="851">
        <v>-30000</v>
      </c>
      <c r="G152" s="853"/>
      <c r="H152" s="853"/>
      <c r="I152" s="853"/>
      <c r="J152" s="853"/>
      <c r="K152" s="853"/>
      <c r="L152" s="853"/>
      <c r="M152" s="853"/>
      <c r="N152" s="853"/>
      <c r="O152" s="853"/>
      <c r="P152" s="853"/>
      <c r="Q152" s="853"/>
      <c r="R152" s="853"/>
      <c r="S152" s="853"/>
      <c r="T152" s="853"/>
      <c r="U152" s="853"/>
      <c r="V152" s="853"/>
      <c r="W152" s="853"/>
      <c r="X152" s="853"/>
      <c r="Y152" s="853"/>
      <c r="Z152" s="853"/>
      <c r="AA152" s="853"/>
      <c r="AB152" s="853"/>
      <c r="AC152" s="853"/>
      <c r="AD152" s="853"/>
      <c r="AE152" s="853"/>
      <c r="AF152" s="853"/>
      <c r="AG152" s="853"/>
      <c r="AH152" s="853"/>
      <c r="AI152" s="853"/>
      <c r="AJ152" s="853"/>
      <c r="AK152" s="853"/>
      <c r="AL152" s="853"/>
      <c r="AM152" s="853"/>
      <c r="AN152" s="853"/>
      <c r="AO152" s="853"/>
      <c r="AP152" s="853"/>
      <c r="AQ152" s="853"/>
      <c r="AR152" s="853"/>
      <c r="AS152" s="853"/>
      <c r="AT152" s="853"/>
    </row>
    <row r="153" spans="1:46" s="852" customFormat="1" ht="25.5">
      <c r="A153" s="298" t="s">
        <v>60</v>
      </c>
      <c r="B153" s="851">
        <v>148984016</v>
      </c>
      <c r="C153" s="851">
        <v>45992138</v>
      </c>
      <c r="D153" s="851">
        <v>45992138</v>
      </c>
      <c r="E153" s="854">
        <v>30.870518351445163</v>
      </c>
      <c r="F153" s="851">
        <v>-30000</v>
      </c>
      <c r="G153" s="853"/>
      <c r="H153" s="853"/>
      <c r="I153" s="853"/>
      <c r="J153" s="853"/>
      <c r="K153" s="853"/>
      <c r="L153" s="853"/>
      <c r="M153" s="853"/>
      <c r="N153" s="853"/>
      <c r="O153" s="853"/>
      <c r="P153" s="853"/>
      <c r="Q153" s="853"/>
      <c r="R153" s="853"/>
      <c r="S153" s="853"/>
      <c r="T153" s="853"/>
      <c r="U153" s="853"/>
      <c r="V153" s="853"/>
      <c r="W153" s="853"/>
      <c r="X153" s="853"/>
      <c r="Y153" s="853"/>
      <c r="Z153" s="853"/>
      <c r="AA153" s="853"/>
      <c r="AB153" s="853"/>
      <c r="AC153" s="853"/>
      <c r="AD153" s="853"/>
      <c r="AE153" s="853"/>
      <c r="AF153" s="853"/>
      <c r="AG153" s="853"/>
      <c r="AH153" s="853"/>
      <c r="AI153" s="853"/>
      <c r="AJ153" s="853"/>
      <c r="AK153" s="853"/>
      <c r="AL153" s="853"/>
      <c r="AM153" s="853"/>
      <c r="AN153" s="853"/>
      <c r="AO153" s="853"/>
      <c r="AP153" s="853"/>
      <c r="AQ153" s="853"/>
      <c r="AR153" s="853"/>
      <c r="AS153" s="853"/>
      <c r="AT153" s="853"/>
    </row>
    <row r="154" spans="1:46" s="852" customFormat="1" ht="12.75">
      <c r="A154" s="278" t="s">
        <v>61</v>
      </c>
      <c r="B154" s="851">
        <v>257174639</v>
      </c>
      <c r="C154" s="851">
        <v>101641816</v>
      </c>
      <c r="D154" s="851">
        <v>38185740</v>
      </c>
      <c r="E154" s="854">
        <v>14.848174823334737</v>
      </c>
      <c r="F154" s="851">
        <v>9229843</v>
      </c>
      <c r="G154" s="853"/>
      <c r="H154" s="853"/>
      <c r="I154" s="853"/>
      <c r="J154" s="853"/>
      <c r="K154" s="853"/>
      <c r="L154" s="853"/>
      <c r="M154" s="853"/>
      <c r="N154" s="853"/>
      <c r="O154" s="853"/>
      <c r="P154" s="853"/>
      <c r="Q154" s="853"/>
      <c r="R154" s="853"/>
      <c r="S154" s="853"/>
      <c r="T154" s="853"/>
      <c r="U154" s="853"/>
      <c r="V154" s="853"/>
      <c r="W154" s="853"/>
      <c r="X154" s="853"/>
      <c r="Y154" s="853"/>
      <c r="Z154" s="853"/>
      <c r="AA154" s="853"/>
      <c r="AB154" s="853"/>
      <c r="AC154" s="853"/>
      <c r="AD154" s="853"/>
      <c r="AE154" s="853"/>
      <c r="AF154" s="853"/>
      <c r="AG154" s="853"/>
      <c r="AH154" s="853"/>
      <c r="AI154" s="853"/>
      <c r="AJ154" s="853"/>
      <c r="AK154" s="853"/>
      <c r="AL154" s="853"/>
      <c r="AM154" s="853"/>
      <c r="AN154" s="853"/>
      <c r="AO154" s="853"/>
      <c r="AP154" s="853"/>
      <c r="AQ154" s="853"/>
      <c r="AR154" s="853"/>
      <c r="AS154" s="853"/>
      <c r="AT154" s="853"/>
    </row>
    <row r="155" spans="1:46" s="852" customFormat="1" ht="12.75">
      <c r="A155" s="296" t="s">
        <v>62</v>
      </c>
      <c r="B155" s="851">
        <v>85308171</v>
      </c>
      <c r="C155" s="851">
        <v>49499951</v>
      </c>
      <c r="D155" s="851">
        <v>25905292</v>
      </c>
      <c r="E155" s="854">
        <v>30.366718329947552</v>
      </c>
      <c r="F155" s="851">
        <v>6975830</v>
      </c>
      <c r="G155" s="853"/>
      <c r="H155" s="853"/>
      <c r="I155" s="853"/>
      <c r="J155" s="853"/>
      <c r="K155" s="853"/>
      <c r="L155" s="853"/>
      <c r="M155" s="853"/>
      <c r="N155" s="853"/>
      <c r="O155" s="853"/>
      <c r="P155" s="853"/>
      <c r="Q155" s="853"/>
      <c r="R155" s="853"/>
      <c r="S155" s="853"/>
      <c r="T155" s="853"/>
      <c r="U155" s="853"/>
      <c r="V155" s="853"/>
      <c r="W155" s="853"/>
      <c r="X155" s="853"/>
      <c r="Y155" s="853"/>
      <c r="Z155" s="853"/>
      <c r="AA155" s="853"/>
      <c r="AB155" s="853"/>
      <c r="AC155" s="853"/>
      <c r="AD155" s="853"/>
      <c r="AE155" s="853"/>
      <c r="AF155" s="853"/>
      <c r="AG155" s="853"/>
      <c r="AH155" s="853"/>
      <c r="AI155" s="853"/>
      <c r="AJ155" s="853"/>
      <c r="AK155" s="853"/>
      <c r="AL155" s="853"/>
      <c r="AM155" s="853"/>
      <c r="AN155" s="853"/>
      <c r="AO155" s="853"/>
      <c r="AP155" s="853"/>
      <c r="AQ155" s="853"/>
      <c r="AR155" s="853"/>
      <c r="AS155" s="853"/>
      <c r="AT155" s="853"/>
    </row>
    <row r="156" spans="1:46" s="852" customFormat="1" ht="12.75">
      <c r="A156" s="282" t="s">
        <v>63</v>
      </c>
      <c r="B156" s="851">
        <v>3386211</v>
      </c>
      <c r="C156" s="851">
        <v>1700275</v>
      </c>
      <c r="D156" s="851">
        <v>699293</v>
      </c>
      <c r="E156" s="854">
        <v>20.651193915559308</v>
      </c>
      <c r="F156" s="851">
        <v>249283</v>
      </c>
      <c r="G156" s="853"/>
      <c r="H156" s="853"/>
      <c r="I156" s="853"/>
      <c r="J156" s="853"/>
      <c r="K156" s="853"/>
      <c r="L156" s="853"/>
      <c r="M156" s="853"/>
      <c r="N156" s="853"/>
      <c r="O156" s="853"/>
      <c r="P156" s="853"/>
      <c r="Q156" s="853"/>
      <c r="R156" s="853"/>
      <c r="S156" s="853"/>
      <c r="T156" s="853"/>
      <c r="U156" s="853"/>
      <c r="V156" s="853"/>
      <c r="W156" s="853"/>
      <c r="X156" s="853"/>
      <c r="Y156" s="853"/>
      <c r="Z156" s="853"/>
      <c r="AA156" s="853"/>
      <c r="AB156" s="853"/>
      <c r="AC156" s="853"/>
      <c r="AD156" s="853"/>
      <c r="AE156" s="853"/>
      <c r="AF156" s="853"/>
      <c r="AG156" s="853"/>
      <c r="AH156" s="853"/>
      <c r="AI156" s="853"/>
      <c r="AJ156" s="853"/>
      <c r="AK156" s="853"/>
      <c r="AL156" s="853"/>
      <c r="AM156" s="853"/>
      <c r="AN156" s="853"/>
      <c r="AO156" s="853"/>
      <c r="AP156" s="853"/>
      <c r="AQ156" s="853"/>
      <c r="AR156" s="853"/>
      <c r="AS156" s="853"/>
      <c r="AT156" s="853"/>
    </row>
    <row r="157" spans="1:46" s="852" customFormat="1" ht="12.75">
      <c r="A157" s="311" t="s">
        <v>66</v>
      </c>
      <c r="B157" s="851">
        <v>3386211</v>
      </c>
      <c r="C157" s="851">
        <v>1700275</v>
      </c>
      <c r="D157" s="851">
        <v>699293</v>
      </c>
      <c r="E157" s="854">
        <v>20.651193915559308</v>
      </c>
      <c r="F157" s="851">
        <v>249283</v>
      </c>
      <c r="G157" s="853"/>
      <c r="H157" s="853"/>
      <c r="I157" s="853"/>
      <c r="J157" s="853"/>
      <c r="K157" s="853"/>
      <c r="L157" s="853"/>
      <c r="M157" s="853"/>
      <c r="N157" s="853"/>
      <c r="O157" s="853"/>
      <c r="P157" s="853"/>
      <c r="Q157" s="853"/>
      <c r="R157" s="853"/>
      <c r="S157" s="853"/>
      <c r="T157" s="853"/>
      <c r="U157" s="853"/>
      <c r="V157" s="853"/>
      <c r="W157" s="853"/>
      <c r="X157" s="853"/>
      <c r="Y157" s="853"/>
      <c r="Z157" s="853"/>
      <c r="AA157" s="853"/>
      <c r="AB157" s="853"/>
      <c r="AC157" s="853"/>
      <c r="AD157" s="853"/>
      <c r="AE157" s="853"/>
      <c r="AF157" s="853"/>
      <c r="AG157" s="853"/>
      <c r="AH157" s="853"/>
      <c r="AI157" s="853"/>
      <c r="AJ157" s="853"/>
      <c r="AK157" s="853"/>
      <c r="AL157" s="853"/>
      <c r="AM157" s="853"/>
      <c r="AN157" s="853"/>
      <c r="AO157" s="853"/>
      <c r="AP157" s="853"/>
      <c r="AQ157" s="853"/>
      <c r="AR157" s="853"/>
      <c r="AS157" s="853"/>
      <c r="AT157" s="853"/>
    </row>
    <row r="158" spans="1:46" s="852" customFormat="1" ht="12.75">
      <c r="A158" s="282" t="s">
        <v>67</v>
      </c>
      <c r="B158" s="851">
        <v>81921960</v>
      </c>
      <c r="C158" s="851">
        <v>47799676</v>
      </c>
      <c r="D158" s="851">
        <v>25205999</v>
      </c>
      <c r="E158" s="854">
        <v>30.76830559229784</v>
      </c>
      <c r="F158" s="851">
        <v>6726547</v>
      </c>
      <c r="G158" s="853"/>
      <c r="H158" s="853"/>
      <c r="I158" s="853"/>
      <c r="J158" s="853"/>
      <c r="K158" s="853"/>
      <c r="L158" s="853"/>
      <c r="M158" s="853"/>
      <c r="N158" s="853"/>
      <c r="O158" s="853"/>
      <c r="P158" s="853"/>
      <c r="Q158" s="853"/>
      <c r="R158" s="853"/>
      <c r="S158" s="853"/>
      <c r="T158" s="853"/>
      <c r="U158" s="853"/>
      <c r="V158" s="853"/>
      <c r="W158" s="853"/>
      <c r="X158" s="853"/>
      <c r="Y158" s="853"/>
      <c r="Z158" s="853"/>
      <c r="AA158" s="853"/>
      <c r="AB158" s="853"/>
      <c r="AC158" s="853"/>
      <c r="AD158" s="853"/>
      <c r="AE158" s="853"/>
      <c r="AF158" s="853"/>
      <c r="AG158" s="853"/>
      <c r="AH158" s="853"/>
      <c r="AI158" s="853"/>
      <c r="AJ158" s="853"/>
      <c r="AK158" s="853"/>
      <c r="AL158" s="853"/>
      <c r="AM158" s="853"/>
      <c r="AN158" s="853"/>
      <c r="AO158" s="853"/>
      <c r="AP158" s="853"/>
      <c r="AQ158" s="853"/>
      <c r="AR158" s="853"/>
      <c r="AS158" s="853"/>
      <c r="AT158" s="853"/>
    </row>
    <row r="159" spans="1:46" s="852" customFormat="1" ht="12.75">
      <c r="A159" s="311" t="s">
        <v>90</v>
      </c>
      <c r="B159" s="851">
        <v>81921960</v>
      </c>
      <c r="C159" s="851">
        <v>47799676</v>
      </c>
      <c r="D159" s="851">
        <v>25205999</v>
      </c>
      <c r="E159" s="854">
        <v>30.76830559229784</v>
      </c>
      <c r="F159" s="851">
        <v>6726547</v>
      </c>
      <c r="G159" s="853"/>
      <c r="H159" s="853"/>
      <c r="I159" s="853"/>
      <c r="J159" s="853"/>
      <c r="K159" s="853"/>
      <c r="L159" s="853"/>
      <c r="M159" s="853"/>
      <c r="N159" s="853"/>
      <c r="O159" s="853"/>
      <c r="P159" s="853"/>
      <c r="Q159" s="853"/>
      <c r="R159" s="853"/>
      <c r="S159" s="853"/>
      <c r="T159" s="853"/>
      <c r="U159" s="853"/>
      <c r="V159" s="853"/>
      <c r="W159" s="853"/>
      <c r="X159" s="853"/>
      <c r="Y159" s="853"/>
      <c r="Z159" s="853"/>
      <c r="AA159" s="853"/>
      <c r="AB159" s="853"/>
      <c r="AC159" s="853"/>
      <c r="AD159" s="853"/>
      <c r="AE159" s="853"/>
      <c r="AF159" s="853"/>
      <c r="AG159" s="853"/>
      <c r="AH159" s="853"/>
      <c r="AI159" s="853"/>
      <c r="AJ159" s="853"/>
      <c r="AK159" s="853"/>
      <c r="AL159" s="853"/>
      <c r="AM159" s="853"/>
      <c r="AN159" s="853"/>
      <c r="AO159" s="853"/>
      <c r="AP159" s="853"/>
      <c r="AQ159" s="853"/>
      <c r="AR159" s="853"/>
      <c r="AS159" s="853"/>
      <c r="AT159" s="853"/>
    </row>
    <row r="160" spans="1:46" s="852" customFormat="1" ht="12.75">
      <c r="A160" s="296" t="s">
        <v>16</v>
      </c>
      <c r="B160" s="851">
        <v>171866468</v>
      </c>
      <c r="C160" s="851">
        <v>52141865</v>
      </c>
      <c r="D160" s="851">
        <v>12280448</v>
      </c>
      <c r="E160" s="854">
        <v>7.145342627277358</v>
      </c>
      <c r="F160" s="851">
        <v>2254013</v>
      </c>
      <c r="G160" s="853"/>
      <c r="H160" s="853"/>
      <c r="I160" s="853"/>
      <c r="J160" s="853"/>
      <c r="K160" s="853"/>
      <c r="L160" s="853"/>
      <c r="M160" s="853"/>
      <c r="N160" s="853"/>
      <c r="O160" s="853"/>
      <c r="P160" s="853"/>
      <c r="Q160" s="853"/>
      <c r="R160" s="853"/>
      <c r="S160" s="853"/>
      <c r="T160" s="853"/>
      <c r="U160" s="853"/>
      <c r="V160" s="853"/>
      <c r="W160" s="853"/>
      <c r="X160" s="853"/>
      <c r="Y160" s="853"/>
      <c r="Z160" s="853"/>
      <c r="AA160" s="853"/>
      <c r="AB160" s="853"/>
      <c r="AC160" s="853"/>
      <c r="AD160" s="853"/>
      <c r="AE160" s="853"/>
      <c r="AF160" s="853"/>
      <c r="AG160" s="853"/>
      <c r="AH160" s="853"/>
      <c r="AI160" s="853"/>
      <c r="AJ160" s="853"/>
      <c r="AK160" s="853"/>
      <c r="AL160" s="853"/>
      <c r="AM160" s="853"/>
      <c r="AN160" s="853"/>
      <c r="AO160" s="853"/>
      <c r="AP160" s="853"/>
      <c r="AQ160" s="853"/>
      <c r="AR160" s="853"/>
      <c r="AS160" s="853"/>
      <c r="AT160" s="853"/>
    </row>
    <row r="161" spans="1:46" s="852" customFormat="1" ht="12.75">
      <c r="A161" s="282" t="s">
        <v>69</v>
      </c>
      <c r="B161" s="851">
        <v>171866468</v>
      </c>
      <c r="C161" s="851">
        <v>52141865</v>
      </c>
      <c r="D161" s="851">
        <v>12280448</v>
      </c>
      <c r="E161" s="854">
        <v>7.145342627277358</v>
      </c>
      <c r="F161" s="851">
        <v>2254013</v>
      </c>
      <c r="G161" s="853"/>
      <c r="H161" s="853"/>
      <c r="I161" s="853"/>
      <c r="J161" s="853"/>
      <c r="K161" s="853"/>
      <c r="L161" s="853"/>
      <c r="M161" s="853"/>
      <c r="N161" s="853"/>
      <c r="O161" s="853"/>
      <c r="P161" s="853"/>
      <c r="Q161" s="853"/>
      <c r="R161" s="853"/>
      <c r="S161" s="853"/>
      <c r="T161" s="853"/>
      <c r="U161" s="853"/>
      <c r="V161" s="853"/>
      <c r="W161" s="853"/>
      <c r="X161" s="853"/>
      <c r="Y161" s="853"/>
      <c r="Z161" s="853"/>
      <c r="AA161" s="853"/>
      <c r="AB161" s="853"/>
      <c r="AC161" s="853"/>
      <c r="AD161" s="853"/>
      <c r="AE161" s="853"/>
      <c r="AF161" s="853"/>
      <c r="AG161" s="853"/>
      <c r="AH161" s="853"/>
      <c r="AI161" s="853"/>
      <c r="AJ161" s="853"/>
      <c r="AK161" s="853"/>
      <c r="AL161" s="853"/>
      <c r="AM161" s="853"/>
      <c r="AN161" s="853"/>
      <c r="AO161" s="853"/>
      <c r="AP161" s="853"/>
      <c r="AQ161" s="853"/>
      <c r="AR161" s="853"/>
      <c r="AS161" s="853"/>
      <c r="AT161" s="853"/>
    </row>
    <row r="162" spans="1:46" s="852" customFormat="1" ht="12.75">
      <c r="A162" s="296" t="s">
        <v>910</v>
      </c>
      <c r="B162" s="851">
        <v>-8491483</v>
      </c>
      <c r="C162" s="851">
        <v>-6578797</v>
      </c>
      <c r="D162" s="851">
        <v>43001122</v>
      </c>
      <c r="E162" s="851" t="s">
        <v>906</v>
      </c>
      <c r="F162" s="851">
        <v>-6053742</v>
      </c>
      <c r="G162" s="853"/>
      <c r="H162" s="853"/>
      <c r="I162" s="853"/>
      <c r="J162" s="853"/>
      <c r="K162" s="853"/>
      <c r="L162" s="853"/>
      <c r="M162" s="853"/>
      <c r="N162" s="853"/>
      <c r="O162" s="853"/>
      <c r="P162" s="853"/>
      <c r="Q162" s="853"/>
      <c r="R162" s="853"/>
      <c r="S162" s="853"/>
      <c r="T162" s="853"/>
      <c r="U162" s="853"/>
      <c r="V162" s="853"/>
      <c r="W162" s="853"/>
      <c r="X162" s="853"/>
      <c r="Y162" s="853"/>
      <c r="Z162" s="853"/>
      <c r="AA162" s="853"/>
      <c r="AB162" s="853"/>
      <c r="AC162" s="853"/>
      <c r="AD162" s="853"/>
      <c r="AE162" s="853"/>
      <c r="AF162" s="853"/>
      <c r="AG162" s="853"/>
      <c r="AH162" s="853"/>
      <c r="AI162" s="853"/>
      <c r="AJ162" s="853"/>
      <c r="AK162" s="853"/>
      <c r="AL162" s="853"/>
      <c r="AM162" s="853"/>
      <c r="AN162" s="853"/>
      <c r="AO162" s="853"/>
      <c r="AP162" s="853"/>
      <c r="AQ162" s="853"/>
      <c r="AR162" s="853"/>
      <c r="AS162" s="853"/>
      <c r="AT162" s="853"/>
    </row>
    <row r="163" spans="1:46" s="852" customFormat="1" ht="12.75">
      <c r="A163" s="296" t="s">
        <v>911</v>
      </c>
      <c r="B163" s="851">
        <v>8491483</v>
      </c>
      <c r="C163" s="851">
        <v>6578797</v>
      </c>
      <c r="D163" s="851" t="s">
        <v>906</v>
      </c>
      <c r="E163" s="851" t="s">
        <v>906</v>
      </c>
      <c r="F163" s="851" t="s">
        <v>906</v>
      </c>
      <c r="G163" s="853"/>
      <c r="H163" s="853"/>
      <c r="I163" s="853"/>
      <c r="J163" s="853"/>
      <c r="K163" s="853"/>
      <c r="L163" s="853"/>
      <c r="M163" s="853"/>
      <c r="N163" s="853"/>
      <c r="O163" s="853"/>
      <c r="P163" s="853"/>
      <c r="Q163" s="853"/>
      <c r="R163" s="853"/>
      <c r="S163" s="853"/>
      <c r="T163" s="853"/>
      <c r="U163" s="853"/>
      <c r="V163" s="853"/>
      <c r="W163" s="853"/>
      <c r="X163" s="853"/>
      <c r="Y163" s="853"/>
      <c r="Z163" s="853"/>
      <c r="AA163" s="853"/>
      <c r="AB163" s="853"/>
      <c r="AC163" s="853"/>
      <c r="AD163" s="853"/>
      <c r="AE163" s="853"/>
      <c r="AF163" s="853"/>
      <c r="AG163" s="853"/>
      <c r="AH163" s="853"/>
      <c r="AI163" s="853"/>
      <c r="AJ163" s="853"/>
      <c r="AK163" s="853"/>
      <c r="AL163" s="853"/>
      <c r="AM163" s="853"/>
      <c r="AN163" s="853"/>
      <c r="AO163" s="853"/>
      <c r="AP163" s="853"/>
      <c r="AQ163" s="853"/>
      <c r="AR163" s="853"/>
      <c r="AS163" s="853"/>
      <c r="AT163" s="853"/>
    </row>
    <row r="164" spans="1:46" s="852" customFormat="1" ht="12.75">
      <c r="A164" s="282" t="s">
        <v>74</v>
      </c>
      <c r="B164" s="851">
        <v>8491483</v>
      </c>
      <c r="C164" s="851">
        <v>6578797</v>
      </c>
      <c r="D164" s="851" t="s">
        <v>906</v>
      </c>
      <c r="E164" s="851" t="s">
        <v>906</v>
      </c>
      <c r="F164" s="851" t="s">
        <v>906</v>
      </c>
      <c r="G164" s="853"/>
      <c r="H164" s="853"/>
      <c r="I164" s="853"/>
      <c r="J164" s="853"/>
      <c r="K164" s="853"/>
      <c r="L164" s="853"/>
      <c r="M164" s="853"/>
      <c r="N164" s="853"/>
      <c r="O164" s="853"/>
      <c r="P164" s="853"/>
      <c r="Q164" s="853"/>
      <c r="R164" s="853"/>
      <c r="S164" s="853"/>
      <c r="T164" s="853"/>
      <c r="U164" s="853"/>
      <c r="V164" s="853"/>
      <c r="W164" s="853"/>
      <c r="X164" s="853"/>
      <c r="Y164" s="853"/>
      <c r="Z164" s="853"/>
      <c r="AA164" s="853"/>
      <c r="AB164" s="853"/>
      <c r="AC164" s="853"/>
      <c r="AD164" s="853"/>
      <c r="AE164" s="853"/>
      <c r="AF164" s="853"/>
      <c r="AG164" s="853"/>
      <c r="AH164" s="853"/>
      <c r="AI164" s="853"/>
      <c r="AJ164" s="853"/>
      <c r="AK164" s="853"/>
      <c r="AL164" s="853"/>
      <c r="AM164" s="853"/>
      <c r="AN164" s="853"/>
      <c r="AO164" s="853"/>
      <c r="AP164" s="853"/>
      <c r="AQ164" s="853"/>
      <c r="AR164" s="853"/>
      <c r="AS164" s="853"/>
      <c r="AT164" s="853"/>
    </row>
    <row r="165" spans="1:46" s="852" customFormat="1" ht="25.5">
      <c r="A165" s="283" t="s">
        <v>283</v>
      </c>
      <c r="B165" s="851">
        <v>8491483</v>
      </c>
      <c r="C165" s="851">
        <v>6578797</v>
      </c>
      <c r="D165" s="851" t="s">
        <v>906</v>
      </c>
      <c r="E165" s="851" t="s">
        <v>906</v>
      </c>
      <c r="F165" s="851" t="s">
        <v>906</v>
      </c>
      <c r="G165" s="853"/>
      <c r="H165" s="853"/>
      <c r="I165" s="853"/>
      <c r="J165" s="853"/>
      <c r="K165" s="853"/>
      <c r="L165" s="853"/>
      <c r="M165" s="853"/>
      <c r="N165" s="853"/>
      <c r="O165" s="853"/>
      <c r="P165" s="853"/>
      <c r="Q165" s="853"/>
      <c r="R165" s="853"/>
      <c r="S165" s="853"/>
      <c r="T165" s="853"/>
      <c r="U165" s="853"/>
      <c r="V165" s="853"/>
      <c r="W165" s="853"/>
      <c r="X165" s="853"/>
      <c r="Y165" s="853"/>
      <c r="Z165" s="853"/>
      <c r="AA165" s="853"/>
      <c r="AB165" s="853"/>
      <c r="AC165" s="853"/>
      <c r="AD165" s="853"/>
      <c r="AE165" s="853"/>
      <c r="AF165" s="853"/>
      <c r="AG165" s="853"/>
      <c r="AH165" s="853"/>
      <c r="AI165" s="853"/>
      <c r="AJ165" s="853"/>
      <c r="AK165" s="853"/>
      <c r="AL165" s="853"/>
      <c r="AM165" s="853"/>
      <c r="AN165" s="853"/>
      <c r="AO165" s="853"/>
      <c r="AP165" s="853"/>
      <c r="AQ165" s="853"/>
      <c r="AR165" s="853"/>
      <c r="AS165" s="853"/>
      <c r="AT165" s="853"/>
    </row>
    <row r="166" spans="1:46" s="852" customFormat="1" ht="12.75">
      <c r="A166" s="164" t="s">
        <v>1211</v>
      </c>
      <c r="B166" s="684"/>
      <c r="C166" s="684"/>
      <c r="D166" s="684"/>
      <c r="E166" s="851"/>
      <c r="F166" s="684"/>
      <c r="G166" s="853"/>
      <c r="H166" s="853"/>
      <c r="I166" s="853"/>
      <c r="J166" s="853"/>
      <c r="K166" s="853"/>
      <c r="L166" s="853"/>
      <c r="M166" s="853"/>
      <c r="N166" s="853"/>
      <c r="O166" s="853"/>
      <c r="P166" s="853"/>
      <c r="Q166" s="853"/>
      <c r="R166" s="853"/>
      <c r="S166" s="853"/>
      <c r="T166" s="853"/>
      <c r="U166" s="853"/>
      <c r="V166" s="853"/>
      <c r="W166" s="853"/>
      <c r="X166" s="853"/>
      <c r="Y166" s="853"/>
      <c r="Z166" s="853"/>
      <c r="AA166" s="853"/>
      <c r="AB166" s="853"/>
      <c r="AC166" s="853"/>
      <c r="AD166" s="853"/>
      <c r="AE166" s="853"/>
      <c r="AF166" s="853"/>
      <c r="AG166" s="853"/>
      <c r="AH166" s="853"/>
      <c r="AI166" s="853"/>
      <c r="AJ166" s="853"/>
      <c r="AK166" s="853"/>
      <c r="AL166" s="853"/>
      <c r="AM166" s="853"/>
      <c r="AN166" s="853"/>
      <c r="AO166" s="853"/>
      <c r="AP166" s="853"/>
      <c r="AQ166" s="853"/>
      <c r="AR166" s="853"/>
      <c r="AS166" s="853"/>
      <c r="AT166" s="853"/>
    </row>
    <row r="167" spans="1:46" s="852" customFormat="1" ht="12.75">
      <c r="A167" s="859" t="s">
        <v>285</v>
      </c>
      <c r="B167" s="684"/>
      <c r="C167" s="684"/>
      <c r="D167" s="684"/>
      <c r="E167" s="851"/>
      <c r="F167" s="684"/>
      <c r="G167" s="853"/>
      <c r="H167" s="853"/>
      <c r="I167" s="853"/>
      <c r="J167" s="853"/>
      <c r="K167" s="853"/>
      <c r="L167" s="853"/>
      <c r="M167" s="853"/>
      <c r="N167" s="853"/>
      <c r="O167" s="853"/>
      <c r="P167" s="853"/>
      <c r="Q167" s="853"/>
      <c r="R167" s="853"/>
      <c r="S167" s="853"/>
      <c r="T167" s="853"/>
      <c r="U167" s="853"/>
      <c r="V167" s="853"/>
      <c r="W167" s="853"/>
      <c r="X167" s="853"/>
      <c r="Y167" s="853"/>
      <c r="Z167" s="853"/>
      <c r="AA167" s="853"/>
      <c r="AB167" s="853"/>
      <c r="AC167" s="853"/>
      <c r="AD167" s="853"/>
      <c r="AE167" s="853"/>
      <c r="AF167" s="853"/>
      <c r="AG167" s="853"/>
      <c r="AH167" s="853"/>
      <c r="AI167" s="853"/>
      <c r="AJ167" s="853"/>
      <c r="AK167" s="853"/>
      <c r="AL167" s="853"/>
      <c r="AM167" s="853"/>
      <c r="AN167" s="853"/>
      <c r="AO167" s="853"/>
      <c r="AP167" s="853"/>
      <c r="AQ167" s="853"/>
      <c r="AR167" s="853"/>
      <c r="AS167" s="853"/>
      <c r="AT167" s="853"/>
    </row>
    <row r="168" spans="1:46" s="852" customFormat="1" ht="12.75">
      <c r="A168" s="286" t="s">
        <v>281</v>
      </c>
      <c r="B168" s="851">
        <v>222895882</v>
      </c>
      <c r="C168" s="851">
        <v>87014942</v>
      </c>
      <c r="D168" s="851">
        <v>73138785</v>
      </c>
      <c r="E168" s="854">
        <v>32.81298171313905</v>
      </c>
      <c r="F168" s="851">
        <v>3176101</v>
      </c>
      <c r="G168" s="853"/>
      <c r="H168" s="853"/>
      <c r="I168" s="853"/>
      <c r="J168" s="853"/>
      <c r="K168" s="853"/>
      <c r="L168" s="853"/>
      <c r="M168" s="853"/>
      <c r="N168" s="853"/>
      <c r="O168" s="853"/>
      <c r="P168" s="853"/>
      <c r="Q168" s="853"/>
      <c r="R168" s="853"/>
      <c r="S168" s="853"/>
      <c r="T168" s="853"/>
      <c r="U168" s="853"/>
      <c r="V168" s="853"/>
      <c r="W168" s="853"/>
      <c r="X168" s="853"/>
      <c r="Y168" s="853"/>
      <c r="Z168" s="853"/>
      <c r="AA168" s="853"/>
      <c r="AB168" s="853"/>
      <c r="AC168" s="853"/>
      <c r="AD168" s="853"/>
      <c r="AE168" s="853"/>
      <c r="AF168" s="853"/>
      <c r="AG168" s="853"/>
      <c r="AH168" s="853"/>
      <c r="AI168" s="853"/>
      <c r="AJ168" s="853"/>
      <c r="AK168" s="853"/>
      <c r="AL168" s="853"/>
      <c r="AM168" s="853"/>
      <c r="AN168" s="853"/>
      <c r="AO168" s="853"/>
      <c r="AP168" s="853"/>
      <c r="AQ168" s="853"/>
      <c r="AR168" s="853"/>
      <c r="AS168" s="853"/>
      <c r="AT168" s="853"/>
    </row>
    <row r="169" spans="1:46" s="852" customFormat="1" ht="12.75">
      <c r="A169" s="296" t="s">
        <v>77</v>
      </c>
      <c r="B169" s="851">
        <v>99699140</v>
      </c>
      <c r="C169" s="851">
        <v>49070881</v>
      </c>
      <c r="D169" s="851">
        <v>35194724</v>
      </c>
      <c r="E169" s="854">
        <v>35.30093037913868</v>
      </c>
      <c r="F169" s="851">
        <v>3206101</v>
      </c>
      <c r="G169" s="853"/>
      <c r="H169" s="853"/>
      <c r="I169" s="853"/>
      <c r="J169" s="853"/>
      <c r="K169" s="853"/>
      <c r="L169" s="853"/>
      <c r="M169" s="853"/>
      <c r="N169" s="853"/>
      <c r="O169" s="853"/>
      <c r="P169" s="853"/>
      <c r="Q169" s="853"/>
      <c r="R169" s="853"/>
      <c r="S169" s="853"/>
      <c r="T169" s="853"/>
      <c r="U169" s="853"/>
      <c r="V169" s="853"/>
      <c r="W169" s="853"/>
      <c r="X169" s="853"/>
      <c r="Y169" s="853"/>
      <c r="Z169" s="853"/>
      <c r="AA169" s="853"/>
      <c r="AB169" s="853"/>
      <c r="AC169" s="853"/>
      <c r="AD169" s="853"/>
      <c r="AE169" s="853"/>
      <c r="AF169" s="853"/>
      <c r="AG169" s="853"/>
      <c r="AH169" s="853"/>
      <c r="AI169" s="853"/>
      <c r="AJ169" s="853"/>
      <c r="AK169" s="853"/>
      <c r="AL169" s="853"/>
      <c r="AM169" s="853"/>
      <c r="AN169" s="853"/>
      <c r="AO169" s="853"/>
      <c r="AP169" s="853"/>
      <c r="AQ169" s="853"/>
      <c r="AR169" s="853"/>
      <c r="AS169" s="853"/>
      <c r="AT169" s="853"/>
    </row>
    <row r="170" spans="1:46" s="852" customFormat="1" ht="12.75">
      <c r="A170" s="296" t="s">
        <v>59</v>
      </c>
      <c r="B170" s="851">
        <v>123196742</v>
      </c>
      <c r="C170" s="851">
        <v>37944061</v>
      </c>
      <c r="D170" s="851">
        <v>37944061</v>
      </c>
      <c r="E170" s="854">
        <v>30.79956530019276</v>
      </c>
      <c r="F170" s="851">
        <v>-30000</v>
      </c>
      <c r="G170" s="853"/>
      <c r="H170" s="853"/>
      <c r="I170" s="853"/>
      <c r="J170" s="853"/>
      <c r="K170" s="853"/>
      <c r="L170" s="853"/>
      <c r="M170" s="853"/>
      <c r="N170" s="853"/>
      <c r="O170" s="853"/>
      <c r="P170" s="853"/>
      <c r="Q170" s="853"/>
      <c r="R170" s="853"/>
      <c r="S170" s="853"/>
      <c r="T170" s="853"/>
      <c r="U170" s="853"/>
      <c r="V170" s="853"/>
      <c r="W170" s="853"/>
      <c r="X170" s="853"/>
      <c r="Y170" s="853"/>
      <c r="Z170" s="853"/>
      <c r="AA170" s="853"/>
      <c r="AB170" s="853"/>
      <c r="AC170" s="853"/>
      <c r="AD170" s="853"/>
      <c r="AE170" s="853"/>
      <c r="AF170" s="853"/>
      <c r="AG170" s="853"/>
      <c r="AH170" s="853"/>
      <c r="AI170" s="853"/>
      <c r="AJ170" s="853"/>
      <c r="AK170" s="853"/>
      <c r="AL170" s="853"/>
      <c r="AM170" s="853"/>
      <c r="AN170" s="853"/>
      <c r="AO170" s="853"/>
      <c r="AP170" s="853"/>
      <c r="AQ170" s="853"/>
      <c r="AR170" s="853"/>
      <c r="AS170" s="853"/>
      <c r="AT170" s="853"/>
    </row>
    <row r="171" spans="1:46" s="852" customFormat="1" ht="25.5">
      <c r="A171" s="298" t="s">
        <v>60</v>
      </c>
      <c r="B171" s="851">
        <v>123196742</v>
      </c>
      <c r="C171" s="851">
        <v>37944061</v>
      </c>
      <c r="D171" s="851">
        <v>37944061</v>
      </c>
      <c r="E171" s="854">
        <v>30.79956530019276</v>
      </c>
      <c r="F171" s="851">
        <v>-30000</v>
      </c>
      <c r="G171" s="853"/>
      <c r="H171" s="853"/>
      <c r="I171" s="853"/>
      <c r="J171" s="853"/>
      <c r="K171" s="853"/>
      <c r="L171" s="853"/>
      <c r="M171" s="853"/>
      <c r="N171" s="853"/>
      <c r="O171" s="853"/>
      <c r="P171" s="853"/>
      <c r="Q171" s="853"/>
      <c r="R171" s="853"/>
      <c r="S171" s="853"/>
      <c r="T171" s="853"/>
      <c r="U171" s="853"/>
      <c r="V171" s="853"/>
      <c r="W171" s="853"/>
      <c r="X171" s="853"/>
      <c r="Y171" s="853"/>
      <c r="Z171" s="853"/>
      <c r="AA171" s="853"/>
      <c r="AB171" s="853"/>
      <c r="AC171" s="853"/>
      <c r="AD171" s="853"/>
      <c r="AE171" s="853"/>
      <c r="AF171" s="853"/>
      <c r="AG171" s="853"/>
      <c r="AH171" s="853"/>
      <c r="AI171" s="853"/>
      <c r="AJ171" s="853"/>
      <c r="AK171" s="853"/>
      <c r="AL171" s="853"/>
      <c r="AM171" s="853"/>
      <c r="AN171" s="853"/>
      <c r="AO171" s="853"/>
      <c r="AP171" s="853"/>
      <c r="AQ171" s="853"/>
      <c r="AR171" s="853"/>
      <c r="AS171" s="853"/>
      <c r="AT171" s="853"/>
    </row>
    <row r="172" spans="1:46" s="852" customFormat="1" ht="12.75">
      <c r="A172" s="278" t="s">
        <v>61</v>
      </c>
      <c r="B172" s="851">
        <v>231387365</v>
      </c>
      <c r="C172" s="851">
        <v>93593739</v>
      </c>
      <c r="D172" s="851">
        <v>35370718</v>
      </c>
      <c r="E172" s="854">
        <v>15.286365355342543</v>
      </c>
      <c r="F172" s="851">
        <v>8809090</v>
      </c>
      <c r="G172" s="853"/>
      <c r="H172" s="853"/>
      <c r="I172" s="853"/>
      <c r="J172" s="853"/>
      <c r="K172" s="853"/>
      <c r="L172" s="853"/>
      <c r="M172" s="853"/>
      <c r="N172" s="853"/>
      <c r="O172" s="853"/>
      <c r="P172" s="853"/>
      <c r="Q172" s="853"/>
      <c r="R172" s="853"/>
      <c r="S172" s="853"/>
      <c r="T172" s="853"/>
      <c r="U172" s="853"/>
      <c r="V172" s="853"/>
      <c r="W172" s="853"/>
      <c r="X172" s="853"/>
      <c r="Y172" s="853"/>
      <c r="Z172" s="853"/>
      <c r="AA172" s="853"/>
      <c r="AB172" s="853"/>
      <c r="AC172" s="853"/>
      <c r="AD172" s="853"/>
      <c r="AE172" s="853"/>
      <c r="AF172" s="853"/>
      <c r="AG172" s="853"/>
      <c r="AH172" s="853"/>
      <c r="AI172" s="853"/>
      <c r="AJ172" s="853"/>
      <c r="AK172" s="853"/>
      <c r="AL172" s="853"/>
      <c r="AM172" s="853"/>
      <c r="AN172" s="853"/>
      <c r="AO172" s="853"/>
      <c r="AP172" s="853"/>
      <c r="AQ172" s="853"/>
      <c r="AR172" s="853"/>
      <c r="AS172" s="853"/>
      <c r="AT172" s="853"/>
    </row>
    <row r="173" spans="1:46" s="852" customFormat="1" ht="12.75">
      <c r="A173" s="296" t="s">
        <v>62</v>
      </c>
      <c r="B173" s="851">
        <v>85173835</v>
      </c>
      <c r="C173" s="851">
        <v>49390702</v>
      </c>
      <c r="D173" s="851">
        <v>25863611</v>
      </c>
      <c r="E173" s="854">
        <v>30.365676266661</v>
      </c>
      <c r="F173" s="851">
        <v>6975830</v>
      </c>
      <c r="G173" s="853"/>
      <c r="H173" s="853"/>
      <c r="I173" s="853"/>
      <c r="J173" s="853"/>
      <c r="K173" s="853"/>
      <c r="L173" s="853"/>
      <c r="M173" s="853"/>
      <c r="N173" s="853"/>
      <c r="O173" s="853"/>
      <c r="P173" s="853"/>
      <c r="Q173" s="853"/>
      <c r="R173" s="853"/>
      <c r="S173" s="853"/>
      <c r="T173" s="853"/>
      <c r="U173" s="853"/>
      <c r="V173" s="853"/>
      <c r="W173" s="853"/>
      <c r="X173" s="853"/>
      <c r="Y173" s="853"/>
      <c r="Z173" s="853"/>
      <c r="AA173" s="853"/>
      <c r="AB173" s="853"/>
      <c r="AC173" s="853"/>
      <c r="AD173" s="853"/>
      <c r="AE173" s="853"/>
      <c r="AF173" s="853"/>
      <c r="AG173" s="853"/>
      <c r="AH173" s="853"/>
      <c r="AI173" s="853"/>
      <c r="AJ173" s="853"/>
      <c r="AK173" s="853"/>
      <c r="AL173" s="853"/>
      <c r="AM173" s="853"/>
      <c r="AN173" s="853"/>
      <c r="AO173" s="853"/>
      <c r="AP173" s="853"/>
      <c r="AQ173" s="853"/>
      <c r="AR173" s="853"/>
      <c r="AS173" s="853"/>
      <c r="AT173" s="853"/>
    </row>
    <row r="174" spans="1:46" s="852" customFormat="1" ht="12.75">
      <c r="A174" s="282" t="s">
        <v>63</v>
      </c>
      <c r="B174" s="851">
        <v>3386211</v>
      </c>
      <c r="C174" s="851">
        <v>1700275</v>
      </c>
      <c r="D174" s="851">
        <v>699293</v>
      </c>
      <c r="E174" s="854">
        <v>20.651193915559308</v>
      </c>
      <c r="F174" s="851">
        <v>249283</v>
      </c>
      <c r="G174" s="853"/>
      <c r="H174" s="853"/>
      <c r="I174" s="853"/>
      <c r="J174" s="853"/>
      <c r="K174" s="853"/>
      <c r="L174" s="853"/>
      <c r="M174" s="853"/>
      <c r="N174" s="853"/>
      <c r="O174" s="853"/>
      <c r="P174" s="853"/>
      <c r="Q174" s="853"/>
      <c r="R174" s="853"/>
      <c r="S174" s="853"/>
      <c r="T174" s="853"/>
      <c r="U174" s="853"/>
      <c r="V174" s="853"/>
      <c r="W174" s="853"/>
      <c r="X174" s="853"/>
      <c r="Y174" s="853"/>
      <c r="Z174" s="853"/>
      <c r="AA174" s="853"/>
      <c r="AB174" s="853"/>
      <c r="AC174" s="853"/>
      <c r="AD174" s="853"/>
      <c r="AE174" s="853"/>
      <c r="AF174" s="853"/>
      <c r="AG174" s="853"/>
      <c r="AH174" s="853"/>
      <c r="AI174" s="853"/>
      <c r="AJ174" s="853"/>
      <c r="AK174" s="853"/>
      <c r="AL174" s="853"/>
      <c r="AM174" s="853"/>
      <c r="AN174" s="853"/>
      <c r="AO174" s="853"/>
      <c r="AP174" s="853"/>
      <c r="AQ174" s="853"/>
      <c r="AR174" s="853"/>
      <c r="AS174" s="853"/>
      <c r="AT174" s="853"/>
    </row>
    <row r="175" spans="1:46" s="852" customFormat="1" ht="12.75">
      <c r="A175" s="311" t="s">
        <v>66</v>
      </c>
      <c r="B175" s="851">
        <v>3386211</v>
      </c>
      <c r="C175" s="851">
        <v>1700275</v>
      </c>
      <c r="D175" s="851">
        <v>699293</v>
      </c>
      <c r="E175" s="854">
        <v>20.651193915559308</v>
      </c>
      <c r="F175" s="851">
        <v>249283</v>
      </c>
      <c r="G175" s="853"/>
      <c r="H175" s="853"/>
      <c r="I175" s="853"/>
      <c r="J175" s="853"/>
      <c r="K175" s="853"/>
      <c r="L175" s="853"/>
      <c r="M175" s="853"/>
      <c r="N175" s="853"/>
      <c r="O175" s="853"/>
      <c r="P175" s="853"/>
      <c r="Q175" s="853"/>
      <c r="R175" s="853"/>
      <c r="S175" s="853"/>
      <c r="T175" s="853"/>
      <c r="U175" s="853"/>
      <c r="V175" s="853"/>
      <c r="W175" s="853"/>
      <c r="X175" s="853"/>
      <c r="Y175" s="853"/>
      <c r="Z175" s="853"/>
      <c r="AA175" s="853"/>
      <c r="AB175" s="853"/>
      <c r="AC175" s="853"/>
      <c r="AD175" s="853"/>
      <c r="AE175" s="853"/>
      <c r="AF175" s="853"/>
      <c r="AG175" s="853"/>
      <c r="AH175" s="853"/>
      <c r="AI175" s="853"/>
      <c r="AJ175" s="853"/>
      <c r="AK175" s="853"/>
      <c r="AL175" s="853"/>
      <c r="AM175" s="853"/>
      <c r="AN175" s="853"/>
      <c r="AO175" s="853"/>
      <c r="AP175" s="853"/>
      <c r="AQ175" s="853"/>
      <c r="AR175" s="853"/>
      <c r="AS175" s="853"/>
      <c r="AT175" s="853"/>
    </row>
    <row r="176" spans="1:46" s="852" customFormat="1" ht="12.75">
      <c r="A176" s="282" t="s">
        <v>67</v>
      </c>
      <c r="B176" s="851">
        <v>81787624</v>
      </c>
      <c r="C176" s="851">
        <v>47690427</v>
      </c>
      <c r="D176" s="851">
        <v>25164318</v>
      </c>
      <c r="E176" s="854">
        <v>30.76787999123193</v>
      </c>
      <c r="F176" s="851">
        <v>6726547</v>
      </c>
      <c r="G176" s="853"/>
      <c r="H176" s="853"/>
      <c r="I176" s="853"/>
      <c r="J176" s="853"/>
      <c r="K176" s="853"/>
      <c r="L176" s="853"/>
      <c r="M176" s="853"/>
      <c r="N176" s="853"/>
      <c r="O176" s="853"/>
      <c r="P176" s="853"/>
      <c r="Q176" s="853"/>
      <c r="R176" s="853"/>
      <c r="S176" s="853"/>
      <c r="T176" s="853"/>
      <c r="U176" s="853"/>
      <c r="V176" s="853"/>
      <c r="W176" s="853"/>
      <c r="X176" s="853"/>
      <c r="Y176" s="853"/>
      <c r="Z176" s="853"/>
      <c r="AA176" s="853"/>
      <c r="AB176" s="853"/>
      <c r="AC176" s="853"/>
      <c r="AD176" s="853"/>
      <c r="AE176" s="853"/>
      <c r="AF176" s="853"/>
      <c r="AG176" s="853"/>
      <c r="AH176" s="853"/>
      <c r="AI176" s="853"/>
      <c r="AJ176" s="853"/>
      <c r="AK176" s="853"/>
      <c r="AL176" s="853"/>
      <c r="AM176" s="853"/>
      <c r="AN176" s="853"/>
      <c r="AO176" s="853"/>
      <c r="AP176" s="853"/>
      <c r="AQ176" s="853"/>
      <c r="AR176" s="853"/>
      <c r="AS176" s="853"/>
      <c r="AT176" s="853"/>
    </row>
    <row r="177" spans="1:46" s="852" customFormat="1" ht="12.75">
      <c r="A177" s="311" t="s">
        <v>90</v>
      </c>
      <c r="B177" s="851">
        <v>81787624</v>
      </c>
      <c r="C177" s="851">
        <v>47690427</v>
      </c>
      <c r="D177" s="851">
        <v>25164318</v>
      </c>
      <c r="E177" s="854">
        <v>30.76787999123193</v>
      </c>
      <c r="F177" s="851">
        <v>6726547</v>
      </c>
      <c r="G177" s="853"/>
      <c r="H177" s="853"/>
      <c r="I177" s="853"/>
      <c r="J177" s="853"/>
      <c r="K177" s="853"/>
      <c r="L177" s="853"/>
      <c r="M177" s="853"/>
      <c r="N177" s="853"/>
      <c r="O177" s="853"/>
      <c r="P177" s="853"/>
      <c r="Q177" s="853"/>
      <c r="R177" s="853"/>
      <c r="S177" s="853"/>
      <c r="T177" s="853"/>
      <c r="U177" s="853"/>
      <c r="V177" s="853"/>
      <c r="W177" s="853"/>
      <c r="X177" s="853"/>
      <c r="Y177" s="853"/>
      <c r="Z177" s="853"/>
      <c r="AA177" s="853"/>
      <c r="AB177" s="853"/>
      <c r="AC177" s="853"/>
      <c r="AD177" s="853"/>
      <c r="AE177" s="853"/>
      <c r="AF177" s="853"/>
      <c r="AG177" s="853"/>
      <c r="AH177" s="853"/>
      <c r="AI177" s="853"/>
      <c r="AJ177" s="853"/>
      <c r="AK177" s="853"/>
      <c r="AL177" s="853"/>
      <c r="AM177" s="853"/>
      <c r="AN177" s="853"/>
      <c r="AO177" s="853"/>
      <c r="AP177" s="853"/>
      <c r="AQ177" s="853"/>
      <c r="AR177" s="853"/>
      <c r="AS177" s="853"/>
      <c r="AT177" s="853"/>
    </row>
    <row r="178" spans="1:46" s="852" customFormat="1" ht="12.75">
      <c r="A178" s="296" t="s">
        <v>16</v>
      </c>
      <c r="B178" s="851">
        <v>146213530</v>
      </c>
      <c r="C178" s="851">
        <v>44203037</v>
      </c>
      <c r="D178" s="851">
        <v>9507107</v>
      </c>
      <c r="E178" s="854">
        <v>6.502207422254289</v>
      </c>
      <c r="F178" s="851">
        <v>1833260</v>
      </c>
      <c r="G178" s="853"/>
      <c r="H178" s="853"/>
      <c r="I178" s="853"/>
      <c r="J178" s="853"/>
      <c r="K178" s="853"/>
      <c r="L178" s="853"/>
      <c r="M178" s="853"/>
      <c r="N178" s="853"/>
      <c r="O178" s="853"/>
      <c r="P178" s="853"/>
      <c r="Q178" s="853"/>
      <c r="R178" s="853"/>
      <c r="S178" s="853"/>
      <c r="T178" s="853"/>
      <c r="U178" s="853"/>
      <c r="V178" s="853"/>
      <c r="W178" s="853"/>
      <c r="X178" s="853"/>
      <c r="Y178" s="853"/>
      <c r="Z178" s="853"/>
      <c r="AA178" s="853"/>
      <c r="AB178" s="853"/>
      <c r="AC178" s="853"/>
      <c r="AD178" s="853"/>
      <c r="AE178" s="853"/>
      <c r="AF178" s="853"/>
      <c r="AG178" s="853"/>
      <c r="AH178" s="853"/>
      <c r="AI178" s="853"/>
      <c r="AJ178" s="853"/>
      <c r="AK178" s="853"/>
      <c r="AL178" s="853"/>
      <c r="AM178" s="853"/>
      <c r="AN178" s="853"/>
      <c r="AO178" s="853"/>
      <c r="AP178" s="853"/>
      <c r="AQ178" s="853"/>
      <c r="AR178" s="853"/>
      <c r="AS178" s="853"/>
      <c r="AT178" s="853"/>
    </row>
    <row r="179" spans="1:46" s="852" customFormat="1" ht="12.75">
      <c r="A179" s="282" t="s">
        <v>69</v>
      </c>
      <c r="B179" s="851">
        <v>146213530</v>
      </c>
      <c r="C179" s="851">
        <v>44203037</v>
      </c>
      <c r="D179" s="851">
        <v>9507107</v>
      </c>
      <c r="E179" s="854">
        <v>6.502207422254289</v>
      </c>
      <c r="F179" s="851">
        <v>1833260</v>
      </c>
      <c r="G179" s="853"/>
      <c r="H179" s="853"/>
      <c r="I179" s="853"/>
      <c r="J179" s="853"/>
      <c r="K179" s="853"/>
      <c r="L179" s="853"/>
      <c r="M179" s="853"/>
      <c r="N179" s="853"/>
      <c r="O179" s="853"/>
      <c r="P179" s="853"/>
      <c r="Q179" s="853"/>
      <c r="R179" s="853"/>
      <c r="S179" s="853"/>
      <c r="T179" s="853"/>
      <c r="U179" s="853"/>
      <c r="V179" s="853"/>
      <c r="W179" s="853"/>
      <c r="X179" s="853"/>
      <c r="Y179" s="853"/>
      <c r="Z179" s="853"/>
      <c r="AA179" s="853"/>
      <c r="AB179" s="853"/>
      <c r="AC179" s="853"/>
      <c r="AD179" s="853"/>
      <c r="AE179" s="853"/>
      <c r="AF179" s="853"/>
      <c r="AG179" s="853"/>
      <c r="AH179" s="853"/>
      <c r="AI179" s="853"/>
      <c r="AJ179" s="853"/>
      <c r="AK179" s="853"/>
      <c r="AL179" s="853"/>
      <c r="AM179" s="853"/>
      <c r="AN179" s="853"/>
      <c r="AO179" s="853"/>
      <c r="AP179" s="853"/>
      <c r="AQ179" s="853"/>
      <c r="AR179" s="853"/>
      <c r="AS179" s="853"/>
      <c r="AT179" s="853"/>
    </row>
    <row r="180" spans="1:52" s="858" customFormat="1" ht="12.75">
      <c r="A180" s="296" t="s">
        <v>910</v>
      </c>
      <c r="B180" s="851">
        <v>-8491483</v>
      </c>
      <c r="C180" s="851">
        <v>-6578797</v>
      </c>
      <c r="D180" s="851">
        <v>37768067</v>
      </c>
      <c r="E180" s="851" t="s">
        <v>906</v>
      </c>
      <c r="F180" s="851">
        <v>-5632989</v>
      </c>
      <c r="G180" s="856"/>
      <c r="H180" s="856"/>
      <c r="I180" s="856"/>
      <c r="J180" s="856"/>
      <c r="K180" s="856"/>
      <c r="L180" s="856"/>
      <c r="M180" s="856"/>
      <c r="N180" s="856"/>
      <c r="O180" s="856"/>
      <c r="P180" s="856"/>
      <c r="Q180" s="856"/>
      <c r="R180" s="856"/>
      <c r="S180" s="856"/>
      <c r="T180" s="856"/>
      <c r="U180" s="856"/>
      <c r="V180" s="856"/>
      <c r="W180" s="856"/>
      <c r="X180" s="856"/>
      <c r="Y180" s="856"/>
      <c r="Z180" s="856"/>
      <c r="AA180" s="856"/>
      <c r="AB180" s="856"/>
      <c r="AC180" s="856"/>
      <c r="AD180" s="856"/>
      <c r="AE180" s="856"/>
      <c r="AF180" s="856"/>
      <c r="AG180" s="856"/>
      <c r="AH180" s="856"/>
      <c r="AI180" s="856"/>
      <c r="AJ180" s="856"/>
      <c r="AK180" s="856"/>
      <c r="AL180" s="856"/>
      <c r="AM180" s="856"/>
      <c r="AN180" s="856"/>
      <c r="AO180" s="856"/>
      <c r="AP180" s="856"/>
      <c r="AQ180" s="856"/>
      <c r="AR180" s="856"/>
      <c r="AS180" s="856"/>
      <c r="AT180" s="856"/>
      <c r="AU180" s="856"/>
      <c r="AV180" s="856"/>
      <c r="AW180" s="856"/>
      <c r="AX180" s="856"/>
      <c r="AY180" s="856"/>
      <c r="AZ180" s="857"/>
    </row>
    <row r="181" spans="1:52" s="858" customFormat="1" ht="12.75">
      <c r="A181" s="296" t="s">
        <v>911</v>
      </c>
      <c r="B181" s="851">
        <v>8491483</v>
      </c>
      <c r="C181" s="851">
        <v>6578797</v>
      </c>
      <c r="D181" s="851" t="s">
        <v>906</v>
      </c>
      <c r="E181" s="851" t="s">
        <v>906</v>
      </c>
      <c r="F181" s="851" t="s">
        <v>906</v>
      </c>
      <c r="G181" s="856"/>
      <c r="H181" s="856"/>
      <c r="I181" s="856"/>
      <c r="J181" s="856"/>
      <c r="K181" s="856"/>
      <c r="L181" s="856"/>
      <c r="M181" s="856"/>
      <c r="N181" s="856"/>
      <c r="O181" s="856"/>
      <c r="P181" s="856"/>
      <c r="Q181" s="856"/>
      <c r="R181" s="856"/>
      <c r="S181" s="856"/>
      <c r="T181" s="856"/>
      <c r="U181" s="856"/>
      <c r="V181" s="856"/>
      <c r="W181" s="856"/>
      <c r="X181" s="856"/>
      <c r="Y181" s="856"/>
      <c r="Z181" s="856"/>
      <c r="AA181" s="856"/>
      <c r="AB181" s="856"/>
      <c r="AC181" s="856"/>
      <c r="AD181" s="856"/>
      <c r="AE181" s="856"/>
      <c r="AF181" s="856"/>
      <c r="AG181" s="856"/>
      <c r="AH181" s="856"/>
      <c r="AI181" s="856"/>
      <c r="AJ181" s="856"/>
      <c r="AK181" s="856"/>
      <c r="AL181" s="856"/>
      <c r="AM181" s="856"/>
      <c r="AN181" s="856"/>
      <c r="AO181" s="856"/>
      <c r="AP181" s="856"/>
      <c r="AQ181" s="856"/>
      <c r="AR181" s="856"/>
      <c r="AS181" s="856"/>
      <c r="AT181" s="856"/>
      <c r="AU181" s="856"/>
      <c r="AV181" s="856"/>
      <c r="AW181" s="856"/>
      <c r="AX181" s="856"/>
      <c r="AY181" s="856"/>
      <c r="AZ181" s="857"/>
    </row>
    <row r="182" spans="1:52" s="858" customFormat="1" ht="12.75">
      <c r="A182" s="282" t="s">
        <v>74</v>
      </c>
      <c r="B182" s="851">
        <v>8491483</v>
      </c>
      <c r="C182" s="851">
        <v>6578797</v>
      </c>
      <c r="D182" s="851" t="s">
        <v>906</v>
      </c>
      <c r="E182" s="851" t="s">
        <v>906</v>
      </c>
      <c r="F182" s="851" t="s">
        <v>906</v>
      </c>
      <c r="G182" s="856"/>
      <c r="H182" s="856"/>
      <c r="I182" s="856"/>
      <c r="J182" s="856"/>
      <c r="K182" s="856"/>
      <c r="L182" s="856"/>
      <c r="M182" s="856"/>
      <c r="N182" s="856"/>
      <c r="O182" s="856"/>
      <c r="P182" s="856"/>
      <c r="Q182" s="856"/>
      <c r="R182" s="856"/>
      <c r="S182" s="856"/>
      <c r="T182" s="856"/>
      <c r="U182" s="856"/>
      <c r="V182" s="856"/>
      <c r="W182" s="856"/>
      <c r="X182" s="856"/>
      <c r="Y182" s="856"/>
      <c r="Z182" s="856"/>
      <c r="AA182" s="856"/>
      <c r="AB182" s="856"/>
      <c r="AC182" s="856"/>
      <c r="AD182" s="856"/>
      <c r="AE182" s="856"/>
      <c r="AF182" s="856"/>
      <c r="AG182" s="856"/>
      <c r="AH182" s="856"/>
      <c r="AI182" s="856"/>
      <c r="AJ182" s="856"/>
      <c r="AK182" s="856"/>
      <c r="AL182" s="856"/>
      <c r="AM182" s="856"/>
      <c r="AN182" s="856"/>
      <c r="AO182" s="856"/>
      <c r="AP182" s="856"/>
      <c r="AQ182" s="856"/>
      <c r="AR182" s="856"/>
      <c r="AS182" s="856"/>
      <c r="AT182" s="856"/>
      <c r="AU182" s="856"/>
      <c r="AV182" s="856"/>
      <c r="AW182" s="856"/>
      <c r="AX182" s="856"/>
      <c r="AY182" s="856"/>
      <c r="AZ182" s="857"/>
    </row>
    <row r="183" spans="1:52" s="858" customFormat="1" ht="25.5">
      <c r="A183" s="283" t="s">
        <v>283</v>
      </c>
      <c r="B183" s="851">
        <v>8491483</v>
      </c>
      <c r="C183" s="851">
        <v>6578797</v>
      </c>
      <c r="D183" s="851" t="s">
        <v>906</v>
      </c>
      <c r="E183" s="851" t="s">
        <v>906</v>
      </c>
      <c r="F183" s="851" t="s">
        <v>906</v>
      </c>
      <c r="G183" s="856"/>
      <c r="H183" s="856"/>
      <c r="I183" s="856"/>
      <c r="J183" s="856"/>
      <c r="K183" s="856"/>
      <c r="L183" s="856"/>
      <c r="M183" s="856"/>
      <c r="N183" s="856"/>
      <c r="O183" s="856"/>
      <c r="P183" s="856"/>
      <c r="Q183" s="856"/>
      <c r="R183" s="856"/>
      <c r="S183" s="856"/>
      <c r="T183" s="856"/>
      <c r="U183" s="856"/>
      <c r="V183" s="856"/>
      <c r="W183" s="856"/>
      <c r="X183" s="856"/>
      <c r="Y183" s="856"/>
      <c r="Z183" s="856"/>
      <c r="AA183" s="856"/>
      <c r="AB183" s="856"/>
      <c r="AC183" s="856"/>
      <c r="AD183" s="856"/>
      <c r="AE183" s="856"/>
      <c r="AF183" s="856"/>
      <c r="AG183" s="856"/>
      <c r="AH183" s="856"/>
      <c r="AI183" s="856"/>
      <c r="AJ183" s="856"/>
      <c r="AK183" s="856"/>
      <c r="AL183" s="856"/>
      <c r="AM183" s="856"/>
      <c r="AN183" s="856"/>
      <c r="AO183" s="856"/>
      <c r="AP183" s="856"/>
      <c r="AQ183" s="856"/>
      <c r="AR183" s="856"/>
      <c r="AS183" s="856"/>
      <c r="AT183" s="856"/>
      <c r="AU183" s="856"/>
      <c r="AV183" s="856"/>
      <c r="AW183" s="856"/>
      <c r="AX183" s="856"/>
      <c r="AY183" s="856"/>
      <c r="AZ183" s="857"/>
    </row>
    <row r="184" spans="1:46" s="852" customFormat="1" ht="12.75">
      <c r="A184" s="859" t="s">
        <v>289</v>
      </c>
      <c r="B184" s="684"/>
      <c r="C184" s="684"/>
      <c r="D184" s="684"/>
      <c r="E184" s="851"/>
      <c r="F184" s="684"/>
      <c r="G184" s="853"/>
      <c r="H184" s="853"/>
      <c r="I184" s="853"/>
      <c r="J184" s="853"/>
      <c r="K184" s="853"/>
      <c r="L184" s="853"/>
      <c r="M184" s="853"/>
      <c r="N184" s="853"/>
      <c r="O184" s="853"/>
      <c r="P184" s="853"/>
      <c r="Q184" s="853"/>
      <c r="R184" s="853"/>
      <c r="S184" s="853"/>
      <c r="T184" s="853"/>
      <c r="U184" s="853"/>
      <c r="V184" s="853"/>
      <c r="W184" s="853"/>
      <c r="X184" s="853"/>
      <c r="Y184" s="853"/>
      <c r="Z184" s="853"/>
      <c r="AA184" s="853"/>
      <c r="AB184" s="853"/>
      <c r="AC184" s="853"/>
      <c r="AD184" s="853"/>
      <c r="AE184" s="853"/>
      <c r="AF184" s="853"/>
      <c r="AG184" s="853"/>
      <c r="AH184" s="853"/>
      <c r="AI184" s="853"/>
      <c r="AJ184" s="853"/>
      <c r="AK184" s="853"/>
      <c r="AL184" s="853"/>
      <c r="AM184" s="853"/>
      <c r="AN184" s="853"/>
      <c r="AO184" s="853"/>
      <c r="AP184" s="853"/>
      <c r="AQ184" s="853"/>
      <c r="AR184" s="853"/>
      <c r="AS184" s="853"/>
      <c r="AT184" s="853"/>
    </row>
    <row r="185" spans="1:46" s="852" customFormat="1" ht="12.75">
      <c r="A185" s="286" t="s">
        <v>281</v>
      </c>
      <c r="B185" s="851">
        <v>25787274</v>
      </c>
      <c r="C185" s="851">
        <v>8048077</v>
      </c>
      <c r="D185" s="851">
        <v>8048077</v>
      </c>
      <c r="E185" s="854">
        <v>31.20949116219109</v>
      </c>
      <c r="F185" s="851">
        <v>0</v>
      </c>
      <c r="G185" s="853"/>
      <c r="H185" s="853"/>
      <c r="I185" s="853"/>
      <c r="J185" s="853"/>
      <c r="K185" s="853"/>
      <c r="L185" s="853"/>
      <c r="M185" s="853"/>
      <c r="N185" s="853"/>
      <c r="O185" s="853"/>
      <c r="P185" s="853"/>
      <c r="Q185" s="853"/>
      <c r="R185" s="853"/>
      <c r="S185" s="853"/>
      <c r="T185" s="853"/>
      <c r="U185" s="853"/>
      <c r="V185" s="853"/>
      <c r="W185" s="853"/>
      <c r="X185" s="853"/>
      <c r="Y185" s="853"/>
      <c r="Z185" s="853"/>
      <c r="AA185" s="853"/>
      <c r="AB185" s="853"/>
      <c r="AC185" s="853"/>
      <c r="AD185" s="853"/>
      <c r="AE185" s="853"/>
      <c r="AF185" s="853"/>
      <c r="AG185" s="853"/>
      <c r="AH185" s="853"/>
      <c r="AI185" s="853"/>
      <c r="AJ185" s="853"/>
      <c r="AK185" s="853"/>
      <c r="AL185" s="853"/>
      <c r="AM185" s="853"/>
      <c r="AN185" s="853"/>
      <c r="AO185" s="853"/>
      <c r="AP185" s="853"/>
      <c r="AQ185" s="853"/>
      <c r="AR185" s="853"/>
      <c r="AS185" s="853"/>
      <c r="AT185" s="853"/>
    </row>
    <row r="186" spans="1:46" s="852" customFormat="1" ht="12.75">
      <c r="A186" s="296" t="s">
        <v>59</v>
      </c>
      <c r="B186" s="851">
        <v>25787274</v>
      </c>
      <c r="C186" s="851">
        <v>8048077</v>
      </c>
      <c r="D186" s="851">
        <v>8048077</v>
      </c>
      <c r="E186" s="854">
        <v>31.20949116219109</v>
      </c>
      <c r="F186" s="851">
        <v>0</v>
      </c>
      <c r="G186" s="853"/>
      <c r="H186" s="853"/>
      <c r="I186" s="853"/>
      <c r="J186" s="853"/>
      <c r="K186" s="853"/>
      <c r="L186" s="853"/>
      <c r="M186" s="853"/>
      <c r="N186" s="853"/>
      <c r="O186" s="853"/>
      <c r="P186" s="853"/>
      <c r="Q186" s="853"/>
      <c r="R186" s="853"/>
      <c r="S186" s="853"/>
      <c r="T186" s="853"/>
      <c r="U186" s="853"/>
      <c r="V186" s="853"/>
      <c r="W186" s="853"/>
      <c r="X186" s="853"/>
      <c r="Y186" s="853"/>
      <c r="Z186" s="853"/>
      <c r="AA186" s="853"/>
      <c r="AB186" s="853"/>
      <c r="AC186" s="853"/>
      <c r="AD186" s="853"/>
      <c r="AE186" s="853"/>
      <c r="AF186" s="853"/>
      <c r="AG186" s="853"/>
      <c r="AH186" s="853"/>
      <c r="AI186" s="853"/>
      <c r="AJ186" s="853"/>
      <c r="AK186" s="853"/>
      <c r="AL186" s="853"/>
      <c r="AM186" s="853"/>
      <c r="AN186" s="853"/>
      <c r="AO186" s="853"/>
      <c r="AP186" s="853"/>
      <c r="AQ186" s="853"/>
      <c r="AR186" s="853"/>
      <c r="AS186" s="853"/>
      <c r="AT186" s="853"/>
    </row>
    <row r="187" spans="1:46" s="852" customFormat="1" ht="25.5">
      <c r="A187" s="298" t="s">
        <v>60</v>
      </c>
      <c r="B187" s="851">
        <v>25787274</v>
      </c>
      <c r="C187" s="851">
        <v>8048077</v>
      </c>
      <c r="D187" s="851">
        <v>8048077</v>
      </c>
      <c r="E187" s="854">
        <v>31.20949116219109</v>
      </c>
      <c r="F187" s="851">
        <v>0</v>
      </c>
      <c r="G187" s="853"/>
      <c r="H187" s="853"/>
      <c r="I187" s="853"/>
      <c r="J187" s="853"/>
      <c r="K187" s="853"/>
      <c r="L187" s="853"/>
      <c r="M187" s="853"/>
      <c r="N187" s="853"/>
      <c r="O187" s="853"/>
      <c r="P187" s="853"/>
      <c r="Q187" s="853"/>
      <c r="R187" s="853"/>
      <c r="S187" s="853"/>
      <c r="T187" s="853"/>
      <c r="U187" s="853"/>
      <c r="V187" s="853"/>
      <c r="W187" s="853"/>
      <c r="X187" s="853"/>
      <c r="Y187" s="853"/>
      <c r="Z187" s="853"/>
      <c r="AA187" s="853"/>
      <c r="AB187" s="853"/>
      <c r="AC187" s="853"/>
      <c r="AD187" s="853"/>
      <c r="AE187" s="853"/>
      <c r="AF187" s="853"/>
      <c r="AG187" s="853"/>
      <c r="AH187" s="853"/>
      <c r="AI187" s="853"/>
      <c r="AJ187" s="853"/>
      <c r="AK187" s="853"/>
      <c r="AL187" s="853"/>
      <c r="AM187" s="853"/>
      <c r="AN187" s="853"/>
      <c r="AO187" s="853"/>
      <c r="AP187" s="853"/>
      <c r="AQ187" s="853"/>
      <c r="AR187" s="853"/>
      <c r="AS187" s="853"/>
      <c r="AT187" s="853"/>
    </row>
    <row r="188" spans="1:46" s="860" customFormat="1" ht="12.75">
      <c r="A188" s="278" t="s">
        <v>61</v>
      </c>
      <c r="B188" s="851">
        <v>25787274</v>
      </c>
      <c r="C188" s="851">
        <v>8048077</v>
      </c>
      <c r="D188" s="851">
        <v>2815022</v>
      </c>
      <c r="E188" s="854">
        <v>10.916322524048102</v>
      </c>
      <c r="F188" s="851">
        <v>420753</v>
      </c>
      <c r="G188" s="861"/>
      <c r="H188" s="861"/>
      <c r="I188" s="861"/>
      <c r="J188" s="861"/>
      <c r="K188" s="861"/>
      <c r="L188" s="861"/>
      <c r="M188" s="861"/>
      <c r="N188" s="861"/>
      <c r="O188" s="861"/>
      <c r="P188" s="861"/>
      <c r="Q188" s="861"/>
      <c r="R188" s="861"/>
      <c r="S188" s="861"/>
      <c r="T188" s="861"/>
      <c r="U188" s="861"/>
      <c r="V188" s="861"/>
      <c r="W188" s="861"/>
      <c r="X188" s="861"/>
      <c r="Y188" s="861"/>
      <c r="Z188" s="861"/>
      <c r="AA188" s="861"/>
      <c r="AB188" s="861"/>
      <c r="AC188" s="861"/>
      <c r="AD188" s="861"/>
      <c r="AE188" s="861"/>
      <c r="AF188" s="861"/>
      <c r="AG188" s="861"/>
      <c r="AH188" s="861"/>
      <c r="AI188" s="861"/>
      <c r="AJ188" s="861"/>
      <c r="AK188" s="861"/>
      <c r="AL188" s="861"/>
      <c r="AM188" s="861"/>
      <c r="AN188" s="861"/>
      <c r="AO188" s="861"/>
      <c r="AP188" s="861"/>
      <c r="AQ188" s="861"/>
      <c r="AR188" s="861"/>
      <c r="AS188" s="861"/>
      <c r="AT188" s="861"/>
    </row>
    <row r="189" spans="1:46" s="860" customFormat="1" ht="12.75">
      <c r="A189" s="296" t="s">
        <v>62</v>
      </c>
      <c r="B189" s="851">
        <v>134336</v>
      </c>
      <c r="C189" s="851">
        <v>109249</v>
      </c>
      <c r="D189" s="851">
        <v>41681</v>
      </c>
      <c r="E189" s="854">
        <v>31.027423773225344</v>
      </c>
      <c r="F189" s="851">
        <v>0</v>
      </c>
      <c r="G189" s="861"/>
      <c r="H189" s="861"/>
      <c r="I189" s="861"/>
      <c r="J189" s="861"/>
      <c r="K189" s="861"/>
      <c r="L189" s="861"/>
      <c r="M189" s="861"/>
      <c r="N189" s="861"/>
      <c r="O189" s="861"/>
      <c r="P189" s="861"/>
      <c r="Q189" s="861"/>
      <c r="R189" s="861"/>
      <c r="S189" s="861"/>
      <c r="T189" s="861"/>
      <c r="U189" s="861"/>
      <c r="V189" s="861"/>
      <c r="W189" s="861"/>
      <c r="X189" s="861"/>
      <c r="Y189" s="861"/>
      <c r="Z189" s="861"/>
      <c r="AA189" s="861"/>
      <c r="AB189" s="861"/>
      <c r="AC189" s="861"/>
      <c r="AD189" s="861"/>
      <c r="AE189" s="861"/>
      <c r="AF189" s="861"/>
      <c r="AG189" s="861"/>
      <c r="AH189" s="861"/>
      <c r="AI189" s="861"/>
      <c r="AJ189" s="861"/>
      <c r="AK189" s="861"/>
      <c r="AL189" s="861"/>
      <c r="AM189" s="861"/>
      <c r="AN189" s="861"/>
      <c r="AO189" s="861"/>
      <c r="AP189" s="861"/>
      <c r="AQ189" s="861"/>
      <c r="AR189" s="861"/>
      <c r="AS189" s="861"/>
      <c r="AT189" s="861"/>
    </row>
    <row r="190" spans="1:46" s="860" customFormat="1" ht="12.75">
      <c r="A190" s="282" t="s">
        <v>67</v>
      </c>
      <c r="B190" s="851">
        <v>134336</v>
      </c>
      <c r="C190" s="851">
        <v>109249</v>
      </c>
      <c r="D190" s="851">
        <v>41681</v>
      </c>
      <c r="E190" s="854">
        <v>31.027423773225344</v>
      </c>
      <c r="F190" s="851">
        <v>0</v>
      </c>
      <c r="G190" s="861"/>
      <c r="H190" s="861"/>
      <c r="I190" s="861"/>
      <c r="J190" s="861"/>
      <c r="K190" s="861"/>
      <c r="L190" s="861"/>
      <c r="M190" s="861"/>
      <c r="N190" s="861"/>
      <c r="O190" s="861"/>
      <c r="P190" s="861"/>
      <c r="Q190" s="861"/>
      <c r="R190" s="861"/>
      <c r="S190" s="861"/>
      <c r="T190" s="861"/>
      <c r="U190" s="861"/>
      <c r="V190" s="861"/>
      <c r="W190" s="861"/>
      <c r="X190" s="861"/>
      <c r="Y190" s="861"/>
      <c r="Z190" s="861"/>
      <c r="AA190" s="861"/>
      <c r="AB190" s="861"/>
      <c r="AC190" s="861"/>
      <c r="AD190" s="861"/>
      <c r="AE190" s="861"/>
      <c r="AF190" s="861"/>
      <c r="AG190" s="861"/>
      <c r="AH190" s="861"/>
      <c r="AI190" s="861"/>
      <c r="AJ190" s="861"/>
      <c r="AK190" s="861"/>
      <c r="AL190" s="861"/>
      <c r="AM190" s="861"/>
      <c r="AN190" s="861"/>
      <c r="AO190" s="861"/>
      <c r="AP190" s="861"/>
      <c r="AQ190" s="861"/>
      <c r="AR190" s="861"/>
      <c r="AS190" s="861"/>
      <c r="AT190" s="861"/>
    </row>
    <row r="191" spans="1:46" s="860" customFormat="1" ht="12.75">
      <c r="A191" s="311" t="s">
        <v>90</v>
      </c>
      <c r="B191" s="851">
        <v>134336</v>
      </c>
      <c r="C191" s="851">
        <v>109249</v>
      </c>
      <c r="D191" s="851">
        <v>41681</v>
      </c>
      <c r="E191" s="854">
        <v>31.027423773225344</v>
      </c>
      <c r="F191" s="851">
        <v>0</v>
      </c>
      <c r="G191" s="861"/>
      <c r="H191" s="861"/>
      <c r="I191" s="861"/>
      <c r="J191" s="861"/>
      <c r="K191" s="861"/>
      <c r="L191" s="861"/>
      <c r="M191" s="861"/>
      <c r="N191" s="861"/>
      <c r="O191" s="861"/>
      <c r="P191" s="861"/>
      <c r="Q191" s="861"/>
      <c r="R191" s="861"/>
      <c r="S191" s="861"/>
      <c r="T191" s="861"/>
      <c r="U191" s="861"/>
      <c r="V191" s="861"/>
      <c r="W191" s="861"/>
      <c r="X191" s="861"/>
      <c r="Y191" s="861"/>
      <c r="Z191" s="861"/>
      <c r="AA191" s="861"/>
      <c r="AB191" s="861"/>
      <c r="AC191" s="861"/>
      <c r="AD191" s="861"/>
      <c r="AE191" s="861"/>
      <c r="AF191" s="861"/>
      <c r="AG191" s="861"/>
      <c r="AH191" s="861"/>
      <c r="AI191" s="861"/>
      <c r="AJ191" s="861"/>
      <c r="AK191" s="861"/>
      <c r="AL191" s="861"/>
      <c r="AM191" s="861"/>
      <c r="AN191" s="861"/>
      <c r="AO191" s="861"/>
      <c r="AP191" s="861"/>
      <c r="AQ191" s="861"/>
      <c r="AR191" s="861"/>
      <c r="AS191" s="861"/>
      <c r="AT191" s="861"/>
    </row>
    <row r="192" spans="1:46" s="860" customFormat="1" ht="12.75">
      <c r="A192" s="296" t="s">
        <v>16</v>
      </c>
      <c r="B192" s="851">
        <v>25652938</v>
      </c>
      <c r="C192" s="851">
        <v>7938828</v>
      </c>
      <c r="D192" s="851">
        <v>2773341</v>
      </c>
      <c r="E192" s="854">
        <v>10.811007300606269</v>
      </c>
      <c r="F192" s="851">
        <v>420753</v>
      </c>
      <c r="G192" s="861"/>
      <c r="H192" s="861"/>
      <c r="I192" s="861"/>
      <c r="J192" s="861"/>
      <c r="K192" s="861"/>
      <c r="L192" s="861"/>
      <c r="M192" s="861"/>
      <c r="N192" s="861"/>
      <c r="O192" s="861"/>
      <c r="P192" s="861"/>
      <c r="Q192" s="861"/>
      <c r="R192" s="861"/>
      <c r="S192" s="861"/>
      <c r="T192" s="861"/>
      <c r="U192" s="861"/>
      <c r="V192" s="861"/>
      <c r="W192" s="861"/>
      <c r="X192" s="861"/>
      <c r="Y192" s="861"/>
      <c r="Z192" s="861"/>
      <c r="AA192" s="861"/>
      <c r="AB192" s="861"/>
      <c r="AC192" s="861"/>
      <c r="AD192" s="861"/>
      <c r="AE192" s="861"/>
      <c r="AF192" s="861"/>
      <c r="AG192" s="861"/>
      <c r="AH192" s="861"/>
      <c r="AI192" s="861"/>
      <c r="AJ192" s="861"/>
      <c r="AK192" s="861"/>
      <c r="AL192" s="861"/>
      <c r="AM192" s="861"/>
      <c r="AN192" s="861"/>
      <c r="AO192" s="861"/>
      <c r="AP192" s="861"/>
      <c r="AQ192" s="861"/>
      <c r="AR192" s="861"/>
      <c r="AS192" s="861"/>
      <c r="AT192" s="861"/>
    </row>
    <row r="193" spans="1:46" s="860" customFormat="1" ht="12.75">
      <c r="A193" s="282" t="s">
        <v>69</v>
      </c>
      <c r="B193" s="851">
        <v>25652938</v>
      </c>
      <c r="C193" s="851">
        <v>7938828</v>
      </c>
      <c r="D193" s="851">
        <v>2773341</v>
      </c>
      <c r="E193" s="854">
        <v>10.811007300606269</v>
      </c>
      <c r="F193" s="851">
        <v>420753</v>
      </c>
      <c r="G193" s="861"/>
      <c r="H193" s="861"/>
      <c r="I193" s="861"/>
      <c r="J193" s="861"/>
      <c r="K193" s="861"/>
      <c r="L193" s="861"/>
      <c r="M193" s="861"/>
      <c r="N193" s="861"/>
      <c r="O193" s="861"/>
      <c r="P193" s="861"/>
      <c r="Q193" s="861"/>
      <c r="R193" s="861"/>
      <c r="S193" s="861"/>
      <c r="T193" s="861"/>
      <c r="U193" s="861"/>
      <c r="V193" s="861"/>
      <c r="W193" s="861"/>
      <c r="X193" s="861"/>
      <c r="Y193" s="861"/>
      <c r="Z193" s="861"/>
      <c r="AA193" s="861"/>
      <c r="AB193" s="861"/>
      <c r="AC193" s="861"/>
      <c r="AD193" s="861"/>
      <c r="AE193" s="861"/>
      <c r="AF193" s="861"/>
      <c r="AG193" s="861"/>
      <c r="AH193" s="861"/>
      <c r="AI193" s="861"/>
      <c r="AJ193" s="861"/>
      <c r="AK193" s="861"/>
      <c r="AL193" s="861"/>
      <c r="AM193" s="861"/>
      <c r="AN193" s="861"/>
      <c r="AO193" s="861"/>
      <c r="AP193" s="861"/>
      <c r="AQ193" s="861"/>
      <c r="AR193" s="861"/>
      <c r="AS193" s="861"/>
      <c r="AT193" s="861"/>
    </row>
    <row r="194" spans="1:46" s="860" customFormat="1" ht="12.75">
      <c r="A194" s="282"/>
      <c r="B194" s="851"/>
      <c r="C194" s="851"/>
      <c r="D194" s="851"/>
      <c r="E194" s="851"/>
      <c r="F194" s="851"/>
      <c r="G194" s="861"/>
      <c r="H194" s="861"/>
      <c r="I194" s="861"/>
      <c r="J194" s="861"/>
      <c r="K194" s="861"/>
      <c r="L194" s="861"/>
      <c r="M194" s="861"/>
      <c r="N194" s="861"/>
      <c r="O194" s="861"/>
      <c r="P194" s="861"/>
      <c r="Q194" s="861"/>
      <c r="R194" s="861"/>
      <c r="S194" s="861"/>
      <c r="T194" s="861"/>
      <c r="U194" s="861"/>
      <c r="V194" s="861"/>
      <c r="W194" s="861"/>
      <c r="X194" s="861"/>
      <c r="Y194" s="861"/>
      <c r="Z194" s="861"/>
      <c r="AA194" s="861"/>
      <c r="AB194" s="861"/>
      <c r="AC194" s="861"/>
      <c r="AD194" s="861"/>
      <c r="AE194" s="861"/>
      <c r="AF194" s="861"/>
      <c r="AG194" s="861"/>
      <c r="AH194" s="861"/>
      <c r="AI194" s="861"/>
      <c r="AJ194" s="861"/>
      <c r="AK194" s="861"/>
      <c r="AL194" s="861"/>
      <c r="AM194" s="861"/>
      <c r="AN194" s="861"/>
      <c r="AO194" s="861"/>
      <c r="AP194" s="861"/>
      <c r="AQ194" s="861"/>
      <c r="AR194" s="861"/>
      <c r="AS194" s="861"/>
      <c r="AT194" s="861"/>
    </row>
    <row r="195" spans="1:46" s="852" customFormat="1" ht="12.75">
      <c r="A195" s="274" t="s">
        <v>290</v>
      </c>
      <c r="B195" s="684"/>
      <c r="C195" s="684"/>
      <c r="D195" s="684"/>
      <c r="E195" s="851"/>
      <c r="F195" s="684"/>
      <c r="G195" s="853"/>
      <c r="H195" s="853"/>
      <c r="I195" s="853"/>
      <c r="J195" s="853"/>
      <c r="K195" s="853"/>
      <c r="L195" s="853"/>
      <c r="M195" s="853"/>
      <c r="N195" s="853"/>
      <c r="O195" s="853"/>
      <c r="P195" s="853"/>
      <c r="Q195" s="853"/>
      <c r="R195" s="853"/>
      <c r="S195" s="853"/>
      <c r="T195" s="853"/>
      <c r="U195" s="853"/>
      <c r="V195" s="853"/>
      <c r="W195" s="853"/>
      <c r="X195" s="853"/>
      <c r="Y195" s="853"/>
      <c r="Z195" s="853"/>
      <c r="AA195" s="853"/>
      <c r="AB195" s="853"/>
      <c r="AC195" s="853"/>
      <c r="AD195" s="853"/>
      <c r="AE195" s="853"/>
      <c r="AF195" s="853"/>
      <c r="AG195" s="853"/>
      <c r="AH195" s="853"/>
      <c r="AI195" s="853"/>
      <c r="AJ195" s="853"/>
      <c r="AK195" s="853"/>
      <c r="AL195" s="853"/>
      <c r="AM195" s="853"/>
      <c r="AN195" s="853"/>
      <c r="AO195" s="853"/>
      <c r="AP195" s="853"/>
      <c r="AQ195" s="853"/>
      <c r="AR195" s="853"/>
      <c r="AS195" s="853"/>
      <c r="AT195" s="853"/>
    </row>
    <row r="196" spans="1:46" s="852" customFormat="1" ht="12.75">
      <c r="A196" s="695" t="s">
        <v>288</v>
      </c>
      <c r="B196" s="684"/>
      <c r="C196" s="684"/>
      <c r="D196" s="684"/>
      <c r="E196" s="851"/>
      <c r="F196" s="684"/>
      <c r="G196" s="853"/>
      <c r="H196" s="853"/>
      <c r="I196" s="853"/>
      <c r="J196" s="853"/>
      <c r="K196" s="853"/>
      <c r="L196" s="853"/>
      <c r="M196" s="853"/>
      <c r="N196" s="853"/>
      <c r="O196" s="853"/>
      <c r="P196" s="853"/>
      <c r="Q196" s="853"/>
      <c r="R196" s="853"/>
      <c r="S196" s="853"/>
      <c r="T196" s="853"/>
      <c r="U196" s="853"/>
      <c r="V196" s="853"/>
      <c r="W196" s="853"/>
      <c r="X196" s="853"/>
      <c r="Y196" s="853"/>
      <c r="Z196" s="853"/>
      <c r="AA196" s="853"/>
      <c r="AB196" s="853"/>
      <c r="AC196" s="853"/>
      <c r="AD196" s="853"/>
      <c r="AE196" s="853"/>
      <c r="AF196" s="853"/>
      <c r="AG196" s="853"/>
      <c r="AH196" s="853"/>
      <c r="AI196" s="853"/>
      <c r="AJ196" s="853"/>
      <c r="AK196" s="853"/>
      <c r="AL196" s="853"/>
      <c r="AM196" s="853"/>
      <c r="AN196" s="853"/>
      <c r="AO196" s="853"/>
      <c r="AP196" s="853"/>
      <c r="AQ196" s="853"/>
      <c r="AR196" s="853"/>
      <c r="AS196" s="853"/>
      <c r="AT196" s="853"/>
    </row>
    <row r="197" spans="1:46" s="852" customFormat="1" ht="12.75">
      <c r="A197" s="286" t="s">
        <v>281</v>
      </c>
      <c r="B197" s="851">
        <v>902909</v>
      </c>
      <c r="C197" s="851">
        <v>429180</v>
      </c>
      <c r="D197" s="851">
        <v>405699</v>
      </c>
      <c r="E197" s="854">
        <v>44.93243505159435</v>
      </c>
      <c r="F197" s="851">
        <v>-30000</v>
      </c>
      <c r="G197" s="853"/>
      <c r="H197" s="853"/>
      <c r="I197" s="853"/>
      <c r="J197" s="853"/>
      <c r="K197" s="853"/>
      <c r="L197" s="853"/>
      <c r="M197" s="853"/>
      <c r="N197" s="853"/>
      <c r="O197" s="853"/>
      <c r="P197" s="853"/>
      <c r="Q197" s="853"/>
      <c r="R197" s="853"/>
      <c r="S197" s="853"/>
      <c r="T197" s="853"/>
      <c r="U197" s="853"/>
      <c r="V197" s="853"/>
      <c r="W197" s="853"/>
      <c r="X197" s="853"/>
      <c r="Y197" s="853"/>
      <c r="Z197" s="853"/>
      <c r="AA197" s="853"/>
      <c r="AB197" s="853"/>
      <c r="AC197" s="853"/>
      <c r="AD197" s="853"/>
      <c r="AE197" s="853"/>
      <c r="AF197" s="853"/>
      <c r="AG197" s="853"/>
      <c r="AH197" s="853"/>
      <c r="AI197" s="853"/>
      <c r="AJ197" s="853"/>
      <c r="AK197" s="853"/>
      <c r="AL197" s="853"/>
      <c r="AM197" s="853"/>
      <c r="AN197" s="853"/>
      <c r="AO197" s="853"/>
      <c r="AP197" s="853"/>
      <c r="AQ197" s="853"/>
      <c r="AR197" s="853"/>
      <c r="AS197" s="853"/>
      <c r="AT197" s="853"/>
    </row>
    <row r="198" spans="1:46" s="852" customFormat="1" ht="12.75">
      <c r="A198" s="296" t="s">
        <v>77</v>
      </c>
      <c r="B198" s="851">
        <v>710729</v>
      </c>
      <c r="C198" s="851">
        <v>350000</v>
      </c>
      <c r="D198" s="851">
        <v>326519</v>
      </c>
      <c r="E198" s="854">
        <v>45.94142071028479</v>
      </c>
      <c r="F198" s="851">
        <v>0</v>
      </c>
      <c r="G198" s="853"/>
      <c r="H198" s="853"/>
      <c r="I198" s="853"/>
      <c r="J198" s="853"/>
      <c r="K198" s="853"/>
      <c r="L198" s="853"/>
      <c r="M198" s="853"/>
      <c r="N198" s="853"/>
      <c r="O198" s="853"/>
      <c r="P198" s="853"/>
      <c r="Q198" s="853"/>
      <c r="R198" s="853"/>
      <c r="S198" s="853"/>
      <c r="T198" s="853"/>
      <c r="U198" s="853"/>
      <c r="V198" s="853"/>
      <c r="W198" s="853"/>
      <c r="X198" s="853"/>
      <c r="Y198" s="853"/>
      <c r="Z198" s="853"/>
      <c r="AA198" s="853"/>
      <c r="AB198" s="853"/>
      <c r="AC198" s="853"/>
      <c r="AD198" s="853"/>
      <c r="AE198" s="853"/>
      <c r="AF198" s="853"/>
      <c r="AG198" s="853"/>
      <c r="AH198" s="853"/>
      <c r="AI198" s="853"/>
      <c r="AJ198" s="853"/>
      <c r="AK198" s="853"/>
      <c r="AL198" s="853"/>
      <c r="AM198" s="853"/>
      <c r="AN198" s="853"/>
      <c r="AO198" s="853"/>
      <c r="AP198" s="853"/>
      <c r="AQ198" s="853"/>
      <c r="AR198" s="853"/>
      <c r="AS198" s="853"/>
      <c r="AT198" s="853"/>
    </row>
    <row r="199" spans="1:46" s="852" customFormat="1" ht="12.75">
      <c r="A199" s="320" t="s">
        <v>291</v>
      </c>
      <c r="B199" s="862">
        <v>98616</v>
      </c>
      <c r="C199" s="862">
        <v>0</v>
      </c>
      <c r="D199" s="862">
        <v>0</v>
      </c>
      <c r="E199" s="863">
        <v>0</v>
      </c>
      <c r="F199" s="862">
        <v>0</v>
      </c>
      <c r="G199" s="853"/>
      <c r="H199" s="853"/>
      <c r="I199" s="853"/>
      <c r="J199" s="853"/>
      <c r="K199" s="853"/>
      <c r="L199" s="853"/>
      <c r="M199" s="853"/>
      <c r="N199" s="853"/>
      <c r="O199" s="853"/>
      <c r="P199" s="853"/>
      <c r="Q199" s="853"/>
      <c r="R199" s="853"/>
      <c r="S199" s="853"/>
      <c r="T199" s="853"/>
      <c r="U199" s="853"/>
      <c r="V199" s="853"/>
      <c r="W199" s="853"/>
      <c r="X199" s="853"/>
      <c r="Y199" s="853"/>
      <c r="Z199" s="853"/>
      <c r="AA199" s="853"/>
      <c r="AB199" s="853"/>
      <c r="AC199" s="853"/>
      <c r="AD199" s="853"/>
      <c r="AE199" s="853"/>
      <c r="AF199" s="853"/>
      <c r="AG199" s="853"/>
      <c r="AH199" s="853"/>
      <c r="AI199" s="853"/>
      <c r="AJ199" s="853"/>
      <c r="AK199" s="853"/>
      <c r="AL199" s="853"/>
      <c r="AM199" s="853"/>
      <c r="AN199" s="853"/>
      <c r="AO199" s="853"/>
      <c r="AP199" s="853"/>
      <c r="AQ199" s="853"/>
      <c r="AR199" s="853"/>
      <c r="AS199" s="853"/>
      <c r="AT199" s="853"/>
    </row>
    <row r="200" spans="1:46" s="852" customFormat="1" ht="12.75">
      <c r="A200" s="296" t="s">
        <v>59</v>
      </c>
      <c r="B200" s="851">
        <v>192180</v>
      </c>
      <c r="C200" s="851">
        <v>79180</v>
      </c>
      <c r="D200" s="851">
        <v>79180</v>
      </c>
      <c r="E200" s="854">
        <v>41.20095743573733</v>
      </c>
      <c r="F200" s="851">
        <v>-30000</v>
      </c>
      <c r="G200" s="853"/>
      <c r="H200" s="853"/>
      <c r="I200" s="853"/>
      <c r="J200" s="853"/>
      <c r="K200" s="853"/>
      <c r="L200" s="853"/>
      <c r="M200" s="853"/>
      <c r="N200" s="853"/>
      <c r="O200" s="853"/>
      <c r="P200" s="853"/>
      <c r="Q200" s="853"/>
      <c r="R200" s="853"/>
      <c r="S200" s="853"/>
      <c r="T200" s="853"/>
      <c r="U200" s="853"/>
      <c r="V200" s="853"/>
      <c r="W200" s="853"/>
      <c r="X200" s="853"/>
      <c r="Y200" s="853"/>
      <c r="Z200" s="853"/>
      <c r="AA200" s="853"/>
      <c r="AB200" s="853"/>
      <c r="AC200" s="853"/>
      <c r="AD200" s="853"/>
      <c r="AE200" s="853"/>
      <c r="AF200" s="853"/>
      <c r="AG200" s="853"/>
      <c r="AH200" s="853"/>
      <c r="AI200" s="853"/>
      <c r="AJ200" s="853"/>
      <c r="AK200" s="853"/>
      <c r="AL200" s="853"/>
      <c r="AM200" s="853"/>
      <c r="AN200" s="853"/>
      <c r="AO200" s="853"/>
      <c r="AP200" s="853"/>
      <c r="AQ200" s="853"/>
      <c r="AR200" s="853"/>
      <c r="AS200" s="853"/>
      <c r="AT200" s="853"/>
    </row>
    <row r="201" spans="1:46" s="852" customFormat="1" ht="25.5">
      <c r="A201" s="298" t="s">
        <v>60</v>
      </c>
      <c r="B201" s="851">
        <v>192180</v>
      </c>
      <c r="C201" s="851">
        <v>79180</v>
      </c>
      <c r="D201" s="851">
        <v>79180</v>
      </c>
      <c r="E201" s="854">
        <v>41.20095743573733</v>
      </c>
      <c r="F201" s="851">
        <v>-30000</v>
      </c>
      <c r="G201" s="853"/>
      <c r="H201" s="853"/>
      <c r="I201" s="853"/>
      <c r="J201" s="853"/>
      <c r="K201" s="853"/>
      <c r="L201" s="853"/>
      <c r="M201" s="853"/>
      <c r="N201" s="853"/>
      <c r="O201" s="853"/>
      <c r="P201" s="853"/>
      <c r="Q201" s="853"/>
      <c r="R201" s="853"/>
      <c r="S201" s="853"/>
      <c r="T201" s="853"/>
      <c r="U201" s="853"/>
      <c r="V201" s="853"/>
      <c r="W201" s="853"/>
      <c r="X201" s="853"/>
      <c r="Y201" s="853"/>
      <c r="Z201" s="853"/>
      <c r="AA201" s="853"/>
      <c r="AB201" s="853"/>
      <c r="AC201" s="853"/>
      <c r="AD201" s="853"/>
      <c r="AE201" s="853"/>
      <c r="AF201" s="853"/>
      <c r="AG201" s="853"/>
      <c r="AH201" s="853"/>
      <c r="AI201" s="853"/>
      <c r="AJ201" s="853"/>
      <c r="AK201" s="853"/>
      <c r="AL201" s="853"/>
      <c r="AM201" s="853"/>
      <c r="AN201" s="853"/>
      <c r="AO201" s="853"/>
      <c r="AP201" s="853"/>
      <c r="AQ201" s="853"/>
      <c r="AR201" s="853"/>
      <c r="AS201" s="853"/>
      <c r="AT201" s="853"/>
    </row>
    <row r="202" spans="1:46" s="852" customFormat="1" ht="12.75">
      <c r="A202" s="278" t="s">
        <v>61</v>
      </c>
      <c r="B202" s="851">
        <v>1072909</v>
      </c>
      <c r="C202" s="851">
        <v>189180</v>
      </c>
      <c r="D202" s="851">
        <v>164210</v>
      </c>
      <c r="E202" s="854">
        <v>15.305119073472214</v>
      </c>
      <c r="F202" s="851">
        <v>18974</v>
      </c>
      <c r="G202" s="853"/>
      <c r="H202" s="853"/>
      <c r="I202" s="853"/>
      <c r="J202" s="853"/>
      <c r="K202" s="853"/>
      <c r="L202" s="853"/>
      <c r="M202" s="853"/>
      <c r="N202" s="853"/>
      <c r="O202" s="853"/>
      <c r="P202" s="853"/>
      <c r="Q202" s="853"/>
      <c r="R202" s="853"/>
      <c r="S202" s="853"/>
      <c r="T202" s="853"/>
      <c r="U202" s="853"/>
      <c r="V202" s="853"/>
      <c r="W202" s="853"/>
      <c r="X202" s="853"/>
      <c r="Y202" s="853"/>
      <c r="Z202" s="853"/>
      <c r="AA202" s="853"/>
      <c r="AB202" s="853"/>
      <c r="AC202" s="853"/>
      <c r="AD202" s="853"/>
      <c r="AE202" s="853"/>
      <c r="AF202" s="853"/>
      <c r="AG202" s="853"/>
      <c r="AH202" s="853"/>
      <c r="AI202" s="853"/>
      <c r="AJ202" s="853"/>
      <c r="AK202" s="853"/>
      <c r="AL202" s="853"/>
      <c r="AM202" s="853"/>
      <c r="AN202" s="853"/>
      <c r="AO202" s="853"/>
      <c r="AP202" s="853"/>
      <c r="AQ202" s="853"/>
      <c r="AR202" s="853"/>
      <c r="AS202" s="853"/>
      <c r="AT202" s="853"/>
    </row>
    <row r="203" spans="1:46" s="852" customFormat="1" ht="12.75">
      <c r="A203" s="296" t="s">
        <v>62</v>
      </c>
      <c r="B203" s="851">
        <v>1072909</v>
      </c>
      <c r="C203" s="851">
        <v>189180</v>
      </c>
      <c r="D203" s="851">
        <v>164210</v>
      </c>
      <c r="E203" s="854">
        <v>15.305119073472214</v>
      </c>
      <c r="F203" s="851">
        <v>18974</v>
      </c>
      <c r="G203" s="853"/>
      <c r="H203" s="853"/>
      <c r="I203" s="853"/>
      <c r="J203" s="853"/>
      <c r="K203" s="853"/>
      <c r="L203" s="853"/>
      <c r="M203" s="853"/>
      <c r="N203" s="853"/>
      <c r="O203" s="853"/>
      <c r="P203" s="853"/>
      <c r="Q203" s="853"/>
      <c r="R203" s="853"/>
      <c r="S203" s="853"/>
      <c r="T203" s="853"/>
      <c r="U203" s="853"/>
      <c r="V203" s="853"/>
      <c r="W203" s="853"/>
      <c r="X203" s="853"/>
      <c r="Y203" s="853"/>
      <c r="Z203" s="853"/>
      <c r="AA203" s="853"/>
      <c r="AB203" s="853"/>
      <c r="AC203" s="853"/>
      <c r="AD203" s="853"/>
      <c r="AE203" s="853"/>
      <c r="AF203" s="853"/>
      <c r="AG203" s="853"/>
      <c r="AH203" s="853"/>
      <c r="AI203" s="853"/>
      <c r="AJ203" s="853"/>
      <c r="AK203" s="853"/>
      <c r="AL203" s="853"/>
      <c r="AM203" s="853"/>
      <c r="AN203" s="853"/>
      <c r="AO203" s="853"/>
      <c r="AP203" s="853"/>
      <c r="AQ203" s="853"/>
      <c r="AR203" s="853"/>
      <c r="AS203" s="853"/>
      <c r="AT203" s="853"/>
    </row>
    <row r="204" spans="1:46" s="852" customFormat="1" ht="12.75">
      <c r="A204" s="282" t="s">
        <v>63</v>
      </c>
      <c r="B204" s="851">
        <v>974293</v>
      </c>
      <c r="C204" s="851">
        <v>189180</v>
      </c>
      <c r="D204" s="851">
        <v>164210</v>
      </c>
      <c r="E204" s="854">
        <v>16.85427279062869</v>
      </c>
      <c r="F204" s="851">
        <v>18974</v>
      </c>
      <c r="G204" s="853"/>
      <c r="H204" s="853"/>
      <c r="I204" s="853"/>
      <c r="J204" s="853"/>
      <c r="K204" s="853"/>
      <c r="L204" s="853"/>
      <c r="M204" s="853"/>
      <c r="N204" s="853"/>
      <c r="O204" s="853"/>
      <c r="P204" s="853"/>
      <c r="Q204" s="853"/>
      <c r="R204" s="853"/>
      <c r="S204" s="853"/>
      <c r="T204" s="853"/>
      <c r="U204" s="853"/>
      <c r="V204" s="853"/>
      <c r="W204" s="853"/>
      <c r="X204" s="853"/>
      <c r="Y204" s="853"/>
      <c r="Z204" s="853"/>
      <c r="AA204" s="853"/>
      <c r="AB204" s="853"/>
      <c r="AC204" s="853"/>
      <c r="AD204" s="853"/>
      <c r="AE204" s="853"/>
      <c r="AF204" s="853"/>
      <c r="AG204" s="853"/>
      <c r="AH204" s="853"/>
      <c r="AI204" s="853"/>
      <c r="AJ204" s="853"/>
      <c r="AK204" s="853"/>
      <c r="AL204" s="853"/>
      <c r="AM204" s="853"/>
      <c r="AN204" s="853"/>
      <c r="AO204" s="853"/>
      <c r="AP204" s="853"/>
      <c r="AQ204" s="853"/>
      <c r="AR204" s="853"/>
      <c r="AS204" s="853"/>
      <c r="AT204" s="853"/>
    </row>
    <row r="205" spans="1:46" s="852" customFormat="1" ht="12.75">
      <c r="A205" s="311" t="s">
        <v>66</v>
      </c>
      <c r="B205" s="851">
        <v>974293</v>
      </c>
      <c r="C205" s="851">
        <v>189180</v>
      </c>
      <c r="D205" s="851">
        <v>164210</v>
      </c>
      <c r="E205" s="854">
        <v>16.85427279062869</v>
      </c>
      <c r="F205" s="851">
        <v>18974</v>
      </c>
      <c r="G205" s="853"/>
      <c r="H205" s="853"/>
      <c r="I205" s="853"/>
      <c r="J205" s="853"/>
      <c r="K205" s="853"/>
      <c r="L205" s="853"/>
      <c r="M205" s="853"/>
      <c r="N205" s="853"/>
      <c r="O205" s="853"/>
      <c r="P205" s="853"/>
      <c r="Q205" s="853"/>
      <c r="R205" s="853"/>
      <c r="S205" s="853"/>
      <c r="T205" s="853"/>
      <c r="U205" s="853"/>
      <c r="V205" s="853"/>
      <c r="W205" s="853"/>
      <c r="X205" s="853"/>
      <c r="Y205" s="853"/>
      <c r="Z205" s="853"/>
      <c r="AA205" s="853"/>
      <c r="AB205" s="853"/>
      <c r="AC205" s="853"/>
      <c r="AD205" s="853"/>
      <c r="AE205" s="853"/>
      <c r="AF205" s="853"/>
      <c r="AG205" s="853"/>
      <c r="AH205" s="853"/>
      <c r="AI205" s="853"/>
      <c r="AJ205" s="853"/>
      <c r="AK205" s="853"/>
      <c r="AL205" s="853"/>
      <c r="AM205" s="853"/>
      <c r="AN205" s="853"/>
      <c r="AO205" s="853"/>
      <c r="AP205" s="853"/>
      <c r="AQ205" s="853"/>
      <c r="AR205" s="853"/>
      <c r="AS205" s="853"/>
      <c r="AT205" s="853"/>
    </row>
    <row r="206" spans="1:46" s="852" customFormat="1" ht="12.75">
      <c r="A206" s="296" t="s">
        <v>910</v>
      </c>
      <c r="B206" s="851">
        <v>-170000</v>
      </c>
      <c r="C206" s="851">
        <v>240000</v>
      </c>
      <c r="D206" s="851">
        <v>241489</v>
      </c>
      <c r="E206" s="851" t="s">
        <v>906</v>
      </c>
      <c r="F206" s="851">
        <v>-48974</v>
      </c>
      <c r="G206" s="853"/>
      <c r="H206" s="853"/>
      <c r="I206" s="853"/>
      <c r="J206" s="853"/>
      <c r="K206" s="853"/>
      <c r="L206" s="853"/>
      <c r="M206" s="853"/>
      <c r="N206" s="853"/>
      <c r="O206" s="853"/>
      <c r="P206" s="853"/>
      <c r="Q206" s="853"/>
      <c r="R206" s="853"/>
      <c r="S206" s="853"/>
      <c r="T206" s="853"/>
      <c r="U206" s="853"/>
      <c r="V206" s="853"/>
      <c r="W206" s="853"/>
      <c r="X206" s="853"/>
      <c r="Y206" s="853"/>
      <c r="Z206" s="853"/>
      <c r="AA206" s="853"/>
      <c r="AB206" s="853"/>
      <c r="AC206" s="853"/>
      <c r="AD206" s="853"/>
      <c r="AE206" s="853"/>
      <c r="AF206" s="853"/>
      <c r="AG206" s="853"/>
      <c r="AH206" s="853"/>
      <c r="AI206" s="853"/>
      <c r="AJ206" s="853"/>
      <c r="AK206" s="853"/>
      <c r="AL206" s="853"/>
      <c r="AM206" s="853"/>
      <c r="AN206" s="853"/>
      <c r="AO206" s="853"/>
      <c r="AP206" s="853"/>
      <c r="AQ206" s="853"/>
      <c r="AR206" s="853"/>
      <c r="AS206" s="853"/>
      <c r="AT206" s="853"/>
    </row>
    <row r="207" spans="1:46" s="852" customFormat="1" ht="12.75">
      <c r="A207" s="296" t="s">
        <v>911</v>
      </c>
      <c r="B207" s="851">
        <v>170000</v>
      </c>
      <c r="C207" s="851">
        <v>-240000</v>
      </c>
      <c r="D207" s="851" t="s">
        <v>906</v>
      </c>
      <c r="E207" s="851" t="s">
        <v>906</v>
      </c>
      <c r="F207" s="851" t="s">
        <v>906</v>
      </c>
      <c r="G207" s="853"/>
      <c r="H207" s="853"/>
      <c r="I207" s="853"/>
      <c r="J207" s="853"/>
      <c r="K207" s="853"/>
      <c r="L207" s="853"/>
      <c r="M207" s="853"/>
      <c r="N207" s="853"/>
      <c r="O207" s="853"/>
      <c r="P207" s="853"/>
      <c r="Q207" s="853"/>
      <c r="R207" s="853"/>
      <c r="S207" s="853"/>
      <c r="T207" s="853"/>
      <c r="U207" s="853"/>
      <c r="V207" s="853"/>
      <c r="W207" s="853"/>
      <c r="X207" s="853"/>
      <c r="Y207" s="853"/>
      <c r="Z207" s="853"/>
      <c r="AA207" s="853"/>
      <c r="AB207" s="853"/>
      <c r="AC207" s="853"/>
      <c r="AD207" s="853"/>
      <c r="AE207" s="853"/>
      <c r="AF207" s="853"/>
      <c r="AG207" s="853"/>
      <c r="AH207" s="853"/>
      <c r="AI207" s="853"/>
      <c r="AJ207" s="853"/>
      <c r="AK207" s="853"/>
      <c r="AL207" s="853"/>
      <c r="AM207" s="853"/>
      <c r="AN207" s="853"/>
      <c r="AO207" s="853"/>
      <c r="AP207" s="853"/>
      <c r="AQ207" s="853"/>
      <c r="AR207" s="853"/>
      <c r="AS207" s="853"/>
      <c r="AT207" s="853"/>
    </row>
    <row r="208" spans="1:46" s="852" customFormat="1" ht="12.75">
      <c r="A208" s="282" t="s">
        <v>74</v>
      </c>
      <c r="B208" s="851">
        <v>170000</v>
      </c>
      <c r="C208" s="851">
        <v>-240000</v>
      </c>
      <c r="D208" s="851" t="s">
        <v>906</v>
      </c>
      <c r="E208" s="851" t="s">
        <v>906</v>
      </c>
      <c r="F208" s="851" t="s">
        <v>906</v>
      </c>
      <c r="G208" s="853"/>
      <c r="H208" s="853"/>
      <c r="I208" s="853"/>
      <c r="J208" s="853"/>
      <c r="K208" s="853"/>
      <c r="L208" s="853"/>
      <c r="M208" s="853"/>
      <c r="N208" s="853"/>
      <c r="O208" s="853"/>
      <c r="P208" s="853"/>
      <c r="Q208" s="853"/>
      <c r="R208" s="853"/>
      <c r="S208" s="853"/>
      <c r="T208" s="853"/>
      <c r="U208" s="853"/>
      <c r="V208" s="853"/>
      <c r="W208" s="853"/>
      <c r="X208" s="853"/>
      <c r="Y208" s="853"/>
      <c r="Z208" s="853"/>
      <c r="AA208" s="853"/>
      <c r="AB208" s="853"/>
      <c r="AC208" s="853"/>
      <c r="AD208" s="853"/>
      <c r="AE208" s="853"/>
      <c r="AF208" s="853"/>
      <c r="AG208" s="853"/>
      <c r="AH208" s="853"/>
      <c r="AI208" s="853"/>
      <c r="AJ208" s="853"/>
      <c r="AK208" s="853"/>
      <c r="AL208" s="853"/>
      <c r="AM208" s="853"/>
      <c r="AN208" s="853"/>
      <c r="AO208" s="853"/>
      <c r="AP208" s="853"/>
      <c r="AQ208" s="853"/>
      <c r="AR208" s="853"/>
      <c r="AS208" s="853"/>
      <c r="AT208" s="853"/>
    </row>
    <row r="209" spans="1:46" s="852" customFormat="1" ht="25.5">
      <c r="A209" s="283" t="s">
        <v>283</v>
      </c>
      <c r="B209" s="851">
        <v>170000</v>
      </c>
      <c r="C209" s="851">
        <v>-240000</v>
      </c>
      <c r="D209" s="851" t="s">
        <v>906</v>
      </c>
      <c r="E209" s="851" t="s">
        <v>906</v>
      </c>
      <c r="F209" s="851" t="s">
        <v>906</v>
      </c>
      <c r="G209" s="853"/>
      <c r="H209" s="853"/>
      <c r="I209" s="853"/>
      <c r="J209" s="853"/>
      <c r="K209" s="853"/>
      <c r="L209" s="853"/>
      <c r="M209" s="853"/>
      <c r="N209" s="853"/>
      <c r="O209" s="853"/>
      <c r="P209" s="853"/>
      <c r="Q209" s="853"/>
      <c r="R209" s="853"/>
      <c r="S209" s="853"/>
      <c r="T209" s="853"/>
      <c r="U209" s="853"/>
      <c r="V209" s="853"/>
      <c r="W209" s="853"/>
      <c r="X209" s="853"/>
      <c r="Y209" s="853"/>
      <c r="Z209" s="853"/>
      <c r="AA209" s="853"/>
      <c r="AB209" s="853"/>
      <c r="AC209" s="853"/>
      <c r="AD209" s="853"/>
      <c r="AE209" s="853"/>
      <c r="AF209" s="853"/>
      <c r="AG209" s="853"/>
      <c r="AH209" s="853"/>
      <c r="AI209" s="853"/>
      <c r="AJ209" s="853"/>
      <c r="AK209" s="853"/>
      <c r="AL209" s="853"/>
      <c r="AM209" s="853"/>
      <c r="AN209" s="853"/>
      <c r="AO209" s="853"/>
      <c r="AP209" s="853"/>
      <c r="AQ209" s="853"/>
      <c r="AR209" s="853"/>
      <c r="AS209" s="853"/>
      <c r="AT209" s="853"/>
    </row>
    <row r="210" spans="1:46" s="852" customFormat="1" ht="12.75">
      <c r="A210" s="164" t="s">
        <v>1211</v>
      </c>
      <c r="B210" s="684"/>
      <c r="C210" s="684"/>
      <c r="D210" s="684"/>
      <c r="E210" s="851"/>
      <c r="F210" s="684"/>
      <c r="G210" s="853"/>
      <c r="H210" s="853"/>
      <c r="I210" s="853"/>
      <c r="J210" s="853"/>
      <c r="K210" s="853"/>
      <c r="L210" s="853"/>
      <c r="M210" s="853"/>
      <c r="N210" s="853"/>
      <c r="O210" s="853"/>
      <c r="P210" s="853"/>
      <c r="Q210" s="853"/>
      <c r="R210" s="853"/>
      <c r="S210" s="853"/>
      <c r="T210" s="853"/>
      <c r="U210" s="853"/>
      <c r="V210" s="853"/>
      <c r="W210" s="853"/>
      <c r="X210" s="853"/>
      <c r="Y210" s="853"/>
      <c r="Z210" s="853"/>
      <c r="AA210" s="853"/>
      <c r="AB210" s="853"/>
      <c r="AC210" s="853"/>
      <c r="AD210" s="853"/>
      <c r="AE210" s="853"/>
      <c r="AF210" s="853"/>
      <c r="AG210" s="853"/>
      <c r="AH210" s="853"/>
      <c r="AI210" s="853"/>
      <c r="AJ210" s="853"/>
      <c r="AK210" s="853"/>
      <c r="AL210" s="853"/>
      <c r="AM210" s="853"/>
      <c r="AN210" s="853"/>
      <c r="AO210" s="853"/>
      <c r="AP210" s="853"/>
      <c r="AQ210" s="853"/>
      <c r="AR210" s="853"/>
      <c r="AS210" s="853"/>
      <c r="AT210" s="853"/>
    </row>
    <row r="211" spans="1:46" s="852" customFormat="1" ht="12.75">
      <c r="A211" s="859" t="s">
        <v>285</v>
      </c>
      <c r="B211" s="684"/>
      <c r="C211" s="684"/>
      <c r="D211" s="684"/>
      <c r="E211" s="851"/>
      <c r="F211" s="684"/>
      <c r="G211" s="853"/>
      <c r="H211" s="853"/>
      <c r="I211" s="853"/>
      <c r="J211" s="853"/>
      <c r="K211" s="853"/>
      <c r="L211" s="853"/>
      <c r="M211" s="853"/>
      <c r="N211" s="853"/>
      <c r="O211" s="853"/>
      <c r="P211" s="853"/>
      <c r="Q211" s="853"/>
      <c r="R211" s="853"/>
      <c r="S211" s="853"/>
      <c r="T211" s="853"/>
      <c r="U211" s="853"/>
      <c r="V211" s="853"/>
      <c r="W211" s="853"/>
      <c r="X211" s="853"/>
      <c r="Y211" s="853"/>
      <c r="Z211" s="853"/>
      <c r="AA211" s="853"/>
      <c r="AB211" s="853"/>
      <c r="AC211" s="853"/>
      <c r="AD211" s="853"/>
      <c r="AE211" s="853"/>
      <c r="AF211" s="853"/>
      <c r="AG211" s="853"/>
      <c r="AH211" s="853"/>
      <c r="AI211" s="853"/>
      <c r="AJ211" s="853"/>
      <c r="AK211" s="853"/>
      <c r="AL211" s="853"/>
      <c r="AM211" s="853"/>
      <c r="AN211" s="853"/>
      <c r="AO211" s="853"/>
      <c r="AP211" s="853"/>
      <c r="AQ211" s="853"/>
      <c r="AR211" s="853"/>
      <c r="AS211" s="853"/>
      <c r="AT211" s="853"/>
    </row>
    <row r="212" spans="1:46" s="852" customFormat="1" ht="12.75">
      <c r="A212" s="286" t="s">
        <v>281</v>
      </c>
      <c r="B212" s="851">
        <v>902909</v>
      </c>
      <c r="C212" s="851">
        <v>429180</v>
      </c>
      <c r="D212" s="851">
        <v>405699</v>
      </c>
      <c r="E212" s="854">
        <v>44.93243505159435</v>
      </c>
      <c r="F212" s="851">
        <v>-30000</v>
      </c>
      <c r="G212" s="853"/>
      <c r="H212" s="853"/>
      <c r="I212" s="853"/>
      <c r="J212" s="853"/>
      <c r="K212" s="853"/>
      <c r="L212" s="853"/>
      <c r="M212" s="853"/>
      <c r="N212" s="853"/>
      <c r="O212" s="853"/>
      <c r="P212" s="853"/>
      <c r="Q212" s="853"/>
      <c r="R212" s="853"/>
      <c r="S212" s="853"/>
      <c r="T212" s="853"/>
      <c r="U212" s="853"/>
      <c r="V212" s="853"/>
      <c r="W212" s="853"/>
      <c r="X212" s="853"/>
      <c r="Y212" s="853"/>
      <c r="Z212" s="853"/>
      <c r="AA212" s="853"/>
      <c r="AB212" s="853"/>
      <c r="AC212" s="853"/>
      <c r="AD212" s="853"/>
      <c r="AE212" s="853"/>
      <c r="AF212" s="853"/>
      <c r="AG212" s="853"/>
      <c r="AH212" s="853"/>
      <c r="AI212" s="853"/>
      <c r="AJ212" s="853"/>
      <c r="AK212" s="853"/>
      <c r="AL212" s="853"/>
      <c r="AM212" s="853"/>
      <c r="AN212" s="853"/>
      <c r="AO212" s="853"/>
      <c r="AP212" s="853"/>
      <c r="AQ212" s="853"/>
      <c r="AR212" s="853"/>
      <c r="AS212" s="853"/>
      <c r="AT212" s="853"/>
    </row>
    <row r="213" spans="1:46" s="852" customFormat="1" ht="12.75">
      <c r="A213" s="296" t="s">
        <v>77</v>
      </c>
      <c r="B213" s="851">
        <v>710729</v>
      </c>
      <c r="C213" s="851">
        <v>350000</v>
      </c>
      <c r="D213" s="851">
        <v>326519</v>
      </c>
      <c r="E213" s="854">
        <v>45.94142071028479</v>
      </c>
      <c r="F213" s="851">
        <v>0</v>
      </c>
      <c r="G213" s="853"/>
      <c r="H213" s="853"/>
      <c r="I213" s="853"/>
      <c r="J213" s="853"/>
      <c r="K213" s="853"/>
      <c r="L213" s="853"/>
      <c r="M213" s="853"/>
      <c r="N213" s="853"/>
      <c r="O213" s="853"/>
      <c r="P213" s="853"/>
      <c r="Q213" s="853"/>
      <c r="R213" s="853"/>
      <c r="S213" s="853"/>
      <c r="T213" s="853"/>
      <c r="U213" s="853"/>
      <c r="V213" s="853"/>
      <c r="W213" s="853"/>
      <c r="X213" s="853"/>
      <c r="Y213" s="853"/>
      <c r="Z213" s="853"/>
      <c r="AA213" s="853"/>
      <c r="AB213" s="853"/>
      <c r="AC213" s="853"/>
      <c r="AD213" s="853"/>
      <c r="AE213" s="853"/>
      <c r="AF213" s="853"/>
      <c r="AG213" s="853"/>
      <c r="AH213" s="853"/>
      <c r="AI213" s="853"/>
      <c r="AJ213" s="853"/>
      <c r="AK213" s="853"/>
      <c r="AL213" s="853"/>
      <c r="AM213" s="853"/>
      <c r="AN213" s="853"/>
      <c r="AO213" s="853"/>
      <c r="AP213" s="853"/>
      <c r="AQ213" s="853"/>
      <c r="AR213" s="853"/>
      <c r="AS213" s="853"/>
      <c r="AT213" s="853"/>
    </row>
    <row r="214" spans="1:46" s="852" customFormat="1" ht="12.75">
      <c r="A214" s="320" t="s">
        <v>291</v>
      </c>
      <c r="B214" s="862">
        <v>98616</v>
      </c>
      <c r="C214" s="862">
        <v>0</v>
      </c>
      <c r="D214" s="862">
        <v>0</v>
      </c>
      <c r="E214" s="863">
        <v>0</v>
      </c>
      <c r="F214" s="862">
        <v>0</v>
      </c>
      <c r="G214" s="853"/>
      <c r="H214" s="853"/>
      <c r="I214" s="853"/>
      <c r="J214" s="853"/>
      <c r="K214" s="853"/>
      <c r="L214" s="853"/>
      <c r="M214" s="853"/>
      <c r="N214" s="853"/>
      <c r="O214" s="853"/>
      <c r="P214" s="853"/>
      <c r="Q214" s="853"/>
      <c r="R214" s="853"/>
      <c r="S214" s="853"/>
      <c r="T214" s="853"/>
      <c r="U214" s="853"/>
      <c r="V214" s="853"/>
      <c r="W214" s="853"/>
      <c r="X214" s="853"/>
      <c r="Y214" s="853"/>
      <c r="Z214" s="853"/>
      <c r="AA214" s="853"/>
      <c r="AB214" s="853"/>
      <c r="AC214" s="853"/>
      <c r="AD214" s="853"/>
      <c r="AE214" s="853"/>
      <c r="AF214" s="853"/>
      <c r="AG214" s="853"/>
      <c r="AH214" s="853"/>
      <c r="AI214" s="853"/>
      <c r="AJ214" s="853"/>
      <c r="AK214" s="853"/>
      <c r="AL214" s="853"/>
      <c r="AM214" s="853"/>
      <c r="AN214" s="853"/>
      <c r="AO214" s="853"/>
      <c r="AP214" s="853"/>
      <c r="AQ214" s="853"/>
      <c r="AR214" s="853"/>
      <c r="AS214" s="853"/>
      <c r="AT214" s="853"/>
    </row>
    <row r="215" spans="1:46" s="852" customFormat="1" ht="12.75">
      <c r="A215" s="296" t="s">
        <v>59</v>
      </c>
      <c r="B215" s="851">
        <v>192180</v>
      </c>
      <c r="C215" s="851">
        <v>79180</v>
      </c>
      <c r="D215" s="851">
        <v>79180</v>
      </c>
      <c r="E215" s="854">
        <v>41.20095743573733</v>
      </c>
      <c r="F215" s="851">
        <v>-30000</v>
      </c>
      <c r="G215" s="853"/>
      <c r="H215" s="853"/>
      <c r="I215" s="853"/>
      <c r="J215" s="853"/>
      <c r="K215" s="853"/>
      <c r="L215" s="853"/>
      <c r="M215" s="853"/>
      <c r="N215" s="853"/>
      <c r="O215" s="853"/>
      <c r="P215" s="853"/>
      <c r="Q215" s="853"/>
      <c r="R215" s="853"/>
      <c r="S215" s="853"/>
      <c r="T215" s="853"/>
      <c r="U215" s="853"/>
      <c r="V215" s="853"/>
      <c r="W215" s="853"/>
      <c r="X215" s="853"/>
      <c r="Y215" s="853"/>
      <c r="Z215" s="853"/>
      <c r="AA215" s="853"/>
      <c r="AB215" s="853"/>
      <c r="AC215" s="853"/>
      <c r="AD215" s="853"/>
      <c r="AE215" s="853"/>
      <c r="AF215" s="853"/>
      <c r="AG215" s="853"/>
      <c r="AH215" s="853"/>
      <c r="AI215" s="853"/>
      <c r="AJ215" s="853"/>
      <c r="AK215" s="853"/>
      <c r="AL215" s="853"/>
      <c r="AM215" s="853"/>
      <c r="AN215" s="853"/>
      <c r="AO215" s="853"/>
      <c r="AP215" s="853"/>
      <c r="AQ215" s="853"/>
      <c r="AR215" s="853"/>
      <c r="AS215" s="853"/>
      <c r="AT215" s="853"/>
    </row>
    <row r="216" spans="1:46" s="852" customFormat="1" ht="25.5">
      <c r="A216" s="298" t="s">
        <v>60</v>
      </c>
      <c r="B216" s="851">
        <v>192180</v>
      </c>
      <c r="C216" s="851">
        <v>79180</v>
      </c>
      <c r="D216" s="851">
        <v>79180</v>
      </c>
      <c r="E216" s="854">
        <v>41.20095743573733</v>
      </c>
      <c r="F216" s="851">
        <v>-30000</v>
      </c>
      <c r="G216" s="853"/>
      <c r="H216" s="853"/>
      <c r="I216" s="853"/>
      <c r="J216" s="853"/>
      <c r="K216" s="853"/>
      <c r="L216" s="853"/>
      <c r="M216" s="853"/>
      <c r="N216" s="853"/>
      <c r="O216" s="853"/>
      <c r="P216" s="853"/>
      <c r="Q216" s="853"/>
      <c r="R216" s="853"/>
      <c r="S216" s="853"/>
      <c r="T216" s="853"/>
      <c r="U216" s="853"/>
      <c r="V216" s="853"/>
      <c r="W216" s="853"/>
      <c r="X216" s="853"/>
      <c r="Y216" s="853"/>
      <c r="Z216" s="853"/>
      <c r="AA216" s="853"/>
      <c r="AB216" s="853"/>
      <c r="AC216" s="853"/>
      <c r="AD216" s="853"/>
      <c r="AE216" s="853"/>
      <c r="AF216" s="853"/>
      <c r="AG216" s="853"/>
      <c r="AH216" s="853"/>
      <c r="AI216" s="853"/>
      <c r="AJ216" s="853"/>
      <c r="AK216" s="853"/>
      <c r="AL216" s="853"/>
      <c r="AM216" s="853"/>
      <c r="AN216" s="853"/>
      <c r="AO216" s="853"/>
      <c r="AP216" s="853"/>
      <c r="AQ216" s="853"/>
      <c r="AR216" s="853"/>
      <c r="AS216" s="853"/>
      <c r="AT216" s="853"/>
    </row>
    <row r="217" spans="1:46" s="852" customFormat="1" ht="12.75">
      <c r="A217" s="278" t="s">
        <v>61</v>
      </c>
      <c r="B217" s="851">
        <v>1072909</v>
      </c>
      <c r="C217" s="851">
        <v>189180</v>
      </c>
      <c r="D217" s="851">
        <v>164210</v>
      </c>
      <c r="E217" s="854">
        <v>15.305119073472214</v>
      </c>
      <c r="F217" s="851">
        <v>18974</v>
      </c>
      <c r="G217" s="853"/>
      <c r="H217" s="853"/>
      <c r="I217" s="853"/>
      <c r="J217" s="853"/>
      <c r="K217" s="853"/>
      <c r="L217" s="853"/>
      <c r="M217" s="853"/>
      <c r="N217" s="853"/>
      <c r="O217" s="853"/>
      <c r="P217" s="853"/>
      <c r="Q217" s="853"/>
      <c r="R217" s="853"/>
      <c r="S217" s="853"/>
      <c r="T217" s="853"/>
      <c r="U217" s="853"/>
      <c r="V217" s="853"/>
      <c r="W217" s="853"/>
      <c r="X217" s="853"/>
      <c r="Y217" s="853"/>
      <c r="Z217" s="853"/>
      <c r="AA217" s="853"/>
      <c r="AB217" s="853"/>
      <c r="AC217" s="853"/>
      <c r="AD217" s="853"/>
      <c r="AE217" s="853"/>
      <c r="AF217" s="853"/>
      <c r="AG217" s="853"/>
      <c r="AH217" s="853"/>
      <c r="AI217" s="853"/>
      <c r="AJ217" s="853"/>
      <c r="AK217" s="853"/>
      <c r="AL217" s="853"/>
      <c r="AM217" s="853"/>
      <c r="AN217" s="853"/>
      <c r="AO217" s="853"/>
      <c r="AP217" s="853"/>
      <c r="AQ217" s="853"/>
      <c r="AR217" s="853"/>
      <c r="AS217" s="853"/>
      <c r="AT217" s="853"/>
    </row>
    <row r="218" spans="1:46" s="852" customFormat="1" ht="12.75">
      <c r="A218" s="296" t="s">
        <v>62</v>
      </c>
      <c r="B218" s="851">
        <v>1072909</v>
      </c>
      <c r="C218" s="851">
        <v>189180</v>
      </c>
      <c r="D218" s="851">
        <v>164210</v>
      </c>
      <c r="E218" s="854">
        <v>15.305119073472214</v>
      </c>
      <c r="F218" s="851">
        <v>18974</v>
      </c>
      <c r="G218" s="853"/>
      <c r="H218" s="853"/>
      <c r="I218" s="853"/>
      <c r="J218" s="853"/>
      <c r="K218" s="853"/>
      <c r="L218" s="853"/>
      <c r="M218" s="853"/>
      <c r="N218" s="853"/>
      <c r="O218" s="853"/>
      <c r="P218" s="853"/>
      <c r="Q218" s="853"/>
      <c r="R218" s="853"/>
      <c r="S218" s="853"/>
      <c r="T218" s="853"/>
      <c r="U218" s="853"/>
      <c r="V218" s="853"/>
      <c r="W218" s="853"/>
      <c r="X218" s="853"/>
      <c r="Y218" s="853"/>
      <c r="Z218" s="853"/>
      <c r="AA218" s="853"/>
      <c r="AB218" s="853"/>
      <c r="AC218" s="853"/>
      <c r="AD218" s="853"/>
      <c r="AE218" s="853"/>
      <c r="AF218" s="853"/>
      <c r="AG218" s="853"/>
      <c r="AH218" s="853"/>
      <c r="AI218" s="853"/>
      <c r="AJ218" s="853"/>
      <c r="AK218" s="853"/>
      <c r="AL218" s="853"/>
      <c r="AM218" s="853"/>
      <c r="AN218" s="853"/>
      <c r="AO218" s="853"/>
      <c r="AP218" s="853"/>
      <c r="AQ218" s="853"/>
      <c r="AR218" s="853"/>
      <c r="AS218" s="853"/>
      <c r="AT218" s="853"/>
    </row>
    <row r="219" spans="1:46" s="852" customFormat="1" ht="12.75">
      <c r="A219" s="282" t="s">
        <v>63</v>
      </c>
      <c r="B219" s="851">
        <v>974293</v>
      </c>
      <c r="C219" s="851">
        <v>189180</v>
      </c>
      <c r="D219" s="851">
        <v>164210</v>
      </c>
      <c r="E219" s="854">
        <v>16.85427279062869</v>
      </c>
      <c r="F219" s="851">
        <v>18974</v>
      </c>
      <c r="G219" s="853"/>
      <c r="H219" s="853"/>
      <c r="I219" s="853"/>
      <c r="J219" s="853"/>
      <c r="K219" s="853"/>
      <c r="L219" s="853"/>
      <c r="M219" s="853"/>
      <c r="N219" s="853"/>
      <c r="O219" s="853"/>
      <c r="P219" s="853"/>
      <c r="Q219" s="853"/>
      <c r="R219" s="853"/>
      <c r="S219" s="853"/>
      <c r="T219" s="853"/>
      <c r="U219" s="853"/>
      <c r="V219" s="853"/>
      <c r="W219" s="853"/>
      <c r="X219" s="853"/>
      <c r="Y219" s="853"/>
      <c r="Z219" s="853"/>
      <c r="AA219" s="853"/>
      <c r="AB219" s="853"/>
      <c r="AC219" s="853"/>
      <c r="AD219" s="853"/>
      <c r="AE219" s="853"/>
      <c r="AF219" s="853"/>
      <c r="AG219" s="853"/>
      <c r="AH219" s="853"/>
      <c r="AI219" s="853"/>
      <c r="AJ219" s="853"/>
      <c r="AK219" s="853"/>
      <c r="AL219" s="853"/>
      <c r="AM219" s="853"/>
      <c r="AN219" s="853"/>
      <c r="AO219" s="853"/>
      <c r="AP219" s="853"/>
      <c r="AQ219" s="853"/>
      <c r="AR219" s="853"/>
      <c r="AS219" s="853"/>
      <c r="AT219" s="853"/>
    </row>
    <row r="220" spans="1:46" s="852" customFormat="1" ht="12.75">
      <c r="A220" s="311" t="s">
        <v>66</v>
      </c>
      <c r="B220" s="851">
        <v>974293</v>
      </c>
      <c r="C220" s="851">
        <v>189180</v>
      </c>
      <c r="D220" s="851">
        <v>164210</v>
      </c>
      <c r="E220" s="854">
        <v>16.85427279062869</v>
      </c>
      <c r="F220" s="851">
        <v>18974</v>
      </c>
      <c r="G220" s="853"/>
      <c r="H220" s="853"/>
      <c r="I220" s="853"/>
      <c r="J220" s="853"/>
      <c r="K220" s="853"/>
      <c r="L220" s="853"/>
      <c r="M220" s="853"/>
      <c r="N220" s="853"/>
      <c r="O220" s="853"/>
      <c r="P220" s="853"/>
      <c r="Q220" s="853"/>
      <c r="R220" s="853"/>
      <c r="S220" s="853"/>
      <c r="T220" s="853"/>
      <c r="U220" s="853"/>
      <c r="V220" s="853"/>
      <c r="W220" s="853"/>
      <c r="X220" s="853"/>
      <c r="Y220" s="853"/>
      <c r="Z220" s="853"/>
      <c r="AA220" s="853"/>
      <c r="AB220" s="853"/>
      <c r="AC220" s="853"/>
      <c r="AD220" s="853"/>
      <c r="AE220" s="853"/>
      <c r="AF220" s="853"/>
      <c r="AG220" s="853"/>
      <c r="AH220" s="853"/>
      <c r="AI220" s="853"/>
      <c r="AJ220" s="853"/>
      <c r="AK220" s="853"/>
      <c r="AL220" s="853"/>
      <c r="AM220" s="853"/>
      <c r="AN220" s="853"/>
      <c r="AO220" s="853"/>
      <c r="AP220" s="853"/>
      <c r="AQ220" s="853"/>
      <c r="AR220" s="853"/>
      <c r="AS220" s="853"/>
      <c r="AT220" s="853"/>
    </row>
    <row r="221" spans="1:46" s="852" customFormat="1" ht="12.75">
      <c r="A221" s="282" t="s">
        <v>11</v>
      </c>
      <c r="B221" s="851">
        <v>98616</v>
      </c>
      <c r="C221" s="851">
        <v>0</v>
      </c>
      <c r="D221" s="851">
        <v>0</v>
      </c>
      <c r="E221" s="854">
        <v>0</v>
      </c>
      <c r="F221" s="851">
        <v>0</v>
      </c>
      <c r="G221" s="853"/>
      <c r="H221" s="853"/>
      <c r="I221" s="853"/>
      <c r="J221" s="853"/>
      <c r="K221" s="853"/>
      <c r="L221" s="853"/>
      <c r="M221" s="853"/>
      <c r="N221" s="853"/>
      <c r="O221" s="853"/>
      <c r="P221" s="853"/>
      <c r="Q221" s="853"/>
      <c r="R221" s="853"/>
      <c r="S221" s="853"/>
      <c r="T221" s="853"/>
      <c r="U221" s="853"/>
      <c r="V221" s="853"/>
      <c r="W221" s="853"/>
      <c r="X221" s="853"/>
      <c r="Y221" s="853"/>
      <c r="Z221" s="853"/>
      <c r="AA221" s="853"/>
      <c r="AB221" s="853"/>
      <c r="AC221" s="853"/>
      <c r="AD221" s="853"/>
      <c r="AE221" s="853"/>
      <c r="AF221" s="853"/>
      <c r="AG221" s="853"/>
      <c r="AH221" s="853"/>
      <c r="AI221" s="853"/>
      <c r="AJ221" s="853"/>
      <c r="AK221" s="853"/>
      <c r="AL221" s="853"/>
      <c r="AM221" s="853"/>
      <c r="AN221" s="853"/>
      <c r="AO221" s="853"/>
      <c r="AP221" s="853"/>
      <c r="AQ221" s="853"/>
      <c r="AR221" s="853"/>
      <c r="AS221" s="853"/>
      <c r="AT221" s="853"/>
    </row>
    <row r="222" spans="1:46" s="852" customFormat="1" ht="12.75">
      <c r="A222" s="311" t="s">
        <v>104</v>
      </c>
      <c r="B222" s="851">
        <v>98616</v>
      </c>
      <c r="C222" s="851">
        <v>0</v>
      </c>
      <c r="D222" s="851">
        <v>0</v>
      </c>
      <c r="E222" s="854">
        <v>0</v>
      </c>
      <c r="F222" s="851">
        <v>0</v>
      </c>
      <c r="G222" s="853"/>
      <c r="H222" s="853"/>
      <c r="I222" s="853"/>
      <c r="J222" s="853"/>
      <c r="K222" s="853"/>
      <c r="L222" s="853"/>
      <c r="M222" s="853"/>
      <c r="N222" s="853"/>
      <c r="O222" s="853"/>
      <c r="P222" s="853"/>
      <c r="Q222" s="853"/>
      <c r="R222" s="853"/>
      <c r="S222" s="853"/>
      <c r="T222" s="853"/>
      <c r="U222" s="853"/>
      <c r="V222" s="853"/>
      <c r="W222" s="853"/>
      <c r="X222" s="853"/>
      <c r="Y222" s="853"/>
      <c r="Z222" s="853"/>
      <c r="AA222" s="853"/>
      <c r="AB222" s="853"/>
      <c r="AC222" s="853"/>
      <c r="AD222" s="853"/>
      <c r="AE222" s="853"/>
      <c r="AF222" s="853"/>
      <c r="AG222" s="853"/>
      <c r="AH222" s="853"/>
      <c r="AI222" s="853"/>
      <c r="AJ222" s="853"/>
      <c r="AK222" s="853"/>
      <c r="AL222" s="853"/>
      <c r="AM222" s="853"/>
      <c r="AN222" s="853"/>
      <c r="AO222" s="853"/>
      <c r="AP222" s="853"/>
      <c r="AQ222" s="853"/>
      <c r="AR222" s="853"/>
      <c r="AS222" s="853"/>
      <c r="AT222" s="853"/>
    </row>
    <row r="223" spans="1:46" s="852" customFormat="1" ht="50.25" customHeight="1">
      <c r="A223" s="321" t="s">
        <v>292</v>
      </c>
      <c r="B223" s="862">
        <v>98616</v>
      </c>
      <c r="C223" s="862">
        <v>0</v>
      </c>
      <c r="D223" s="862">
        <v>0</v>
      </c>
      <c r="E223" s="863">
        <v>0</v>
      </c>
      <c r="F223" s="862">
        <v>0</v>
      </c>
      <c r="G223" s="853"/>
      <c r="H223" s="853"/>
      <c r="I223" s="853"/>
      <c r="J223" s="853"/>
      <c r="K223" s="853"/>
      <c r="L223" s="853"/>
      <c r="M223" s="853"/>
      <c r="N223" s="853"/>
      <c r="O223" s="853"/>
      <c r="P223" s="853"/>
      <c r="Q223" s="853"/>
      <c r="R223" s="853"/>
      <c r="S223" s="853"/>
      <c r="T223" s="853"/>
      <c r="U223" s="853"/>
      <c r="V223" s="853"/>
      <c r="W223" s="853"/>
      <c r="X223" s="853"/>
      <c r="Y223" s="853"/>
      <c r="Z223" s="853"/>
      <c r="AA223" s="853"/>
      <c r="AB223" s="853"/>
      <c r="AC223" s="853"/>
      <c r="AD223" s="853"/>
      <c r="AE223" s="853"/>
      <c r="AF223" s="853"/>
      <c r="AG223" s="853"/>
      <c r="AH223" s="853"/>
      <c r="AI223" s="853"/>
      <c r="AJ223" s="853"/>
      <c r="AK223" s="853"/>
      <c r="AL223" s="853"/>
      <c r="AM223" s="853"/>
      <c r="AN223" s="853"/>
      <c r="AO223" s="853"/>
      <c r="AP223" s="853"/>
      <c r="AQ223" s="853"/>
      <c r="AR223" s="853"/>
      <c r="AS223" s="853"/>
      <c r="AT223" s="853"/>
    </row>
    <row r="224" spans="1:52" s="858" customFormat="1" ht="12.75">
      <c r="A224" s="296" t="s">
        <v>910</v>
      </c>
      <c r="B224" s="851">
        <v>-170000</v>
      </c>
      <c r="C224" s="851">
        <v>240000</v>
      </c>
      <c r="D224" s="851">
        <v>241489</v>
      </c>
      <c r="E224" s="851" t="s">
        <v>906</v>
      </c>
      <c r="F224" s="851">
        <v>-48974</v>
      </c>
      <c r="G224" s="856"/>
      <c r="H224" s="856"/>
      <c r="I224" s="856"/>
      <c r="J224" s="856"/>
      <c r="K224" s="856"/>
      <c r="L224" s="856"/>
      <c r="M224" s="856"/>
      <c r="N224" s="856"/>
      <c r="O224" s="856"/>
      <c r="P224" s="856"/>
      <c r="Q224" s="856"/>
      <c r="R224" s="856"/>
      <c r="S224" s="856"/>
      <c r="T224" s="856"/>
      <c r="U224" s="856"/>
      <c r="V224" s="856"/>
      <c r="W224" s="856"/>
      <c r="X224" s="856"/>
      <c r="Y224" s="856"/>
      <c r="Z224" s="856"/>
      <c r="AA224" s="856"/>
      <c r="AB224" s="856"/>
      <c r="AC224" s="856"/>
      <c r="AD224" s="856"/>
      <c r="AE224" s="856"/>
      <c r="AF224" s="856"/>
      <c r="AG224" s="856"/>
      <c r="AH224" s="856"/>
      <c r="AI224" s="856"/>
      <c r="AJ224" s="856"/>
      <c r="AK224" s="856"/>
      <c r="AL224" s="856"/>
      <c r="AM224" s="856"/>
      <c r="AN224" s="856"/>
      <c r="AO224" s="856"/>
      <c r="AP224" s="856"/>
      <c r="AQ224" s="856"/>
      <c r="AR224" s="856"/>
      <c r="AS224" s="856"/>
      <c r="AT224" s="856"/>
      <c r="AU224" s="856"/>
      <c r="AV224" s="856"/>
      <c r="AW224" s="856"/>
      <c r="AX224" s="856"/>
      <c r="AY224" s="856"/>
      <c r="AZ224" s="857"/>
    </row>
    <row r="225" spans="1:52" s="858" customFormat="1" ht="12.75">
      <c r="A225" s="296" t="s">
        <v>911</v>
      </c>
      <c r="B225" s="851">
        <v>170000</v>
      </c>
      <c r="C225" s="851">
        <v>-240000</v>
      </c>
      <c r="D225" s="851" t="s">
        <v>906</v>
      </c>
      <c r="E225" s="851" t="s">
        <v>906</v>
      </c>
      <c r="F225" s="851" t="s">
        <v>906</v>
      </c>
      <c r="G225" s="856"/>
      <c r="H225" s="856"/>
      <c r="I225" s="856"/>
      <c r="J225" s="856"/>
      <c r="K225" s="856"/>
      <c r="L225" s="856"/>
      <c r="M225" s="856"/>
      <c r="N225" s="856"/>
      <c r="O225" s="856"/>
      <c r="P225" s="856"/>
      <c r="Q225" s="856"/>
      <c r="R225" s="856"/>
      <c r="S225" s="856"/>
      <c r="T225" s="856"/>
      <c r="U225" s="856"/>
      <c r="V225" s="856"/>
      <c r="W225" s="856"/>
      <c r="X225" s="856"/>
      <c r="Y225" s="856"/>
      <c r="Z225" s="856"/>
      <c r="AA225" s="856"/>
      <c r="AB225" s="856"/>
      <c r="AC225" s="856"/>
      <c r="AD225" s="856"/>
      <c r="AE225" s="856"/>
      <c r="AF225" s="856"/>
      <c r="AG225" s="856"/>
      <c r="AH225" s="856"/>
      <c r="AI225" s="856"/>
      <c r="AJ225" s="856"/>
      <c r="AK225" s="856"/>
      <c r="AL225" s="856"/>
      <c r="AM225" s="856"/>
      <c r="AN225" s="856"/>
      <c r="AO225" s="856"/>
      <c r="AP225" s="856"/>
      <c r="AQ225" s="856"/>
      <c r="AR225" s="856"/>
      <c r="AS225" s="856"/>
      <c r="AT225" s="856"/>
      <c r="AU225" s="856"/>
      <c r="AV225" s="856"/>
      <c r="AW225" s="856"/>
      <c r="AX225" s="856"/>
      <c r="AY225" s="856"/>
      <c r="AZ225" s="857"/>
    </row>
    <row r="226" spans="1:52" s="858" customFormat="1" ht="12.75">
      <c r="A226" s="282" t="s">
        <v>74</v>
      </c>
      <c r="B226" s="851">
        <v>170000</v>
      </c>
      <c r="C226" s="851">
        <v>-240000</v>
      </c>
      <c r="D226" s="851" t="s">
        <v>906</v>
      </c>
      <c r="E226" s="851" t="s">
        <v>906</v>
      </c>
      <c r="F226" s="851" t="s">
        <v>906</v>
      </c>
      <c r="G226" s="856"/>
      <c r="H226" s="856"/>
      <c r="I226" s="856"/>
      <c r="J226" s="856"/>
      <c r="K226" s="856"/>
      <c r="L226" s="856"/>
      <c r="M226" s="856"/>
      <c r="N226" s="856"/>
      <c r="O226" s="856"/>
      <c r="P226" s="856"/>
      <c r="Q226" s="856"/>
      <c r="R226" s="856"/>
      <c r="S226" s="856"/>
      <c r="T226" s="856"/>
      <c r="U226" s="856"/>
      <c r="V226" s="856"/>
      <c r="W226" s="856"/>
      <c r="X226" s="856"/>
      <c r="Y226" s="856"/>
      <c r="Z226" s="856"/>
      <c r="AA226" s="856"/>
      <c r="AB226" s="856"/>
      <c r="AC226" s="856"/>
      <c r="AD226" s="856"/>
      <c r="AE226" s="856"/>
      <c r="AF226" s="856"/>
      <c r="AG226" s="856"/>
      <c r="AH226" s="856"/>
      <c r="AI226" s="856"/>
      <c r="AJ226" s="856"/>
      <c r="AK226" s="856"/>
      <c r="AL226" s="856"/>
      <c r="AM226" s="856"/>
      <c r="AN226" s="856"/>
      <c r="AO226" s="856"/>
      <c r="AP226" s="856"/>
      <c r="AQ226" s="856"/>
      <c r="AR226" s="856"/>
      <c r="AS226" s="856"/>
      <c r="AT226" s="856"/>
      <c r="AU226" s="856"/>
      <c r="AV226" s="856"/>
      <c r="AW226" s="856"/>
      <c r="AX226" s="856"/>
      <c r="AY226" s="856"/>
      <c r="AZ226" s="857"/>
    </row>
    <row r="227" spans="1:52" s="858" customFormat="1" ht="25.5">
      <c r="A227" s="283" t="s">
        <v>283</v>
      </c>
      <c r="B227" s="851">
        <v>170000</v>
      </c>
      <c r="C227" s="851">
        <v>-240000</v>
      </c>
      <c r="D227" s="851" t="s">
        <v>906</v>
      </c>
      <c r="E227" s="851" t="s">
        <v>906</v>
      </c>
      <c r="F227" s="851" t="s">
        <v>906</v>
      </c>
      <c r="G227" s="856"/>
      <c r="H227" s="856"/>
      <c r="I227" s="856"/>
      <c r="J227" s="856"/>
      <c r="K227" s="856"/>
      <c r="L227" s="856"/>
      <c r="M227" s="856"/>
      <c r="N227" s="856"/>
      <c r="O227" s="856"/>
      <c r="P227" s="856"/>
      <c r="Q227" s="856"/>
      <c r="R227" s="856"/>
      <c r="S227" s="856"/>
      <c r="T227" s="856"/>
      <c r="U227" s="856"/>
      <c r="V227" s="856"/>
      <c r="W227" s="856"/>
      <c r="X227" s="856"/>
      <c r="Y227" s="856"/>
      <c r="Z227" s="856"/>
      <c r="AA227" s="856"/>
      <c r="AB227" s="856"/>
      <c r="AC227" s="856"/>
      <c r="AD227" s="856"/>
      <c r="AE227" s="856"/>
      <c r="AF227" s="856"/>
      <c r="AG227" s="856"/>
      <c r="AH227" s="856"/>
      <c r="AI227" s="856"/>
      <c r="AJ227" s="856"/>
      <c r="AK227" s="856"/>
      <c r="AL227" s="856"/>
      <c r="AM227" s="856"/>
      <c r="AN227" s="856"/>
      <c r="AO227" s="856"/>
      <c r="AP227" s="856"/>
      <c r="AQ227" s="856"/>
      <c r="AR227" s="856"/>
      <c r="AS227" s="856"/>
      <c r="AT227" s="856"/>
      <c r="AU227" s="856"/>
      <c r="AV227" s="856"/>
      <c r="AW227" s="856"/>
      <c r="AX227" s="856"/>
      <c r="AY227" s="856"/>
      <c r="AZ227" s="857"/>
    </row>
    <row r="228" spans="1:52" s="858" customFormat="1" ht="12.75">
      <c r="A228" s="283"/>
      <c r="B228" s="851"/>
      <c r="C228" s="851"/>
      <c r="D228" s="851"/>
      <c r="E228" s="851"/>
      <c r="F228" s="851"/>
      <c r="G228" s="856"/>
      <c r="H228" s="856"/>
      <c r="I228" s="856"/>
      <c r="J228" s="856"/>
      <c r="K228" s="856"/>
      <c r="L228" s="856"/>
      <c r="M228" s="856"/>
      <c r="N228" s="856"/>
      <c r="O228" s="856"/>
      <c r="P228" s="856"/>
      <c r="Q228" s="856"/>
      <c r="R228" s="856"/>
      <c r="S228" s="856"/>
      <c r="T228" s="856"/>
      <c r="U228" s="856"/>
      <c r="V228" s="856"/>
      <c r="W228" s="856"/>
      <c r="X228" s="856"/>
      <c r="Y228" s="856"/>
      <c r="Z228" s="856"/>
      <c r="AA228" s="856"/>
      <c r="AB228" s="856"/>
      <c r="AC228" s="856"/>
      <c r="AD228" s="856"/>
      <c r="AE228" s="856"/>
      <c r="AF228" s="856"/>
      <c r="AG228" s="856"/>
      <c r="AH228" s="856"/>
      <c r="AI228" s="856"/>
      <c r="AJ228" s="856"/>
      <c r="AK228" s="856"/>
      <c r="AL228" s="856"/>
      <c r="AM228" s="856"/>
      <c r="AN228" s="856"/>
      <c r="AO228" s="856"/>
      <c r="AP228" s="856"/>
      <c r="AQ228" s="856"/>
      <c r="AR228" s="856"/>
      <c r="AS228" s="856"/>
      <c r="AT228" s="856"/>
      <c r="AU228" s="856"/>
      <c r="AV228" s="856"/>
      <c r="AW228" s="856"/>
      <c r="AX228" s="856"/>
      <c r="AY228" s="856"/>
      <c r="AZ228" s="857"/>
    </row>
    <row r="229" spans="1:46" s="852" customFormat="1" ht="12.75">
      <c r="A229" s="695" t="s">
        <v>287</v>
      </c>
      <c r="B229" s="684"/>
      <c r="C229" s="684"/>
      <c r="D229" s="684"/>
      <c r="E229" s="862"/>
      <c r="F229" s="684"/>
      <c r="G229" s="853"/>
      <c r="H229" s="853"/>
      <c r="I229" s="853"/>
      <c r="J229" s="853"/>
      <c r="K229" s="853"/>
      <c r="L229" s="853"/>
      <c r="M229" s="853"/>
      <c r="N229" s="853"/>
      <c r="O229" s="853"/>
      <c r="P229" s="853"/>
      <c r="Q229" s="853"/>
      <c r="R229" s="853"/>
      <c r="S229" s="853"/>
      <c r="T229" s="853"/>
      <c r="U229" s="853"/>
      <c r="V229" s="853"/>
      <c r="W229" s="853"/>
      <c r="X229" s="853"/>
      <c r="Y229" s="853"/>
      <c r="Z229" s="853"/>
      <c r="AA229" s="853"/>
      <c r="AB229" s="853"/>
      <c r="AC229" s="853"/>
      <c r="AD229" s="853"/>
      <c r="AE229" s="853"/>
      <c r="AF229" s="853"/>
      <c r="AG229" s="853"/>
      <c r="AH229" s="853"/>
      <c r="AI229" s="853"/>
      <c r="AJ229" s="853"/>
      <c r="AK229" s="853"/>
      <c r="AL229" s="853"/>
      <c r="AM229" s="853"/>
      <c r="AN229" s="853"/>
      <c r="AO229" s="853"/>
      <c r="AP229" s="853"/>
      <c r="AQ229" s="853"/>
      <c r="AR229" s="853"/>
      <c r="AS229" s="853"/>
      <c r="AT229" s="853"/>
    </row>
    <row r="230" spans="1:46" s="852" customFormat="1" ht="12.75">
      <c r="A230" s="695" t="s">
        <v>288</v>
      </c>
      <c r="B230" s="684"/>
      <c r="C230" s="684"/>
      <c r="D230" s="684"/>
      <c r="E230" s="851"/>
      <c r="F230" s="684"/>
      <c r="G230" s="853"/>
      <c r="H230" s="853"/>
      <c r="I230" s="853"/>
      <c r="J230" s="853"/>
      <c r="K230" s="853"/>
      <c r="L230" s="853"/>
      <c r="M230" s="853"/>
      <c r="N230" s="853"/>
      <c r="O230" s="853"/>
      <c r="P230" s="853"/>
      <c r="Q230" s="853"/>
      <c r="R230" s="853"/>
      <c r="S230" s="853"/>
      <c r="T230" s="853"/>
      <c r="U230" s="853"/>
      <c r="V230" s="853"/>
      <c r="W230" s="853"/>
      <c r="X230" s="853"/>
      <c r="Y230" s="853"/>
      <c r="Z230" s="853"/>
      <c r="AA230" s="853"/>
      <c r="AB230" s="853"/>
      <c r="AC230" s="853"/>
      <c r="AD230" s="853"/>
      <c r="AE230" s="853"/>
      <c r="AF230" s="853"/>
      <c r="AG230" s="853"/>
      <c r="AH230" s="853"/>
      <c r="AI230" s="853"/>
      <c r="AJ230" s="853"/>
      <c r="AK230" s="853"/>
      <c r="AL230" s="853"/>
      <c r="AM230" s="853"/>
      <c r="AN230" s="853"/>
      <c r="AO230" s="853"/>
      <c r="AP230" s="853"/>
      <c r="AQ230" s="853"/>
      <c r="AR230" s="853"/>
      <c r="AS230" s="853"/>
      <c r="AT230" s="853"/>
    </row>
    <row r="231" spans="1:46" s="852" customFormat="1" ht="12.75">
      <c r="A231" s="286" t="s">
        <v>281</v>
      </c>
      <c r="B231" s="851">
        <v>171149469</v>
      </c>
      <c r="C231" s="851">
        <v>49567759</v>
      </c>
      <c r="D231" s="851">
        <v>45070489</v>
      </c>
      <c r="E231" s="854">
        <v>26.333992891324716</v>
      </c>
      <c r="F231" s="851">
        <v>2109918</v>
      </c>
      <c r="G231" s="853"/>
      <c r="H231" s="853"/>
      <c r="I231" s="853"/>
      <c r="J231" s="853"/>
      <c r="K231" s="853"/>
      <c r="L231" s="853"/>
      <c r="M231" s="853"/>
      <c r="N231" s="853"/>
      <c r="O231" s="853"/>
      <c r="P231" s="853"/>
      <c r="Q231" s="853"/>
      <c r="R231" s="853"/>
      <c r="S231" s="853"/>
      <c r="T231" s="853"/>
      <c r="U231" s="853"/>
      <c r="V231" s="853"/>
      <c r="W231" s="853"/>
      <c r="X231" s="853"/>
      <c r="Y231" s="853"/>
      <c r="Z231" s="853"/>
      <c r="AA231" s="853"/>
      <c r="AB231" s="853"/>
      <c r="AC231" s="853"/>
      <c r="AD231" s="853"/>
      <c r="AE231" s="853"/>
      <c r="AF231" s="853"/>
      <c r="AG231" s="853"/>
      <c r="AH231" s="853"/>
      <c r="AI231" s="853"/>
      <c r="AJ231" s="853"/>
      <c r="AK231" s="853"/>
      <c r="AL231" s="853"/>
      <c r="AM231" s="853"/>
      <c r="AN231" s="853"/>
      <c r="AO231" s="853"/>
      <c r="AP231" s="853"/>
      <c r="AQ231" s="853"/>
      <c r="AR231" s="853"/>
      <c r="AS231" s="853"/>
      <c r="AT231" s="853"/>
    </row>
    <row r="232" spans="1:46" s="852" customFormat="1" ht="12.75">
      <c r="A232" s="296" t="s">
        <v>77</v>
      </c>
      <c r="B232" s="851">
        <v>45467265</v>
      </c>
      <c r="C232" s="851">
        <v>15219972</v>
      </c>
      <c r="D232" s="851">
        <v>10722702</v>
      </c>
      <c r="E232" s="854">
        <v>23.583345072548347</v>
      </c>
      <c r="F232" s="851">
        <v>2109918</v>
      </c>
      <c r="G232" s="853"/>
      <c r="H232" s="853"/>
      <c r="I232" s="853"/>
      <c r="J232" s="853"/>
      <c r="K232" s="853"/>
      <c r="L232" s="853"/>
      <c r="M232" s="853"/>
      <c r="N232" s="853"/>
      <c r="O232" s="853"/>
      <c r="P232" s="853"/>
      <c r="Q232" s="853"/>
      <c r="R232" s="853"/>
      <c r="S232" s="853"/>
      <c r="T232" s="853"/>
      <c r="U232" s="853"/>
      <c r="V232" s="853"/>
      <c r="W232" s="853"/>
      <c r="X232" s="853"/>
      <c r="Y232" s="853"/>
      <c r="Z232" s="853"/>
      <c r="AA232" s="853"/>
      <c r="AB232" s="853"/>
      <c r="AC232" s="853"/>
      <c r="AD232" s="853"/>
      <c r="AE232" s="853"/>
      <c r="AF232" s="853"/>
      <c r="AG232" s="853"/>
      <c r="AH232" s="853"/>
      <c r="AI232" s="853"/>
      <c r="AJ232" s="853"/>
      <c r="AK232" s="853"/>
      <c r="AL232" s="853"/>
      <c r="AM232" s="853"/>
      <c r="AN232" s="853"/>
      <c r="AO232" s="853"/>
      <c r="AP232" s="853"/>
      <c r="AQ232" s="853"/>
      <c r="AR232" s="853"/>
      <c r="AS232" s="853"/>
      <c r="AT232" s="853"/>
    </row>
    <row r="233" spans="1:46" s="852" customFormat="1" ht="12.75">
      <c r="A233" s="320" t="s">
        <v>291</v>
      </c>
      <c r="B233" s="862">
        <v>4208570</v>
      </c>
      <c r="C233" s="862">
        <v>1108501</v>
      </c>
      <c r="D233" s="862">
        <v>0</v>
      </c>
      <c r="E233" s="863">
        <v>0</v>
      </c>
      <c r="F233" s="862">
        <v>0</v>
      </c>
      <c r="G233" s="853"/>
      <c r="H233" s="853"/>
      <c r="I233" s="853"/>
      <c r="J233" s="853"/>
      <c r="K233" s="853"/>
      <c r="L233" s="853"/>
      <c r="M233" s="853"/>
      <c r="N233" s="853"/>
      <c r="O233" s="853"/>
      <c r="P233" s="853"/>
      <c r="Q233" s="853"/>
      <c r="R233" s="853"/>
      <c r="S233" s="853"/>
      <c r="T233" s="853"/>
      <c r="U233" s="853"/>
      <c r="V233" s="853"/>
      <c r="W233" s="853"/>
      <c r="X233" s="853"/>
      <c r="Y233" s="853"/>
      <c r="Z233" s="853"/>
      <c r="AA233" s="853"/>
      <c r="AB233" s="853"/>
      <c r="AC233" s="853"/>
      <c r="AD233" s="853"/>
      <c r="AE233" s="853"/>
      <c r="AF233" s="853"/>
      <c r="AG233" s="853"/>
      <c r="AH233" s="853"/>
      <c r="AI233" s="853"/>
      <c r="AJ233" s="853"/>
      <c r="AK233" s="853"/>
      <c r="AL233" s="853"/>
      <c r="AM233" s="853"/>
      <c r="AN233" s="853"/>
      <c r="AO233" s="853"/>
      <c r="AP233" s="853"/>
      <c r="AQ233" s="853"/>
      <c r="AR233" s="853"/>
      <c r="AS233" s="853"/>
      <c r="AT233" s="853"/>
    </row>
    <row r="234" spans="1:46" s="852" customFormat="1" ht="12.75">
      <c r="A234" s="296" t="s">
        <v>59</v>
      </c>
      <c r="B234" s="851">
        <v>125682204</v>
      </c>
      <c r="C234" s="851">
        <v>34347787</v>
      </c>
      <c r="D234" s="851">
        <v>34347787</v>
      </c>
      <c r="E234" s="854">
        <v>27.32907755182269</v>
      </c>
      <c r="F234" s="851">
        <v>0</v>
      </c>
      <c r="G234" s="853"/>
      <c r="H234" s="853"/>
      <c r="I234" s="853"/>
      <c r="J234" s="853"/>
      <c r="K234" s="853"/>
      <c r="L234" s="853"/>
      <c r="M234" s="853"/>
      <c r="N234" s="853"/>
      <c r="O234" s="853"/>
      <c r="P234" s="853"/>
      <c r="Q234" s="853"/>
      <c r="R234" s="853"/>
      <c r="S234" s="853"/>
      <c r="T234" s="853"/>
      <c r="U234" s="853"/>
      <c r="V234" s="853"/>
      <c r="W234" s="853"/>
      <c r="X234" s="853"/>
      <c r="Y234" s="853"/>
      <c r="Z234" s="853"/>
      <c r="AA234" s="853"/>
      <c r="AB234" s="853"/>
      <c r="AC234" s="853"/>
      <c r="AD234" s="853"/>
      <c r="AE234" s="853"/>
      <c r="AF234" s="853"/>
      <c r="AG234" s="853"/>
      <c r="AH234" s="853"/>
      <c r="AI234" s="853"/>
      <c r="AJ234" s="853"/>
      <c r="AK234" s="853"/>
      <c r="AL234" s="853"/>
      <c r="AM234" s="853"/>
      <c r="AN234" s="853"/>
      <c r="AO234" s="853"/>
      <c r="AP234" s="853"/>
      <c r="AQ234" s="853"/>
      <c r="AR234" s="853"/>
      <c r="AS234" s="853"/>
      <c r="AT234" s="853"/>
    </row>
    <row r="235" spans="1:46" s="852" customFormat="1" ht="25.5">
      <c r="A235" s="298" t="s">
        <v>60</v>
      </c>
      <c r="B235" s="851">
        <v>125682204</v>
      </c>
      <c r="C235" s="851">
        <v>34347787</v>
      </c>
      <c r="D235" s="851">
        <v>34347787</v>
      </c>
      <c r="E235" s="854">
        <v>27.32907755182269</v>
      </c>
      <c r="F235" s="851">
        <v>0</v>
      </c>
      <c r="G235" s="853"/>
      <c r="H235" s="853"/>
      <c r="I235" s="853"/>
      <c r="J235" s="853"/>
      <c r="K235" s="853"/>
      <c r="L235" s="853"/>
      <c r="M235" s="853"/>
      <c r="N235" s="853"/>
      <c r="O235" s="853"/>
      <c r="P235" s="853"/>
      <c r="Q235" s="853"/>
      <c r="R235" s="853"/>
      <c r="S235" s="853"/>
      <c r="T235" s="853"/>
      <c r="U235" s="853"/>
      <c r="V235" s="853"/>
      <c r="W235" s="853"/>
      <c r="X235" s="853"/>
      <c r="Y235" s="853"/>
      <c r="Z235" s="853"/>
      <c r="AA235" s="853"/>
      <c r="AB235" s="853"/>
      <c r="AC235" s="853"/>
      <c r="AD235" s="853"/>
      <c r="AE235" s="853"/>
      <c r="AF235" s="853"/>
      <c r="AG235" s="853"/>
      <c r="AH235" s="853"/>
      <c r="AI235" s="853"/>
      <c r="AJ235" s="853"/>
      <c r="AK235" s="853"/>
      <c r="AL235" s="853"/>
      <c r="AM235" s="853"/>
      <c r="AN235" s="853"/>
      <c r="AO235" s="853"/>
      <c r="AP235" s="853"/>
      <c r="AQ235" s="853"/>
      <c r="AR235" s="853"/>
      <c r="AS235" s="853"/>
      <c r="AT235" s="853"/>
    </row>
    <row r="236" spans="1:46" s="852" customFormat="1" ht="12.75">
      <c r="A236" s="278" t="s">
        <v>61</v>
      </c>
      <c r="B236" s="851">
        <v>174535317</v>
      </c>
      <c r="C236" s="851">
        <v>51824462</v>
      </c>
      <c r="D236" s="851">
        <v>13618381</v>
      </c>
      <c r="E236" s="854">
        <v>7.802650623426547</v>
      </c>
      <c r="F236" s="851">
        <v>3389274</v>
      </c>
      <c r="G236" s="853"/>
      <c r="H236" s="853"/>
      <c r="I236" s="853"/>
      <c r="J236" s="853"/>
      <c r="K236" s="853"/>
      <c r="L236" s="853"/>
      <c r="M236" s="853"/>
      <c r="N236" s="853"/>
      <c r="O236" s="853"/>
      <c r="P236" s="853"/>
      <c r="Q236" s="853"/>
      <c r="R236" s="853"/>
      <c r="S236" s="853"/>
      <c r="T236" s="853"/>
      <c r="U236" s="853"/>
      <c r="V236" s="853"/>
      <c r="W236" s="853"/>
      <c r="X236" s="853"/>
      <c r="Y236" s="853"/>
      <c r="Z236" s="853"/>
      <c r="AA236" s="853"/>
      <c r="AB236" s="853"/>
      <c r="AC236" s="853"/>
      <c r="AD236" s="853"/>
      <c r="AE236" s="853"/>
      <c r="AF236" s="853"/>
      <c r="AG236" s="853"/>
      <c r="AH236" s="853"/>
      <c r="AI236" s="853"/>
      <c r="AJ236" s="853"/>
      <c r="AK236" s="853"/>
      <c r="AL236" s="853"/>
      <c r="AM236" s="853"/>
      <c r="AN236" s="853"/>
      <c r="AO236" s="853"/>
      <c r="AP236" s="853"/>
      <c r="AQ236" s="853"/>
      <c r="AR236" s="853"/>
      <c r="AS236" s="853"/>
      <c r="AT236" s="853"/>
    </row>
    <row r="237" spans="1:46" s="852" customFormat="1" ht="12.75">
      <c r="A237" s="296" t="s">
        <v>62</v>
      </c>
      <c r="B237" s="851">
        <v>5135758</v>
      </c>
      <c r="C237" s="851">
        <v>2035689</v>
      </c>
      <c r="D237" s="851">
        <v>2035688</v>
      </c>
      <c r="E237" s="854">
        <v>39.637537438485225</v>
      </c>
      <c r="F237" s="851">
        <v>1230921</v>
      </c>
      <c r="G237" s="853"/>
      <c r="H237" s="853"/>
      <c r="I237" s="853"/>
      <c r="J237" s="853"/>
      <c r="K237" s="853"/>
      <c r="L237" s="853"/>
      <c r="M237" s="853"/>
      <c r="N237" s="853"/>
      <c r="O237" s="853"/>
      <c r="P237" s="853"/>
      <c r="Q237" s="853"/>
      <c r="R237" s="853"/>
      <c r="S237" s="853"/>
      <c r="T237" s="853"/>
      <c r="U237" s="853"/>
      <c r="V237" s="853"/>
      <c r="W237" s="853"/>
      <c r="X237" s="853"/>
      <c r="Y237" s="853"/>
      <c r="Z237" s="853"/>
      <c r="AA237" s="853"/>
      <c r="AB237" s="853"/>
      <c r="AC237" s="853"/>
      <c r="AD237" s="853"/>
      <c r="AE237" s="853"/>
      <c r="AF237" s="853"/>
      <c r="AG237" s="853"/>
      <c r="AH237" s="853"/>
      <c r="AI237" s="853"/>
      <c r="AJ237" s="853"/>
      <c r="AK237" s="853"/>
      <c r="AL237" s="853"/>
      <c r="AM237" s="853"/>
      <c r="AN237" s="853"/>
      <c r="AO237" s="853"/>
      <c r="AP237" s="853"/>
      <c r="AQ237" s="853"/>
      <c r="AR237" s="853"/>
      <c r="AS237" s="853"/>
      <c r="AT237" s="853"/>
    </row>
    <row r="238" spans="1:46" s="860" customFormat="1" ht="12.75">
      <c r="A238" s="282" t="s">
        <v>67</v>
      </c>
      <c r="B238" s="851">
        <v>927188</v>
      </c>
      <c r="C238" s="851">
        <v>927188</v>
      </c>
      <c r="D238" s="851">
        <v>927188</v>
      </c>
      <c r="E238" s="854">
        <v>100</v>
      </c>
      <c r="F238" s="851">
        <v>122421</v>
      </c>
      <c r="G238" s="861"/>
      <c r="H238" s="861"/>
      <c r="I238" s="861"/>
      <c r="J238" s="861"/>
      <c r="K238" s="861"/>
      <c r="L238" s="861"/>
      <c r="M238" s="861"/>
      <c r="N238" s="861"/>
      <c r="O238" s="861"/>
      <c r="P238" s="861"/>
      <c r="Q238" s="861"/>
      <c r="R238" s="861"/>
      <c r="S238" s="861"/>
      <c r="T238" s="861"/>
      <c r="U238" s="861"/>
      <c r="V238" s="861"/>
      <c r="W238" s="861"/>
      <c r="X238" s="861"/>
      <c r="Y238" s="861"/>
      <c r="Z238" s="861"/>
      <c r="AA238" s="861"/>
      <c r="AB238" s="861"/>
      <c r="AC238" s="861"/>
      <c r="AD238" s="861"/>
      <c r="AE238" s="861"/>
      <c r="AF238" s="861"/>
      <c r="AG238" s="861"/>
      <c r="AH238" s="861"/>
      <c r="AI238" s="861"/>
      <c r="AJ238" s="861"/>
      <c r="AK238" s="861"/>
      <c r="AL238" s="861"/>
      <c r="AM238" s="861"/>
      <c r="AN238" s="861"/>
      <c r="AO238" s="861"/>
      <c r="AP238" s="861"/>
      <c r="AQ238" s="861"/>
      <c r="AR238" s="861"/>
      <c r="AS238" s="861"/>
      <c r="AT238" s="861"/>
    </row>
    <row r="239" spans="1:46" s="860" customFormat="1" ht="12.75">
      <c r="A239" s="311" t="s">
        <v>90</v>
      </c>
      <c r="B239" s="851">
        <v>927188</v>
      </c>
      <c r="C239" s="851">
        <v>927188</v>
      </c>
      <c r="D239" s="851">
        <v>927188</v>
      </c>
      <c r="E239" s="854">
        <v>100</v>
      </c>
      <c r="F239" s="851">
        <v>122421</v>
      </c>
      <c r="G239" s="861"/>
      <c r="H239" s="861"/>
      <c r="I239" s="861"/>
      <c r="J239" s="861"/>
      <c r="K239" s="861"/>
      <c r="L239" s="861"/>
      <c r="M239" s="861"/>
      <c r="N239" s="861"/>
      <c r="O239" s="861"/>
      <c r="P239" s="861"/>
      <c r="Q239" s="861"/>
      <c r="R239" s="861"/>
      <c r="S239" s="861"/>
      <c r="T239" s="861"/>
      <c r="U239" s="861"/>
      <c r="V239" s="861"/>
      <c r="W239" s="861"/>
      <c r="X239" s="861"/>
      <c r="Y239" s="861"/>
      <c r="Z239" s="861"/>
      <c r="AA239" s="861"/>
      <c r="AB239" s="861"/>
      <c r="AC239" s="861"/>
      <c r="AD239" s="861"/>
      <c r="AE239" s="861"/>
      <c r="AF239" s="861"/>
      <c r="AG239" s="861"/>
      <c r="AH239" s="861"/>
      <c r="AI239" s="861"/>
      <c r="AJ239" s="861"/>
      <c r="AK239" s="861"/>
      <c r="AL239" s="861"/>
      <c r="AM239" s="861"/>
      <c r="AN239" s="861"/>
      <c r="AO239" s="861"/>
      <c r="AP239" s="861"/>
      <c r="AQ239" s="861"/>
      <c r="AR239" s="861"/>
      <c r="AS239" s="861"/>
      <c r="AT239" s="861"/>
    </row>
    <row r="240" spans="1:46" s="852" customFormat="1" ht="12.75">
      <c r="A240" s="282" t="s">
        <v>11</v>
      </c>
      <c r="B240" s="851">
        <v>4208570</v>
      </c>
      <c r="C240" s="851">
        <v>1108501</v>
      </c>
      <c r="D240" s="851">
        <v>1108500</v>
      </c>
      <c r="E240" s="854">
        <v>26.339112810289482</v>
      </c>
      <c r="F240" s="851">
        <v>303733</v>
      </c>
      <c r="G240" s="853"/>
      <c r="H240" s="853"/>
      <c r="I240" s="853"/>
      <c r="J240" s="853"/>
      <c r="K240" s="853"/>
      <c r="L240" s="853"/>
      <c r="M240" s="853"/>
      <c r="N240" s="853"/>
      <c r="O240" s="853"/>
      <c r="P240" s="853"/>
      <c r="Q240" s="853"/>
      <c r="R240" s="853"/>
      <c r="S240" s="853"/>
      <c r="T240" s="853"/>
      <c r="U240" s="853"/>
      <c r="V240" s="853"/>
      <c r="W240" s="853"/>
      <c r="X240" s="853"/>
      <c r="Y240" s="853"/>
      <c r="Z240" s="853"/>
      <c r="AA240" s="853"/>
      <c r="AB240" s="853"/>
      <c r="AC240" s="853"/>
      <c r="AD240" s="853"/>
      <c r="AE240" s="853"/>
      <c r="AF240" s="853"/>
      <c r="AG240" s="853"/>
      <c r="AH240" s="853"/>
      <c r="AI240" s="853"/>
      <c r="AJ240" s="853"/>
      <c r="AK240" s="853"/>
      <c r="AL240" s="853"/>
      <c r="AM240" s="853"/>
      <c r="AN240" s="853"/>
      <c r="AO240" s="853"/>
      <c r="AP240" s="853"/>
      <c r="AQ240" s="853"/>
      <c r="AR240" s="853"/>
      <c r="AS240" s="853"/>
      <c r="AT240" s="853"/>
    </row>
    <row r="241" spans="1:46" s="852" customFormat="1" ht="12.75">
      <c r="A241" s="311" t="s">
        <v>104</v>
      </c>
      <c r="B241" s="851">
        <v>4208570</v>
      </c>
      <c r="C241" s="851">
        <v>1108501</v>
      </c>
      <c r="D241" s="851">
        <v>1108500</v>
      </c>
      <c r="E241" s="854">
        <v>26.339112810289482</v>
      </c>
      <c r="F241" s="851">
        <v>303733</v>
      </c>
      <c r="G241" s="853"/>
      <c r="H241" s="853"/>
      <c r="I241" s="853"/>
      <c r="J241" s="853"/>
      <c r="K241" s="853"/>
      <c r="L241" s="853"/>
      <c r="M241" s="853"/>
      <c r="N241" s="853"/>
      <c r="O241" s="853"/>
      <c r="P241" s="853"/>
      <c r="Q241" s="853"/>
      <c r="R241" s="853"/>
      <c r="S241" s="853"/>
      <c r="T241" s="853"/>
      <c r="U241" s="853"/>
      <c r="V241" s="853"/>
      <c r="W241" s="853"/>
      <c r="X241" s="853"/>
      <c r="Y241" s="853"/>
      <c r="Z241" s="853"/>
      <c r="AA241" s="853"/>
      <c r="AB241" s="853"/>
      <c r="AC241" s="853"/>
      <c r="AD241" s="853"/>
      <c r="AE241" s="853"/>
      <c r="AF241" s="853"/>
      <c r="AG241" s="853"/>
      <c r="AH241" s="853"/>
      <c r="AI241" s="853"/>
      <c r="AJ241" s="853"/>
      <c r="AK241" s="853"/>
      <c r="AL241" s="853"/>
      <c r="AM241" s="853"/>
      <c r="AN241" s="853"/>
      <c r="AO241" s="853"/>
      <c r="AP241" s="853"/>
      <c r="AQ241" s="853"/>
      <c r="AR241" s="853"/>
      <c r="AS241" s="853"/>
      <c r="AT241" s="853"/>
    </row>
    <row r="242" spans="1:46" s="852" customFormat="1" ht="50.25" customHeight="1">
      <c r="A242" s="321" t="s">
        <v>292</v>
      </c>
      <c r="B242" s="862">
        <v>4208570</v>
      </c>
      <c r="C242" s="862">
        <v>1108501</v>
      </c>
      <c r="D242" s="862">
        <v>1108500</v>
      </c>
      <c r="E242" s="863">
        <v>26.339112810289482</v>
      </c>
      <c r="F242" s="862">
        <v>303733</v>
      </c>
      <c r="G242" s="853"/>
      <c r="H242" s="853"/>
      <c r="I242" s="853"/>
      <c r="J242" s="853"/>
      <c r="K242" s="853"/>
      <c r="L242" s="853"/>
      <c r="M242" s="853"/>
      <c r="N242" s="853"/>
      <c r="O242" s="853"/>
      <c r="P242" s="853"/>
      <c r="Q242" s="853"/>
      <c r="R242" s="853"/>
      <c r="S242" s="853"/>
      <c r="T242" s="853"/>
      <c r="U242" s="853"/>
      <c r="V242" s="853"/>
      <c r="W242" s="853"/>
      <c r="X242" s="853"/>
      <c r="Y242" s="853"/>
      <c r="Z242" s="853"/>
      <c r="AA242" s="853"/>
      <c r="AB242" s="853"/>
      <c r="AC242" s="853"/>
      <c r="AD242" s="853"/>
      <c r="AE242" s="853"/>
      <c r="AF242" s="853"/>
      <c r="AG242" s="853"/>
      <c r="AH242" s="853"/>
      <c r="AI242" s="853"/>
      <c r="AJ242" s="853"/>
      <c r="AK242" s="853"/>
      <c r="AL242" s="853"/>
      <c r="AM242" s="853"/>
      <c r="AN242" s="853"/>
      <c r="AO242" s="853"/>
      <c r="AP242" s="853"/>
      <c r="AQ242" s="853"/>
      <c r="AR242" s="853"/>
      <c r="AS242" s="853"/>
      <c r="AT242" s="853"/>
    </row>
    <row r="243" spans="1:46" s="852" customFormat="1" ht="12.75">
      <c r="A243" s="296" t="s">
        <v>16</v>
      </c>
      <c r="B243" s="851">
        <v>169399559</v>
      </c>
      <c r="C243" s="851">
        <v>49788773</v>
      </c>
      <c r="D243" s="851">
        <v>11582693</v>
      </c>
      <c r="E243" s="854">
        <v>6.83749890989976</v>
      </c>
      <c r="F243" s="851">
        <v>2158353</v>
      </c>
      <c r="G243" s="853"/>
      <c r="H243" s="853"/>
      <c r="I243" s="853"/>
      <c r="J243" s="853"/>
      <c r="K243" s="853"/>
      <c r="L243" s="853"/>
      <c r="M243" s="853"/>
      <c r="N243" s="853"/>
      <c r="O243" s="853"/>
      <c r="P243" s="853"/>
      <c r="Q243" s="853"/>
      <c r="R243" s="853"/>
      <c r="S243" s="853"/>
      <c r="T243" s="853"/>
      <c r="U243" s="853"/>
      <c r="V243" s="853"/>
      <c r="W243" s="853"/>
      <c r="X243" s="853"/>
      <c r="Y243" s="853"/>
      <c r="Z243" s="853"/>
      <c r="AA243" s="853"/>
      <c r="AB243" s="853"/>
      <c r="AC243" s="853"/>
      <c r="AD243" s="853"/>
      <c r="AE243" s="853"/>
      <c r="AF243" s="853"/>
      <c r="AG243" s="853"/>
      <c r="AH243" s="853"/>
      <c r="AI243" s="853"/>
      <c r="AJ243" s="853"/>
      <c r="AK243" s="853"/>
      <c r="AL243" s="853"/>
      <c r="AM243" s="853"/>
      <c r="AN243" s="853"/>
      <c r="AO243" s="853"/>
      <c r="AP243" s="853"/>
      <c r="AQ243" s="853"/>
      <c r="AR243" s="853"/>
      <c r="AS243" s="853"/>
      <c r="AT243" s="853"/>
    </row>
    <row r="244" spans="1:46" s="852" customFormat="1" ht="12.75">
      <c r="A244" s="282" t="s">
        <v>69</v>
      </c>
      <c r="B244" s="851">
        <v>169399559</v>
      </c>
      <c r="C244" s="851">
        <v>49788773</v>
      </c>
      <c r="D244" s="851">
        <v>11582693</v>
      </c>
      <c r="E244" s="854">
        <v>6.83749890989976</v>
      </c>
      <c r="F244" s="851">
        <v>2158353</v>
      </c>
      <c r="G244" s="853"/>
      <c r="H244" s="853"/>
      <c r="I244" s="853"/>
      <c r="J244" s="853"/>
      <c r="K244" s="853"/>
      <c r="L244" s="853"/>
      <c r="M244" s="853"/>
      <c r="N244" s="853"/>
      <c r="O244" s="853"/>
      <c r="P244" s="853"/>
      <c r="Q244" s="853"/>
      <c r="R244" s="853"/>
      <c r="S244" s="853"/>
      <c r="T244" s="853"/>
      <c r="U244" s="853"/>
      <c r="V244" s="853"/>
      <c r="W244" s="853"/>
      <c r="X244" s="853"/>
      <c r="Y244" s="853"/>
      <c r="Z244" s="853"/>
      <c r="AA244" s="853"/>
      <c r="AB244" s="853"/>
      <c r="AC244" s="853"/>
      <c r="AD244" s="853"/>
      <c r="AE244" s="853"/>
      <c r="AF244" s="853"/>
      <c r="AG244" s="853"/>
      <c r="AH244" s="853"/>
      <c r="AI244" s="853"/>
      <c r="AJ244" s="853"/>
      <c r="AK244" s="853"/>
      <c r="AL244" s="853"/>
      <c r="AM244" s="853"/>
      <c r="AN244" s="853"/>
      <c r="AO244" s="853"/>
      <c r="AP244" s="853"/>
      <c r="AQ244" s="853"/>
      <c r="AR244" s="853"/>
      <c r="AS244" s="853"/>
      <c r="AT244" s="853"/>
    </row>
    <row r="245" spans="1:46" s="852" customFormat="1" ht="12.75">
      <c r="A245" s="296" t="s">
        <v>910</v>
      </c>
      <c r="B245" s="851">
        <v>-3385848</v>
      </c>
      <c r="C245" s="851">
        <v>-2256703</v>
      </c>
      <c r="D245" s="851">
        <v>31452108</v>
      </c>
      <c r="E245" s="851" t="s">
        <v>906</v>
      </c>
      <c r="F245" s="851">
        <v>-1279356</v>
      </c>
      <c r="G245" s="853"/>
      <c r="H245" s="853"/>
      <c r="I245" s="853"/>
      <c r="J245" s="853"/>
      <c r="K245" s="853"/>
      <c r="L245" s="853"/>
      <c r="M245" s="853"/>
      <c r="N245" s="853"/>
      <c r="O245" s="853"/>
      <c r="P245" s="853"/>
      <c r="Q245" s="853"/>
      <c r="R245" s="853"/>
      <c r="S245" s="853"/>
      <c r="T245" s="853"/>
      <c r="U245" s="853"/>
      <c r="V245" s="853"/>
      <c r="W245" s="853"/>
      <c r="X245" s="853"/>
      <c r="Y245" s="853"/>
      <c r="Z245" s="853"/>
      <c r="AA245" s="853"/>
      <c r="AB245" s="853"/>
      <c r="AC245" s="853"/>
      <c r="AD245" s="853"/>
      <c r="AE245" s="853"/>
      <c r="AF245" s="853"/>
      <c r="AG245" s="853"/>
      <c r="AH245" s="853"/>
      <c r="AI245" s="853"/>
      <c r="AJ245" s="853"/>
      <c r="AK245" s="853"/>
      <c r="AL245" s="853"/>
      <c r="AM245" s="853"/>
      <c r="AN245" s="853"/>
      <c r="AO245" s="853"/>
      <c r="AP245" s="853"/>
      <c r="AQ245" s="853"/>
      <c r="AR245" s="853"/>
      <c r="AS245" s="853"/>
      <c r="AT245" s="853"/>
    </row>
    <row r="246" spans="1:46" s="852" customFormat="1" ht="12.75">
      <c r="A246" s="296" t="s">
        <v>911</v>
      </c>
      <c r="B246" s="851">
        <v>3385848</v>
      </c>
      <c r="C246" s="851">
        <v>2256703</v>
      </c>
      <c r="D246" s="851" t="s">
        <v>906</v>
      </c>
      <c r="E246" s="851" t="s">
        <v>906</v>
      </c>
      <c r="F246" s="851" t="s">
        <v>906</v>
      </c>
      <c r="G246" s="853"/>
      <c r="H246" s="853"/>
      <c r="I246" s="853"/>
      <c r="J246" s="853"/>
      <c r="K246" s="853"/>
      <c r="L246" s="853"/>
      <c r="M246" s="853"/>
      <c r="N246" s="853"/>
      <c r="O246" s="853"/>
      <c r="P246" s="853"/>
      <c r="Q246" s="853"/>
      <c r="R246" s="853"/>
      <c r="S246" s="853"/>
      <c r="T246" s="853"/>
      <c r="U246" s="853"/>
      <c r="V246" s="853"/>
      <c r="W246" s="853"/>
      <c r="X246" s="853"/>
      <c r="Y246" s="853"/>
      <c r="Z246" s="853"/>
      <c r="AA246" s="853"/>
      <c r="AB246" s="853"/>
      <c r="AC246" s="853"/>
      <c r="AD246" s="853"/>
      <c r="AE246" s="853"/>
      <c r="AF246" s="853"/>
      <c r="AG246" s="853"/>
      <c r="AH246" s="853"/>
      <c r="AI246" s="853"/>
      <c r="AJ246" s="853"/>
      <c r="AK246" s="853"/>
      <c r="AL246" s="853"/>
      <c r="AM246" s="853"/>
      <c r="AN246" s="853"/>
      <c r="AO246" s="853"/>
      <c r="AP246" s="853"/>
      <c r="AQ246" s="853"/>
      <c r="AR246" s="853"/>
      <c r="AS246" s="853"/>
      <c r="AT246" s="853"/>
    </row>
    <row r="247" spans="1:46" s="852" customFormat="1" ht="12.75">
      <c r="A247" s="282" t="s">
        <v>74</v>
      </c>
      <c r="B247" s="851">
        <v>3385848</v>
      </c>
      <c r="C247" s="851">
        <v>2256703</v>
      </c>
      <c r="D247" s="851" t="s">
        <v>906</v>
      </c>
      <c r="E247" s="851" t="s">
        <v>906</v>
      </c>
      <c r="F247" s="851" t="s">
        <v>906</v>
      </c>
      <c r="G247" s="853"/>
      <c r="H247" s="853"/>
      <c r="I247" s="853"/>
      <c r="J247" s="853"/>
      <c r="K247" s="853"/>
      <c r="L247" s="853"/>
      <c r="M247" s="853"/>
      <c r="N247" s="853"/>
      <c r="O247" s="853"/>
      <c r="P247" s="853"/>
      <c r="Q247" s="853"/>
      <c r="R247" s="853"/>
      <c r="S247" s="853"/>
      <c r="T247" s="853"/>
      <c r="U247" s="853"/>
      <c r="V247" s="853"/>
      <c r="W247" s="853"/>
      <c r="X247" s="853"/>
      <c r="Y247" s="853"/>
      <c r="Z247" s="853"/>
      <c r="AA247" s="853"/>
      <c r="AB247" s="853"/>
      <c r="AC247" s="853"/>
      <c r="AD247" s="853"/>
      <c r="AE247" s="853"/>
      <c r="AF247" s="853"/>
      <c r="AG247" s="853"/>
      <c r="AH247" s="853"/>
      <c r="AI247" s="853"/>
      <c r="AJ247" s="853"/>
      <c r="AK247" s="853"/>
      <c r="AL247" s="853"/>
      <c r="AM247" s="853"/>
      <c r="AN247" s="853"/>
      <c r="AO247" s="853"/>
      <c r="AP247" s="853"/>
      <c r="AQ247" s="853"/>
      <c r="AR247" s="853"/>
      <c r="AS247" s="853"/>
      <c r="AT247" s="853"/>
    </row>
    <row r="248" spans="1:46" s="852" customFormat="1" ht="25.5">
      <c r="A248" s="283" t="s">
        <v>283</v>
      </c>
      <c r="B248" s="851">
        <v>3385848</v>
      </c>
      <c r="C248" s="851">
        <v>2256703</v>
      </c>
      <c r="D248" s="851" t="s">
        <v>906</v>
      </c>
      <c r="E248" s="851" t="s">
        <v>906</v>
      </c>
      <c r="F248" s="851" t="s">
        <v>906</v>
      </c>
      <c r="G248" s="853"/>
      <c r="H248" s="853"/>
      <c r="I248" s="853"/>
      <c r="J248" s="853"/>
      <c r="K248" s="853"/>
      <c r="L248" s="853"/>
      <c r="M248" s="853"/>
      <c r="N248" s="853"/>
      <c r="O248" s="853"/>
      <c r="P248" s="853"/>
      <c r="Q248" s="853"/>
      <c r="R248" s="853"/>
      <c r="S248" s="853"/>
      <c r="T248" s="853"/>
      <c r="U248" s="853"/>
      <c r="V248" s="853"/>
      <c r="W248" s="853"/>
      <c r="X248" s="853"/>
      <c r="Y248" s="853"/>
      <c r="Z248" s="853"/>
      <c r="AA248" s="853"/>
      <c r="AB248" s="853"/>
      <c r="AC248" s="853"/>
      <c r="AD248" s="853"/>
      <c r="AE248" s="853"/>
      <c r="AF248" s="853"/>
      <c r="AG248" s="853"/>
      <c r="AH248" s="853"/>
      <c r="AI248" s="853"/>
      <c r="AJ248" s="853"/>
      <c r="AK248" s="853"/>
      <c r="AL248" s="853"/>
      <c r="AM248" s="853"/>
      <c r="AN248" s="853"/>
      <c r="AO248" s="853"/>
      <c r="AP248" s="853"/>
      <c r="AQ248" s="853"/>
      <c r="AR248" s="853"/>
      <c r="AS248" s="853"/>
      <c r="AT248" s="853"/>
    </row>
    <row r="249" spans="1:46" s="852" customFormat="1" ht="12.75">
      <c r="A249" s="164" t="s">
        <v>1211</v>
      </c>
      <c r="B249" s="684"/>
      <c r="C249" s="684"/>
      <c r="D249" s="684"/>
      <c r="E249" s="851"/>
      <c r="F249" s="684"/>
      <c r="G249" s="853"/>
      <c r="H249" s="853"/>
      <c r="I249" s="853"/>
      <c r="J249" s="853"/>
      <c r="K249" s="853"/>
      <c r="L249" s="853"/>
      <c r="M249" s="853"/>
      <c r="N249" s="853"/>
      <c r="O249" s="853"/>
      <c r="P249" s="853"/>
      <c r="Q249" s="853"/>
      <c r="R249" s="853"/>
      <c r="S249" s="853"/>
      <c r="T249" s="853"/>
      <c r="U249" s="853"/>
      <c r="V249" s="853"/>
      <c r="W249" s="853"/>
      <c r="X249" s="853"/>
      <c r="Y249" s="853"/>
      <c r="Z249" s="853"/>
      <c r="AA249" s="853"/>
      <c r="AB249" s="853"/>
      <c r="AC249" s="853"/>
      <c r="AD249" s="853"/>
      <c r="AE249" s="853"/>
      <c r="AF249" s="853"/>
      <c r="AG249" s="853"/>
      <c r="AH249" s="853"/>
      <c r="AI249" s="853"/>
      <c r="AJ249" s="853"/>
      <c r="AK249" s="853"/>
      <c r="AL249" s="853"/>
      <c r="AM249" s="853"/>
      <c r="AN249" s="853"/>
      <c r="AO249" s="853"/>
      <c r="AP249" s="853"/>
      <c r="AQ249" s="853"/>
      <c r="AR249" s="853"/>
      <c r="AS249" s="853"/>
      <c r="AT249" s="853"/>
    </row>
    <row r="250" spans="1:46" s="852" customFormat="1" ht="12.75">
      <c r="A250" s="859" t="s">
        <v>285</v>
      </c>
      <c r="B250" s="684"/>
      <c r="C250" s="684"/>
      <c r="D250" s="684"/>
      <c r="E250" s="851"/>
      <c r="F250" s="684"/>
      <c r="G250" s="853"/>
      <c r="H250" s="853"/>
      <c r="I250" s="853"/>
      <c r="J250" s="853"/>
      <c r="K250" s="853"/>
      <c r="L250" s="853"/>
      <c r="M250" s="853"/>
      <c r="N250" s="853"/>
      <c r="O250" s="853"/>
      <c r="P250" s="853"/>
      <c r="Q250" s="853"/>
      <c r="R250" s="853"/>
      <c r="S250" s="853"/>
      <c r="T250" s="853"/>
      <c r="U250" s="853"/>
      <c r="V250" s="853"/>
      <c r="W250" s="853"/>
      <c r="X250" s="853"/>
      <c r="Y250" s="853"/>
      <c r="Z250" s="853"/>
      <c r="AA250" s="853"/>
      <c r="AB250" s="853"/>
      <c r="AC250" s="853"/>
      <c r="AD250" s="853"/>
      <c r="AE250" s="853"/>
      <c r="AF250" s="853"/>
      <c r="AG250" s="853"/>
      <c r="AH250" s="853"/>
      <c r="AI250" s="853"/>
      <c r="AJ250" s="853"/>
      <c r="AK250" s="853"/>
      <c r="AL250" s="853"/>
      <c r="AM250" s="853"/>
      <c r="AN250" s="853"/>
      <c r="AO250" s="853"/>
      <c r="AP250" s="853"/>
      <c r="AQ250" s="853"/>
      <c r="AR250" s="853"/>
      <c r="AS250" s="853"/>
      <c r="AT250" s="853"/>
    </row>
    <row r="251" spans="1:46" s="852" customFormat="1" ht="12.75">
      <c r="A251" s="286" t="s">
        <v>281</v>
      </c>
      <c r="B251" s="851">
        <v>145776842</v>
      </c>
      <c r="C251" s="851">
        <v>41909242</v>
      </c>
      <c r="D251" s="851">
        <v>37411972</v>
      </c>
      <c r="E251" s="854">
        <v>25.663865046548338</v>
      </c>
      <c r="F251" s="851">
        <v>2109918</v>
      </c>
      <c r="G251" s="853"/>
      <c r="H251" s="853"/>
      <c r="I251" s="853"/>
      <c r="J251" s="853"/>
      <c r="K251" s="853"/>
      <c r="L251" s="853"/>
      <c r="M251" s="853"/>
      <c r="N251" s="853"/>
      <c r="O251" s="853"/>
      <c r="P251" s="853"/>
      <c r="Q251" s="853"/>
      <c r="R251" s="853"/>
      <c r="S251" s="853"/>
      <c r="T251" s="853"/>
      <c r="U251" s="853"/>
      <c r="V251" s="853"/>
      <c r="W251" s="853"/>
      <c r="X251" s="853"/>
      <c r="Y251" s="853"/>
      <c r="Z251" s="853"/>
      <c r="AA251" s="853"/>
      <c r="AB251" s="853"/>
      <c r="AC251" s="853"/>
      <c r="AD251" s="853"/>
      <c r="AE251" s="853"/>
      <c r="AF251" s="853"/>
      <c r="AG251" s="853"/>
      <c r="AH251" s="853"/>
      <c r="AI251" s="853"/>
      <c r="AJ251" s="853"/>
      <c r="AK251" s="853"/>
      <c r="AL251" s="853"/>
      <c r="AM251" s="853"/>
      <c r="AN251" s="853"/>
      <c r="AO251" s="853"/>
      <c r="AP251" s="853"/>
      <c r="AQ251" s="853"/>
      <c r="AR251" s="853"/>
      <c r="AS251" s="853"/>
      <c r="AT251" s="853"/>
    </row>
    <row r="252" spans="1:46" s="852" customFormat="1" ht="12.75">
      <c r="A252" s="296" t="s">
        <v>77</v>
      </c>
      <c r="B252" s="851">
        <v>45467265</v>
      </c>
      <c r="C252" s="851">
        <v>15219972</v>
      </c>
      <c r="D252" s="851">
        <v>10722702</v>
      </c>
      <c r="E252" s="854">
        <v>23.583345072548347</v>
      </c>
      <c r="F252" s="851">
        <v>2109918</v>
      </c>
      <c r="G252" s="853"/>
      <c r="H252" s="853"/>
      <c r="I252" s="853"/>
      <c r="J252" s="853"/>
      <c r="K252" s="853"/>
      <c r="L252" s="853"/>
      <c r="M252" s="853"/>
      <c r="N252" s="853"/>
      <c r="O252" s="853"/>
      <c r="P252" s="853"/>
      <c r="Q252" s="853"/>
      <c r="R252" s="853"/>
      <c r="S252" s="853"/>
      <c r="T252" s="853"/>
      <c r="U252" s="853"/>
      <c r="V252" s="853"/>
      <c r="W252" s="853"/>
      <c r="X252" s="853"/>
      <c r="Y252" s="853"/>
      <c r="Z252" s="853"/>
      <c r="AA252" s="853"/>
      <c r="AB252" s="853"/>
      <c r="AC252" s="853"/>
      <c r="AD252" s="853"/>
      <c r="AE252" s="853"/>
      <c r="AF252" s="853"/>
      <c r="AG252" s="853"/>
      <c r="AH252" s="853"/>
      <c r="AI252" s="853"/>
      <c r="AJ252" s="853"/>
      <c r="AK252" s="853"/>
      <c r="AL252" s="853"/>
      <c r="AM252" s="853"/>
      <c r="AN252" s="853"/>
      <c r="AO252" s="853"/>
      <c r="AP252" s="853"/>
      <c r="AQ252" s="853"/>
      <c r="AR252" s="853"/>
      <c r="AS252" s="853"/>
      <c r="AT252" s="853"/>
    </row>
    <row r="253" spans="1:46" s="852" customFormat="1" ht="12.75">
      <c r="A253" s="320" t="s">
        <v>291</v>
      </c>
      <c r="B253" s="862">
        <v>4208570</v>
      </c>
      <c r="C253" s="862">
        <v>1108501</v>
      </c>
      <c r="D253" s="862">
        <v>0</v>
      </c>
      <c r="E253" s="863">
        <v>0</v>
      </c>
      <c r="F253" s="862">
        <v>0</v>
      </c>
      <c r="G253" s="853"/>
      <c r="H253" s="853"/>
      <c r="I253" s="853"/>
      <c r="J253" s="853"/>
      <c r="K253" s="853"/>
      <c r="L253" s="853"/>
      <c r="M253" s="853"/>
      <c r="N253" s="853"/>
      <c r="O253" s="853"/>
      <c r="P253" s="853"/>
      <c r="Q253" s="853"/>
      <c r="R253" s="853"/>
      <c r="S253" s="853"/>
      <c r="T253" s="853"/>
      <c r="U253" s="853"/>
      <c r="V253" s="853"/>
      <c r="W253" s="853"/>
      <c r="X253" s="853"/>
      <c r="Y253" s="853"/>
      <c r="Z253" s="853"/>
      <c r="AA253" s="853"/>
      <c r="AB253" s="853"/>
      <c r="AC253" s="853"/>
      <c r="AD253" s="853"/>
      <c r="AE253" s="853"/>
      <c r="AF253" s="853"/>
      <c r="AG253" s="853"/>
      <c r="AH253" s="853"/>
      <c r="AI253" s="853"/>
      <c r="AJ253" s="853"/>
      <c r="AK253" s="853"/>
      <c r="AL253" s="853"/>
      <c r="AM253" s="853"/>
      <c r="AN253" s="853"/>
      <c r="AO253" s="853"/>
      <c r="AP253" s="853"/>
      <c r="AQ253" s="853"/>
      <c r="AR253" s="853"/>
      <c r="AS253" s="853"/>
      <c r="AT253" s="853"/>
    </row>
    <row r="254" spans="1:46" s="852" customFormat="1" ht="12.75">
      <c r="A254" s="296" t="s">
        <v>59</v>
      </c>
      <c r="B254" s="851">
        <v>100309577</v>
      </c>
      <c r="C254" s="851">
        <v>26689270</v>
      </c>
      <c r="D254" s="851">
        <v>26689270</v>
      </c>
      <c r="E254" s="854">
        <v>26.60690115361567</v>
      </c>
      <c r="F254" s="851">
        <v>0</v>
      </c>
      <c r="G254" s="853"/>
      <c r="H254" s="853"/>
      <c r="I254" s="853"/>
      <c r="J254" s="853"/>
      <c r="K254" s="853"/>
      <c r="L254" s="853"/>
      <c r="M254" s="853"/>
      <c r="N254" s="853"/>
      <c r="O254" s="853"/>
      <c r="P254" s="853"/>
      <c r="Q254" s="853"/>
      <c r="R254" s="853"/>
      <c r="S254" s="853"/>
      <c r="T254" s="853"/>
      <c r="U254" s="853"/>
      <c r="V254" s="853"/>
      <c r="W254" s="853"/>
      <c r="X254" s="853"/>
      <c r="Y254" s="853"/>
      <c r="Z254" s="853"/>
      <c r="AA254" s="853"/>
      <c r="AB254" s="853"/>
      <c r="AC254" s="853"/>
      <c r="AD254" s="853"/>
      <c r="AE254" s="853"/>
      <c r="AF254" s="853"/>
      <c r="AG254" s="853"/>
      <c r="AH254" s="853"/>
      <c r="AI254" s="853"/>
      <c r="AJ254" s="853"/>
      <c r="AK254" s="853"/>
      <c r="AL254" s="853"/>
      <c r="AM254" s="853"/>
      <c r="AN254" s="853"/>
      <c r="AO254" s="853"/>
      <c r="AP254" s="853"/>
      <c r="AQ254" s="853"/>
      <c r="AR254" s="853"/>
      <c r="AS254" s="853"/>
      <c r="AT254" s="853"/>
    </row>
    <row r="255" spans="1:46" s="852" customFormat="1" ht="25.5">
      <c r="A255" s="298" t="s">
        <v>60</v>
      </c>
      <c r="B255" s="851">
        <v>100309577</v>
      </c>
      <c r="C255" s="851">
        <v>26689270</v>
      </c>
      <c r="D255" s="851">
        <v>26689270</v>
      </c>
      <c r="E255" s="854">
        <v>26.60690115361567</v>
      </c>
      <c r="F255" s="851">
        <v>0</v>
      </c>
      <c r="G255" s="853"/>
      <c r="H255" s="853"/>
      <c r="I255" s="853"/>
      <c r="J255" s="853"/>
      <c r="K255" s="853"/>
      <c r="L255" s="853"/>
      <c r="M255" s="853"/>
      <c r="N255" s="853"/>
      <c r="O255" s="853"/>
      <c r="P255" s="853"/>
      <c r="Q255" s="853"/>
      <c r="R255" s="853"/>
      <c r="S255" s="853"/>
      <c r="T255" s="853"/>
      <c r="U255" s="853"/>
      <c r="V255" s="853"/>
      <c r="W255" s="853"/>
      <c r="X255" s="853"/>
      <c r="Y255" s="853"/>
      <c r="Z255" s="853"/>
      <c r="AA255" s="853"/>
      <c r="AB255" s="853"/>
      <c r="AC255" s="853"/>
      <c r="AD255" s="853"/>
      <c r="AE255" s="853"/>
      <c r="AF255" s="853"/>
      <c r="AG255" s="853"/>
      <c r="AH255" s="853"/>
      <c r="AI255" s="853"/>
      <c r="AJ255" s="853"/>
      <c r="AK255" s="853"/>
      <c r="AL255" s="853"/>
      <c r="AM255" s="853"/>
      <c r="AN255" s="853"/>
      <c r="AO255" s="853"/>
      <c r="AP255" s="853"/>
      <c r="AQ255" s="853"/>
      <c r="AR255" s="853"/>
      <c r="AS255" s="853"/>
      <c r="AT255" s="853"/>
    </row>
    <row r="256" spans="1:46" s="852" customFormat="1" ht="12.75">
      <c r="A256" s="278" t="s">
        <v>61</v>
      </c>
      <c r="B256" s="851">
        <v>149162690</v>
      </c>
      <c r="C256" s="851">
        <v>44165945</v>
      </c>
      <c r="D256" s="851">
        <v>10951477</v>
      </c>
      <c r="E256" s="854">
        <v>7.341968021627928</v>
      </c>
      <c r="F256" s="851">
        <v>2983113</v>
      </c>
      <c r="G256" s="853"/>
      <c r="H256" s="853"/>
      <c r="I256" s="853"/>
      <c r="J256" s="853"/>
      <c r="K256" s="853"/>
      <c r="L256" s="853"/>
      <c r="M256" s="853"/>
      <c r="N256" s="853"/>
      <c r="O256" s="853"/>
      <c r="P256" s="853"/>
      <c r="Q256" s="853"/>
      <c r="R256" s="853"/>
      <c r="S256" s="853"/>
      <c r="T256" s="853"/>
      <c r="U256" s="853"/>
      <c r="V256" s="853"/>
      <c r="W256" s="853"/>
      <c r="X256" s="853"/>
      <c r="Y256" s="853"/>
      <c r="Z256" s="853"/>
      <c r="AA256" s="853"/>
      <c r="AB256" s="853"/>
      <c r="AC256" s="853"/>
      <c r="AD256" s="853"/>
      <c r="AE256" s="853"/>
      <c r="AF256" s="853"/>
      <c r="AG256" s="853"/>
      <c r="AH256" s="853"/>
      <c r="AI256" s="853"/>
      <c r="AJ256" s="853"/>
      <c r="AK256" s="853"/>
      <c r="AL256" s="853"/>
      <c r="AM256" s="853"/>
      <c r="AN256" s="853"/>
      <c r="AO256" s="853"/>
      <c r="AP256" s="853"/>
      <c r="AQ256" s="853"/>
      <c r="AR256" s="853"/>
      <c r="AS256" s="853"/>
      <c r="AT256" s="853"/>
    </row>
    <row r="257" spans="1:46" s="852" customFormat="1" ht="12.75">
      <c r="A257" s="296" t="s">
        <v>62</v>
      </c>
      <c r="B257" s="851">
        <v>5135758</v>
      </c>
      <c r="C257" s="851">
        <v>2035689</v>
      </c>
      <c r="D257" s="851">
        <v>2035688</v>
      </c>
      <c r="E257" s="854">
        <v>39.637537438485225</v>
      </c>
      <c r="F257" s="851">
        <v>1230921</v>
      </c>
      <c r="G257" s="853"/>
      <c r="H257" s="853"/>
      <c r="I257" s="853"/>
      <c r="J257" s="853"/>
      <c r="K257" s="853"/>
      <c r="L257" s="853"/>
      <c r="M257" s="853"/>
      <c r="N257" s="853"/>
      <c r="O257" s="853"/>
      <c r="P257" s="853"/>
      <c r="Q257" s="853"/>
      <c r="R257" s="853"/>
      <c r="S257" s="853"/>
      <c r="T257" s="853"/>
      <c r="U257" s="853"/>
      <c r="V257" s="853"/>
      <c r="W257" s="853"/>
      <c r="X257" s="853"/>
      <c r="Y257" s="853"/>
      <c r="Z257" s="853"/>
      <c r="AA257" s="853"/>
      <c r="AB257" s="853"/>
      <c r="AC257" s="853"/>
      <c r="AD257" s="853"/>
      <c r="AE257" s="853"/>
      <c r="AF257" s="853"/>
      <c r="AG257" s="853"/>
      <c r="AH257" s="853"/>
      <c r="AI257" s="853"/>
      <c r="AJ257" s="853"/>
      <c r="AK257" s="853"/>
      <c r="AL257" s="853"/>
      <c r="AM257" s="853"/>
      <c r="AN257" s="853"/>
      <c r="AO257" s="853"/>
      <c r="AP257" s="853"/>
      <c r="AQ257" s="853"/>
      <c r="AR257" s="853"/>
      <c r="AS257" s="853"/>
      <c r="AT257" s="853"/>
    </row>
    <row r="258" spans="1:46" s="860" customFormat="1" ht="12.75">
      <c r="A258" s="282" t="s">
        <v>67</v>
      </c>
      <c r="B258" s="851">
        <v>927188</v>
      </c>
      <c r="C258" s="851">
        <v>927188</v>
      </c>
      <c r="D258" s="851">
        <v>927188</v>
      </c>
      <c r="E258" s="854">
        <v>100</v>
      </c>
      <c r="F258" s="851">
        <v>927188</v>
      </c>
      <c r="G258" s="861"/>
      <c r="H258" s="861"/>
      <c r="I258" s="861"/>
      <c r="J258" s="861"/>
      <c r="K258" s="861"/>
      <c r="L258" s="861"/>
      <c r="M258" s="861"/>
      <c r="N258" s="861"/>
      <c r="O258" s="861"/>
      <c r="P258" s="861"/>
      <c r="Q258" s="861"/>
      <c r="R258" s="861"/>
      <c r="S258" s="861"/>
      <c r="T258" s="861"/>
      <c r="U258" s="861"/>
      <c r="V258" s="861"/>
      <c r="W258" s="861"/>
      <c r="X258" s="861"/>
      <c r="Y258" s="861"/>
      <c r="Z258" s="861"/>
      <c r="AA258" s="861"/>
      <c r="AB258" s="861"/>
      <c r="AC258" s="861"/>
      <c r="AD258" s="861"/>
      <c r="AE258" s="861"/>
      <c r="AF258" s="861"/>
      <c r="AG258" s="861"/>
      <c r="AH258" s="861"/>
      <c r="AI258" s="861"/>
      <c r="AJ258" s="861"/>
      <c r="AK258" s="861"/>
      <c r="AL258" s="861"/>
      <c r="AM258" s="861"/>
      <c r="AN258" s="861"/>
      <c r="AO258" s="861"/>
      <c r="AP258" s="861"/>
      <c r="AQ258" s="861"/>
      <c r="AR258" s="861"/>
      <c r="AS258" s="861"/>
      <c r="AT258" s="861"/>
    </row>
    <row r="259" spans="1:46" s="860" customFormat="1" ht="12.75">
      <c r="A259" s="311" t="s">
        <v>90</v>
      </c>
      <c r="B259" s="851">
        <v>927188</v>
      </c>
      <c r="C259" s="851">
        <v>927188</v>
      </c>
      <c r="D259" s="851">
        <v>927188</v>
      </c>
      <c r="E259" s="854">
        <v>100</v>
      </c>
      <c r="F259" s="851">
        <v>927188</v>
      </c>
      <c r="G259" s="861"/>
      <c r="H259" s="861"/>
      <c r="I259" s="861"/>
      <c r="J259" s="861"/>
      <c r="K259" s="861"/>
      <c r="L259" s="861"/>
      <c r="M259" s="861"/>
      <c r="N259" s="861"/>
      <c r="O259" s="861"/>
      <c r="P259" s="861"/>
      <c r="Q259" s="861"/>
      <c r="R259" s="861"/>
      <c r="S259" s="861"/>
      <c r="T259" s="861"/>
      <c r="U259" s="861"/>
      <c r="V259" s="861"/>
      <c r="W259" s="861"/>
      <c r="X259" s="861"/>
      <c r="Y259" s="861"/>
      <c r="Z259" s="861"/>
      <c r="AA259" s="861"/>
      <c r="AB259" s="861"/>
      <c r="AC259" s="861"/>
      <c r="AD259" s="861"/>
      <c r="AE259" s="861"/>
      <c r="AF259" s="861"/>
      <c r="AG259" s="861"/>
      <c r="AH259" s="861"/>
      <c r="AI259" s="861"/>
      <c r="AJ259" s="861"/>
      <c r="AK259" s="861"/>
      <c r="AL259" s="861"/>
      <c r="AM259" s="861"/>
      <c r="AN259" s="861"/>
      <c r="AO259" s="861"/>
      <c r="AP259" s="861"/>
      <c r="AQ259" s="861"/>
      <c r="AR259" s="861"/>
      <c r="AS259" s="861"/>
      <c r="AT259" s="861"/>
    </row>
    <row r="260" spans="1:46" s="852" customFormat="1" ht="12.75">
      <c r="A260" s="282" t="s">
        <v>11</v>
      </c>
      <c r="B260" s="851">
        <v>4208570</v>
      </c>
      <c r="C260" s="851">
        <v>1108501</v>
      </c>
      <c r="D260" s="851">
        <v>1108500</v>
      </c>
      <c r="E260" s="854">
        <v>26.339112810289482</v>
      </c>
      <c r="F260" s="851">
        <v>303733</v>
      </c>
      <c r="G260" s="853"/>
      <c r="H260" s="853"/>
      <c r="I260" s="853"/>
      <c r="J260" s="853"/>
      <c r="K260" s="853"/>
      <c r="L260" s="853"/>
      <c r="M260" s="853"/>
      <c r="N260" s="853"/>
      <c r="O260" s="853"/>
      <c r="P260" s="853"/>
      <c r="Q260" s="853"/>
      <c r="R260" s="853"/>
      <c r="S260" s="853"/>
      <c r="T260" s="853"/>
      <c r="U260" s="853"/>
      <c r="V260" s="853"/>
      <c r="W260" s="853"/>
      <c r="X260" s="853"/>
      <c r="Y260" s="853"/>
      <c r="Z260" s="853"/>
      <c r="AA260" s="853"/>
      <c r="AB260" s="853"/>
      <c r="AC260" s="853"/>
      <c r="AD260" s="853"/>
      <c r="AE260" s="853"/>
      <c r="AF260" s="853"/>
      <c r="AG260" s="853"/>
      <c r="AH260" s="853"/>
      <c r="AI260" s="853"/>
      <c r="AJ260" s="853"/>
      <c r="AK260" s="853"/>
      <c r="AL260" s="853"/>
      <c r="AM260" s="853"/>
      <c r="AN260" s="853"/>
      <c r="AO260" s="853"/>
      <c r="AP260" s="853"/>
      <c r="AQ260" s="853"/>
      <c r="AR260" s="853"/>
      <c r="AS260" s="853"/>
      <c r="AT260" s="853"/>
    </row>
    <row r="261" spans="1:46" s="852" customFormat="1" ht="12.75">
      <c r="A261" s="311" t="s">
        <v>104</v>
      </c>
      <c r="B261" s="851">
        <v>4208570</v>
      </c>
      <c r="C261" s="851">
        <v>1108501</v>
      </c>
      <c r="D261" s="851">
        <v>1108500</v>
      </c>
      <c r="E261" s="854">
        <v>26.339112810289482</v>
      </c>
      <c r="F261" s="851">
        <v>303733</v>
      </c>
      <c r="G261" s="853"/>
      <c r="H261" s="853"/>
      <c r="I261" s="853"/>
      <c r="J261" s="853"/>
      <c r="K261" s="853"/>
      <c r="L261" s="853"/>
      <c r="M261" s="853"/>
      <c r="N261" s="853"/>
      <c r="O261" s="853"/>
      <c r="P261" s="853"/>
      <c r="Q261" s="853"/>
      <c r="R261" s="853"/>
      <c r="S261" s="853"/>
      <c r="T261" s="853"/>
      <c r="U261" s="853"/>
      <c r="V261" s="853"/>
      <c r="W261" s="853"/>
      <c r="X261" s="853"/>
      <c r="Y261" s="853"/>
      <c r="Z261" s="853"/>
      <c r="AA261" s="853"/>
      <c r="AB261" s="853"/>
      <c r="AC261" s="853"/>
      <c r="AD261" s="853"/>
      <c r="AE261" s="853"/>
      <c r="AF261" s="853"/>
      <c r="AG261" s="853"/>
      <c r="AH261" s="853"/>
      <c r="AI261" s="853"/>
      <c r="AJ261" s="853"/>
      <c r="AK261" s="853"/>
      <c r="AL261" s="853"/>
      <c r="AM261" s="853"/>
      <c r="AN261" s="853"/>
      <c r="AO261" s="853"/>
      <c r="AP261" s="853"/>
      <c r="AQ261" s="853"/>
      <c r="AR261" s="853"/>
      <c r="AS261" s="853"/>
      <c r="AT261" s="853"/>
    </row>
    <row r="262" spans="1:46" s="852" customFormat="1" ht="50.25" customHeight="1">
      <c r="A262" s="321" t="s">
        <v>292</v>
      </c>
      <c r="B262" s="862">
        <v>4208570</v>
      </c>
      <c r="C262" s="862">
        <v>1108501</v>
      </c>
      <c r="D262" s="862">
        <v>1108500</v>
      </c>
      <c r="E262" s="863">
        <v>26.339112810289482</v>
      </c>
      <c r="F262" s="862">
        <v>303733</v>
      </c>
      <c r="G262" s="853"/>
      <c r="H262" s="853"/>
      <c r="I262" s="853"/>
      <c r="J262" s="853"/>
      <c r="K262" s="853"/>
      <c r="L262" s="853"/>
      <c r="M262" s="853"/>
      <c r="N262" s="853"/>
      <c r="O262" s="853"/>
      <c r="P262" s="853"/>
      <c r="Q262" s="853"/>
      <c r="R262" s="853"/>
      <c r="S262" s="853"/>
      <c r="T262" s="853"/>
      <c r="U262" s="853"/>
      <c r="V262" s="853"/>
      <c r="W262" s="853"/>
      <c r="X262" s="853"/>
      <c r="Y262" s="853"/>
      <c r="Z262" s="853"/>
      <c r="AA262" s="853"/>
      <c r="AB262" s="853"/>
      <c r="AC262" s="853"/>
      <c r="AD262" s="853"/>
      <c r="AE262" s="853"/>
      <c r="AF262" s="853"/>
      <c r="AG262" s="853"/>
      <c r="AH262" s="853"/>
      <c r="AI262" s="853"/>
      <c r="AJ262" s="853"/>
      <c r="AK262" s="853"/>
      <c r="AL262" s="853"/>
      <c r="AM262" s="853"/>
      <c r="AN262" s="853"/>
      <c r="AO262" s="853"/>
      <c r="AP262" s="853"/>
      <c r="AQ262" s="853"/>
      <c r="AR262" s="853"/>
      <c r="AS262" s="853"/>
      <c r="AT262" s="853"/>
    </row>
    <row r="263" spans="1:46" s="852" customFormat="1" ht="12.75">
      <c r="A263" s="296" t="s">
        <v>16</v>
      </c>
      <c r="B263" s="851">
        <v>144026932</v>
      </c>
      <c r="C263" s="851">
        <v>42130256</v>
      </c>
      <c r="D263" s="851">
        <v>8915789</v>
      </c>
      <c r="E263" s="854">
        <v>6.190362369171344</v>
      </c>
      <c r="F263" s="851">
        <v>1752192</v>
      </c>
      <c r="G263" s="853"/>
      <c r="H263" s="853"/>
      <c r="I263" s="853"/>
      <c r="J263" s="853"/>
      <c r="K263" s="853"/>
      <c r="L263" s="853"/>
      <c r="M263" s="853"/>
      <c r="N263" s="853"/>
      <c r="O263" s="853"/>
      <c r="P263" s="853"/>
      <c r="Q263" s="853"/>
      <c r="R263" s="853"/>
      <c r="S263" s="853"/>
      <c r="T263" s="853"/>
      <c r="U263" s="853"/>
      <c r="V263" s="853"/>
      <c r="W263" s="853"/>
      <c r="X263" s="853"/>
      <c r="Y263" s="853"/>
      <c r="Z263" s="853"/>
      <c r="AA263" s="853"/>
      <c r="AB263" s="853"/>
      <c r="AC263" s="853"/>
      <c r="AD263" s="853"/>
      <c r="AE263" s="853"/>
      <c r="AF263" s="853"/>
      <c r="AG263" s="853"/>
      <c r="AH263" s="853"/>
      <c r="AI263" s="853"/>
      <c r="AJ263" s="853"/>
      <c r="AK263" s="853"/>
      <c r="AL263" s="853"/>
      <c r="AM263" s="853"/>
      <c r="AN263" s="853"/>
      <c r="AO263" s="853"/>
      <c r="AP263" s="853"/>
      <c r="AQ263" s="853"/>
      <c r="AR263" s="853"/>
      <c r="AS263" s="853"/>
      <c r="AT263" s="853"/>
    </row>
    <row r="264" spans="1:46" s="852" customFormat="1" ht="12.75">
      <c r="A264" s="282" t="s">
        <v>69</v>
      </c>
      <c r="B264" s="851">
        <v>144026932</v>
      </c>
      <c r="C264" s="851">
        <v>42130256</v>
      </c>
      <c r="D264" s="851">
        <v>8915789</v>
      </c>
      <c r="E264" s="854">
        <v>6.190362369171344</v>
      </c>
      <c r="F264" s="851">
        <v>1752192</v>
      </c>
      <c r="G264" s="853"/>
      <c r="H264" s="853"/>
      <c r="I264" s="853"/>
      <c r="J264" s="853"/>
      <c r="K264" s="853"/>
      <c r="L264" s="853"/>
      <c r="M264" s="853"/>
      <c r="N264" s="853"/>
      <c r="O264" s="853"/>
      <c r="P264" s="853"/>
      <c r="Q264" s="853"/>
      <c r="R264" s="853"/>
      <c r="S264" s="853"/>
      <c r="T264" s="853"/>
      <c r="U264" s="853"/>
      <c r="V264" s="853"/>
      <c r="W264" s="853"/>
      <c r="X264" s="853"/>
      <c r="Y264" s="853"/>
      <c r="Z264" s="853"/>
      <c r="AA264" s="853"/>
      <c r="AB264" s="853"/>
      <c r="AC264" s="853"/>
      <c r="AD264" s="853"/>
      <c r="AE264" s="853"/>
      <c r="AF264" s="853"/>
      <c r="AG264" s="853"/>
      <c r="AH264" s="853"/>
      <c r="AI264" s="853"/>
      <c r="AJ264" s="853"/>
      <c r="AK264" s="853"/>
      <c r="AL264" s="853"/>
      <c r="AM264" s="853"/>
      <c r="AN264" s="853"/>
      <c r="AO264" s="853"/>
      <c r="AP264" s="853"/>
      <c r="AQ264" s="853"/>
      <c r="AR264" s="853"/>
      <c r="AS264" s="853"/>
      <c r="AT264" s="853"/>
    </row>
    <row r="265" spans="1:52" s="858" customFormat="1" ht="12.75">
      <c r="A265" s="296" t="s">
        <v>910</v>
      </c>
      <c r="B265" s="851">
        <v>-3385848</v>
      </c>
      <c r="C265" s="851">
        <v>-2256703</v>
      </c>
      <c r="D265" s="851">
        <v>26460495</v>
      </c>
      <c r="E265" s="851" t="s">
        <v>906</v>
      </c>
      <c r="F265" s="851">
        <v>-873195</v>
      </c>
      <c r="G265" s="856"/>
      <c r="H265" s="856"/>
      <c r="I265" s="856"/>
      <c r="J265" s="856"/>
      <c r="K265" s="856"/>
      <c r="L265" s="856"/>
      <c r="M265" s="856"/>
      <c r="N265" s="856"/>
      <c r="O265" s="856"/>
      <c r="P265" s="856"/>
      <c r="Q265" s="856"/>
      <c r="R265" s="856"/>
      <c r="S265" s="856"/>
      <c r="T265" s="856"/>
      <c r="U265" s="856"/>
      <c r="V265" s="856"/>
      <c r="W265" s="856"/>
      <c r="X265" s="856"/>
      <c r="Y265" s="856"/>
      <c r="Z265" s="856"/>
      <c r="AA265" s="856"/>
      <c r="AB265" s="856"/>
      <c r="AC265" s="856"/>
      <c r="AD265" s="856"/>
      <c r="AE265" s="856"/>
      <c r="AF265" s="856"/>
      <c r="AG265" s="856"/>
      <c r="AH265" s="856"/>
      <c r="AI265" s="856"/>
      <c r="AJ265" s="856"/>
      <c r="AK265" s="856"/>
      <c r="AL265" s="856"/>
      <c r="AM265" s="856"/>
      <c r="AN265" s="856"/>
      <c r="AO265" s="856"/>
      <c r="AP265" s="856"/>
      <c r="AQ265" s="856"/>
      <c r="AR265" s="856"/>
      <c r="AS265" s="856"/>
      <c r="AT265" s="856"/>
      <c r="AU265" s="856"/>
      <c r="AV265" s="856"/>
      <c r="AW265" s="856"/>
      <c r="AX265" s="856"/>
      <c r="AY265" s="856"/>
      <c r="AZ265" s="857"/>
    </row>
    <row r="266" spans="1:52" s="858" customFormat="1" ht="12.75">
      <c r="A266" s="296" t="s">
        <v>911</v>
      </c>
      <c r="B266" s="851">
        <v>3385848</v>
      </c>
      <c r="C266" s="851">
        <v>2256703</v>
      </c>
      <c r="D266" s="851" t="s">
        <v>906</v>
      </c>
      <c r="E266" s="851" t="s">
        <v>906</v>
      </c>
      <c r="F266" s="851" t="s">
        <v>906</v>
      </c>
      <c r="G266" s="856"/>
      <c r="H266" s="856"/>
      <c r="I266" s="856"/>
      <c r="J266" s="856"/>
      <c r="K266" s="856"/>
      <c r="L266" s="856"/>
      <c r="M266" s="856"/>
      <c r="N266" s="856"/>
      <c r="O266" s="856"/>
      <c r="P266" s="856"/>
      <c r="Q266" s="856"/>
      <c r="R266" s="856"/>
      <c r="S266" s="856"/>
      <c r="T266" s="856"/>
      <c r="U266" s="856"/>
      <c r="V266" s="856"/>
      <c r="W266" s="856"/>
      <c r="X266" s="856"/>
      <c r="Y266" s="856"/>
      <c r="Z266" s="856"/>
      <c r="AA266" s="856"/>
      <c r="AB266" s="856"/>
      <c r="AC266" s="856"/>
      <c r="AD266" s="856"/>
      <c r="AE266" s="856"/>
      <c r="AF266" s="856"/>
      <c r="AG266" s="856"/>
      <c r="AH266" s="856"/>
      <c r="AI266" s="856"/>
      <c r="AJ266" s="856"/>
      <c r="AK266" s="856"/>
      <c r="AL266" s="856"/>
      <c r="AM266" s="856"/>
      <c r="AN266" s="856"/>
      <c r="AO266" s="856"/>
      <c r="AP266" s="856"/>
      <c r="AQ266" s="856"/>
      <c r="AR266" s="856"/>
      <c r="AS266" s="856"/>
      <c r="AT266" s="856"/>
      <c r="AU266" s="856"/>
      <c r="AV266" s="856"/>
      <c r="AW266" s="856"/>
      <c r="AX266" s="856"/>
      <c r="AY266" s="856"/>
      <c r="AZ266" s="857"/>
    </row>
    <row r="267" spans="1:52" s="858" customFormat="1" ht="12.75">
      <c r="A267" s="282" t="s">
        <v>74</v>
      </c>
      <c r="B267" s="851">
        <v>3385848</v>
      </c>
      <c r="C267" s="851">
        <v>2256703</v>
      </c>
      <c r="D267" s="851" t="s">
        <v>906</v>
      </c>
      <c r="E267" s="851" t="s">
        <v>906</v>
      </c>
      <c r="F267" s="851" t="s">
        <v>906</v>
      </c>
      <c r="G267" s="856"/>
      <c r="H267" s="856"/>
      <c r="I267" s="856"/>
      <c r="J267" s="856"/>
      <c r="K267" s="856"/>
      <c r="L267" s="856"/>
      <c r="M267" s="856"/>
      <c r="N267" s="856"/>
      <c r="O267" s="856"/>
      <c r="P267" s="856"/>
      <c r="Q267" s="856"/>
      <c r="R267" s="856"/>
      <c r="S267" s="856"/>
      <c r="T267" s="856"/>
      <c r="U267" s="856"/>
      <c r="V267" s="856"/>
      <c r="W267" s="856"/>
      <c r="X267" s="856"/>
      <c r="Y267" s="856"/>
      <c r="Z267" s="856"/>
      <c r="AA267" s="856"/>
      <c r="AB267" s="856"/>
      <c r="AC267" s="856"/>
      <c r="AD267" s="856"/>
      <c r="AE267" s="856"/>
      <c r="AF267" s="856"/>
      <c r="AG267" s="856"/>
      <c r="AH267" s="856"/>
      <c r="AI267" s="856"/>
      <c r="AJ267" s="856"/>
      <c r="AK267" s="856"/>
      <c r="AL267" s="856"/>
      <c r="AM267" s="856"/>
      <c r="AN267" s="856"/>
      <c r="AO267" s="856"/>
      <c r="AP267" s="856"/>
      <c r="AQ267" s="856"/>
      <c r="AR267" s="856"/>
      <c r="AS267" s="856"/>
      <c r="AT267" s="856"/>
      <c r="AU267" s="856"/>
      <c r="AV267" s="856"/>
      <c r="AW267" s="856"/>
      <c r="AX267" s="856"/>
      <c r="AY267" s="856"/>
      <c r="AZ267" s="857"/>
    </row>
    <row r="268" spans="1:52" s="858" customFormat="1" ht="25.5">
      <c r="A268" s="283" t="s">
        <v>283</v>
      </c>
      <c r="B268" s="851">
        <v>3385848</v>
      </c>
      <c r="C268" s="851">
        <v>2256703</v>
      </c>
      <c r="D268" s="851" t="s">
        <v>906</v>
      </c>
      <c r="E268" s="851" t="s">
        <v>906</v>
      </c>
      <c r="F268" s="851" t="s">
        <v>906</v>
      </c>
      <c r="G268" s="856"/>
      <c r="H268" s="856"/>
      <c r="I268" s="856"/>
      <c r="J268" s="856"/>
      <c r="K268" s="856"/>
      <c r="L268" s="856"/>
      <c r="M268" s="856"/>
      <c r="N268" s="856"/>
      <c r="O268" s="856"/>
      <c r="P268" s="856"/>
      <c r="Q268" s="856"/>
      <c r="R268" s="856"/>
      <c r="S268" s="856"/>
      <c r="T268" s="856"/>
      <c r="U268" s="856"/>
      <c r="V268" s="856"/>
      <c r="W268" s="856"/>
      <c r="X268" s="856"/>
      <c r="Y268" s="856"/>
      <c r="Z268" s="856"/>
      <c r="AA268" s="856"/>
      <c r="AB268" s="856"/>
      <c r="AC268" s="856"/>
      <c r="AD268" s="856"/>
      <c r="AE268" s="856"/>
      <c r="AF268" s="856"/>
      <c r="AG268" s="856"/>
      <c r="AH268" s="856"/>
      <c r="AI268" s="856"/>
      <c r="AJ268" s="856"/>
      <c r="AK268" s="856"/>
      <c r="AL268" s="856"/>
      <c r="AM268" s="856"/>
      <c r="AN268" s="856"/>
      <c r="AO268" s="856"/>
      <c r="AP268" s="856"/>
      <c r="AQ268" s="856"/>
      <c r="AR268" s="856"/>
      <c r="AS268" s="856"/>
      <c r="AT268" s="856"/>
      <c r="AU268" s="856"/>
      <c r="AV268" s="856"/>
      <c r="AW268" s="856"/>
      <c r="AX268" s="856"/>
      <c r="AY268" s="856"/>
      <c r="AZ268" s="857"/>
    </row>
    <row r="269" spans="1:46" s="852" customFormat="1" ht="12.75">
      <c r="A269" s="859" t="s">
        <v>289</v>
      </c>
      <c r="B269" s="684"/>
      <c r="C269" s="684"/>
      <c r="D269" s="684"/>
      <c r="E269" s="851"/>
      <c r="F269" s="684"/>
      <c r="G269" s="853"/>
      <c r="H269" s="853"/>
      <c r="I269" s="853"/>
      <c r="J269" s="853"/>
      <c r="K269" s="853"/>
      <c r="L269" s="853"/>
      <c r="M269" s="853"/>
      <c r="N269" s="853"/>
      <c r="O269" s="853"/>
      <c r="P269" s="853"/>
      <c r="Q269" s="853"/>
      <c r="R269" s="853"/>
      <c r="S269" s="853"/>
      <c r="T269" s="853"/>
      <c r="U269" s="853"/>
      <c r="V269" s="853"/>
      <c r="W269" s="853"/>
      <c r="X269" s="853"/>
      <c r="Y269" s="853"/>
      <c r="Z269" s="853"/>
      <c r="AA269" s="853"/>
      <c r="AB269" s="853"/>
      <c r="AC269" s="853"/>
      <c r="AD269" s="853"/>
      <c r="AE269" s="853"/>
      <c r="AF269" s="853"/>
      <c r="AG269" s="853"/>
      <c r="AH269" s="853"/>
      <c r="AI269" s="853"/>
      <c r="AJ269" s="853"/>
      <c r="AK269" s="853"/>
      <c r="AL269" s="853"/>
      <c r="AM269" s="853"/>
      <c r="AN269" s="853"/>
      <c r="AO269" s="853"/>
      <c r="AP269" s="853"/>
      <c r="AQ269" s="853"/>
      <c r="AR269" s="853"/>
      <c r="AS269" s="853"/>
      <c r="AT269" s="853"/>
    </row>
    <row r="270" spans="1:46" s="852" customFormat="1" ht="12.75">
      <c r="A270" s="286" t="s">
        <v>281</v>
      </c>
      <c r="B270" s="851">
        <v>25372627</v>
      </c>
      <c r="C270" s="851">
        <v>7658517</v>
      </c>
      <c r="D270" s="851">
        <v>7658517</v>
      </c>
      <c r="E270" s="854">
        <v>30.184170523611925</v>
      </c>
      <c r="F270" s="851">
        <v>0</v>
      </c>
      <c r="G270" s="853"/>
      <c r="H270" s="853"/>
      <c r="I270" s="853"/>
      <c r="J270" s="853"/>
      <c r="K270" s="853"/>
      <c r="L270" s="853"/>
      <c r="M270" s="853"/>
      <c r="N270" s="853"/>
      <c r="O270" s="853"/>
      <c r="P270" s="853"/>
      <c r="Q270" s="853"/>
      <c r="R270" s="853"/>
      <c r="S270" s="853"/>
      <c r="T270" s="853"/>
      <c r="U270" s="853"/>
      <c r="V270" s="853"/>
      <c r="W270" s="853"/>
      <c r="X270" s="853"/>
      <c r="Y270" s="853"/>
      <c r="Z270" s="853"/>
      <c r="AA270" s="853"/>
      <c r="AB270" s="853"/>
      <c r="AC270" s="853"/>
      <c r="AD270" s="853"/>
      <c r="AE270" s="853"/>
      <c r="AF270" s="853"/>
      <c r="AG270" s="853"/>
      <c r="AH270" s="853"/>
      <c r="AI270" s="853"/>
      <c r="AJ270" s="853"/>
      <c r="AK270" s="853"/>
      <c r="AL270" s="853"/>
      <c r="AM270" s="853"/>
      <c r="AN270" s="853"/>
      <c r="AO270" s="853"/>
      <c r="AP270" s="853"/>
      <c r="AQ270" s="853"/>
      <c r="AR270" s="853"/>
      <c r="AS270" s="853"/>
      <c r="AT270" s="853"/>
    </row>
    <row r="271" spans="1:46" s="852" customFormat="1" ht="12.75">
      <c r="A271" s="296" t="s">
        <v>59</v>
      </c>
      <c r="B271" s="851">
        <v>25372627</v>
      </c>
      <c r="C271" s="851">
        <v>7658517</v>
      </c>
      <c r="D271" s="851">
        <v>7658517</v>
      </c>
      <c r="E271" s="854">
        <v>30.184170523611925</v>
      </c>
      <c r="F271" s="851">
        <v>0</v>
      </c>
      <c r="G271" s="853"/>
      <c r="H271" s="853"/>
      <c r="I271" s="853"/>
      <c r="J271" s="853"/>
      <c r="K271" s="853"/>
      <c r="L271" s="853"/>
      <c r="M271" s="853"/>
      <c r="N271" s="853"/>
      <c r="O271" s="853"/>
      <c r="P271" s="853"/>
      <c r="Q271" s="853"/>
      <c r="R271" s="853"/>
      <c r="S271" s="853"/>
      <c r="T271" s="853"/>
      <c r="U271" s="853"/>
      <c r="V271" s="853"/>
      <c r="W271" s="853"/>
      <c r="X271" s="853"/>
      <c r="Y271" s="853"/>
      <c r="Z271" s="853"/>
      <c r="AA271" s="853"/>
      <c r="AB271" s="853"/>
      <c r="AC271" s="853"/>
      <c r="AD271" s="853"/>
      <c r="AE271" s="853"/>
      <c r="AF271" s="853"/>
      <c r="AG271" s="853"/>
      <c r="AH271" s="853"/>
      <c r="AI271" s="853"/>
      <c r="AJ271" s="853"/>
      <c r="AK271" s="853"/>
      <c r="AL271" s="853"/>
      <c r="AM271" s="853"/>
      <c r="AN271" s="853"/>
      <c r="AO271" s="853"/>
      <c r="AP271" s="853"/>
      <c r="AQ271" s="853"/>
      <c r="AR271" s="853"/>
      <c r="AS271" s="853"/>
      <c r="AT271" s="853"/>
    </row>
    <row r="272" spans="1:46" s="852" customFormat="1" ht="25.5">
      <c r="A272" s="298" t="s">
        <v>60</v>
      </c>
      <c r="B272" s="851">
        <v>25372627</v>
      </c>
      <c r="C272" s="851">
        <v>7658517</v>
      </c>
      <c r="D272" s="851">
        <v>7658517</v>
      </c>
      <c r="E272" s="854">
        <v>30.184170523611925</v>
      </c>
      <c r="F272" s="851">
        <v>0</v>
      </c>
      <c r="G272" s="853"/>
      <c r="H272" s="853"/>
      <c r="I272" s="853"/>
      <c r="J272" s="853"/>
      <c r="K272" s="853"/>
      <c r="L272" s="853"/>
      <c r="M272" s="853"/>
      <c r="N272" s="853"/>
      <c r="O272" s="853"/>
      <c r="P272" s="853"/>
      <c r="Q272" s="853"/>
      <c r="R272" s="853"/>
      <c r="S272" s="853"/>
      <c r="T272" s="853"/>
      <c r="U272" s="853"/>
      <c r="V272" s="853"/>
      <c r="W272" s="853"/>
      <c r="X272" s="853"/>
      <c r="Y272" s="853"/>
      <c r="Z272" s="853"/>
      <c r="AA272" s="853"/>
      <c r="AB272" s="853"/>
      <c r="AC272" s="853"/>
      <c r="AD272" s="853"/>
      <c r="AE272" s="853"/>
      <c r="AF272" s="853"/>
      <c r="AG272" s="853"/>
      <c r="AH272" s="853"/>
      <c r="AI272" s="853"/>
      <c r="AJ272" s="853"/>
      <c r="AK272" s="853"/>
      <c r="AL272" s="853"/>
      <c r="AM272" s="853"/>
      <c r="AN272" s="853"/>
      <c r="AO272" s="853"/>
      <c r="AP272" s="853"/>
      <c r="AQ272" s="853"/>
      <c r="AR272" s="853"/>
      <c r="AS272" s="853"/>
      <c r="AT272" s="853"/>
    </row>
    <row r="273" spans="1:46" s="860" customFormat="1" ht="12.75">
      <c r="A273" s="278" t="s">
        <v>61</v>
      </c>
      <c r="B273" s="851">
        <v>25372627</v>
      </c>
      <c r="C273" s="851">
        <v>7658517</v>
      </c>
      <c r="D273" s="851">
        <v>2666904</v>
      </c>
      <c r="E273" s="854">
        <v>10.510949457460592</v>
      </c>
      <c r="F273" s="851">
        <v>406161</v>
      </c>
      <c r="G273" s="861"/>
      <c r="H273" s="861"/>
      <c r="I273" s="861"/>
      <c r="J273" s="861"/>
      <c r="K273" s="861"/>
      <c r="L273" s="861"/>
      <c r="M273" s="861"/>
      <c r="N273" s="861"/>
      <c r="O273" s="861"/>
      <c r="P273" s="861"/>
      <c r="Q273" s="861"/>
      <c r="R273" s="861"/>
      <c r="S273" s="861"/>
      <c r="T273" s="861"/>
      <c r="U273" s="861"/>
      <c r="V273" s="861"/>
      <c r="W273" s="861"/>
      <c r="X273" s="861"/>
      <c r="Y273" s="861"/>
      <c r="Z273" s="861"/>
      <c r="AA273" s="861"/>
      <c r="AB273" s="861"/>
      <c r="AC273" s="861"/>
      <c r="AD273" s="861"/>
      <c r="AE273" s="861"/>
      <c r="AF273" s="861"/>
      <c r="AG273" s="861"/>
      <c r="AH273" s="861"/>
      <c r="AI273" s="861"/>
      <c r="AJ273" s="861"/>
      <c r="AK273" s="861"/>
      <c r="AL273" s="861"/>
      <c r="AM273" s="861"/>
      <c r="AN273" s="861"/>
      <c r="AO273" s="861"/>
      <c r="AP273" s="861"/>
      <c r="AQ273" s="861"/>
      <c r="AR273" s="861"/>
      <c r="AS273" s="861"/>
      <c r="AT273" s="861"/>
    </row>
    <row r="274" spans="1:46" s="860" customFormat="1" ht="12.75">
      <c r="A274" s="296" t="s">
        <v>16</v>
      </c>
      <c r="B274" s="851">
        <v>25372627</v>
      </c>
      <c r="C274" s="851">
        <v>7658517</v>
      </c>
      <c r="D274" s="851">
        <v>2666904</v>
      </c>
      <c r="E274" s="854">
        <v>10.510949457460592</v>
      </c>
      <c r="F274" s="851">
        <v>406161</v>
      </c>
      <c r="G274" s="861"/>
      <c r="H274" s="861"/>
      <c r="I274" s="861"/>
      <c r="J274" s="861"/>
      <c r="K274" s="861"/>
      <c r="L274" s="861"/>
      <c r="M274" s="861"/>
      <c r="N274" s="861"/>
      <c r="O274" s="861"/>
      <c r="P274" s="861"/>
      <c r="Q274" s="861"/>
      <c r="R274" s="861"/>
      <c r="S274" s="861"/>
      <c r="T274" s="861"/>
      <c r="U274" s="861"/>
      <c r="V274" s="861"/>
      <c r="W274" s="861"/>
      <c r="X274" s="861"/>
      <c r="Y274" s="861"/>
      <c r="Z274" s="861"/>
      <c r="AA274" s="861"/>
      <c r="AB274" s="861"/>
      <c r="AC274" s="861"/>
      <c r="AD274" s="861"/>
      <c r="AE274" s="861"/>
      <c r="AF274" s="861"/>
      <c r="AG274" s="861"/>
      <c r="AH274" s="861"/>
      <c r="AI274" s="861"/>
      <c r="AJ274" s="861"/>
      <c r="AK274" s="861"/>
      <c r="AL274" s="861"/>
      <c r="AM274" s="861"/>
      <c r="AN274" s="861"/>
      <c r="AO274" s="861"/>
      <c r="AP274" s="861"/>
      <c r="AQ274" s="861"/>
      <c r="AR274" s="861"/>
      <c r="AS274" s="861"/>
      <c r="AT274" s="861"/>
    </row>
    <row r="275" spans="1:46" s="860" customFormat="1" ht="12.75">
      <c r="A275" s="282" t="s">
        <v>69</v>
      </c>
      <c r="B275" s="851">
        <v>25372627</v>
      </c>
      <c r="C275" s="851">
        <v>7658517</v>
      </c>
      <c r="D275" s="851">
        <v>2666904</v>
      </c>
      <c r="E275" s="854">
        <v>10.510949457460592</v>
      </c>
      <c r="F275" s="851">
        <v>406161</v>
      </c>
      <c r="G275" s="861"/>
      <c r="H275" s="861"/>
      <c r="I275" s="861"/>
      <c r="J275" s="861"/>
      <c r="K275" s="861"/>
      <c r="L275" s="861"/>
      <c r="M275" s="861"/>
      <c r="N275" s="861"/>
      <c r="O275" s="861"/>
      <c r="P275" s="861"/>
      <c r="Q275" s="861"/>
      <c r="R275" s="861"/>
      <c r="S275" s="861"/>
      <c r="T275" s="861"/>
      <c r="U275" s="861"/>
      <c r="V275" s="861"/>
      <c r="W275" s="861"/>
      <c r="X275" s="861"/>
      <c r="Y275" s="861"/>
      <c r="Z275" s="861"/>
      <c r="AA275" s="861"/>
      <c r="AB275" s="861"/>
      <c r="AC275" s="861"/>
      <c r="AD275" s="861"/>
      <c r="AE275" s="861"/>
      <c r="AF275" s="861"/>
      <c r="AG275" s="861"/>
      <c r="AH275" s="861"/>
      <c r="AI275" s="861"/>
      <c r="AJ275" s="861"/>
      <c r="AK275" s="861"/>
      <c r="AL275" s="861"/>
      <c r="AM275" s="861"/>
      <c r="AN275" s="861"/>
      <c r="AO275" s="861"/>
      <c r="AP275" s="861"/>
      <c r="AQ275" s="861"/>
      <c r="AR275" s="861"/>
      <c r="AS275" s="861"/>
      <c r="AT275" s="861"/>
    </row>
    <row r="276" spans="1:46" s="860" customFormat="1" ht="12.75">
      <c r="A276" s="282"/>
      <c r="B276" s="851"/>
      <c r="C276" s="851"/>
      <c r="D276" s="851"/>
      <c r="E276" s="851"/>
      <c r="F276" s="851"/>
      <c r="G276" s="861"/>
      <c r="H276" s="861"/>
      <c r="I276" s="861"/>
      <c r="J276" s="861"/>
      <c r="K276" s="861"/>
      <c r="L276" s="861"/>
      <c r="M276" s="861"/>
      <c r="N276" s="861"/>
      <c r="O276" s="861"/>
      <c r="P276" s="861"/>
      <c r="Q276" s="861"/>
      <c r="R276" s="861"/>
      <c r="S276" s="861"/>
      <c r="T276" s="861"/>
      <c r="U276" s="861"/>
      <c r="V276" s="861"/>
      <c r="W276" s="861"/>
      <c r="X276" s="861"/>
      <c r="Y276" s="861"/>
      <c r="Z276" s="861"/>
      <c r="AA276" s="861"/>
      <c r="AB276" s="861"/>
      <c r="AC276" s="861"/>
      <c r="AD276" s="861"/>
      <c r="AE276" s="861"/>
      <c r="AF276" s="861"/>
      <c r="AG276" s="861"/>
      <c r="AH276" s="861"/>
      <c r="AI276" s="861"/>
      <c r="AJ276" s="861"/>
      <c r="AK276" s="861"/>
      <c r="AL276" s="861"/>
      <c r="AM276" s="861"/>
      <c r="AN276" s="861"/>
      <c r="AO276" s="861"/>
      <c r="AP276" s="861"/>
      <c r="AQ276" s="861"/>
      <c r="AR276" s="861"/>
      <c r="AS276" s="861"/>
      <c r="AT276" s="861"/>
    </row>
    <row r="277" spans="1:46" s="852" customFormat="1" ht="12.75">
      <c r="A277" s="695" t="s">
        <v>293</v>
      </c>
      <c r="B277" s="684"/>
      <c r="C277" s="684"/>
      <c r="D277" s="684"/>
      <c r="E277" s="851"/>
      <c r="F277" s="684"/>
      <c r="G277" s="853"/>
      <c r="H277" s="853"/>
      <c r="I277" s="853"/>
      <c r="J277" s="853"/>
      <c r="K277" s="853"/>
      <c r="L277" s="853"/>
      <c r="M277" s="853"/>
      <c r="N277" s="853"/>
      <c r="O277" s="853"/>
      <c r="P277" s="853"/>
      <c r="Q277" s="853"/>
      <c r="R277" s="853"/>
      <c r="S277" s="853"/>
      <c r="T277" s="853"/>
      <c r="U277" s="853"/>
      <c r="V277" s="853"/>
      <c r="W277" s="853"/>
      <c r="X277" s="853"/>
      <c r="Y277" s="853"/>
      <c r="Z277" s="853"/>
      <c r="AA277" s="853"/>
      <c r="AB277" s="853"/>
      <c r="AC277" s="853"/>
      <c r="AD277" s="853"/>
      <c r="AE277" s="853"/>
      <c r="AF277" s="853"/>
      <c r="AG277" s="853"/>
      <c r="AH277" s="853"/>
      <c r="AI277" s="853"/>
      <c r="AJ277" s="853"/>
      <c r="AK277" s="853"/>
      <c r="AL277" s="853"/>
      <c r="AM277" s="853"/>
      <c r="AN277" s="853"/>
      <c r="AO277" s="853"/>
      <c r="AP277" s="853"/>
      <c r="AQ277" s="853"/>
      <c r="AR277" s="853"/>
      <c r="AS277" s="853"/>
      <c r="AT277" s="853"/>
    </row>
    <row r="278" spans="1:46" s="852" customFormat="1" ht="12.75">
      <c r="A278" s="695" t="s">
        <v>288</v>
      </c>
      <c r="B278" s="684"/>
      <c r="C278" s="684"/>
      <c r="D278" s="684"/>
      <c r="E278" s="851"/>
      <c r="F278" s="684"/>
      <c r="G278" s="853"/>
      <c r="H278" s="853"/>
      <c r="I278" s="853"/>
      <c r="J278" s="853"/>
      <c r="K278" s="853"/>
      <c r="L278" s="853"/>
      <c r="M278" s="853"/>
      <c r="N278" s="853"/>
      <c r="O278" s="853"/>
      <c r="P278" s="853"/>
      <c r="Q278" s="853"/>
      <c r="R278" s="853"/>
      <c r="S278" s="853"/>
      <c r="T278" s="853"/>
      <c r="U278" s="853"/>
      <c r="V278" s="853"/>
      <c r="W278" s="853"/>
      <c r="X278" s="853"/>
      <c r="Y278" s="853"/>
      <c r="Z278" s="853"/>
      <c r="AA278" s="853"/>
      <c r="AB278" s="853"/>
      <c r="AC278" s="853"/>
      <c r="AD278" s="853"/>
      <c r="AE278" s="853"/>
      <c r="AF278" s="853"/>
      <c r="AG278" s="853"/>
      <c r="AH278" s="853"/>
      <c r="AI278" s="853"/>
      <c r="AJ278" s="853"/>
      <c r="AK278" s="853"/>
      <c r="AL278" s="853"/>
      <c r="AM278" s="853"/>
      <c r="AN278" s="853"/>
      <c r="AO278" s="853"/>
      <c r="AP278" s="853"/>
      <c r="AQ278" s="853"/>
      <c r="AR278" s="853"/>
      <c r="AS278" s="853"/>
      <c r="AT278" s="853"/>
    </row>
    <row r="279" spans="1:46" s="852" customFormat="1" ht="12.75">
      <c r="A279" s="286" t="s">
        <v>281</v>
      </c>
      <c r="B279" s="851">
        <v>91828562</v>
      </c>
      <c r="C279" s="851">
        <v>50517472</v>
      </c>
      <c r="D279" s="851">
        <v>35710674</v>
      </c>
      <c r="E279" s="854">
        <v>38.88841687404405</v>
      </c>
      <c r="F279" s="851">
        <v>1096183</v>
      </c>
      <c r="G279" s="853"/>
      <c r="H279" s="853"/>
      <c r="I279" s="853"/>
      <c r="J279" s="853"/>
      <c r="K279" s="853"/>
      <c r="L279" s="853"/>
      <c r="M279" s="853"/>
      <c r="N279" s="853"/>
      <c r="O279" s="853"/>
      <c r="P279" s="853"/>
      <c r="Q279" s="853"/>
      <c r="R279" s="853"/>
      <c r="S279" s="853"/>
      <c r="T279" s="853"/>
      <c r="U279" s="853"/>
      <c r="V279" s="853"/>
      <c r="W279" s="853"/>
      <c r="X279" s="853"/>
      <c r="Y279" s="853"/>
      <c r="Z279" s="853"/>
      <c r="AA279" s="853"/>
      <c r="AB279" s="853"/>
      <c r="AC279" s="853"/>
      <c r="AD279" s="853"/>
      <c r="AE279" s="853"/>
      <c r="AF279" s="853"/>
      <c r="AG279" s="853"/>
      <c r="AH279" s="853"/>
      <c r="AI279" s="853"/>
      <c r="AJ279" s="853"/>
      <c r="AK279" s="853"/>
      <c r="AL279" s="853"/>
      <c r="AM279" s="853"/>
      <c r="AN279" s="853"/>
      <c r="AO279" s="853"/>
      <c r="AP279" s="853"/>
      <c r="AQ279" s="853"/>
      <c r="AR279" s="853"/>
      <c r="AS279" s="853"/>
      <c r="AT279" s="853"/>
    </row>
    <row r="280" spans="1:46" s="852" customFormat="1" ht="12.75">
      <c r="A280" s="296" t="s">
        <v>77</v>
      </c>
      <c r="B280" s="851">
        <v>68718930</v>
      </c>
      <c r="C280" s="851">
        <v>38952301</v>
      </c>
      <c r="D280" s="851">
        <v>24145503</v>
      </c>
      <c r="E280" s="854">
        <v>35.1366108290685</v>
      </c>
      <c r="F280" s="851">
        <v>1096183</v>
      </c>
      <c r="G280" s="853"/>
      <c r="H280" s="853"/>
      <c r="I280" s="853"/>
      <c r="J280" s="853"/>
      <c r="K280" s="853"/>
      <c r="L280" s="853"/>
      <c r="M280" s="853"/>
      <c r="N280" s="853"/>
      <c r="O280" s="853"/>
      <c r="P280" s="853"/>
      <c r="Q280" s="853"/>
      <c r="R280" s="853"/>
      <c r="S280" s="853"/>
      <c r="T280" s="853"/>
      <c r="U280" s="853"/>
      <c r="V280" s="853"/>
      <c r="W280" s="853"/>
      <c r="X280" s="853"/>
      <c r="Y280" s="853"/>
      <c r="Z280" s="853"/>
      <c r="AA280" s="853"/>
      <c r="AB280" s="853"/>
      <c r="AC280" s="853"/>
      <c r="AD280" s="853"/>
      <c r="AE280" s="853"/>
      <c r="AF280" s="853"/>
      <c r="AG280" s="853"/>
      <c r="AH280" s="853"/>
      <c r="AI280" s="853"/>
      <c r="AJ280" s="853"/>
      <c r="AK280" s="853"/>
      <c r="AL280" s="853"/>
      <c r="AM280" s="853"/>
      <c r="AN280" s="853"/>
      <c r="AO280" s="853"/>
      <c r="AP280" s="853"/>
      <c r="AQ280" s="853"/>
      <c r="AR280" s="853"/>
      <c r="AS280" s="853"/>
      <c r="AT280" s="853"/>
    </row>
    <row r="281" spans="1:46" s="852" customFormat="1" ht="12.75">
      <c r="A281" s="320" t="s">
        <v>291</v>
      </c>
      <c r="B281" s="862">
        <v>10890598</v>
      </c>
      <c r="C281" s="862">
        <v>4342891</v>
      </c>
      <c r="D281" s="862">
        <v>0</v>
      </c>
      <c r="E281" s="863">
        <v>0</v>
      </c>
      <c r="F281" s="862">
        <v>0</v>
      </c>
      <c r="G281" s="853"/>
      <c r="H281" s="853"/>
      <c r="I281" s="853"/>
      <c r="J281" s="853"/>
      <c r="K281" s="853"/>
      <c r="L281" s="853"/>
      <c r="M281" s="853"/>
      <c r="N281" s="853"/>
      <c r="O281" s="853"/>
      <c r="P281" s="853"/>
      <c r="Q281" s="853"/>
      <c r="R281" s="853"/>
      <c r="S281" s="853"/>
      <c r="T281" s="853"/>
      <c r="U281" s="853"/>
      <c r="V281" s="853"/>
      <c r="W281" s="853"/>
      <c r="X281" s="853"/>
      <c r="Y281" s="853"/>
      <c r="Z281" s="853"/>
      <c r="AA281" s="853"/>
      <c r="AB281" s="853"/>
      <c r="AC281" s="853"/>
      <c r="AD281" s="853"/>
      <c r="AE281" s="853"/>
      <c r="AF281" s="853"/>
      <c r="AG281" s="853"/>
      <c r="AH281" s="853"/>
      <c r="AI281" s="853"/>
      <c r="AJ281" s="853"/>
      <c r="AK281" s="853"/>
      <c r="AL281" s="853"/>
      <c r="AM281" s="853"/>
      <c r="AN281" s="853"/>
      <c r="AO281" s="853"/>
      <c r="AP281" s="853"/>
      <c r="AQ281" s="853"/>
      <c r="AR281" s="853"/>
      <c r="AS281" s="853"/>
      <c r="AT281" s="853"/>
    </row>
    <row r="282" spans="1:46" s="852" customFormat="1" ht="12.75">
      <c r="A282" s="296" t="s">
        <v>59</v>
      </c>
      <c r="B282" s="851">
        <v>23109632</v>
      </c>
      <c r="C282" s="851">
        <v>11565171</v>
      </c>
      <c r="D282" s="851">
        <v>11565171</v>
      </c>
      <c r="E282" s="854">
        <v>50.04480815618353</v>
      </c>
      <c r="F282" s="851">
        <v>0</v>
      </c>
      <c r="G282" s="853"/>
      <c r="H282" s="853"/>
      <c r="I282" s="853"/>
      <c r="J282" s="853"/>
      <c r="K282" s="853"/>
      <c r="L282" s="853"/>
      <c r="M282" s="853"/>
      <c r="N282" s="853"/>
      <c r="O282" s="853"/>
      <c r="P282" s="853"/>
      <c r="Q282" s="853"/>
      <c r="R282" s="853"/>
      <c r="S282" s="853"/>
      <c r="T282" s="853"/>
      <c r="U282" s="853"/>
      <c r="V282" s="853"/>
      <c r="W282" s="853"/>
      <c r="X282" s="853"/>
      <c r="Y282" s="853"/>
      <c r="Z282" s="853"/>
      <c r="AA282" s="853"/>
      <c r="AB282" s="853"/>
      <c r="AC282" s="853"/>
      <c r="AD282" s="853"/>
      <c r="AE282" s="853"/>
      <c r="AF282" s="853"/>
      <c r="AG282" s="853"/>
      <c r="AH282" s="853"/>
      <c r="AI282" s="853"/>
      <c r="AJ282" s="853"/>
      <c r="AK282" s="853"/>
      <c r="AL282" s="853"/>
      <c r="AM282" s="853"/>
      <c r="AN282" s="853"/>
      <c r="AO282" s="853"/>
      <c r="AP282" s="853"/>
      <c r="AQ282" s="853"/>
      <c r="AR282" s="853"/>
      <c r="AS282" s="853"/>
      <c r="AT282" s="853"/>
    </row>
    <row r="283" spans="1:46" s="852" customFormat="1" ht="25.5">
      <c r="A283" s="298" t="s">
        <v>60</v>
      </c>
      <c r="B283" s="851">
        <v>23109632</v>
      </c>
      <c r="C283" s="851">
        <v>11565171</v>
      </c>
      <c r="D283" s="851">
        <v>11565171</v>
      </c>
      <c r="E283" s="854">
        <v>50.04480815618353</v>
      </c>
      <c r="F283" s="851">
        <v>0</v>
      </c>
      <c r="G283" s="853"/>
      <c r="H283" s="853"/>
      <c r="I283" s="853"/>
      <c r="J283" s="853"/>
      <c r="K283" s="853"/>
      <c r="L283" s="853"/>
      <c r="M283" s="853"/>
      <c r="N283" s="853"/>
      <c r="O283" s="853"/>
      <c r="P283" s="853"/>
      <c r="Q283" s="853"/>
      <c r="R283" s="853"/>
      <c r="S283" s="853"/>
      <c r="T283" s="853"/>
      <c r="U283" s="853"/>
      <c r="V283" s="853"/>
      <c r="W283" s="853"/>
      <c r="X283" s="853"/>
      <c r="Y283" s="853"/>
      <c r="Z283" s="853"/>
      <c r="AA283" s="853"/>
      <c r="AB283" s="853"/>
      <c r="AC283" s="853"/>
      <c r="AD283" s="853"/>
      <c r="AE283" s="853"/>
      <c r="AF283" s="853"/>
      <c r="AG283" s="853"/>
      <c r="AH283" s="853"/>
      <c r="AI283" s="853"/>
      <c r="AJ283" s="853"/>
      <c r="AK283" s="853"/>
      <c r="AL283" s="853"/>
      <c r="AM283" s="853"/>
      <c r="AN283" s="853"/>
      <c r="AO283" s="853"/>
      <c r="AP283" s="853"/>
      <c r="AQ283" s="853"/>
      <c r="AR283" s="853"/>
      <c r="AS283" s="853"/>
      <c r="AT283" s="853"/>
    </row>
    <row r="284" spans="1:46" s="852" customFormat="1" ht="12.75">
      <c r="A284" s="278" t="s">
        <v>61</v>
      </c>
      <c r="B284" s="851">
        <v>96764197</v>
      </c>
      <c r="C284" s="851">
        <v>55079566</v>
      </c>
      <c r="D284" s="851">
        <v>25579835</v>
      </c>
      <c r="E284" s="854">
        <v>26.435226863919514</v>
      </c>
      <c r="F284" s="851">
        <v>6125328</v>
      </c>
      <c r="G284" s="853"/>
      <c r="H284" s="853"/>
      <c r="I284" s="853"/>
      <c r="J284" s="853"/>
      <c r="K284" s="853"/>
      <c r="L284" s="853"/>
      <c r="M284" s="853"/>
      <c r="N284" s="853"/>
      <c r="O284" s="853"/>
      <c r="P284" s="853"/>
      <c r="Q284" s="853"/>
      <c r="R284" s="853"/>
      <c r="S284" s="853"/>
      <c r="T284" s="853"/>
      <c r="U284" s="853"/>
      <c r="V284" s="853"/>
      <c r="W284" s="853"/>
      <c r="X284" s="853"/>
      <c r="Y284" s="853"/>
      <c r="Z284" s="853"/>
      <c r="AA284" s="853"/>
      <c r="AB284" s="853"/>
      <c r="AC284" s="853"/>
      <c r="AD284" s="853"/>
      <c r="AE284" s="853"/>
      <c r="AF284" s="853"/>
      <c r="AG284" s="853"/>
      <c r="AH284" s="853"/>
      <c r="AI284" s="853"/>
      <c r="AJ284" s="853"/>
      <c r="AK284" s="853"/>
      <c r="AL284" s="853"/>
      <c r="AM284" s="853"/>
      <c r="AN284" s="853"/>
      <c r="AO284" s="853"/>
      <c r="AP284" s="853"/>
      <c r="AQ284" s="853"/>
      <c r="AR284" s="853"/>
      <c r="AS284" s="853"/>
      <c r="AT284" s="853"/>
    </row>
    <row r="285" spans="1:46" s="852" customFormat="1" ht="12.75">
      <c r="A285" s="296" t="s">
        <v>62</v>
      </c>
      <c r="B285" s="851">
        <v>94297288</v>
      </c>
      <c r="C285" s="851">
        <v>52726474</v>
      </c>
      <c r="D285" s="851">
        <v>24882080</v>
      </c>
      <c r="E285" s="854">
        <v>26.386845823179982</v>
      </c>
      <c r="F285" s="851">
        <v>6029668</v>
      </c>
      <c r="G285" s="853"/>
      <c r="H285" s="853"/>
      <c r="I285" s="853"/>
      <c r="J285" s="853"/>
      <c r="K285" s="853"/>
      <c r="L285" s="853"/>
      <c r="M285" s="853"/>
      <c r="N285" s="853"/>
      <c r="O285" s="853"/>
      <c r="P285" s="853"/>
      <c r="Q285" s="853"/>
      <c r="R285" s="853"/>
      <c r="S285" s="853"/>
      <c r="T285" s="853"/>
      <c r="U285" s="853"/>
      <c r="V285" s="853"/>
      <c r="W285" s="853"/>
      <c r="X285" s="853"/>
      <c r="Y285" s="853"/>
      <c r="Z285" s="853"/>
      <c r="AA285" s="853"/>
      <c r="AB285" s="853"/>
      <c r="AC285" s="853"/>
      <c r="AD285" s="853"/>
      <c r="AE285" s="853"/>
      <c r="AF285" s="853"/>
      <c r="AG285" s="853"/>
      <c r="AH285" s="853"/>
      <c r="AI285" s="853"/>
      <c r="AJ285" s="853"/>
      <c r="AK285" s="853"/>
      <c r="AL285" s="853"/>
      <c r="AM285" s="853"/>
      <c r="AN285" s="853"/>
      <c r="AO285" s="853"/>
      <c r="AP285" s="853"/>
      <c r="AQ285" s="853"/>
      <c r="AR285" s="853"/>
      <c r="AS285" s="853"/>
      <c r="AT285" s="853"/>
    </row>
    <row r="286" spans="1:46" s="852" customFormat="1" ht="12.75">
      <c r="A286" s="282" t="s">
        <v>63</v>
      </c>
      <c r="B286" s="851">
        <v>2411918</v>
      </c>
      <c r="C286" s="851">
        <v>1511095</v>
      </c>
      <c r="D286" s="851">
        <v>535083</v>
      </c>
      <c r="E286" s="854">
        <v>22.184958195096186</v>
      </c>
      <c r="F286" s="851">
        <v>230309</v>
      </c>
      <c r="G286" s="853"/>
      <c r="H286" s="853"/>
      <c r="I286" s="853"/>
      <c r="J286" s="853"/>
      <c r="K286" s="853"/>
      <c r="L286" s="853"/>
      <c r="M286" s="853"/>
      <c r="N286" s="853"/>
      <c r="O286" s="853"/>
      <c r="P286" s="853"/>
      <c r="Q286" s="853"/>
      <c r="R286" s="853"/>
      <c r="S286" s="853"/>
      <c r="T286" s="853"/>
      <c r="U286" s="853"/>
      <c r="V286" s="853"/>
      <c r="W286" s="853"/>
      <c r="X286" s="853"/>
      <c r="Y286" s="853"/>
      <c r="Z286" s="853"/>
      <c r="AA286" s="853"/>
      <c r="AB286" s="853"/>
      <c r="AC286" s="853"/>
      <c r="AD286" s="853"/>
      <c r="AE286" s="853"/>
      <c r="AF286" s="853"/>
      <c r="AG286" s="853"/>
      <c r="AH286" s="853"/>
      <c r="AI286" s="853"/>
      <c r="AJ286" s="853"/>
      <c r="AK286" s="853"/>
      <c r="AL286" s="853"/>
      <c r="AM286" s="853"/>
      <c r="AN286" s="853"/>
      <c r="AO286" s="853"/>
      <c r="AP286" s="853"/>
      <c r="AQ286" s="853"/>
      <c r="AR286" s="853"/>
      <c r="AS286" s="853"/>
      <c r="AT286" s="853"/>
    </row>
    <row r="287" spans="1:46" s="852" customFormat="1" ht="12.75">
      <c r="A287" s="311" t="s">
        <v>66</v>
      </c>
      <c r="B287" s="851">
        <v>2411918</v>
      </c>
      <c r="C287" s="851">
        <v>1511095</v>
      </c>
      <c r="D287" s="851">
        <v>535083</v>
      </c>
      <c r="E287" s="854">
        <v>22.184958195096186</v>
      </c>
      <c r="F287" s="851">
        <v>230309</v>
      </c>
      <c r="G287" s="853"/>
      <c r="H287" s="853"/>
      <c r="I287" s="853"/>
      <c r="J287" s="853"/>
      <c r="K287" s="853"/>
      <c r="L287" s="853"/>
      <c r="M287" s="853"/>
      <c r="N287" s="853"/>
      <c r="O287" s="853"/>
      <c r="P287" s="853"/>
      <c r="Q287" s="853"/>
      <c r="R287" s="853"/>
      <c r="S287" s="853"/>
      <c r="T287" s="853"/>
      <c r="U287" s="853"/>
      <c r="V287" s="853"/>
      <c r="W287" s="853"/>
      <c r="X287" s="853"/>
      <c r="Y287" s="853"/>
      <c r="Z287" s="853"/>
      <c r="AA287" s="853"/>
      <c r="AB287" s="853"/>
      <c r="AC287" s="853"/>
      <c r="AD287" s="853"/>
      <c r="AE287" s="853"/>
      <c r="AF287" s="853"/>
      <c r="AG287" s="853"/>
      <c r="AH287" s="853"/>
      <c r="AI287" s="853"/>
      <c r="AJ287" s="853"/>
      <c r="AK287" s="853"/>
      <c r="AL287" s="853"/>
      <c r="AM287" s="853"/>
      <c r="AN287" s="853"/>
      <c r="AO287" s="853"/>
      <c r="AP287" s="853"/>
      <c r="AQ287" s="853"/>
      <c r="AR287" s="853"/>
      <c r="AS287" s="853"/>
      <c r="AT287" s="853"/>
    </row>
    <row r="288" spans="1:46" s="860" customFormat="1" ht="12.75">
      <c r="A288" s="282" t="s">
        <v>67</v>
      </c>
      <c r="B288" s="851">
        <v>80994772</v>
      </c>
      <c r="C288" s="851">
        <v>46872488</v>
      </c>
      <c r="D288" s="851">
        <v>24278811</v>
      </c>
      <c r="E288" s="854">
        <v>29.975775473508335</v>
      </c>
      <c r="F288" s="851">
        <v>5799359</v>
      </c>
      <c r="G288" s="861"/>
      <c r="H288" s="861"/>
      <c r="I288" s="861"/>
      <c r="J288" s="861"/>
      <c r="K288" s="861"/>
      <c r="L288" s="861"/>
      <c r="M288" s="861"/>
      <c r="N288" s="861"/>
      <c r="O288" s="861"/>
      <c r="P288" s="861"/>
      <c r="Q288" s="861"/>
      <c r="R288" s="861"/>
      <c r="S288" s="861"/>
      <c r="T288" s="861"/>
      <c r="U288" s="861"/>
      <c r="V288" s="861"/>
      <c r="W288" s="861"/>
      <c r="X288" s="861"/>
      <c r="Y288" s="861"/>
      <c r="Z288" s="861"/>
      <c r="AA288" s="861"/>
      <c r="AB288" s="861"/>
      <c r="AC288" s="861"/>
      <c r="AD288" s="861"/>
      <c r="AE288" s="861"/>
      <c r="AF288" s="861"/>
      <c r="AG288" s="861"/>
      <c r="AH288" s="861"/>
      <c r="AI288" s="861"/>
      <c r="AJ288" s="861"/>
      <c r="AK288" s="861"/>
      <c r="AL288" s="861"/>
      <c r="AM288" s="861"/>
      <c r="AN288" s="861"/>
      <c r="AO288" s="861"/>
      <c r="AP288" s="861"/>
      <c r="AQ288" s="861"/>
      <c r="AR288" s="861"/>
      <c r="AS288" s="861"/>
      <c r="AT288" s="861"/>
    </row>
    <row r="289" spans="1:46" s="860" customFormat="1" ht="12.75">
      <c r="A289" s="311" t="s">
        <v>90</v>
      </c>
      <c r="B289" s="851">
        <v>80994772</v>
      </c>
      <c r="C289" s="851">
        <v>46872488</v>
      </c>
      <c r="D289" s="851">
        <v>24278811</v>
      </c>
      <c r="E289" s="854">
        <v>29.975775473508335</v>
      </c>
      <c r="F289" s="851">
        <v>5799359</v>
      </c>
      <c r="G289" s="861"/>
      <c r="H289" s="861"/>
      <c r="I289" s="861"/>
      <c r="J289" s="861"/>
      <c r="K289" s="861"/>
      <c r="L289" s="861"/>
      <c r="M289" s="861"/>
      <c r="N289" s="861"/>
      <c r="O289" s="861"/>
      <c r="P289" s="861"/>
      <c r="Q289" s="861"/>
      <c r="R289" s="861"/>
      <c r="S289" s="861"/>
      <c r="T289" s="861"/>
      <c r="U289" s="861"/>
      <c r="V289" s="861"/>
      <c r="W289" s="861"/>
      <c r="X289" s="861"/>
      <c r="Y289" s="861"/>
      <c r="Z289" s="861"/>
      <c r="AA289" s="861"/>
      <c r="AB289" s="861"/>
      <c r="AC289" s="861"/>
      <c r="AD289" s="861"/>
      <c r="AE289" s="861"/>
      <c r="AF289" s="861"/>
      <c r="AG289" s="861"/>
      <c r="AH289" s="861"/>
      <c r="AI289" s="861"/>
      <c r="AJ289" s="861"/>
      <c r="AK289" s="861"/>
      <c r="AL289" s="861"/>
      <c r="AM289" s="861"/>
      <c r="AN289" s="861"/>
      <c r="AO289" s="861"/>
      <c r="AP289" s="861"/>
      <c r="AQ289" s="861"/>
      <c r="AR289" s="861"/>
      <c r="AS289" s="861"/>
      <c r="AT289" s="861"/>
    </row>
    <row r="290" spans="1:46" s="852" customFormat="1" ht="12.75">
      <c r="A290" s="282" t="s">
        <v>11</v>
      </c>
      <c r="B290" s="851">
        <v>10890598</v>
      </c>
      <c r="C290" s="851">
        <v>4342891</v>
      </c>
      <c r="D290" s="851">
        <v>68186</v>
      </c>
      <c r="E290" s="854">
        <v>0.62609968708789</v>
      </c>
      <c r="F290" s="851">
        <v>0</v>
      </c>
      <c r="G290" s="853"/>
      <c r="H290" s="853"/>
      <c r="I290" s="853"/>
      <c r="J290" s="853"/>
      <c r="K290" s="853"/>
      <c r="L290" s="853"/>
      <c r="M290" s="853"/>
      <c r="N290" s="853"/>
      <c r="O290" s="853"/>
      <c r="P290" s="853"/>
      <c r="Q290" s="853"/>
      <c r="R290" s="853"/>
      <c r="S290" s="853"/>
      <c r="T290" s="853"/>
      <c r="U290" s="853"/>
      <c r="V290" s="853"/>
      <c r="W290" s="853"/>
      <c r="X290" s="853"/>
      <c r="Y290" s="853"/>
      <c r="Z290" s="853"/>
      <c r="AA290" s="853"/>
      <c r="AB290" s="853"/>
      <c r="AC290" s="853"/>
      <c r="AD290" s="853"/>
      <c r="AE290" s="853"/>
      <c r="AF290" s="853"/>
      <c r="AG290" s="853"/>
      <c r="AH290" s="853"/>
      <c r="AI290" s="853"/>
      <c r="AJ290" s="853"/>
      <c r="AK290" s="853"/>
      <c r="AL290" s="853"/>
      <c r="AM290" s="853"/>
      <c r="AN290" s="853"/>
      <c r="AO290" s="853"/>
      <c r="AP290" s="853"/>
      <c r="AQ290" s="853"/>
      <c r="AR290" s="853"/>
      <c r="AS290" s="853"/>
      <c r="AT290" s="853"/>
    </row>
    <row r="291" spans="1:46" s="852" customFormat="1" ht="12.75">
      <c r="A291" s="311" t="s">
        <v>104</v>
      </c>
      <c r="B291" s="851">
        <v>10890598</v>
      </c>
      <c r="C291" s="851">
        <v>4342891</v>
      </c>
      <c r="D291" s="851">
        <v>68186</v>
      </c>
      <c r="E291" s="854">
        <v>0.62609968708789</v>
      </c>
      <c r="F291" s="851">
        <v>0</v>
      </c>
      <c r="G291" s="853"/>
      <c r="H291" s="853"/>
      <c r="I291" s="853"/>
      <c r="J291" s="853"/>
      <c r="K291" s="853"/>
      <c r="L291" s="853"/>
      <c r="M291" s="853"/>
      <c r="N291" s="853"/>
      <c r="O291" s="853"/>
      <c r="P291" s="853"/>
      <c r="Q291" s="853"/>
      <c r="R291" s="853"/>
      <c r="S291" s="853"/>
      <c r="T291" s="853"/>
      <c r="U291" s="853"/>
      <c r="V291" s="853"/>
      <c r="W291" s="853"/>
      <c r="X291" s="853"/>
      <c r="Y291" s="853"/>
      <c r="Z291" s="853"/>
      <c r="AA291" s="853"/>
      <c r="AB291" s="853"/>
      <c r="AC291" s="853"/>
      <c r="AD291" s="853"/>
      <c r="AE291" s="853"/>
      <c r="AF291" s="853"/>
      <c r="AG291" s="853"/>
      <c r="AH291" s="853"/>
      <c r="AI291" s="853"/>
      <c r="AJ291" s="853"/>
      <c r="AK291" s="853"/>
      <c r="AL291" s="853"/>
      <c r="AM291" s="853"/>
      <c r="AN291" s="853"/>
      <c r="AO291" s="853"/>
      <c r="AP291" s="853"/>
      <c r="AQ291" s="853"/>
      <c r="AR291" s="853"/>
      <c r="AS291" s="853"/>
      <c r="AT291" s="853"/>
    </row>
    <row r="292" spans="1:46" s="852" customFormat="1" ht="50.25" customHeight="1">
      <c r="A292" s="321" t="s">
        <v>292</v>
      </c>
      <c r="B292" s="862">
        <v>10890598</v>
      </c>
      <c r="C292" s="862">
        <v>4342891</v>
      </c>
      <c r="D292" s="862">
        <v>68186</v>
      </c>
      <c r="E292" s="863">
        <v>0.62609968708789</v>
      </c>
      <c r="F292" s="862">
        <v>0</v>
      </c>
      <c r="G292" s="853"/>
      <c r="H292" s="853"/>
      <c r="I292" s="853"/>
      <c r="J292" s="853"/>
      <c r="K292" s="853"/>
      <c r="L292" s="853"/>
      <c r="M292" s="853"/>
      <c r="N292" s="853"/>
      <c r="O292" s="853"/>
      <c r="P292" s="853"/>
      <c r="Q292" s="853"/>
      <c r="R292" s="853"/>
      <c r="S292" s="853"/>
      <c r="T292" s="853"/>
      <c r="U292" s="853"/>
      <c r="V292" s="853"/>
      <c r="W292" s="853"/>
      <c r="X292" s="853"/>
      <c r="Y292" s="853"/>
      <c r="Z292" s="853"/>
      <c r="AA292" s="853"/>
      <c r="AB292" s="853"/>
      <c r="AC292" s="853"/>
      <c r="AD292" s="853"/>
      <c r="AE292" s="853"/>
      <c r="AF292" s="853"/>
      <c r="AG292" s="853"/>
      <c r="AH292" s="853"/>
      <c r="AI292" s="853"/>
      <c r="AJ292" s="853"/>
      <c r="AK292" s="853"/>
      <c r="AL292" s="853"/>
      <c r="AM292" s="853"/>
      <c r="AN292" s="853"/>
      <c r="AO292" s="853"/>
      <c r="AP292" s="853"/>
      <c r="AQ292" s="853"/>
      <c r="AR292" s="853"/>
      <c r="AS292" s="853"/>
      <c r="AT292" s="853"/>
    </row>
    <row r="293" spans="1:46" s="852" customFormat="1" ht="12.75">
      <c r="A293" s="296" t="s">
        <v>16</v>
      </c>
      <c r="B293" s="851">
        <v>2466909</v>
      </c>
      <c r="C293" s="851">
        <v>2353092</v>
      </c>
      <c r="D293" s="851">
        <v>697755</v>
      </c>
      <c r="E293" s="854">
        <v>28.28458609539306</v>
      </c>
      <c r="F293" s="851">
        <v>95660</v>
      </c>
      <c r="G293" s="853"/>
      <c r="H293" s="853"/>
      <c r="I293" s="853"/>
      <c r="J293" s="853"/>
      <c r="K293" s="853"/>
      <c r="L293" s="853"/>
      <c r="M293" s="853"/>
      <c r="N293" s="853"/>
      <c r="O293" s="853"/>
      <c r="P293" s="853"/>
      <c r="Q293" s="853"/>
      <c r="R293" s="853"/>
      <c r="S293" s="853"/>
      <c r="T293" s="853"/>
      <c r="U293" s="853"/>
      <c r="V293" s="853"/>
      <c r="W293" s="853"/>
      <c r="X293" s="853"/>
      <c r="Y293" s="853"/>
      <c r="Z293" s="853"/>
      <c r="AA293" s="853"/>
      <c r="AB293" s="853"/>
      <c r="AC293" s="853"/>
      <c r="AD293" s="853"/>
      <c r="AE293" s="853"/>
      <c r="AF293" s="853"/>
      <c r="AG293" s="853"/>
      <c r="AH293" s="853"/>
      <c r="AI293" s="853"/>
      <c r="AJ293" s="853"/>
      <c r="AK293" s="853"/>
      <c r="AL293" s="853"/>
      <c r="AM293" s="853"/>
      <c r="AN293" s="853"/>
      <c r="AO293" s="853"/>
      <c r="AP293" s="853"/>
      <c r="AQ293" s="853"/>
      <c r="AR293" s="853"/>
      <c r="AS293" s="853"/>
      <c r="AT293" s="853"/>
    </row>
    <row r="294" spans="1:46" s="852" customFormat="1" ht="12.75">
      <c r="A294" s="282" t="s">
        <v>69</v>
      </c>
      <c r="B294" s="851">
        <v>2466909</v>
      </c>
      <c r="C294" s="851">
        <v>2353092</v>
      </c>
      <c r="D294" s="851">
        <v>697755</v>
      </c>
      <c r="E294" s="854">
        <v>28.28458609539306</v>
      </c>
      <c r="F294" s="851">
        <v>95660</v>
      </c>
      <c r="G294" s="853"/>
      <c r="H294" s="853"/>
      <c r="I294" s="853"/>
      <c r="J294" s="853"/>
      <c r="K294" s="853"/>
      <c r="L294" s="853"/>
      <c r="M294" s="853"/>
      <c r="N294" s="853"/>
      <c r="O294" s="853"/>
      <c r="P294" s="853"/>
      <c r="Q294" s="853"/>
      <c r="R294" s="853"/>
      <c r="S294" s="853"/>
      <c r="T294" s="853"/>
      <c r="U294" s="853"/>
      <c r="V294" s="853"/>
      <c r="W294" s="853"/>
      <c r="X294" s="853"/>
      <c r="Y294" s="853"/>
      <c r="Z294" s="853"/>
      <c r="AA294" s="853"/>
      <c r="AB294" s="853"/>
      <c r="AC294" s="853"/>
      <c r="AD294" s="853"/>
      <c r="AE294" s="853"/>
      <c r="AF294" s="853"/>
      <c r="AG294" s="853"/>
      <c r="AH294" s="853"/>
      <c r="AI294" s="853"/>
      <c r="AJ294" s="853"/>
      <c r="AK294" s="853"/>
      <c r="AL294" s="853"/>
      <c r="AM294" s="853"/>
      <c r="AN294" s="853"/>
      <c r="AO294" s="853"/>
      <c r="AP294" s="853"/>
      <c r="AQ294" s="853"/>
      <c r="AR294" s="853"/>
      <c r="AS294" s="853"/>
      <c r="AT294" s="853"/>
    </row>
    <row r="295" spans="1:46" s="852" customFormat="1" ht="12.75">
      <c r="A295" s="296" t="s">
        <v>910</v>
      </c>
      <c r="B295" s="851">
        <v>-4935635</v>
      </c>
      <c r="C295" s="851">
        <v>-4562094</v>
      </c>
      <c r="D295" s="851">
        <v>10130839</v>
      </c>
      <c r="E295" s="851" t="s">
        <v>906</v>
      </c>
      <c r="F295" s="851">
        <v>-5029145</v>
      </c>
      <c r="G295" s="853"/>
      <c r="H295" s="853"/>
      <c r="I295" s="853"/>
      <c r="J295" s="853"/>
      <c r="K295" s="853"/>
      <c r="L295" s="853"/>
      <c r="M295" s="853"/>
      <c r="N295" s="853"/>
      <c r="O295" s="853"/>
      <c r="P295" s="853"/>
      <c r="Q295" s="853"/>
      <c r="R295" s="853"/>
      <c r="S295" s="853"/>
      <c r="T295" s="853"/>
      <c r="U295" s="853"/>
      <c r="V295" s="853"/>
      <c r="W295" s="853"/>
      <c r="X295" s="853"/>
      <c r="Y295" s="853"/>
      <c r="Z295" s="853"/>
      <c r="AA295" s="853"/>
      <c r="AB295" s="853"/>
      <c r="AC295" s="853"/>
      <c r="AD295" s="853"/>
      <c r="AE295" s="853"/>
      <c r="AF295" s="853"/>
      <c r="AG295" s="853"/>
      <c r="AH295" s="853"/>
      <c r="AI295" s="853"/>
      <c r="AJ295" s="853"/>
      <c r="AK295" s="853"/>
      <c r="AL295" s="853"/>
      <c r="AM295" s="853"/>
      <c r="AN295" s="853"/>
      <c r="AO295" s="853"/>
      <c r="AP295" s="853"/>
      <c r="AQ295" s="853"/>
      <c r="AR295" s="853"/>
      <c r="AS295" s="853"/>
      <c r="AT295" s="853"/>
    </row>
    <row r="296" spans="1:46" s="852" customFormat="1" ht="12.75">
      <c r="A296" s="296" t="s">
        <v>911</v>
      </c>
      <c r="B296" s="851">
        <v>4935635</v>
      </c>
      <c r="C296" s="851">
        <v>4562094</v>
      </c>
      <c r="D296" s="851" t="s">
        <v>906</v>
      </c>
      <c r="E296" s="851" t="s">
        <v>906</v>
      </c>
      <c r="F296" s="851" t="s">
        <v>906</v>
      </c>
      <c r="G296" s="853"/>
      <c r="H296" s="853"/>
      <c r="I296" s="853"/>
      <c r="J296" s="853"/>
      <c r="K296" s="853"/>
      <c r="L296" s="853"/>
      <c r="M296" s="853"/>
      <c r="N296" s="853"/>
      <c r="O296" s="853"/>
      <c r="P296" s="853"/>
      <c r="Q296" s="853"/>
      <c r="R296" s="853"/>
      <c r="S296" s="853"/>
      <c r="T296" s="853"/>
      <c r="U296" s="853"/>
      <c r="V296" s="853"/>
      <c r="W296" s="853"/>
      <c r="X296" s="853"/>
      <c r="Y296" s="853"/>
      <c r="Z296" s="853"/>
      <c r="AA296" s="853"/>
      <c r="AB296" s="853"/>
      <c r="AC296" s="853"/>
      <c r="AD296" s="853"/>
      <c r="AE296" s="853"/>
      <c r="AF296" s="853"/>
      <c r="AG296" s="853"/>
      <c r="AH296" s="853"/>
      <c r="AI296" s="853"/>
      <c r="AJ296" s="853"/>
      <c r="AK296" s="853"/>
      <c r="AL296" s="853"/>
      <c r="AM296" s="853"/>
      <c r="AN296" s="853"/>
      <c r="AO296" s="853"/>
      <c r="AP296" s="853"/>
      <c r="AQ296" s="853"/>
      <c r="AR296" s="853"/>
      <c r="AS296" s="853"/>
      <c r="AT296" s="853"/>
    </row>
    <row r="297" spans="1:46" s="852" customFormat="1" ht="12.75">
      <c r="A297" s="282" t="s">
        <v>74</v>
      </c>
      <c r="B297" s="851">
        <v>4935635</v>
      </c>
      <c r="C297" s="851">
        <v>4562094</v>
      </c>
      <c r="D297" s="851" t="s">
        <v>906</v>
      </c>
      <c r="E297" s="851" t="s">
        <v>906</v>
      </c>
      <c r="F297" s="851" t="s">
        <v>906</v>
      </c>
      <c r="G297" s="853"/>
      <c r="H297" s="853"/>
      <c r="I297" s="853"/>
      <c r="J297" s="853"/>
      <c r="K297" s="853"/>
      <c r="L297" s="853"/>
      <c r="M297" s="853"/>
      <c r="N297" s="853"/>
      <c r="O297" s="853"/>
      <c r="P297" s="853"/>
      <c r="Q297" s="853"/>
      <c r="R297" s="853"/>
      <c r="S297" s="853"/>
      <c r="T297" s="853"/>
      <c r="U297" s="853"/>
      <c r="V297" s="853"/>
      <c r="W297" s="853"/>
      <c r="X297" s="853"/>
      <c r="Y297" s="853"/>
      <c r="Z297" s="853"/>
      <c r="AA297" s="853"/>
      <c r="AB297" s="853"/>
      <c r="AC297" s="853"/>
      <c r="AD297" s="853"/>
      <c r="AE297" s="853"/>
      <c r="AF297" s="853"/>
      <c r="AG297" s="853"/>
      <c r="AH297" s="853"/>
      <c r="AI297" s="853"/>
      <c r="AJ297" s="853"/>
      <c r="AK297" s="853"/>
      <c r="AL297" s="853"/>
      <c r="AM297" s="853"/>
      <c r="AN297" s="853"/>
      <c r="AO297" s="853"/>
      <c r="AP297" s="853"/>
      <c r="AQ297" s="853"/>
      <c r="AR297" s="853"/>
      <c r="AS297" s="853"/>
      <c r="AT297" s="853"/>
    </row>
    <row r="298" spans="1:46" s="852" customFormat="1" ht="25.5">
      <c r="A298" s="283" t="s">
        <v>283</v>
      </c>
      <c r="B298" s="851">
        <v>4935635</v>
      </c>
      <c r="C298" s="851">
        <v>4562094</v>
      </c>
      <c r="D298" s="851" t="s">
        <v>906</v>
      </c>
      <c r="E298" s="851" t="s">
        <v>906</v>
      </c>
      <c r="F298" s="851" t="s">
        <v>906</v>
      </c>
      <c r="G298" s="853"/>
      <c r="H298" s="853"/>
      <c r="I298" s="853"/>
      <c r="J298" s="853"/>
      <c r="K298" s="853"/>
      <c r="L298" s="853"/>
      <c r="M298" s="853"/>
      <c r="N298" s="853"/>
      <c r="O298" s="853"/>
      <c r="P298" s="853"/>
      <c r="Q298" s="853"/>
      <c r="R298" s="853"/>
      <c r="S298" s="853"/>
      <c r="T298" s="853"/>
      <c r="U298" s="853"/>
      <c r="V298" s="853"/>
      <c r="W298" s="853"/>
      <c r="X298" s="853"/>
      <c r="Y298" s="853"/>
      <c r="Z298" s="853"/>
      <c r="AA298" s="853"/>
      <c r="AB298" s="853"/>
      <c r="AC298" s="853"/>
      <c r="AD298" s="853"/>
      <c r="AE298" s="853"/>
      <c r="AF298" s="853"/>
      <c r="AG298" s="853"/>
      <c r="AH298" s="853"/>
      <c r="AI298" s="853"/>
      <c r="AJ298" s="853"/>
      <c r="AK298" s="853"/>
      <c r="AL298" s="853"/>
      <c r="AM298" s="853"/>
      <c r="AN298" s="853"/>
      <c r="AO298" s="853"/>
      <c r="AP298" s="853"/>
      <c r="AQ298" s="853"/>
      <c r="AR298" s="853"/>
      <c r="AS298" s="853"/>
      <c r="AT298" s="853"/>
    </row>
    <row r="299" spans="1:46" s="852" customFormat="1" ht="12.75">
      <c r="A299" s="164" t="s">
        <v>1211</v>
      </c>
      <c r="B299" s="684"/>
      <c r="C299" s="684"/>
      <c r="D299" s="684"/>
      <c r="E299" s="851"/>
      <c r="F299" s="684"/>
      <c r="G299" s="853"/>
      <c r="H299" s="853"/>
      <c r="I299" s="853"/>
      <c r="J299" s="853"/>
      <c r="K299" s="853"/>
      <c r="L299" s="853"/>
      <c r="M299" s="853"/>
      <c r="N299" s="853"/>
      <c r="O299" s="853"/>
      <c r="P299" s="853"/>
      <c r="Q299" s="853"/>
      <c r="R299" s="853"/>
      <c r="S299" s="853"/>
      <c r="T299" s="853"/>
      <c r="U299" s="853"/>
      <c r="V299" s="853"/>
      <c r="W299" s="853"/>
      <c r="X299" s="853"/>
      <c r="Y299" s="853"/>
      <c r="Z299" s="853"/>
      <c r="AA299" s="853"/>
      <c r="AB299" s="853"/>
      <c r="AC299" s="853"/>
      <c r="AD299" s="853"/>
      <c r="AE299" s="853"/>
      <c r="AF299" s="853"/>
      <c r="AG299" s="853"/>
      <c r="AH299" s="853"/>
      <c r="AI299" s="853"/>
      <c r="AJ299" s="853"/>
      <c r="AK299" s="853"/>
      <c r="AL299" s="853"/>
      <c r="AM299" s="853"/>
      <c r="AN299" s="853"/>
      <c r="AO299" s="853"/>
      <c r="AP299" s="853"/>
      <c r="AQ299" s="853"/>
      <c r="AR299" s="853"/>
      <c r="AS299" s="853"/>
      <c r="AT299" s="853"/>
    </row>
    <row r="300" spans="1:46" s="852" customFormat="1" ht="12.75">
      <c r="A300" s="859" t="s">
        <v>285</v>
      </c>
      <c r="B300" s="684"/>
      <c r="C300" s="684"/>
      <c r="D300" s="684"/>
      <c r="E300" s="851"/>
      <c r="F300" s="684"/>
      <c r="G300" s="853"/>
      <c r="H300" s="853"/>
      <c r="I300" s="853"/>
      <c r="J300" s="853"/>
      <c r="K300" s="853"/>
      <c r="L300" s="853"/>
      <c r="M300" s="853"/>
      <c r="N300" s="853"/>
      <c r="O300" s="853"/>
      <c r="P300" s="853"/>
      <c r="Q300" s="853"/>
      <c r="R300" s="853"/>
      <c r="S300" s="853"/>
      <c r="T300" s="853"/>
      <c r="U300" s="853"/>
      <c r="V300" s="853"/>
      <c r="W300" s="853"/>
      <c r="X300" s="853"/>
      <c r="Y300" s="853"/>
      <c r="Z300" s="853"/>
      <c r="AA300" s="853"/>
      <c r="AB300" s="853"/>
      <c r="AC300" s="853"/>
      <c r="AD300" s="853"/>
      <c r="AE300" s="853"/>
      <c r="AF300" s="853"/>
      <c r="AG300" s="853"/>
      <c r="AH300" s="853"/>
      <c r="AI300" s="853"/>
      <c r="AJ300" s="853"/>
      <c r="AK300" s="853"/>
      <c r="AL300" s="853"/>
      <c r="AM300" s="853"/>
      <c r="AN300" s="853"/>
      <c r="AO300" s="853"/>
      <c r="AP300" s="853"/>
      <c r="AQ300" s="853"/>
      <c r="AR300" s="853"/>
      <c r="AS300" s="853"/>
      <c r="AT300" s="853"/>
    </row>
    <row r="301" spans="1:46" s="852" customFormat="1" ht="12.75">
      <c r="A301" s="286" t="s">
        <v>281</v>
      </c>
      <c r="B301" s="851">
        <v>91413915</v>
      </c>
      <c r="C301" s="851">
        <v>50127912</v>
      </c>
      <c r="D301" s="851">
        <v>35321114</v>
      </c>
      <c r="E301" s="854">
        <v>38.63866239620084</v>
      </c>
      <c r="F301" s="851">
        <v>1096183</v>
      </c>
      <c r="G301" s="853"/>
      <c r="H301" s="853"/>
      <c r="I301" s="853"/>
      <c r="J301" s="853"/>
      <c r="K301" s="853"/>
      <c r="L301" s="853"/>
      <c r="M301" s="853"/>
      <c r="N301" s="853"/>
      <c r="O301" s="853"/>
      <c r="P301" s="853"/>
      <c r="Q301" s="853"/>
      <c r="R301" s="853"/>
      <c r="S301" s="853"/>
      <c r="T301" s="853"/>
      <c r="U301" s="853"/>
      <c r="V301" s="853"/>
      <c r="W301" s="853"/>
      <c r="X301" s="853"/>
      <c r="Y301" s="853"/>
      <c r="Z301" s="853"/>
      <c r="AA301" s="853"/>
      <c r="AB301" s="853"/>
      <c r="AC301" s="853"/>
      <c r="AD301" s="853"/>
      <c r="AE301" s="853"/>
      <c r="AF301" s="853"/>
      <c r="AG301" s="853"/>
      <c r="AH301" s="853"/>
      <c r="AI301" s="853"/>
      <c r="AJ301" s="853"/>
      <c r="AK301" s="853"/>
      <c r="AL301" s="853"/>
      <c r="AM301" s="853"/>
      <c r="AN301" s="853"/>
      <c r="AO301" s="853"/>
      <c r="AP301" s="853"/>
      <c r="AQ301" s="853"/>
      <c r="AR301" s="853"/>
      <c r="AS301" s="853"/>
      <c r="AT301" s="853"/>
    </row>
    <row r="302" spans="1:46" s="852" customFormat="1" ht="12.75">
      <c r="A302" s="296" t="s">
        <v>77</v>
      </c>
      <c r="B302" s="851">
        <v>68718930</v>
      </c>
      <c r="C302" s="851">
        <v>38952301</v>
      </c>
      <c r="D302" s="851">
        <v>24145503</v>
      </c>
      <c r="E302" s="854">
        <v>35.1366108290685</v>
      </c>
      <c r="F302" s="851">
        <v>1096183</v>
      </c>
      <c r="G302" s="853"/>
      <c r="H302" s="853"/>
      <c r="I302" s="853"/>
      <c r="J302" s="853"/>
      <c r="K302" s="853"/>
      <c r="L302" s="853"/>
      <c r="M302" s="853"/>
      <c r="N302" s="853"/>
      <c r="O302" s="853"/>
      <c r="P302" s="853"/>
      <c r="Q302" s="853"/>
      <c r="R302" s="853"/>
      <c r="S302" s="853"/>
      <c r="T302" s="853"/>
      <c r="U302" s="853"/>
      <c r="V302" s="853"/>
      <c r="W302" s="853"/>
      <c r="X302" s="853"/>
      <c r="Y302" s="853"/>
      <c r="Z302" s="853"/>
      <c r="AA302" s="853"/>
      <c r="AB302" s="853"/>
      <c r="AC302" s="853"/>
      <c r="AD302" s="853"/>
      <c r="AE302" s="853"/>
      <c r="AF302" s="853"/>
      <c r="AG302" s="853"/>
      <c r="AH302" s="853"/>
      <c r="AI302" s="853"/>
      <c r="AJ302" s="853"/>
      <c r="AK302" s="853"/>
      <c r="AL302" s="853"/>
      <c r="AM302" s="853"/>
      <c r="AN302" s="853"/>
      <c r="AO302" s="853"/>
      <c r="AP302" s="853"/>
      <c r="AQ302" s="853"/>
      <c r="AR302" s="853"/>
      <c r="AS302" s="853"/>
      <c r="AT302" s="853"/>
    </row>
    <row r="303" spans="1:46" s="852" customFormat="1" ht="12.75">
      <c r="A303" s="320" t="s">
        <v>291</v>
      </c>
      <c r="B303" s="862">
        <v>10890598</v>
      </c>
      <c r="C303" s="862">
        <v>4342891</v>
      </c>
      <c r="D303" s="862">
        <v>0</v>
      </c>
      <c r="E303" s="863">
        <v>0</v>
      </c>
      <c r="F303" s="862">
        <v>0</v>
      </c>
      <c r="G303" s="853"/>
      <c r="H303" s="853"/>
      <c r="I303" s="853"/>
      <c r="J303" s="853"/>
      <c r="K303" s="853"/>
      <c r="L303" s="853"/>
      <c r="M303" s="853"/>
      <c r="N303" s="853"/>
      <c r="O303" s="853"/>
      <c r="P303" s="853"/>
      <c r="Q303" s="853"/>
      <c r="R303" s="853"/>
      <c r="S303" s="853"/>
      <c r="T303" s="853"/>
      <c r="U303" s="853"/>
      <c r="V303" s="853"/>
      <c r="W303" s="853"/>
      <c r="X303" s="853"/>
      <c r="Y303" s="853"/>
      <c r="Z303" s="853"/>
      <c r="AA303" s="853"/>
      <c r="AB303" s="853"/>
      <c r="AC303" s="853"/>
      <c r="AD303" s="853"/>
      <c r="AE303" s="853"/>
      <c r="AF303" s="853"/>
      <c r="AG303" s="853"/>
      <c r="AH303" s="853"/>
      <c r="AI303" s="853"/>
      <c r="AJ303" s="853"/>
      <c r="AK303" s="853"/>
      <c r="AL303" s="853"/>
      <c r="AM303" s="853"/>
      <c r="AN303" s="853"/>
      <c r="AO303" s="853"/>
      <c r="AP303" s="853"/>
      <c r="AQ303" s="853"/>
      <c r="AR303" s="853"/>
      <c r="AS303" s="853"/>
      <c r="AT303" s="853"/>
    </row>
    <row r="304" spans="1:46" s="852" customFormat="1" ht="12.75">
      <c r="A304" s="296" t="s">
        <v>59</v>
      </c>
      <c r="B304" s="851">
        <v>22694985</v>
      </c>
      <c r="C304" s="851">
        <v>11175611</v>
      </c>
      <c r="D304" s="851">
        <v>11175611</v>
      </c>
      <c r="E304" s="854">
        <v>49.242645456694504</v>
      </c>
      <c r="F304" s="851">
        <v>0</v>
      </c>
      <c r="G304" s="853"/>
      <c r="H304" s="853"/>
      <c r="I304" s="853"/>
      <c r="J304" s="853"/>
      <c r="K304" s="853"/>
      <c r="L304" s="853"/>
      <c r="M304" s="853"/>
      <c r="N304" s="853"/>
      <c r="O304" s="853"/>
      <c r="P304" s="853"/>
      <c r="Q304" s="853"/>
      <c r="R304" s="853"/>
      <c r="S304" s="853"/>
      <c r="T304" s="853"/>
      <c r="U304" s="853"/>
      <c r="V304" s="853"/>
      <c r="W304" s="853"/>
      <c r="X304" s="853"/>
      <c r="Y304" s="853"/>
      <c r="Z304" s="853"/>
      <c r="AA304" s="853"/>
      <c r="AB304" s="853"/>
      <c r="AC304" s="853"/>
      <c r="AD304" s="853"/>
      <c r="AE304" s="853"/>
      <c r="AF304" s="853"/>
      <c r="AG304" s="853"/>
      <c r="AH304" s="853"/>
      <c r="AI304" s="853"/>
      <c r="AJ304" s="853"/>
      <c r="AK304" s="853"/>
      <c r="AL304" s="853"/>
      <c r="AM304" s="853"/>
      <c r="AN304" s="853"/>
      <c r="AO304" s="853"/>
      <c r="AP304" s="853"/>
      <c r="AQ304" s="853"/>
      <c r="AR304" s="853"/>
      <c r="AS304" s="853"/>
      <c r="AT304" s="853"/>
    </row>
    <row r="305" spans="1:46" s="852" customFormat="1" ht="25.5">
      <c r="A305" s="298" t="s">
        <v>60</v>
      </c>
      <c r="B305" s="851">
        <v>22694985</v>
      </c>
      <c r="C305" s="851">
        <v>11175611</v>
      </c>
      <c r="D305" s="851">
        <v>11175611</v>
      </c>
      <c r="E305" s="854">
        <v>49.242645456694504</v>
      </c>
      <c r="F305" s="851">
        <v>0</v>
      </c>
      <c r="G305" s="853"/>
      <c r="H305" s="853"/>
      <c r="I305" s="853"/>
      <c r="J305" s="853"/>
      <c r="K305" s="853"/>
      <c r="L305" s="853"/>
      <c r="M305" s="853"/>
      <c r="N305" s="853"/>
      <c r="O305" s="853"/>
      <c r="P305" s="853"/>
      <c r="Q305" s="853"/>
      <c r="R305" s="853"/>
      <c r="S305" s="853"/>
      <c r="T305" s="853"/>
      <c r="U305" s="853"/>
      <c r="V305" s="853"/>
      <c r="W305" s="853"/>
      <c r="X305" s="853"/>
      <c r="Y305" s="853"/>
      <c r="Z305" s="853"/>
      <c r="AA305" s="853"/>
      <c r="AB305" s="853"/>
      <c r="AC305" s="853"/>
      <c r="AD305" s="853"/>
      <c r="AE305" s="853"/>
      <c r="AF305" s="853"/>
      <c r="AG305" s="853"/>
      <c r="AH305" s="853"/>
      <c r="AI305" s="853"/>
      <c r="AJ305" s="853"/>
      <c r="AK305" s="853"/>
      <c r="AL305" s="853"/>
      <c r="AM305" s="853"/>
      <c r="AN305" s="853"/>
      <c r="AO305" s="853"/>
      <c r="AP305" s="853"/>
      <c r="AQ305" s="853"/>
      <c r="AR305" s="853"/>
      <c r="AS305" s="853"/>
      <c r="AT305" s="853"/>
    </row>
    <row r="306" spans="1:46" s="852" customFormat="1" ht="12.75">
      <c r="A306" s="278" t="s">
        <v>61</v>
      </c>
      <c r="B306" s="851">
        <v>96349550</v>
      </c>
      <c r="C306" s="851">
        <v>54690006</v>
      </c>
      <c r="D306" s="851">
        <v>25431717</v>
      </c>
      <c r="E306" s="854">
        <v>26.39526287356817</v>
      </c>
      <c r="F306" s="851">
        <v>6110736</v>
      </c>
      <c r="G306" s="853"/>
      <c r="H306" s="853"/>
      <c r="I306" s="853"/>
      <c r="J306" s="853"/>
      <c r="K306" s="853"/>
      <c r="L306" s="853"/>
      <c r="M306" s="853"/>
      <c r="N306" s="853"/>
      <c r="O306" s="853"/>
      <c r="P306" s="853"/>
      <c r="Q306" s="853"/>
      <c r="R306" s="853"/>
      <c r="S306" s="853"/>
      <c r="T306" s="853"/>
      <c r="U306" s="853"/>
      <c r="V306" s="853"/>
      <c r="W306" s="853"/>
      <c r="X306" s="853"/>
      <c r="Y306" s="853"/>
      <c r="Z306" s="853"/>
      <c r="AA306" s="853"/>
      <c r="AB306" s="853"/>
      <c r="AC306" s="853"/>
      <c r="AD306" s="853"/>
      <c r="AE306" s="853"/>
      <c r="AF306" s="853"/>
      <c r="AG306" s="853"/>
      <c r="AH306" s="853"/>
      <c r="AI306" s="853"/>
      <c r="AJ306" s="853"/>
      <c r="AK306" s="853"/>
      <c r="AL306" s="853"/>
      <c r="AM306" s="853"/>
      <c r="AN306" s="853"/>
      <c r="AO306" s="853"/>
      <c r="AP306" s="853"/>
      <c r="AQ306" s="853"/>
      <c r="AR306" s="853"/>
      <c r="AS306" s="853"/>
      <c r="AT306" s="853"/>
    </row>
    <row r="307" spans="1:46" s="852" customFormat="1" ht="12.75">
      <c r="A307" s="296" t="s">
        <v>62</v>
      </c>
      <c r="B307" s="851">
        <v>94162952</v>
      </c>
      <c r="C307" s="851">
        <v>52617225</v>
      </c>
      <c r="D307" s="851">
        <v>24840399</v>
      </c>
      <c r="E307" s="854">
        <v>26.38022542029056</v>
      </c>
      <c r="F307" s="851">
        <v>6029668</v>
      </c>
      <c r="G307" s="853"/>
      <c r="H307" s="853"/>
      <c r="I307" s="853"/>
      <c r="J307" s="853"/>
      <c r="K307" s="853"/>
      <c r="L307" s="853"/>
      <c r="M307" s="853"/>
      <c r="N307" s="853"/>
      <c r="O307" s="853"/>
      <c r="P307" s="853"/>
      <c r="Q307" s="853"/>
      <c r="R307" s="853"/>
      <c r="S307" s="853"/>
      <c r="T307" s="853"/>
      <c r="U307" s="853"/>
      <c r="V307" s="853"/>
      <c r="W307" s="853"/>
      <c r="X307" s="853"/>
      <c r="Y307" s="853"/>
      <c r="Z307" s="853"/>
      <c r="AA307" s="853"/>
      <c r="AB307" s="853"/>
      <c r="AC307" s="853"/>
      <c r="AD307" s="853"/>
      <c r="AE307" s="853"/>
      <c r="AF307" s="853"/>
      <c r="AG307" s="853"/>
      <c r="AH307" s="853"/>
      <c r="AI307" s="853"/>
      <c r="AJ307" s="853"/>
      <c r="AK307" s="853"/>
      <c r="AL307" s="853"/>
      <c r="AM307" s="853"/>
      <c r="AN307" s="853"/>
      <c r="AO307" s="853"/>
      <c r="AP307" s="853"/>
      <c r="AQ307" s="853"/>
      <c r="AR307" s="853"/>
      <c r="AS307" s="853"/>
      <c r="AT307" s="853"/>
    </row>
    <row r="308" spans="1:46" s="852" customFormat="1" ht="12.75">
      <c r="A308" s="282" t="s">
        <v>63</v>
      </c>
      <c r="B308" s="851">
        <v>2411918</v>
      </c>
      <c r="C308" s="851">
        <v>1511095</v>
      </c>
      <c r="D308" s="851">
        <v>535083</v>
      </c>
      <c r="E308" s="854">
        <v>22.184958195096186</v>
      </c>
      <c r="F308" s="851">
        <v>230309</v>
      </c>
      <c r="G308" s="853"/>
      <c r="H308" s="853"/>
      <c r="I308" s="853"/>
      <c r="J308" s="853"/>
      <c r="K308" s="853"/>
      <c r="L308" s="853"/>
      <c r="M308" s="853"/>
      <c r="N308" s="853"/>
      <c r="O308" s="853"/>
      <c r="P308" s="853"/>
      <c r="Q308" s="853"/>
      <c r="R308" s="853"/>
      <c r="S308" s="853"/>
      <c r="T308" s="853"/>
      <c r="U308" s="853"/>
      <c r="V308" s="853"/>
      <c r="W308" s="853"/>
      <c r="X308" s="853"/>
      <c r="Y308" s="853"/>
      <c r="Z308" s="853"/>
      <c r="AA308" s="853"/>
      <c r="AB308" s="853"/>
      <c r="AC308" s="853"/>
      <c r="AD308" s="853"/>
      <c r="AE308" s="853"/>
      <c r="AF308" s="853"/>
      <c r="AG308" s="853"/>
      <c r="AH308" s="853"/>
      <c r="AI308" s="853"/>
      <c r="AJ308" s="853"/>
      <c r="AK308" s="853"/>
      <c r="AL308" s="853"/>
      <c r="AM308" s="853"/>
      <c r="AN308" s="853"/>
      <c r="AO308" s="853"/>
      <c r="AP308" s="853"/>
      <c r="AQ308" s="853"/>
      <c r="AR308" s="853"/>
      <c r="AS308" s="853"/>
      <c r="AT308" s="853"/>
    </row>
    <row r="309" spans="1:46" s="852" customFormat="1" ht="12.75">
      <c r="A309" s="311" t="s">
        <v>66</v>
      </c>
      <c r="B309" s="851">
        <v>2411918</v>
      </c>
      <c r="C309" s="851">
        <v>1511095</v>
      </c>
      <c r="D309" s="851">
        <v>535083</v>
      </c>
      <c r="E309" s="854">
        <v>22.184958195096186</v>
      </c>
      <c r="F309" s="851">
        <v>230309</v>
      </c>
      <c r="G309" s="853"/>
      <c r="H309" s="853"/>
      <c r="I309" s="853"/>
      <c r="J309" s="853"/>
      <c r="K309" s="853"/>
      <c r="L309" s="853"/>
      <c r="M309" s="853"/>
      <c r="N309" s="853"/>
      <c r="O309" s="853"/>
      <c r="P309" s="853"/>
      <c r="Q309" s="853"/>
      <c r="R309" s="853"/>
      <c r="S309" s="853"/>
      <c r="T309" s="853"/>
      <c r="U309" s="853"/>
      <c r="V309" s="853"/>
      <c r="W309" s="853"/>
      <c r="X309" s="853"/>
      <c r="Y309" s="853"/>
      <c r="Z309" s="853"/>
      <c r="AA309" s="853"/>
      <c r="AB309" s="853"/>
      <c r="AC309" s="853"/>
      <c r="AD309" s="853"/>
      <c r="AE309" s="853"/>
      <c r="AF309" s="853"/>
      <c r="AG309" s="853"/>
      <c r="AH309" s="853"/>
      <c r="AI309" s="853"/>
      <c r="AJ309" s="853"/>
      <c r="AK309" s="853"/>
      <c r="AL309" s="853"/>
      <c r="AM309" s="853"/>
      <c r="AN309" s="853"/>
      <c r="AO309" s="853"/>
      <c r="AP309" s="853"/>
      <c r="AQ309" s="853"/>
      <c r="AR309" s="853"/>
      <c r="AS309" s="853"/>
      <c r="AT309" s="853"/>
    </row>
    <row r="310" spans="1:46" s="860" customFormat="1" ht="12.75">
      <c r="A310" s="282" t="s">
        <v>67</v>
      </c>
      <c r="B310" s="851">
        <v>80860436</v>
      </c>
      <c r="C310" s="851">
        <v>46763239</v>
      </c>
      <c r="D310" s="851">
        <v>24237130</v>
      </c>
      <c r="E310" s="854">
        <v>29.974028336923634</v>
      </c>
      <c r="F310" s="851">
        <v>5799359</v>
      </c>
      <c r="G310" s="861"/>
      <c r="H310" s="861"/>
      <c r="I310" s="861"/>
      <c r="J310" s="861"/>
      <c r="K310" s="861"/>
      <c r="L310" s="861"/>
      <c r="M310" s="861"/>
      <c r="N310" s="861"/>
      <c r="O310" s="861"/>
      <c r="P310" s="861"/>
      <c r="Q310" s="861"/>
      <c r="R310" s="861"/>
      <c r="S310" s="861"/>
      <c r="T310" s="861"/>
      <c r="U310" s="861"/>
      <c r="V310" s="861"/>
      <c r="W310" s="861"/>
      <c r="X310" s="861"/>
      <c r="Y310" s="861"/>
      <c r="Z310" s="861"/>
      <c r="AA310" s="861"/>
      <c r="AB310" s="861"/>
      <c r="AC310" s="861"/>
      <c r="AD310" s="861"/>
      <c r="AE310" s="861"/>
      <c r="AF310" s="861"/>
      <c r="AG310" s="861"/>
      <c r="AH310" s="861"/>
      <c r="AI310" s="861"/>
      <c r="AJ310" s="861"/>
      <c r="AK310" s="861"/>
      <c r="AL310" s="861"/>
      <c r="AM310" s="861"/>
      <c r="AN310" s="861"/>
      <c r="AO310" s="861"/>
      <c r="AP310" s="861"/>
      <c r="AQ310" s="861"/>
      <c r="AR310" s="861"/>
      <c r="AS310" s="861"/>
      <c r="AT310" s="861"/>
    </row>
    <row r="311" spans="1:46" s="860" customFormat="1" ht="12.75">
      <c r="A311" s="311" t="s">
        <v>90</v>
      </c>
      <c r="B311" s="851">
        <v>80860436</v>
      </c>
      <c r="C311" s="851">
        <v>46763239</v>
      </c>
      <c r="D311" s="851">
        <v>24237130</v>
      </c>
      <c r="E311" s="854">
        <v>29.974028336923634</v>
      </c>
      <c r="F311" s="851">
        <v>5799359</v>
      </c>
      <c r="G311" s="861"/>
      <c r="H311" s="861"/>
      <c r="I311" s="861"/>
      <c r="J311" s="861"/>
      <c r="K311" s="861"/>
      <c r="L311" s="861"/>
      <c r="M311" s="861"/>
      <c r="N311" s="861"/>
      <c r="O311" s="861"/>
      <c r="P311" s="861"/>
      <c r="Q311" s="861"/>
      <c r="R311" s="861"/>
      <c r="S311" s="861"/>
      <c r="T311" s="861"/>
      <c r="U311" s="861"/>
      <c r="V311" s="861"/>
      <c r="W311" s="861"/>
      <c r="X311" s="861"/>
      <c r="Y311" s="861"/>
      <c r="Z311" s="861"/>
      <c r="AA311" s="861"/>
      <c r="AB311" s="861"/>
      <c r="AC311" s="861"/>
      <c r="AD311" s="861"/>
      <c r="AE311" s="861"/>
      <c r="AF311" s="861"/>
      <c r="AG311" s="861"/>
      <c r="AH311" s="861"/>
      <c r="AI311" s="861"/>
      <c r="AJ311" s="861"/>
      <c r="AK311" s="861"/>
      <c r="AL311" s="861"/>
      <c r="AM311" s="861"/>
      <c r="AN311" s="861"/>
      <c r="AO311" s="861"/>
      <c r="AP311" s="861"/>
      <c r="AQ311" s="861"/>
      <c r="AR311" s="861"/>
      <c r="AS311" s="861"/>
      <c r="AT311" s="861"/>
    </row>
    <row r="312" spans="1:46" s="852" customFormat="1" ht="12.75">
      <c r="A312" s="282" t="s">
        <v>11</v>
      </c>
      <c r="B312" s="851">
        <v>10890598</v>
      </c>
      <c r="C312" s="851">
        <v>4342891</v>
      </c>
      <c r="D312" s="851">
        <v>68186</v>
      </c>
      <c r="E312" s="854">
        <v>0.62609968708789</v>
      </c>
      <c r="F312" s="851">
        <v>0</v>
      </c>
      <c r="G312" s="853"/>
      <c r="H312" s="853"/>
      <c r="I312" s="853"/>
      <c r="J312" s="853"/>
      <c r="K312" s="853"/>
      <c r="L312" s="853"/>
      <c r="M312" s="853"/>
      <c r="N312" s="853"/>
      <c r="O312" s="853"/>
      <c r="P312" s="853"/>
      <c r="Q312" s="853"/>
      <c r="R312" s="853"/>
      <c r="S312" s="853"/>
      <c r="T312" s="853"/>
      <c r="U312" s="853"/>
      <c r="V312" s="853"/>
      <c r="W312" s="853"/>
      <c r="X312" s="853"/>
      <c r="Y312" s="853"/>
      <c r="Z312" s="853"/>
      <c r="AA312" s="853"/>
      <c r="AB312" s="853"/>
      <c r="AC312" s="853"/>
      <c r="AD312" s="853"/>
      <c r="AE312" s="853"/>
      <c r="AF312" s="853"/>
      <c r="AG312" s="853"/>
      <c r="AH312" s="853"/>
      <c r="AI312" s="853"/>
      <c r="AJ312" s="853"/>
      <c r="AK312" s="853"/>
      <c r="AL312" s="853"/>
      <c r="AM312" s="853"/>
      <c r="AN312" s="853"/>
      <c r="AO312" s="853"/>
      <c r="AP312" s="853"/>
      <c r="AQ312" s="853"/>
      <c r="AR312" s="853"/>
      <c r="AS312" s="853"/>
      <c r="AT312" s="853"/>
    </row>
    <row r="313" spans="1:46" s="852" customFormat="1" ht="12.75">
      <c r="A313" s="311" t="s">
        <v>104</v>
      </c>
      <c r="B313" s="851">
        <v>10890598</v>
      </c>
      <c r="C313" s="851">
        <v>4342891</v>
      </c>
      <c r="D313" s="851">
        <v>68186</v>
      </c>
      <c r="E313" s="854">
        <v>0.62609968708789</v>
      </c>
      <c r="F313" s="851">
        <v>0</v>
      </c>
      <c r="G313" s="853"/>
      <c r="H313" s="853"/>
      <c r="I313" s="853"/>
      <c r="J313" s="853"/>
      <c r="K313" s="853"/>
      <c r="L313" s="853"/>
      <c r="M313" s="853"/>
      <c r="N313" s="853"/>
      <c r="O313" s="853"/>
      <c r="P313" s="853"/>
      <c r="Q313" s="853"/>
      <c r="R313" s="853"/>
      <c r="S313" s="853"/>
      <c r="T313" s="853"/>
      <c r="U313" s="853"/>
      <c r="V313" s="853"/>
      <c r="W313" s="853"/>
      <c r="X313" s="853"/>
      <c r="Y313" s="853"/>
      <c r="Z313" s="853"/>
      <c r="AA313" s="853"/>
      <c r="AB313" s="853"/>
      <c r="AC313" s="853"/>
      <c r="AD313" s="853"/>
      <c r="AE313" s="853"/>
      <c r="AF313" s="853"/>
      <c r="AG313" s="853"/>
      <c r="AH313" s="853"/>
      <c r="AI313" s="853"/>
      <c r="AJ313" s="853"/>
      <c r="AK313" s="853"/>
      <c r="AL313" s="853"/>
      <c r="AM313" s="853"/>
      <c r="AN313" s="853"/>
      <c r="AO313" s="853"/>
      <c r="AP313" s="853"/>
      <c r="AQ313" s="853"/>
      <c r="AR313" s="853"/>
      <c r="AS313" s="853"/>
      <c r="AT313" s="853"/>
    </row>
    <row r="314" spans="1:46" s="852" customFormat="1" ht="50.25" customHeight="1">
      <c r="A314" s="321" t="s">
        <v>292</v>
      </c>
      <c r="B314" s="862">
        <v>10890598</v>
      </c>
      <c r="C314" s="862">
        <v>4342891</v>
      </c>
      <c r="D314" s="862">
        <v>68186</v>
      </c>
      <c r="E314" s="863">
        <v>0.62609968708789</v>
      </c>
      <c r="F314" s="862">
        <v>0</v>
      </c>
      <c r="G314" s="853"/>
      <c r="H314" s="853"/>
      <c r="I314" s="853"/>
      <c r="J314" s="853"/>
      <c r="K314" s="853"/>
      <c r="L314" s="853"/>
      <c r="M314" s="853"/>
      <c r="N314" s="853"/>
      <c r="O314" s="853"/>
      <c r="P314" s="853"/>
      <c r="Q314" s="853"/>
      <c r="R314" s="853"/>
      <c r="S314" s="853"/>
      <c r="T314" s="853"/>
      <c r="U314" s="853"/>
      <c r="V314" s="853"/>
      <c r="W314" s="853"/>
      <c r="X314" s="853"/>
      <c r="Y314" s="853"/>
      <c r="Z314" s="853"/>
      <c r="AA314" s="853"/>
      <c r="AB314" s="853"/>
      <c r="AC314" s="853"/>
      <c r="AD314" s="853"/>
      <c r="AE314" s="853"/>
      <c r="AF314" s="853"/>
      <c r="AG314" s="853"/>
      <c r="AH314" s="853"/>
      <c r="AI314" s="853"/>
      <c r="AJ314" s="853"/>
      <c r="AK314" s="853"/>
      <c r="AL314" s="853"/>
      <c r="AM314" s="853"/>
      <c r="AN314" s="853"/>
      <c r="AO314" s="853"/>
      <c r="AP314" s="853"/>
      <c r="AQ314" s="853"/>
      <c r="AR314" s="853"/>
      <c r="AS314" s="853"/>
      <c r="AT314" s="853"/>
    </row>
    <row r="315" spans="1:46" s="852" customFormat="1" ht="12.75">
      <c r="A315" s="296" t="s">
        <v>16</v>
      </c>
      <c r="B315" s="851">
        <v>2186598</v>
      </c>
      <c r="C315" s="851">
        <v>2072781</v>
      </c>
      <c r="D315" s="851">
        <v>591318</v>
      </c>
      <c r="E315" s="854">
        <v>27.04283091816603</v>
      </c>
      <c r="F315" s="851">
        <v>81068</v>
      </c>
      <c r="G315" s="853"/>
      <c r="H315" s="853"/>
      <c r="I315" s="853"/>
      <c r="J315" s="853"/>
      <c r="K315" s="853"/>
      <c r="L315" s="853"/>
      <c r="M315" s="853"/>
      <c r="N315" s="853"/>
      <c r="O315" s="853"/>
      <c r="P315" s="853"/>
      <c r="Q315" s="853"/>
      <c r="R315" s="853"/>
      <c r="S315" s="853"/>
      <c r="T315" s="853"/>
      <c r="U315" s="853"/>
      <c r="V315" s="853"/>
      <c r="W315" s="853"/>
      <c r="X315" s="853"/>
      <c r="Y315" s="853"/>
      <c r="Z315" s="853"/>
      <c r="AA315" s="853"/>
      <c r="AB315" s="853"/>
      <c r="AC315" s="853"/>
      <c r="AD315" s="853"/>
      <c r="AE315" s="853"/>
      <c r="AF315" s="853"/>
      <c r="AG315" s="853"/>
      <c r="AH315" s="853"/>
      <c r="AI315" s="853"/>
      <c r="AJ315" s="853"/>
      <c r="AK315" s="853"/>
      <c r="AL315" s="853"/>
      <c r="AM315" s="853"/>
      <c r="AN315" s="853"/>
      <c r="AO315" s="853"/>
      <c r="AP315" s="853"/>
      <c r="AQ315" s="853"/>
      <c r="AR315" s="853"/>
      <c r="AS315" s="853"/>
      <c r="AT315" s="853"/>
    </row>
    <row r="316" spans="1:46" s="852" customFormat="1" ht="12.75">
      <c r="A316" s="282" t="s">
        <v>69</v>
      </c>
      <c r="B316" s="851">
        <v>2186598</v>
      </c>
      <c r="C316" s="851">
        <v>2072781</v>
      </c>
      <c r="D316" s="851">
        <v>591318</v>
      </c>
      <c r="E316" s="854">
        <v>27.04283091816603</v>
      </c>
      <c r="F316" s="851">
        <v>81068</v>
      </c>
      <c r="G316" s="853"/>
      <c r="H316" s="853"/>
      <c r="I316" s="853"/>
      <c r="J316" s="853"/>
      <c r="K316" s="853"/>
      <c r="L316" s="853"/>
      <c r="M316" s="853"/>
      <c r="N316" s="853"/>
      <c r="O316" s="853"/>
      <c r="P316" s="853"/>
      <c r="Q316" s="853"/>
      <c r="R316" s="853"/>
      <c r="S316" s="853"/>
      <c r="T316" s="853"/>
      <c r="U316" s="853"/>
      <c r="V316" s="853"/>
      <c r="W316" s="853"/>
      <c r="X316" s="853"/>
      <c r="Y316" s="853"/>
      <c r="Z316" s="853"/>
      <c r="AA316" s="853"/>
      <c r="AB316" s="853"/>
      <c r="AC316" s="853"/>
      <c r="AD316" s="853"/>
      <c r="AE316" s="853"/>
      <c r="AF316" s="853"/>
      <c r="AG316" s="853"/>
      <c r="AH316" s="853"/>
      <c r="AI316" s="853"/>
      <c r="AJ316" s="853"/>
      <c r="AK316" s="853"/>
      <c r="AL316" s="853"/>
      <c r="AM316" s="853"/>
      <c r="AN316" s="853"/>
      <c r="AO316" s="853"/>
      <c r="AP316" s="853"/>
      <c r="AQ316" s="853"/>
      <c r="AR316" s="853"/>
      <c r="AS316" s="853"/>
      <c r="AT316" s="853"/>
    </row>
    <row r="317" spans="1:52" s="858" customFormat="1" ht="12.75">
      <c r="A317" s="296" t="s">
        <v>910</v>
      </c>
      <c r="B317" s="851">
        <v>-4935635</v>
      </c>
      <c r="C317" s="851">
        <v>-4562094</v>
      </c>
      <c r="D317" s="851">
        <v>9889397</v>
      </c>
      <c r="E317" s="851" t="s">
        <v>906</v>
      </c>
      <c r="F317" s="851">
        <v>-5014553</v>
      </c>
      <c r="G317" s="856"/>
      <c r="H317" s="856"/>
      <c r="I317" s="856"/>
      <c r="J317" s="856"/>
      <c r="K317" s="856"/>
      <c r="L317" s="856"/>
      <c r="M317" s="856"/>
      <c r="N317" s="856"/>
      <c r="O317" s="856"/>
      <c r="P317" s="856"/>
      <c r="Q317" s="856"/>
      <c r="R317" s="856"/>
      <c r="S317" s="856"/>
      <c r="T317" s="856"/>
      <c r="U317" s="856"/>
      <c r="V317" s="856"/>
      <c r="W317" s="856"/>
      <c r="X317" s="856"/>
      <c r="Y317" s="856"/>
      <c r="Z317" s="856"/>
      <c r="AA317" s="856"/>
      <c r="AB317" s="856"/>
      <c r="AC317" s="856"/>
      <c r="AD317" s="856"/>
      <c r="AE317" s="856"/>
      <c r="AF317" s="856"/>
      <c r="AG317" s="856"/>
      <c r="AH317" s="856"/>
      <c r="AI317" s="856"/>
      <c r="AJ317" s="856"/>
      <c r="AK317" s="856"/>
      <c r="AL317" s="856"/>
      <c r="AM317" s="856"/>
      <c r="AN317" s="856"/>
      <c r="AO317" s="856"/>
      <c r="AP317" s="856"/>
      <c r="AQ317" s="856"/>
      <c r="AR317" s="856"/>
      <c r="AS317" s="856"/>
      <c r="AT317" s="856"/>
      <c r="AU317" s="856"/>
      <c r="AV317" s="856"/>
      <c r="AW317" s="856"/>
      <c r="AX317" s="856"/>
      <c r="AY317" s="856"/>
      <c r="AZ317" s="857"/>
    </row>
    <row r="318" spans="1:52" s="858" customFormat="1" ht="12.75">
      <c r="A318" s="296" t="s">
        <v>911</v>
      </c>
      <c r="B318" s="851">
        <v>4935635</v>
      </c>
      <c r="C318" s="851">
        <v>4562094</v>
      </c>
      <c r="D318" s="851" t="s">
        <v>906</v>
      </c>
      <c r="E318" s="851" t="s">
        <v>906</v>
      </c>
      <c r="F318" s="851" t="s">
        <v>906</v>
      </c>
      <c r="G318" s="856"/>
      <c r="H318" s="856"/>
      <c r="I318" s="856"/>
      <c r="J318" s="856"/>
      <c r="K318" s="856"/>
      <c r="L318" s="856"/>
      <c r="M318" s="856"/>
      <c r="N318" s="856"/>
      <c r="O318" s="856"/>
      <c r="P318" s="856"/>
      <c r="Q318" s="856"/>
      <c r="R318" s="856"/>
      <c r="S318" s="856"/>
      <c r="T318" s="856"/>
      <c r="U318" s="856"/>
      <c r="V318" s="856"/>
      <c r="W318" s="856"/>
      <c r="X318" s="856"/>
      <c r="Y318" s="856"/>
      <c r="Z318" s="856"/>
      <c r="AA318" s="856"/>
      <c r="AB318" s="856"/>
      <c r="AC318" s="856"/>
      <c r="AD318" s="856"/>
      <c r="AE318" s="856"/>
      <c r="AF318" s="856"/>
      <c r="AG318" s="856"/>
      <c r="AH318" s="856"/>
      <c r="AI318" s="856"/>
      <c r="AJ318" s="856"/>
      <c r="AK318" s="856"/>
      <c r="AL318" s="856"/>
      <c r="AM318" s="856"/>
      <c r="AN318" s="856"/>
      <c r="AO318" s="856"/>
      <c r="AP318" s="856"/>
      <c r="AQ318" s="856"/>
      <c r="AR318" s="856"/>
      <c r="AS318" s="856"/>
      <c r="AT318" s="856"/>
      <c r="AU318" s="856"/>
      <c r="AV318" s="856"/>
      <c r="AW318" s="856"/>
      <c r="AX318" s="856"/>
      <c r="AY318" s="856"/>
      <c r="AZ318" s="857"/>
    </row>
    <row r="319" spans="1:52" s="858" customFormat="1" ht="12.75">
      <c r="A319" s="282" t="s">
        <v>74</v>
      </c>
      <c r="B319" s="851">
        <v>4935635</v>
      </c>
      <c r="C319" s="851">
        <v>4562094</v>
      </c>
      <c r="D319" s="851" t="s">
        <v>906</v>
      </c>
      <c r="E319" s="851" t="s">
        <v>906</v>
      </c>
      <c r="F319" s="851" t="s">
        <v>906</v>
      </c>
      <c r="G319" s="856"/>
      <c r="H319" s="856"/>
      <c r="I319" s="856"/>
      <c r="J319" s="856"/>
      <c r="K319" s="856"/>
      <c r="L319" s="856"/>
      <c r="M319" s="856"/>
      <c r="N319" s="856"/>
      <c r="O319" s="856"/>
      <c r="P319" s="856"/>
      <c r="Q319" s="856"/>
      <c r="R319" s="856"/>
      <c r="S319" s="856"/>
      <c r="T319" s="856"/>
      <c r="U319" s="856"/>
      <c r="V319" s="856"/>
      <c r="W319" s="856"/>
      <c r="X319" s="856"/>
      <c r="Y319" s="856"/>
      <c r="Z319" s="856"/>
      <c r="AA319" s="856"/>
      <c r="AB319" s="856"/>
      <c r="AC319" s="856"/>
      <c r="AD319" s="856"/>
      <c r="AE319" s="856"/>
      <c r="AF319" s="856"/>
      <c r="AG319" s="856"/>
      <c r="AH319" s="856"/>
      <c r="AI319" s="856"/>
      <c r="AJ319" s="856"/>
      <c r="AK319" s="856"/>
      <c r="AL319" s="856"/>
      <c r="AM319" s="856"/>
      <c r="AN319" s="856"/>
      <c r="AO319" s="856"/>
      <c r="AP319" s="856"/>
      <c r="AQ319" s="856"/>
      <c r="AR319" s="856"/>
      <c r="AS319" s="856"/>
      <c r="AT319" s="856"/>
      <c r="AU319" s="856"/>
      <c r="AV319" s="856"/>
      <c r="AW319" s="856"/>
      <c r="AX319" s="856"/>
      <c r="AY319" s="856"/>
      <c r="AZ319" s="857"/>
    </row>
    <row r="320" spans="1:52" s="858" customFormat="1" ht="25.5">
      <c r="A320" s="283" t="s">
        <v>283</v>
      </c>
      <c r="B320" s="851">
        <v>4935635</v>
      </c>
      <c r="C320" s="851">
        <v>4562094</v>
      </c>
      <c r="D320" s="851" t="s">
        <v>906</v>
      </c>
      <c r="E320" s="851" t="s">
        <v>906</v>
      </c>
      <c r="F320" s="851" t="s">
        <v>906</v>
      </c>
      <c r="G320" s="856"/>
      <c r="H320" s="856"/>
      <c r="I320" s="856"/>
      <c r="J320" s="856"/>
      <c r="K320" s="856"/>
      <c r="L320" s="856"/>
      <c r="M320" s="856"/>
      <c r="N320" s="856"/>
      <c r="O320" s="856"/>
      <c r="P320" s="856"/>
      <c r="Q320" s="856"/>
      <c r="R320" s="856"/>
      <c r="S320" s="856"/>
      <c r="T320" s="856"/>
      <c r="U320" s="856"/>
      <c r="V320" s="856"/>
      <c r="W320" s="856"/>
      <c r="X320" s="856"/>
      <c r="Y320" s="856"/>
      <c r="Z320" s="856"/>
      <c r="AA320" s="856"/>
      <c r="AB320" s="856"/>
      <c r="AC320" s="856"/>
      <c r="AD320" s="856"/>
      <c r="AE320" s="856"/>
      <c r="AF320" s="856"/>
      <c r="AG320" s="856"/>
      <c r="AH320" s="856"/>
      <c r="AI320" s="856"/>
      <c r="AJ320" s="856"/>
      <c r="AK320" s="856"/>
      <c r="AL320" s="856"/>
      <c r="AM320" s="856"/>
      <c r="AN320" s="856"/>
      <c r="AO320" s="856"/>
      <c r="AP320" s="856"/>
      <c r="AQ320" s="856"/>
      <c r="AR320" s="856"/>
      <c r="AS320" s="856"/>
      <c r="AT320" s="856"/>
      <c r="AU320" s="856"/>
      <c r="AV320" s="856"/>
      <c r="AW320" s="856"/>
      <c r="AX320" s="856"/>
      <c r="AY320" s="856"/>
      <c r="AZ320" s="857"/>
    </row>
    <row r="321" spans="1:46" s="852" customFormat="1" ht="12.75">
      <c r="A321" s="859" t="s">
        <v>289</v>
      </c>
      <c r="B321" s="684"/>
      <c r="C321" s="684"/>
      <c r="D321" s="684"/>
      <c r="E321" s="851"/>
      <c r="F321" s="684"/>
      <c r="G321" s="853"/>
      <c r="H321" s="853"/>
      <c r="I321" s="853"/>
      <c r="J321" s="853"/>
      <c r="K321" s="853"/>
      <c r="L321" s="853"/>
      <c r="M321" s="853"/>
      <c r="N321" s="853"/>
      <c r="O321" s="853"/>
      <c r="P321" s="853"/>
      <c r="Q321" s="853"/>
      <c r="R321" s="853"/>
      <c r="S321" s="853"/>
      <c r="T321" s="853"/>
      <c r="U321" s="853"/>
      <c r="V321" s="853"/>
      <c r="W321" s="853"/>
      <c r="X321" s="853"/>
      <c r="Y321" s="853"/>
      <c r="Z321" s="853"/>
      <c r="AA321" s="853"/>
      <c r="AB321" s="853"/>
      <c r="AC321" s="853"/>
      <c r="AD321" s="853"/>
      <c r="AE321" s="853"/>
      <c r="AF321" s="853"/>
      <c r="AG321" s="853"/>
      <c r="AH321" s="853"/>
      <c r="AI321" s="853"/>
      <c r="AJ321" s="853"/>
      <c r="AK321" s="853"/>
      <c r="AL321" s="853"/>
      <c r="AM321" s="853"/>
      <c r="AN321" s="853"/>
      <c r="AO321" s="853"/>
      <c r="AP321" s="853"/>
      <c r="AQ321" s="853"/>
      <c r="AR321" s="853"/>
      <c r="AS321" s="853"/>
      <c r="AT321" s="853"/>
    </row>
    <row r="322" spans="1:46" s="852" customFormat="1" ht="12.75">
      <c r="A322" s="286" t="s">
        <v>281</v>
      </c>
      <c r="B322" s="851">
        <v>414647</v>
      </c>
      <c r="C322" s="851">
        <v>389560</v>
      </c>
      <c r="D322" s="851">
        <v>389560</v>
      </c>
      <c r="E322" s="854">
        <v>93.94979343875633</v>
      </c>
      <c r="F322" s="851">
        <v>0</v>
      </c>
      <c r="G322" s="853"/>
      <c r="H322" s="853"/>
      <c r="I322" s="853"/>
      <c r="J322" s="853"/>
      <c r="K322" s="853"/>
      <c r="L322" s="853"/>
      <c r="M322" s="853"/>
      <c r="N322" s="853"/>
      <c r="O322" s="853"/>
      <c r="P322" s="853"/>
      <c r="Q322" s="853"/>
      <c r="R322" s="853"/>
      <c r="S322" s="853"/>
      <c r="T322" s="853"/>
      <c r="U322" s="853"/>
      <c r="V322" s="853"/>
      <c r="W322" s="853"/>
      <c r="X322" s="853"/>
      <c r="Y322" s="853"/>
      <c r="Z322" s="853"/>
      <c r="AA322" s="853"/>
      <c r="AB322" s="853"/>
      <c r="AC322" s="853"/>
      <c r="AD322" s="853"/>
      <c r="AE322" s="853"/>
      <c r="AF322" s="853"/>
      <c r="AG322" s="853"/>
      <c r="AH322" s="853"/>
      <c r="AI322" s="853"/>
      <c r="AJ322" s="853"/>
      <c r="AK322" s="853"/>
      <c r="AL322" s="853"/>
      <c r="AM322" s="853"/>
      <c r="AN322" s="853"/>
      <c r="AO322" s="853"/>
      <c r="AP322" s="853"/>
      <c r="AQ322" s="853"/>
      <c r="AR322" s="853"/>
      <c r="AS322" s="853"/>
      <c r="AT322" s="853"/>
    </row>
    <row r="323" spans="1:46" s="852" customFormat="1" ht="12.75">
      <c r="A323" s="296" t="s">
        <v>59</v>
      </c>
      <c r="B323" s="851">
        <v>414647</v>
      </c>
      <c r="C323" s="851">
        <v>389560</v>
      </c>
      <c r="D323" s="851">
        <v>389560</v>
      </c>
      <c r="E323" s="854">
        <v>93.94979343875633</v>
      </c>
      <c r="F323" s="851">
        <v>0</v>
      </c>
      <c r="G323" s="853"/>
      <c r="H323" s="853"/>
      <c r="I323" s="853"/>
      <c r="J323" s="853"/>
      <c r="K323" s="853"/>
      <c r="L323" s="853"/>
      <c r="M323" s="853"/>
      <c r="N323" s="853"/>
      <c r="O323" s="853"/>
      <c r="P323" s="853"/>
      <c r="Q323" s="853"/>
      <c r="R323" s="853"/>
      <c r="S323" s="853"/>
      <c r="T323" s="853"/>
      <c r="U323" s="853"/>
      <c r="V323" s="853"/>
      <c r="W323" s="853"/>
      <c r="X323" s="853"/>
      <c r="Y323" s="853"/>
      <c r="Z323" s="853"/>
      <c r="AA323" s="853"/>
      <c r="AB323" s="853"/>
      <c r="AC323" s="853"/>
      <c r="AD323" s="853"/>
      <c r="AE323" s="853"/>
      <c r="AF323" s="853"/>
      <c r="AG323" s="853"/>
      <c r="AH323" s="853"/>
      <c r="AI323" s="853"/>
      <c r="AJ323" s="853"/>
      <c r="AK323" s="853"/>
      <c r="AL323" s="853"/>
      <c r="AM323" s="853"/>
      <c r="AN323" s="853"/>
      <c r="AO323" s="853"/>
      <c r="AP323" s="853"/>
      <c r="AQ323" s="853"/>
      <c r="AR323" s="853"/>
      <c r="AS323" s="853"/>
      <c r="AT323" s="853"/>
    </row>
    <row r="324" spans="1:46" s="852" customFormat="1" ht="25.5">
      <c r="A324" s="298" t="s">
        <v>60</v>
      </c>
      <c r="B324" s="851">
        <v>414647</v>
      </c>
      <c r="C324" s="851">
        <v>389560</v>
      </c>
      <c r="D324" s="851">
        <v>389560</v>
      </c>
      <c r="E324" s="854">
        <v>93.94979343875633</v>
      </c>
      <c r="F324" s="851">
        <v>0</v>
      </c>
      <c r="G324" s="853"/>
      <c r="H324" s="853"/>
      <c r="I324" s="853"/>
      <c r="J324" s="853"/>
      <c r="K324" s="853"/>
      <c r="L324" s="853"/>
      <c r="M324" s="853"/>
      <c r="N324" s="853"/>
      <c r="O324" s="853"/>
      <c r="P324" s="853"/>
      <c r="Q324" s="853"/>
      <c r="R324" s="853"/>
      <c r="S324" s="853"/>
      <c r="T324" s="853"/>
      <c r="U324" s="853"/>
      <c r="V324" s="853"/>
      <c r="W324" s="853"/>
      <c r="X324" s="853"/>
      <c r="Y324" s="853"/>
      <c r="Z324" s="853"/>
      <c r="AA324" s="853"/>
      <c r="AB324" s="853"/>
      <c r="AC324" s="853"/>
      <c r="AD324" s="853"/>
      <c r="AE324" s="853"/>
      <c r="AF324" s="853"/>
      <c r="AG324" s="853"/>
      <c r="AH324" s="853"/>
      <c r="AI324" s="853"/>
      <c r="AJ324" s="853"/>
      <c r="AK324" s="853"/>
      <c r="AL324" s="853"/>
      <c r="AM324" s="853"/>
      <c r="AN324" s="853"/>
      <c r="AO324" s="853"/>
      <c r="AP324" s="853"/>
      <c r="AQ324" s="853"/>
      <c r="AR324" s="853"/>
      <c r="AS324" s="853"/>
      <c r="AT324" s="853"/>
    </row>
    <row r="325" spans="1:46" s="860" customFormat="1" ht="12.75">
      <c r="A325" s="278" t="s">
        <v>61</v>
      </c>
      <c r="B325" s="851">
        <v>414647</v>
      </c>
      <c r="C325" s="851">
        <v>389560</v>
      </c>
      <c r="D325" s="851">
        <v>148118</v>
      </c>
      <c r="E325" s="854">
        <v>35.721469105045976</v>
      </c>
      <c r="F325" s="851">
        <v>14592</v>
      </c>
      <c r="G325" s="861"/>
      <c r="H325" s="861"/>
      <c r="I325" s="861"/>
      <c r="J325" s="861"/>
      <c r="K325" s="861"/>
      <c r="L325" s="861"/>
      <c r="M325" s="861"/>
      <c r="N325" s="861"/>
      <c r="O325" s="861"/>
      <c r="P325" s="861"/>
      <c r="Q325" s="861"/>
      <c r="R325" s="861"/>
      <c r="S325" s="861"/>
      <c r="T325" s="861"/>
      <c r="U325" s="861"/>
      <c r="V325" s="861"/>
      <c r="W325" s="861"/>
      <c r="X325" s="861"/>
      <c r="Y325" s="861"/>
      <c r="Z325" s="861"/>
      <c r="AA325" s="861"/>
      <c r="AB325" s="861"/>
      <c r="AC325" s="861"/>
      <c r="AD325" s="861"/>
      <c r="AE325" s="861"/>
      <c r="AF325" s="861"/>
      <c r="AG325" s="861"/>
      <c r="AH325" s="861"/>
      <c r="AI325" s="861"/>
      <c r="AJ325" s="861"/>
      <c r="AK325" s="861"/>
      <c r="AL325" s="861"/>
      <c r="AM325" s="861"/>
      <c r="AN325" s="861"/>
      <c r="AO325" s="861"/>
      <c r="AP325" s="861"/>
      <c r="AQ325" s="861"/>
      <c r="AR325" s="861"/>
      <c r="AS325" s="861"/>
      <c r="AT325" s="861"/>
    </row>
    <row r="326" spans="1:46" s="852" customFormat="1" ht="12.75">
      <c r="A326" s="296" t="s">
        <v>62</v>
      </c>
      <c r="B326" s="851">
        <v>134336</v>
      </c>
      <c r="C326" s="851">
        <v>109249</v>
      </c>
      <c r="D326" s="851">
        <v>41681</v>
      </c>
      <c r="E326" s="854">
        <v>31.027423773225344</v>
      </c>
      <c r="F326" s="851">
        <v>0</v>
      </c>
      <c r="G326" s="853"/>
      <c r="H326" s="853"/>
      <c r="I326" s="853"/>
      <c r="J326" s="853"/>
      <c r="K326" s="853"/>
      <c r="L326" s="853"/>
      <c r="M326" s="853"/>
      <c r="N326" s="853"/>
      <c r="O326" s="853"/>
      <c r="P326" s="853"/>
      <c r="Q326" s="853"/>
      <c r="R326" s="853"/>
      <c r="S326" s="853"/>
      <c r="T326" s="853"/>
      <c r="U326" s="853"/>
      <c r="V326" s="853"/>
      <c r="W326" s="853"/>
      <c r="X326" s="853"/>
      <c r="Y326" s="853"/>
      <c r="Z326" s="853"/>
      <c r="AA326" s="853"/>
      <c r="AB326" s="853"/>
      <c r="AC326" s="853"/>
      <c r="AD326" s="853"/>
      <c r="AE326" s="853"/>
      <c r="AF326" s="853"/>
      <c r="AG326" s="853"/>
      <c r="AH326" s="853"/>
      <c r="AI326" s="853"/>
      <c r="AJ326" s="853"/>
      <c r="AK326" s="853"/>
      <c r="AL326" s="853"/>
      <c r="AM326" s="853"/>
      <c r="AN326" s="853"/>
      <c r="AO326" s="853"/>
      <c r="AP326" s="853"/>
      <c r="AQ326" s="853"/>
      <c r="AR326" s="853"/>
      <c r="AS326" s="853"/>
      <c r="AT326" s="853"/>
    </row>
    <row r="327" spans="1:46" s="860" customFormat="1" ht="12.75">
      <c r="A327" s="282" t="s">
        <v>67</v>
      </c>
      <c r="B327" s="851">
        <v>134336</v>
      </c>
      <c r="C327" s="851">
        <v>109249</v>
      </c>
      <c r="D327" s="851">
        <v>41681</v>
      </c>
      <c r="E327" s="854">
        <v>31.027423773225344</v>
      </c>
      <c r="F327" s="851">
        <v>0</v>
      </c>
      <c r="G327" s="861"/>
      <c r="H327" s="861"/>
      <c r="I327" s="861"/>
      <c r="J327" s="861"/>
      <c r="K327" s="861"/>
      <c r="L327" s="861"/>
      <c r="M327" s="861"/>
      <c r="N327" s="861"/>
      <c r="O327" s="861"/>
      <c r="P327" s="861"/>
      <c r="Q327" s="861"/>
      <c r="R327" s="861"/>
      <c r="S327" s="861"/>
      <c r="T327" s="861"/>
      <c r="U327" s="861"/>
      <c r="V327" s="861"/>
      <c r="W327" s="861"/>
      <c r="X327" s="861"/>
      <c r="Y327" s="861"/>
      <c r="Z327" s="861"/>
      <c r="AA327" s="861"/>
      <c r="AB327" s="861"/>
      <c r="AC327" s="861"/>
      <c r="AD327" s="861"/>
      <c r="AE327" s="861"/>
      <c r="AF327" s="861"/>
      <c r="AG327" s="861"/>
      <c r="AH327" s="861"/>
      <c r="AI327" s="861"/>
      <c r="AJ327" s="861"/>
      <c r="AK327" s="861"/>
      <c r="AL327" s="861"/>
      <c r="AM327" s="861"/>
      <c r="AN327" s="861"/>
      <c r="AO327" s="861"/>
      <c r="AP327" s="861"/>
      <c r="AQ327" s="861"/>
      <c r="AR327" s="861"/>
      <c r="AS327" s="861"/>
      <c r="AT327" s="861"/>
    </row>
    <row r="328" spans="1:46" s="860" customFormat="1" ht="12.75">
      <c r="A328" s="311" t="s">
        <v>90</v>
      </c>
      <c r="B328" s="851">
        <v>134336</v>
      </c>
      <c r="C328" s="851">
        <v>109249</v>
      </c>
      <c r="D328" s="851">
        <v>41681</v>
      </c>
      <c r="E328" s="854">
        <v>31.027423773225344</v>
      </c>
      <c r="F328" s="851">
        <v>0</v>
      </c>
      <c r="G328" s="861"/>
      <c r="H328" s="861"/>
      <c r="I328" s="861"/>
      <c r="J328" s="861"/>
      <c r="K328" s="861"/>
      <c r="L328" s="861"/>
      <c r="M328" s="861"/>
      <c r="N328" s="861"/>
      <c r="O328" s="861"/>
      <c r="P328" s="861"/>
      <c r="Q328" s="861"/>
      <c r="R328" s="861"/>
      <c r="S328" s="861"/>
      <c r="T328" s="861"/>
      <c r="U328" s="861"/>
      <c r="V328" s="861"/>
      <c r="W328" s="861"/>
      <c r="X328" s="861"/>
      <c r="Y328" s="861"/>
      <c r="Z328" s="861"/>
      <c r="AA328" s="861"/>
      <c r="AB328" s="861"/>
      <c r="AC328" s="861"/>
      <c r="AD328" s="861"/>
      <c r="AE328" s="861"/>
      <c r="AF328" s="861"/>
      <c r="AG328" s="861"/>
      <c r="AH328" s="861"/>
      <c r="AI328" s="861"/>
      <c r="AJ328" s="861"/>
      <c r="AK328" s="861"/>
      <c r="AL328" s="861"/>
      <c r="AM328" s="861"/>
      <c r="AN328" s="861"/>
      <c r="AO328" s="861"/>
      <c r="AP328" s="861"/>
      <c r="AQ328" s="861"/>
      <c r="AR328" s="861"/>
      <c r="AS328" s="861"/>
      <c r="AT328" s="861"/>
    </row>
    <row r="329" spans="1:46" s="860" customFormat="1" ht="12.75">
      <c r="A329" s="296" t="s">
        <v>16</v>
      </c>
      <c r="B329" s="851">
        <v>280311</v>
      </c>
      <c r="C329" s="851">
        <v>280311</v>
      </c>
      <c r="D329" s="851">
        <v>106437</v>
      </c>
      <c r="E329" s="854">
        <v>37.97103930990935</v>
      </c>
      <c r="F329" s="851">
        <v>14592</v>
      </c>
      <c r="G329" s="861"/>
      <c r="H329" s="861"/>
      <c r="I329" s="861"/>
      <c r="J329" s="861"/>
      <c r="K329" s="861"/>
      <c r="L329" s="861"/>
      <c r="M329" s="861"/>
      <c r="N329" s="861"/>
      <c r="O329" s="861"/>
      <c r="P329" s="861"/>
      <c r="Q329" s="861"/>
      <c r="R329" s="861"/>
      <c r="S329" s="861"/>
      <c r="T329" s="861"/>
      <c r="U329" s="861"/>
      <c r="V329" s="861"/>
      <c r="W329" s="861"/>
      <c r="X329" s="861"/>
      <c r="Y329" s="861"/>
      <c r="Z329" s="861"/>
      <c r="AA329" s="861"/>
      <c r="AB329" s="861"/>
      <c r="AC329" s="861"/>
      <c r="AD329" s="861"/>
      <c r="AE329" s="861"/>
      <c r="AF329" s="861"/>
      <c r="AG329" s="861"/>
      <c r="AH329" s="861"/>
      <c r="AI329" s="861"/>
      <c r="AJ329" s="861"/>
      <c r="AK329" s="861"/>
      <c r="AL329" s="861"/>
      <c r="AM329" s="861"/>
      <c r="AN329" s="861"/>
      <c r="AO329" s="861"/>
      <c r="AP329" s="861"/>
      <c r="AQ329" s="861"/>
      <c r="AR329" s="861"/>
      <c r="AS329" s="861"/>
      <c r="AT329" s="861"/>
    </row>
    <row r="330" spans="1:46" s="860" customFormat="1" ht="12.75">
      <c r="A330" s="282" t="s">
        <v>69</v>
      </c>
      <c r="B330" s="851">
        <v>280311</v>
      </c>
      <c r="C330" s="851">
        <v>280311</v>
      </c>
      <c r="D330" s="851">
        <v>106437</v>
      </c>
      <c r="E330" s="854">
        <v>37.97103930990935</v>
      </c>
      <c r="F330" s="851">
        <v>14592</v>
      </c>
      <c r="G330" s="861"/>
      <c r="H330" s="861"/>
      <c r="I330" s="861"/>
      <c r="J330" s="861"/>
      <c r="K330" s="861"/>
      <c r="L330" s="861"/>
      <c r="M330" s="861"/>
      <c r="N330" s="861"/>
      <c r="O330" s="861"/>
      <c r="P330" s="861"/>
      <c r="Q330" s="861"/>
      <c r="R330" s="861"/>
      <c r="S330" s="861"/>
      <c r="T330" s="861"/>
      <c r="U330" s="861"/>
      <c r="V330" s="861"/>
      <c r="W330" s="861"/>
      <c r="X330" s="861"/>
      <c r="Y330" s="861"/>
      <c r="Z330" s="861"/>
      <c r="AA330" s="861"/>
      <c r="AB330" s="861"/>
      <c r="AC330" s="861"/>
      <c r="AD330" s="861"/>
      <c r="AE330" s="861"/>
      <c r="AF330" s="861"/>
      <c r="AG330" s="861"/>
      <c r="AH330" s="861"/>
      <c r="AI330" s="861"/>
      <c r="AJ330" s="861"/>
      <c r="AK330" s="861"/>
      <c r="AL330" s="861"/>
      <c r="AM330" s="861"/>
      <c r="AN330" s="861"/>
      <c r="AO330" s="861"/>
      <c r="AP330" s="861"/>
      <c r="AQ330" s="861"/>
      <c r="AR330" s="861"/>
      <c r="AS330" s="861"/>
      <c r="AT330" s="861"/>
    </row>
    <row r="331" spans="1:46" s="864" customFormat="1" ht="12.75">
      <c r="A331" s="274"/>
      <c r="B331" s="851"/>
      <c r="C331" s="851"/>
      <c r="D331" s="851"/>
      <c r="E331" s="851"/>
      <c r="F331" s="851"/>
      <c r="G331" s="865"/>
      <c r="H331" s="865"/>
      <c r="I331" s="865"/>
      <c r="J331" s="865"/>
      <c r="K331" s="865"/>
      <c r="L331" s="865"/>
      <c r="M331" s="865"/>
      <c r="N331" s="865"/>
      <c r="O331" s="865"/>
      <c r="P331" s="865"/>
      <c r="Q331" s="865"/>
      <c r="R331" s="865"/>
      <c r="S331" s="865"/>
      <c r="T331" s="865"/>
      <c r="U331" s="865"/>
      <c r="V331" s="865"/>
      <c r="W331" s="865"/>
      <c r="X331" s="865"/>
      <c r="Y331" s="865"/>
      <c r="Z331" s="865"/>
      <c r="AA331" s="865"/>
      <c r="AB331" s="865"/>
      <c r="AC331" s="865"/>
      <c r="AD331" s="865"/>
      <c r="AE331" s="865"/>
      <c r="AF331" s="865"/>
      <c r="AG331" s="865"/>
      <c r="AH331" s="865"/>
      <c r="AI331" s="865"/>
      <c r="AJ331" s="865"/>
      <c r="AK331" s="865"/>
      <c r="AL331" s="865"/>
      <c r="AM331" s="865"/>
      <c r="AN331" s="865"/>
      <c r="AO331" s="865"/>
      <c r="AP331" s="865"/>
      <c r="AQ331" s="865"/>
      <c r="AR331" s="865"/>
      <c r="AS331" s="865"/>
      <c r="AT331" s="865"/>
    </row>
    <row r="332" spans="1:52" s="856" customFormat="1" ht="12.75">
      <c r="A332" s="504" t="s">
        <v>294</v>
      </c>
      <c r="B332" s="866"/>
      <c r="C332" s="866"/>
      <c r="D332" s="866"/>
      <c r="E332" s="851"/>
      <c r="F332" s="866"/>
      <c r="AZ332" s="857"/>
    </row>
    <row r="333" spans="1:52" s="856" customFormat="1" ht="12.75">
      <c r="A333" s="286" t="s">
        <v>281</v>
      </c>
      <c r="B333" s="851">
        <v>126292077</v>
      </c>
      <c r="C333" s="851">
        <v>80054385</v>
      </c>
      <c r="D333" s="851">
        <v>80054576</v>
      </c>
      <c r="E333" s="854">
        <v>63.38843884878067</v>
      </c>
      <c r="F333" s="851">
        <v>-967717</v>
      </c>
      <c r="AZ333" s="857"/>
    </row>
    <row r="334" spans="1:52" s="856" customFormat="1" ht="12" customHeight="1">
      <c r="A334" s="286" t="s">
        <v>71</v>
      </c>
      <c r="B334" s="851">
        <v>0</v>
      </c>
      <c r="C334" s="851">
        <v>0</v>
      </c>
      <c r="D334" s="851">
        <v>191</v>
      </c>
      <c r="E334" s="854" t="s">
        <v>906</v>
      </c>
      <c r="F334" s="851">
        <v>191</v>
      </c>
      <c r="AZ334" s="857"/>
    </row>
    <row r="335" spans="1:52" s="856" customFormat="1" ht="12.75">
      <c r="A335" s="296" t="s">
        <v>59</v>
      </c>
      <c r="B335" s="675">
        <v>126292077</v>
      </c>
      <c r="C335" s="675">
        <v>80054385</v>
      </c>
      <c r="D335" s="675">
        <v>80054385</v>
      </c>
      <c r="E335" s="854">
        <v>63.388287612056615</v>
      </c>
      <c r="F335" s="675">
        <v>-967908</v>
      </c>
      <c r="AZ335" s="857"/>
    </row>
    <row r="336" spans="1:52" s="856" customFormat="1" ht="25.5">
      <c r="A336" s="298" t="s">
        <v>60</v>
      </c>
      <c r="B336" s="851">
        <v>126292077</v>
      </c>
      <c r="C336" s="851">
        <v>80054385</v>
      </c>
      <c r="D336" s="851">
        <v>80054385</v>
      </c>
      <c r="E336" s="854">
        <v>63.388287612056615</v>
      </c>
      <c r="F336" s="851">
        <v>-967908</v>
      </c>
      <c r="AZ336" s="857"/>
    </row>
    <row r="337" spans="1:52" s="856" customFormat="1" ht="12.75">
      <c r="A337" s="278" t="s">
        <v>61</v>
      </c>
      <c r="B337" s="851">
        <v>126292077</v>
      </c>
      <c r="C337" s="851">
        <v>80054385</v>
      </c>
      <c r="D337" s="851">
        <v>62073359</v>
      </c>
      <c r="E337" s="854">
        <v>49.15063595002876</v>
      </c>
      <c r="F337" s="851">
        <v>17750160</v>
      </c>
      <c r="AZ337" s="857"/>
    </row>
    <row r="338" spans="1:52" s="856" customFormat="1" ht="12.75">
      <c r="A338" s="296" t="s">
        <v>62</v>
      </c>
      <c r="B338" s="851">
        <v>109997504</v>
      </c>
      <c r="C338" s="851">
        <v>64313653</v>
      </c>
      <c r="D338" s="851">
        <v>52178981</v>
      </c>
      <c r="E338" s="854">
        <v>47.4365136503461</v>
      </c>
      <c r="F338" s="851">
        <v>14324054</v>
      </c>
      <c r="AZ338" s="857"/>
    </row>
    <row r="339" spans="1:52" s="856" customFormat="1" ht="12.75">
      <c r="A339" s="282" t="s">
        <v>63</v>
      </c>
      <c r="B339" s="851">
        <v>10705175</v>
      </c>
      <c r="C339" s="851">
        <v>8475693</v>
      </c>
      <c r="D339" s="851">
        <v>7148391</v>
      </c>
      <c r="E339" s="854">
        <v>66.77509709089296</v>
      </c>
      <c r="F339" s="851">
        <v>3783889</v>
      </c>
      <c r="AZ339" s="857"/>
    </row>
    <row r="340" spans="1:52" s="856" customFormat="1" ht="12.75">
      <c r="A340" s="311" t="s">
        <v>64</v>
      </c>
      <c r="B340" s="851">
        <v>4593877</v>
      </c>
      <c r="C340" s="851">
        <v>3300195</v>
      </c>
      <c r="D340" s="851">
        <v>2807639</v>
      </c>
      <c r="E340" s="854">
        <v>61.116982452947695</v>
      </c>
      <c r="F340" s="851">
        <v>671864</v>
      </c>
      <c r="AZ340" s="857"/>
    </row>
    <row r="341" spans="1:52" s="856" customFormat="1" ht="12.75">
      <c r="A341" s="314" t="s">
        <v>65</v>
      </c>
      <c r="B341" s="851">
        <v>3516547</v>
      </c>
      <c r="C341" s="851">
        <v>2527847</v>
      </c>
      <c r="D341" s="851">
        <v>2177131</v>
      </c>
      <c r="E341" s="854">
        <v>61.91104512466349</v>
      </c>
      <c r="F341" s="851">
        <v>513255</v>
      </c>
      <c r="AZ341" s="857"/>
    </row>
    <row r="342" spans="1:52" s="856" customFormat="1" ht="12.75">
      <c r="A342" s="311" t="s">
        <v>66</v>
      </c>
      <c r="B342" s="851">
        <v>6111298</v>
      </c>
      <c r="C342" s="851">
        <v>5175498</v>
      </c>
      <c r="D342" s="851">
        <v>4340752</v>
      </c>
      <c r="E342" s="854">
        <v>71.0283150977092</v>
      </c>
      <c r="F342" s="851">
        <v>3112025</v>
      </c>
      <c r="AZ342" s="857"/>
    </row>
    <row r="343" spans="1:52" s="856" customFormat="1" ht="12.75">
      <c r="A343" s="282" t="s">
        <v>67</v>
      </c>
      <c r="B343" s="851">
        <v>57850791</v>
      </c>
      <c r="C343" s="851">
        <v>36396422</v>
      </c>
      <c r="D343" s="851">
        <v>28924197</v>
      </c>
      <c r="E343" s="854">
        <v>49.997928291075574</v>
      </c>
      <c r="F343" s="851">
        <v>9251430</v>
      </c>
      <c r="AZ343" s="857"/>
    </row>
    <row r="344" spans="1:52" s="856" customFormat="1" ht="12.75">
      <c r="A344" s="311" t="s">
        <v>90</v>
      </c>
      <c r="B344" s="851">
        <v>57850791</v>
      </c>
      <c r="C344" s="851">
        <v>36396422</v>
      </c>
      <c r="D344" s="851">
        <v>28924197</v>
      </c>
      <c r="E344" s="854">
        <v>49.997928291075574</v>
      </c>
      <c r="F344" s="851">
        <v>9251430</v>
      </c>
      <c r="AZ344" s="857"/>
    </row>
    <row r="345" spans="1:52" s="856" customFormat="1" ht="12.75">
      <c r="A345" s="282" t="s">
        <v>11</v>
      </c>
      <c r="B345" s="851">
        <v>41441538</v>
      </c>
      <c r="C345" s="851">
        <v>19441538</v>
      </c>
      <c r="D345" s="851">
        <v>16106393</v>
      </c>
      <c r="E345" s="854">
        <v>38.86533603072357</v>
      </c>
      <c r="F345" s="851">
        <v>1288735</v>
      </c>
      <c r="AZ345" s="857"/>
    </row>
    <row r="346" spans="1:52" s="856" customFormat="1" ht="12.75">
      <c r="A346" s="311" t="s">
        <v>112</v>
      </c>
      <c r="B346" s="851">
        <v>41441538</v>
      </c>
      <c r="C346" s="851">
        <v>19441538</v>
      </c>
      <c r="D346" s="851">
        <v>16106393</v>
      </c>
      <c r="E346" s="854">
        <v>38.86533603072357</v>
      </c>
      <c r="F346" s="851">
        <v>1288735</v>
      </c>
      <c r="AZ346" s="857"/>
    </row>
    <row r="347" spans="1:52" s="856" customFormat="1" ht="12.75">
      <c r="A347" s="296" t="s">
        <v>16</v>
      </c>
      <c r="B347" s="851">
        <v>16294573</v>
      </c>
      <c r="C347" s="851">
        <v>15740732</v>
      </c>
      <c r="D347" s="851">
        <v>9894378</v>
      </c>
      <c r="E347" s="854">
        <v>60.72192256894367</v>
      </c>
      <c r="F347" s="851">
        <v>3426106</v>
      </c>
      <c r="AZ347" s="857"/>
    </row>
    <row r="348" spans="1:52" s="856" customFormat="1" ht="12.75">
      <c r="A348" s="282" t="s">
        <v>69</v>
      </c>
      <c r="B348" s="851">
        <v>16294573</v>
      </c>
      <c r="C348" s="851">
        <v>15740732</v>
      </c>
      <c r="D348" s="851">
        <v>9894378</v>
      </c>
      <c r="E348" s="854">
        <v>60.72192256894367</v>
      </c>
      <c r="F348" s="851">
        <v>3426106</v>
      </c>
      <c r="AZ348" s="857"/>
    </row>
    <row r="349" spans="1:52" s="856" customFormat="1" ht="12.75">
      <c r="A349" s="282"/>
      <c r="B349" s="851"/>
      <c r="C349" s="851"/>
      <c r="D349" s="851"/>
      <c r="E349" s="851"/>
      <c r="F349" s="851"/>
      <c r="AZ349" s="857"/>
    </row>
    <row r="350" spans="1:52" s="856" customFormat="1" ht="12.75">
      <c r="A350" s="504" t="s">
        <v>286</v>
      </c>
      <c r="B350" s="866"/>
      <c r="C350" s="866"/>
      <c r="D350" s="866"/>
      <c r="E350" s="851"/>
      <c r="F350" s="866"/>
      <c r="AZ350" s="857"/>
    </row>
    <row r="351" spans="1:52" s="856" customFormat="1" ht="12.75">
      <c r="A351" s="504" t="s">
        <v>294</v>
      </c>
      <c r="B351" s="866"/>
      <c r="C351" s="866"/>
      <c r="D351" s="866"/>
      <c r="E351" s="851"/>
      <c r="F351" s="866"/>
      <c r="AZ351" s="857"/>
    </row>
    <row r="352" spans="1:52" s="856" customFormat="1" ht="12.75">
      <c r="A352" s="286" t="s">
        <v>281</v>
      </c>
      <c r="B352" s="851">
        <v>31034545</v>
      </c>
      <c r="C352" s="851">
        <v>23787607</v>
      </c>
      <c r="D352" s="851">
        <v>23787607</v>
      </c>
      <c r="E352" s="854">
        <v>76.64880216545788</v>
      </c>
      <c r="F352" s="851">
        <v>-40729</v>
      </c>
      <c r="AZ352" s="857"/>
    </row>
    <row r="353" spans="1:52" s="856" customFormat="1" ht="12.75">
      <c r="A353" s="296" t="s">
        <v>59</v>
      </c>
      <c r="B353" s="851">
        <v>31034545</v>
      </c>
      <c r="C353" s="851">
        <v>23787607</v>
      </c>
      <c r="D353" s="851">
        <v>23787607</v>
      </c>
      <c r="E353" s="854">
        <v>76.64880216545788</v>
      </c>
      <c r="F353" s="851">
        <v>-40729</v>
      </c>
      <c r="AZ353" s="857"/>
    </row>
    <row r="354" spans="1:52" s="856" customFormat="1" ht="25.5">
      <c r="A354" s="298" t="s">
        <v>60</v>
      </c>
      <c r="B354" s="851">
        <v>31034545</v>
      </c>
      <c r="C354" s="851">
        <v>23787607</v>
      </c>
      <c r="D354" s="851">
        <v>23787607</v>
      </c>
      <c r="E354" s="854">
        <v>76.64880216545788</v>
      </c>
      <c r="F354" s="851">
        <v>-40729</v>
      </c>
      <c r="AZ354" s="857"/>
    </row>
    <row r="355" spans="1:52" s="856" customFormat="1" ht="12.75">
      <c r="A355" s="278" t="s">
        <v>61</v>
      </c>
      <c r="B355" s="851">
        <v>31034545</v>
      </c>
      <c r="C355" s="851">
        <v>23787607</v>
      </c>
      <c r="D355" s="851">
        <v>23148074</v>
      </c>
      <c r="E355" s="854">
        <v>74.58808885388846</v>
      </c>
      <c r="F355" s="851">
        <v>7715953</v>
      </c>
      <c r="AZ355" s="857"/>
    </row>
    <row r="356" spans="1:52" s="856" customFormat="1" ht="12.75">
      <c r="A356" s="296" t="s">
        <v>62</v>
      </c>
      <c r="B356" s="851">
        <v>31034545</v>
      </c>
      <c r="C356" s="851">
        <v>23787607</v>
      </c>
      <c r="D356" s="851">
        <v>23148074</v>
      </c>
      <c r="E356" s="854">
        <v>74.58808885388846</v>
      </c>
      <c r="F356" s="851">
        <v>7715953</v>
      </c>
      <c r="AZ356" s="857"/>
    </row>
    <row r="357" spans="1:52" s="856" customFormat="1" ht="12.75">
      <c r="A357" s="282" t="s">
        <v>63</v>
      </c>
      <c r="B357" s="851">
        <v>289869</v>
      </c>
      <c r="C357" s="851">
        <v>220403</v>
      </c>
      <c r="D357" s="851">
        <v>189867</v>
      </c>
      <c r="E357" s="854">
        <v>65.50096767850306</v>
      </c>
      <c r="F357" s="851">
        <v>42093</v>
      </c>
      <c r="AZ357" s="857"/>
    </row>
    <row r="358" spans="1:52" s="856" customFormat="1" ht="12.75">
      <c r="A358" s="311" t="s">
        <v>64</v>
      </c>
      <c r="B358" s="851">
        <v>268136</v>
      </c>
      <c r="C358" s="851">
        <v>204186</v>
      </c>
      <c r="D358" s="851">
        <v>186688</v>
      </c>
      <c r="E358" s="854">
        <v>69.62436972282721</v>
      </c>
      <c r="F358" s="851">
        <v>41612</v>
      </c>
      <c r="AZ358" s="857"/>
    </row>
    <row r="359" spans="1:52" s="856" customFormat="1" ht="12.75">
      <c r="A359" s="314" t="s">
        <v>65</v>
      </c>
      <c r="B359" s="851">
        <v>205782</v>
      </c>
      <c r="C359" s="851">
        <v>154406</v>
      </c>
      <c r="D359" s="851">
        <v>146752</v>
      </c>
      <c r="E359" s="854">
        <v>71.31430348621357</v>
      </c>
      <c r="F359" s="851">
        <v>31697</v>
      </c>
      <c r="AZ359" s="857"/>
    </row>
    <row r="360" spans="1:52" s="856" customFormat="1" ht="12.75">
      <c r="A360" s="311" t="s">
        <v>66</v>
      </c>
      <c r="B360" s="851">
        <v>21733</v>
      </c>
      <c r="C360" s="851">
        <v>16217</v>
      </c>
      <c r="D360" s="851">
        <v>3179</v>
      </c>
      <c r="E360" s="854">
        <v>14.627524962039296</v>
      </c>
      <c r="F360" s="851">
        <v>481</v>
      </c>
      <c r="AZ360" s="857"/>
    </row>
    <row r="361" spans="1:52" s="856" customFormat="1" ht="12.75">
      <c r="A361" s="282" t="s">
        <v>67</v>
      </c>
      <c r="B361" s="851">
        <v>30744676</v>
      </c>
      <c r="C361" s="851">
        <v>23567204</v>
      </c>
      <c r="D361" s="851">
        <v>22958207</v>
      </c>
      <c r="E361" s="854">
        <v>74.67376465440717</v>
      </c>
      <c r="F361" s="851">
        <v>7673860</v>
      </c>
      <c r="AZ361" s="857"/>
    </row>
    <row r="362" spans="1:52" s="856" customFormat="1" ht="12.75">
      <c r="A362" s="311" t="s">
        <v>90</v>
      </c>
      <c r="B362" s="851">
        <v>30744676</v>
      </c>
      <c r="C362" s="851">
        <v>23567204</v>
      </c>
      <c r="D362" s="851">
        <v>22958207</v>
      </c>
      <c r="E362" s="854">
        <v>74.67376465440717</v>
      </c>
      <c r="F362" s="851">
        <v>7673860</v>
      </c>
      <c r="AZ362" s="857"/>
    </row>
    <row r="363" spans="1:52" s="856" customFormat="1" ht="12.75">
      <c r="A363" s="282"/>
      <c r="B363" s="851"/>
      <c r="C363" s="851"/>
      <c r="D363" s="851"/>
      <c r="E363" s="851"/>
      <c r="F363" s="851"/>
      <c r="AZ363" s="857"/>
    </row>
    <row r="364" spans="1:52" s="856" customFormat="1" ht="12.75">
      <c r="A364" s="274" t="s">
        <v>290</v>
      </c>
      <c r="B364" s="866"/>
      <c r="C364" s="866"/>
      <c r="D364" s="866"/>
      <c r="E364" s="851"/>
      <c r="F364" s="866"/>
      <c r="AZ364" s="857"/>
    </row>
    <row r="365" spans="1:52" s="856" customFormat="1" ht="12.75">
      <c r="A365" s="504" t="s">
        <v>294</v>
      </c>
      <c r="B365" s="866"/>
      <c r="C365" s="866"/>
      <c r="D365" s="866"/>
      <c r="E365" s="851"/>
      <c r="F365" s="866"/>
      <c r="AZ365" s="857"/>
    </row>
    <row r="366" spans="1:52" s="856" customFormat="1" ht="12.75">
      <c r="A366" s="286" t="s">
        <v>281</v>
      </c>
      <c r="B366" s="851">
        <v>156501675</v>
      </c>
      <c r="C366" s="851">
        <v>60912259</v>
      </c>
      <c r="D366" s="851">
        <v>60912259</v>
      </c>
      <c r="E366" s="854">
        <v>38.921154677737476</v>
      </c>
      <c r="F366" s="851">
        <v>-936389</v>
      </c>
      <c r="AZ366" s="857"/>
    </row>
    <row r="367" spans="1:52" s="856" customFormat="1" ht="12.75">
      <c r="A367" s="296" t="s">
        <v>59</v>
      </c>
      <c r="B367" s="851">
        <v>156501675</v>
      </c>
      <c r="C367" s="851">
        <v>60912259</v>
      </c>
      <c r="D367" s="851">
        <v>60912259</v>
      </c>
      <c r="E367" s="854">
        <v>38.921154677737476</v>
      </c>
      <c r="F367" s="851">
        <v>-936389</v>
      </c>
      <c r="AZ367" s="857"/>
    </row>
    <row r="368" spans="1:52" s="856" customFormat="1" ht="25.5">
      <c r="A368" s="298" t="s">
        <v>60</v>
      </c>
      <c r="B368" s="851">
        <v>65277872</v>
      </c>
      <c r="C368" s="851">
        <v>31988643</v>
      </c>
      <c r="D368" s="851">
        <v>31988643</v>
      </c>
      <c r="E368" s="854">
        <v>49.003807905993014</v>
      </c>
      <c r="F368" s="851">
        <v>-936389</v>
      </c>
      <c r="AZ368" s="857"/>
    </row>
    <row r="369" spans="1:52" s="856" customFormat="1" ht="25.5">
      <c r="A369" s="321" t="s">
        <v>295</v>
      </c>
      <c r="B369" s="862">
        <v>91223803</v>
      </c>
      <c r="C369" s="862">
        <v>28923616</v>
      </c>
      <c r="D369" s="862">
        <v>28923616</v>
      </c>
      <c r="E369" s="863">
        <v>31.706215975231817</v>
      </c>
      <c r="F369" s="862">
        <v>0</v>
      </c>
      <c r="AZ369" s="857"/>
    </row>
    <row r="370" spans="1:52" s="856" customFormat="1" ht="12.75">
      <c r="A370" s="278" t="s">
        <v>61</v>
      </c>
      <c r="B370" s="851">
        <v>156501675</v>
      </c>
      <c r="C370" s="851">
        <v>60912259</v>
      </c>
      <c r="D370" s="851">
        <v>40483511</v>
      </c>
      <c r="E370" s="854">
        <v>25.86778128732488</v>
      </c>
      <c r="F370" s="851">
        <v>3104731</v>
      </c>
      <c r="AZ370" s="857"/>
    </row>
    <row r="371" spans="1:52" s="856" customFormat="1" ht="12.75">
      <c r="A371" s="296" t="s">
        <v>62</v>
      </c>
      <c r="B371" s="851">
        <v>133658767</v>
      </c>
      <c r="C371" s="851">
        <v>47538175</v>
      </c>
      <c r="D371" s="851">
        <v>31577563</v>
      </c>
      <c r="E371" s="854">
        <v>23.62550823171966</v>
      </c>
      <c r="F371" s="851">
        <v>2828703</v>
      </c>
      <c r="AZ371" s="857"/>
    </row>
    <row r="372" spans="1:52" s="856" customFormat="1" ht="12.75">
      <c r="A372" s="282" t="s">
        <v>63</v>
      </c>
      <c r="B372" s="851">
        <v>2336601</v>
      </c>
      <c r="C372" s="851">
        <v>1053372</v>
      </c>
      <c r="D372" s="851">
        <v>846414</v>
      </c>
      <c r="E372" s="854">
        <v>36.22415637072825</v>
      </c>
      <c r="F372" s="851">
        <v>157173</v>
      </c>
      <c r="AZ372" s="857"/>
    </row>
    <row r="373" spans="1:52" s="856" customFormat="1" ht="12.75">
      <c r="A373" s="311" t="s">
        <v>64</v>
      </c>
      <c r="B373" s="851">
        <v>1443760</v>
      </c>
      <c r="C373" s="851">
        <v>573975</v>
      </c>
      <c r="D373" s="851">
        <v>503288</v>
      </c>
      <c r="E373" s="854">
        <v>34.859533440461014</v>
      </c>
      <c r="F373" s="851">
        <v>138724</v>
      </c>
      <c r="AZ373" s="857"/>
    </row>
    <row r="374" spans="1:52" s="856" customFormat="1" ht="12.75">
      <c r="A374" s="314" t="s">
        <v>65</v>
      </c>
      <c r="B374" s="851">
        <v>1056005</v>
      </c>
      <c r="C374" s="851">
        <v>387735</v>
      </c>
      <c r="D374" s="851">
        <v>353760</v>
      </c>
      <c r="E374" s="854">
        <v>33.49984138332678</v>
      </c>
      <c r="F374" s="851">
        <v>94424</v>
      </c>
      <c r="AZ374" s="857"/>
    </row>
    <row r="375" spans="1:52" s="856" customFormat="1" ht="12.75">
      <c r="A375" s="311" t="s">
        <v>66</v>
      </c>
      <c r="B375" s="851">
        <v>892841</v>
      </c>
      <c r="C375" s="851">
        <v>479397</v>
      </c>
      <c r="D375" s="851">
        <v>343126</v>
      </c>
      <c r="E375" s="854">
        <v>38.43080682898747</v>
      </c>
      <c r="F375" s="851">
        <v>18449</v>
      </c>
      <c r="AZ375" s="857"/>
    </row>
    <row r="376" spans="1:52" s="856" customFormat="1" ht="12.75">
      <c r="A376" s="282" t="s">
        <v>67</v>
      </c>
      <c r="B376" s="851">
        <v>21491733</v>
      </c>
      <c r="C376" s="851">
        <v>11491733</v>
      </c>
      <c r="D376" s="851">
        <v>4797820</v>
      </c>
      <c r="E376" s="854">
        <v>22.32402570793151</v>
      </c>
      <c r="F376" s="851">
        <v>715983</v>
      </c>
      <c r="AZ376" s="857"/>
    </row>
    <row r="377" spans="1:52" s="856" customFormat="1" ht="12.75">
      <c r="A377" s="311" t="s">
        <v>90</v>
      </c>
      <c r="B377" s="851">
        <v>21491733</v>
      </c>
      <c r="C377" s="851">
        <v>11491733</v>
      </c>
      <c r="D377" s="851">
        <v>4797820</v>
      </c>
      <c r="E377" s="854">
        <v>22.32402570793151</v>
      </c>
      <c r="F377" s="851">
        <v>715983</v>
      </c>
      <c r="AZ377" s="857"/>
    </row>
    <row r="378" spans="1:52" s="856" customFormat="1" ht="12.75">
      <c r="A378" s="282" t="s">
        <v>11</v>
      </c>
      <c r="B378" s="851">
        <v>109830433</v>
      </c>
      <c r="C378" s="851">
        <v>34993070</v>
      </c>
      <c r="D378" s="851">
        <v>25933329</v>
      </c>
      <c r="E378" s="854">
        <v>23.612152198289156</v>
      </c>
      <c r="F378" s="851">
        <v>1955547</v>
      </c>
      <c r="AZ378" s="857"/>
    </row>
    <row r="379" spans="1:52" s="856" customFormat="1" ht="12.75">
      <c r="A379" s="311" t="s">
        <v>112</v>
      </c>
      <c r="B379" s="851">
        <v>41441538</v>
      </c>
      <c r="C379" s="851">
        <v>19441538</v>
      </c>
      <c r="D379" s="851">
        <v>16106393</v>
      </c>
      <c r="E379" s="854">
        <v>38.86533603072357</v>
      </c>
      <c r="F379" s="851">
        <v>1288735</v>
      </c>
      <c r="AZ379" s="857"/>
    </row>
    <row r="380" spans="1:52" s="856" customFormat="1" ht="12.75">
      <c r="A380" s="311" t="s">
        <v>296</v>
      </c>
      <c r="B380" s="851">
        <v>68388895</v>
      </c>
      <c r="C380" s="851">
        <v>15551532</v>
      </c>
      <c r="D380" s="851">
        <v>9826936</v>
      </c>
      <c r="E380" s="854">
        <v>14.36919839105457</v>
      </c>
      <c r="F380" s="851">
        <v>666812</v>
      </c>
      <c r="AZ380" s="857"/>
    </row>
    <row r="381" spans="1:52" s="856" customFormat="1" ht="38.25">
      <c r="A381" s="341" t="s">
        <v>297</v>
      </c>
      <c r="B381" s="862">
        <v>68388895</v>
      </c>
      <c r="C381" s="862">
        <v>15551532</v>
      </c>
      <c r="D381" s="862">
        <v>9826936</v>
      </c>
      <c r="E381" s="863">
        <v>14.36919839105457</v>
      </c>
      <c r="F381" s="862">
        <v>666812</v>
      </c>
      <c r="AZ381" s="857"/>
    </row>
    <row r="382" spans="1:52" s="856" customFormat="1" ht="12.75" customHeight="1">
      <c r="A382" s="296" t="s">
        <v>16</v>
      </c>
      <c r="B382" s="851">
        <v>22842908</v>
      </c>
      <c r="C382" s="851">
        <v>13374084</v>
      </c>
      <c r="D382" s="851">
        <v>8905948</v>
      </c>
      <c r="E382" s="854">
        <v>38.98780312909372</v>
      </c>
      <c r="F382" s="851">
        <v>276028</v>
      </c>
      <c r="AZ382" s="857"/>
    </row>
    <row r="383" spans="1:52" s="856" customFormat="1" ht="12.75">
      <c r="A383" s="282" t="s">
        <v>69</v>
      </c>
      <c r="B383" s="851">
        <v>8000</v>
      </c>
      <c r="C383" s="851">
        <v>2000</v>
      </c>
      <c r="D383" s="851">
        <v>0</v>
      </c>
      <c r="E383" s="854">
        <v>0</v>
      </c>
      <c r="F383" s="851">
        <v>0</v>
      </c>
      <c r="AZ383" s="857"/>
    </row>
    <row r="384" spans="1:52" s="856" customFormat="1" ht="12.75">
      <c r="A384" s="282" t="s">
        <v>298</v>
      </c>
      <c r="B384" s="851">
        <v>22834908</v>
      </c>
      <c r="C384" s="851">
        <v>13372084</v>
      </c>
      <c r="D384" s="851">
        <v>8905948</v>
      </c>
      <c r="E384" s="854">
        <v>39.001462147340376</v>
      </c>
      <c r="F384" s="851">
        <v>276028</v>
      </c>
      <c r="AZ384" s="857"/>
    </row>
    <row r="385" spans="1:52" s="856" customFormat="1" ht="27.75" customHeight="1">
      <c r="A385" s="321" t="s">
        <v>299</v>
      </c>
      <c r="B385" s="862">
        <v>22834908</v>
      </c>
      <c r="C385" s="862">
        <v>13372084</v>
      </c>
      <c r="D385" s="862">
        <v>8905948</v>
      </c>
      <c r="E385" s="863">
        <v>39.001462147340376</v>
      </c>
      <c r="F385" s="862">
        <v>276028</v>
      </c>
      <c r="AZ385" s="857"/>
    </row>
    <row r="386" spans="1:52" s="856" customFormat="1" ht="12.75">
      <c r="A386" s="298"/>
      <c r="B386" s="851"/>
      <c r="C386" s="851"/>
      <c r="D386" s="851"/>
      <c r="E386" s="851"/>
      <c r="F386" s="851"/>
      <c r="AZ386" s="857"/>
    </row>
    <row r="387" spans="1:52" s="856" customFormat="1" ht="12.75">
      <c r="A387" s="504" t="s">
        <v>850</v>
      </c>
      <c r="B387" s="866"/>
      <c r="C387" s="866"/>
      <c r="D387" s="866"/>
      <c r="E387" s="851"/>
      <c r="F387" s="866"/>
      <c r="AZ387" s="857"/>
    </row>
    <row r="388" spans="1:52" s="856" customFormat="1" ht="12.75">
      <c r="A388" s="504" t="s">
        <v>294</v>
      </c>
      <c r="B388" s="866"/>
      <c r="C388" s="866"/>
      <c r="D388" s="866"/>
      <c r="E388" s="851"/>
      <c r="F388" s="866"/>
      <c r="AZ388" s="857"/>
    </row>
    <row r="389" spans="1:52" s="856" customFormat="1" ht="12.75">
      <c r="A389" s="286" t="s">
        <v>281</v>
      </c>
      <c r="B389" s="851">
        <v>15908675</v>
      </c>
      <c r="C389" s="851">
        <v>15201268</v>
      </c>
      <c r="D389" s="851">
        <v>15201459</v>
      </c>
      <c r="E389" s="854">
        <v>95.55452606832435</v>
      </c>
      <c r="F389" s="851">
        <v>4703</v>
      </c>
      <c r="AZ389" s="857"/>
    </row>
    <row r="390" spans="1:52" s="856" customFormat="1" ht="12.75">
      <c r="A390" s="286" t="s">
        <v>71</v>
      </c>
      <c r="B390" s="851">
        <v>0</v>
      </c>
      <c r="C390" s="851">
        <v>0</v>
      </c>
      <c r="D390" s="851">
        <v>191</v>
      </c>
      <c r="E390" s="854" t="s">
        <v>906</v>
      </c>
      <c r="F390" s="851">
        <v>191</v>
      </c>
      <c r="AZ390" s="857"/>
    </row>
    <row r="391" spans="1:52" s="856" customFormat="1" ht="12.75">
      <c r="A391" s="296" t="s">
        <v>59</v>
      </c>
      <c r="B391" s="851">
        <v>15908675</v>
      </c>
      <c r="C391" s="851">
        <v>15201268</v>
      </c>
      <c r="D391" s="851">
        <v>15201268</v>
      </c>
      <c r="E391" s="854">
        <v>95.55332546550859</v>
      </c>
      <c r="F391" s="851">
        <v>4512</v>
      </c>
      <c r="AZ391" s="857"/>
    </row>
    <row r="392" spans="1:52" s="856" customFormat="1" ht="25.5">
      <c r="A392" s="298" t="s">
        <v>60</v>
      </c>
      <c r="B392" s="851">
        <v>15908675</v>
      </c>
      <c r="C392" s="851">
        <v>15201268</v>
      </c>
      <c r="D392" s="851">
        <v>15201268</v>
      </c>
      <c r="E392" s="854">
        <v>95.55332546550859</v>
      </c>
      <c r="F392" s="851">
        <v>4512</v>
      </c>
      <c r="AZ392" s="857"/>
    </row>
    <row r="393" spans="1:52" s="856" customFormat="1" ht="12.75">
      <c r="A393" s="278" t="s">
        <v>61</v>
      </c>
      <c r="B393" s="851">
        <v>15908675</v>
      </c>
      <c r="C393" s="851">
        <v>15201268</v>
      </c>
      <c r="D393" s="851">
        <v>9873545</v>
      </c>
      <c r="E393" s="854">
        <v>62.06390538495506</v>
      </c>
      <c r="F393" s="851">
        <v>3024624</v>
      </c>
      <c r="AZ393" s="857"/>
    </row>
    <row r="394" spans="1:52" s="856" customFormat="1" ht="12.75">
      <c r="A394" s="296" t="s">
        <v>62</v>
      </c>
      <c r="B394" s="851">
        <v>2856711</v>
      </c>
      <c r="C394" s="851">
        <v>2665729</v>
      </c>
      <c r="D394" s="851">
        <v>2077806</v>
      </c>
      <c r="E394" s="854">
        <v>72.73420377490058</v>
      </c>
      <c r="F394" s="851">
        <v>469062</v>
      </c>
      <c r="AZ394" s="857"/>
    </row>
    <row r="395" spans="1:52" s="856" customFormat="1" ht="12.75">
      <c r="A395" s="282" t="s">
        <v>63</v>
      </c>
      <c r="B395" s="851">
        <v>2856711</v>
      </c>
      <c r="C395" s="851">
        <v>2665729</v>
      </c>
      <c r="D395" s="851">
        <v>2077806</v>
      </c>
      <c r="E395" s="854">
        <v>72.73420377490058</v>
      </c>
      <c r="F395" s="851">
        <v>469062</v>
      </c>
      <c r="AZ395" s="857"/>
    </row>
    <row r="396" spans="1:52" s="856" customFormat="1" ht="12.75">
      <c r="A396" s="311" t="s">
        <v>64</v>
      </c>
      <c r="B396" s="851">
        <v>1850299</v>
      </c>
      <c r="C396" s="851">
        <v>1682157</v>
      </c>
      <c r="D396" s="851">
        <v>1427230</v>
      </c>
      <c r="E396" s="854">
        <v>77.13510086748143</v>
      </c>
      <c r="F396" s="851">
        <v>330285</v>
      </c>
      <c r="AZ396" s="857"/>
    </row>
    <row r="397" spans="1:52" s="856" customFormat="1" ht="12.75">
      <c r="A397" s="314" t="s">
        <v>65</v>
      </c>
      <c r="B397" s="851">
        <v>1462026</v>
      </c>
      <c r="C397" s="851">
        <v>1329360</v>
      </c>
      <c r="D397" s="851">
        <v>1138663</v>
      </c>
      <c r="E397" s="854">
        <v>77.88254107656088</v>
      </c>
      <c r="F397" s="851">
        <v>261325</v>
      </c>
      <c r="AZ397" s="857"/>
    </row>
    <row r="398" spans="1:52" s="856" customFormat="1" ht="12.75">
      <c r="A398" s="311" t="s">
        <v>66</v>
      </c>
      <c r="B398" s="851">
        <v>1006412</v>
      </c>
      <c r="C398" s="851">
        <v>983572</v>
      </c>
      <c r="D398" s="851">
        <v>650576</v>
      </c>
      <c r="E398" s="854">
        <v>64.64310838900967</v>
      </c>
      <c r="F398" s="851">
        <v>138777</v>
      </c>
      <c r="AZ398" s="857"/>
    </row>
    <row r="399" spans="1:52" s="856" customFormat="1" ht="12.75">
      <c r="A399" s="296" t="s">
        <v>16</v>
      </c>
      <c r="B399" s="851">
        <v>13051964</v>
      </c>
      <c r="C399" s="851">
        <v>12535539</v>
      </c>
      <c r="D399" s="851">
        <v>7795739</v>
      </c>
      <c r="E399" s="854">
        <v>59.728474580530566</v>
      </c>
      <c r="F399" s="851">
        <v>2555562</v>
      </c>
      <c r="AZ399" s="857"/>
    </row>
    <row r="400" spans="1:52" s="856" customFormat="1" ht="12.75">
      <c r="A400" s="282" t="s">
        <v>69</v>
      </c>
      <c r="B400" s="851">
        <v>13051964</v>
      </c>
      <c r="C400" s="851">
        <v>12535539</v>
      </c>
      <c r="D400" s="851">
        <v>7795739</v>
      </c>
      <c r="E400" s="854">
        <v>59.728474580530566</v>
      </c>
      <c r="F400" s="851">
        <v>2555562</v>
      </c>
      <c r="AZ400" s="857"/>
    </row>
    <row r="401" spans="1:52" s="856" customFormat="1" ht="12.75">
      <c r="A401" s="282"/>
      <c r="B401" s="851"/>
      <c r="C401" s="851"/>
      <c r="D401" s="851"/>
      <c r="E401" s="851"/>
      <c r="F401" s="851"/>
      <c r="AZ401" s="857"/>
    </row>
    <row r="402" spans="1:52" s="856" customFormat="1" ht="12.75">
      <c r="A402" s="504" t="s">
        <v>852</v>
      </c>
      <c r="B402" s="866"/>
      <c r="C402" s="866"/>
      <c r="D402" s="866"/>
      <c r="E402" s="851"/>
      <c r="F402" s="866"/>
      <c r="AZ402" s="857"/>
    </row>
    <row r="403" spans="1:52" s="856" customFormat="1" ht="12.75">
      <c r="A403" s="504" t="s">
        <v>294</v>
      </c>
      <c r="B403" s="866"/>
      <c r="C403" s="866"/>
      <c r="D403" s="866"/>
      <c r="E403" s="851"/>
      <c r="F403" s="866"/>
      <c r="AZ403" s="857"/>
    </row>
    <row r="404" spans="1:52" s="856" customFormat="1" ht="12.75">
      <c r="A404" s="286" t="s">
        <v>281</v>
      </c>
      <c r="B404" s="851">
        <v>1418184</v>
      </c>
      <c r="C404" s="851">
        <v>1344617</v>
      </c>
      <c r="D404" s="851">
        <v>1344617</v>
      </c>
      <c r="E404" s="854">
        <v>94.81259131396207</v>
      </c>
      <c r="F404" s="851">
        <v>8000</v>
      </c>
      <c r="AZ404" s="857"/>
    </row>
    <row r="405" spans="1:52" s="856" customFormat="1" ht="12.75">
      <c r="A405" s="296" t="s">
        <v>59</v>
      </c>
      <c r="B405" s="851">
        <v>1418184</v>
      </c>
      <c r="C405" s="851">
        <v>1344617</v>
      </c>
      <c r="D405" s="851">
        <v>1344617</v>
      </c>
      <c r="E405" s="854">
        <v>94.81259131396207</v>
      </c>
      <c r="F405" s="851">
        <v>8000</v>
      </c>
      <c r="AZ405" s="857"/>
    </row>
    <row r="406" spans="1:52" s="856" customFormat="1" ht="25.5">
      <c r="A406" s="298" t="s">
        <v>60</v>
      </c>
      <c r="B406" s="851">
        <v>1418184</v>
      </c>
      <c r="C406" s="851">
        <v>1344617</v>
      </c>
      <c r="D406" s="851">
        <v>1344617</v>
      </c>
      <c r="E406" s="854">
        <v>94.81259131396207</v>
      </c>
      <c r="F406" s="851">
        <v>8000</v>
      </c>
      <c r="AZ406" s="857"/>
    </row>
    <row r="407" spans="1:52" s="856" customFormat="1" ht="12.75">
      <c r="A407" s="278" t="s">
        <v>61</v>
      </c>
      <c r="B407" s="851">
        <v>1418184</v>
      </c>
      <c r="C407" s="851">
        <v>1344617</v>
      </c>
      <c r="D407" s="851">
        <v>1100163</v>
      </c>
      <c r="E407" s="854">
        <v>77.57547680695876</v>
      </c>
      <c r="F407" s="851">
        <v>277194</v>
      </c>
      <c r="AZ407" s="857"/>
    </row>
    <row r="408" spans="1:52" s="856" customFormat="1" ht="12.75">
      <c r="A408" s="296" t="s">
        <v>62</v>
      </c>
      <c r="B408" s="851">
        <v>353047</v>
      </c>
      <c r="C408" s="851">
        <v>310896</v>
      </c>
      <c r="D408" s="851">
        <v>240789</v>
      </c>
      <c r="E408" s="854">
        <v>68.20310043705229</v>
      </c>
      <c r="F408" s="851">
        <v>40266</v>
      </c>
      <c r="AZ408" s="857"/>
    </row>
    <row r="409" spans="1:52" s="856" customFormat="1" ht="12.75">
      <c r="A409" s="282" t="s">
        <v>63</v>
      </c>
      <c r="B409" s="851">
        <v>353047</v>
      </c>
      <c r="C409" s="851">
        <v>310896</v>
      </c>
      <c r="D409" s="851">
        <v>240789</v>
      </c>
      <c r="E409" s="854">
        <v>68.20310043705229</v>
      </c>
      <c r="F409" s="851">
        <v>40266</v>
      </c>
      <c r="AZ409" s="857"/>
    </row>
    <row r="410" spans="1:52" s="856" customFormat="1" ht="12.75">
      <c r="A410" s="311" t="s">
        <v>64</v>
      </c>
      <c r="B410" s="851">
        <v>137613</v>
      </c>
      <c r="C410" s="851">
        <v>123784</v>
      </c>
      <c r="D410" s="851">
        <v>112038</v>
      </c>
      <c r="E410" s="854">
        <v>81.41527326633386</v>
      </c>
      <c r="F410" s="851">
        <v>26715</v>
      </c>
      <c r="AZ410" s="857"/>
    </row>
    <row r="411" spans="1:52" s="856" customFormat="1" ht="12.75">
      <c r="A411" s="314" t="s">
        <v>65</v>
      </c>
      <c r="B411" s="851">
        <v>105320</v>
      </c>
      <c r="C411" s="851">
        <v>96108</v>
      </c>
      <c r="D411" s="851">
        <v>88627</v>
      </c>
      <c r="E411" s="854">
        <v>84.15020888720092</v>
      </c>
      <c r="F411" s="851">
        <v>22541</v>
      </c>
      <c r="AZ411" s="857"/>
    </row>
    <row r="412" spans="1:52" s="856" customFormat="1" ht="12.75">
      <c r="A412" s="311" t="s">
        <v>66</v>
      </c>
      <c r="B412" s="851">
        <v>215434</v>
      </c>
      <c r="C412" s="851">
        <v>187112</v>
      </c>
      <c r="D412" s="851">
        <v>128751</v>
      </c>
      <c r="E412" s="854">
        <v>59.763547072421254</v>
      </c>
      <c r="F412" s="851">
        <v>13551</v>
      </c>
      <c r="AZ412" s="857"/>
    </row>
    <row r="413" spans="1:52" s="856" customFormat="1" ht="12.75">
      <c r="A413" s="296" t="s">
        <v>16</v>
      </c>
      <c r="B413" s="851">
        <v>1065137</v>
      </c>
      <c r="C413" s="851">
        <v>1033721</v>
      </c>
      <c r="D413" s="851">
        <v>859374</v>
      </c>
      <c r="E413" s="854">
        <v>80.68201555292887</v>
      </c>
      <c r="F413" s="851">
        <v>236928</v>
      </c>
      <c r="AZ413" s="857"/>
    </row>
    <row r="414" spans="1:52" s="856" customFormat="1" ht="12.75">
      <c r="A414" s="282" t="s">
        <v>69</v>
      </c>
      <c r="B414" s="851">
        <v>1065137</v>
      </c>
      <c r="C414" s="851">
        <v>1033721</v>
      </c>
      <c r="D414" s="851">
        <v>859374</v>
      </c>
      <c r="E414" s="854">
        <v>80.68201555292887</v>
      </c>
      <c r="F414" s="851">
        <v>236928</v>
      </c>
      <c r="AZ414" s="857"/>
    </row>
    <row r="415" spans="1:52" s="856" customFormat="1" ht="12.75">
      <c r="A415" s="282"/>
      <c r="B415" s="851"/>
      <c r="C415" s="851"/>
      <c r="D415" s="851"/>
      <c r="E415" s="851"/>
      <c r="F415" s="851"/>
      <c r="AZ415" s="857"/>
    </row>
    <row r="416" spans="1:52" s="856" customFormat="1" ht="12.75">
      <c r="A416" s="504" t="s">
        <v>287</v>
      </c>
      <c r="B416" s="866"/>
      <c r="C416" s="866"/>
      <c r="D416" s="866"/>
      <c r="E416" s="851"/>
      <c r="F416" s="866"/>
      <c r="AZ416" s="857"/>
    </row>
    <row r="417" spans="1:52" s="856" customFormat="1" ht="12.75">
      <c r="A417" s="504" t="s">
        <v>294</v>
      </c>
      <c r="B417" s="866"/>
      <c r="C417" s="866"/>
      <c r="D417" s="866"/>
      <c r="E417" s="851"/>
      <c r="F417" s="866"/>
      <c r="AZ417" s="857"/>
    </row>
    <row r="418" spans="1:52" s="856" customFormat="1" ht="12.75">
      <c r="A418" s="286" t="s">
        <v>281</v>
      </c>
      <c r="B418" s="851">
        <v>2536679</v>
      </c>
      <c r="C418" s="851">
        <v>2510489</v>
      </c>
      <c r="D418" s="851">
        <v>2510489</v>
      </c>
      <c r="E418" s="854">
        <v>98.9675477267719</v>
      </c>
      <c r="F418" s="851">
        <v>396</v>
      </c>
      <c r="AZ418" s="857"/>
    </row>
    <row r="419" spans="1:52" s="856" customFormat="1" ht="12.75">
      <c r="A419" s="296" t="s">
        <v>59</v>
      </c>
      <c r="B419" s="851">
        <v>2536679</v>
      </c>
      <c r="C419" s="851">
        <v>2510489</v>
      </c>
      <c r="D419" s="851">
        <v>2510489</v>
      </c>
      <c r="E419" s="854">
        <v>98.9675477267719</v>
      </c>
      <c r="F419" s="851">
        <v>396</v>
      </c>
      <c r="AZ419" s="857"/>
    </row>
    <row r="420" spans="1:52" s="856" customFormat="1" ht="25.5">
      <c r="A420" s="298" t="s">
        <v>60</v>
      </c>
      <c r="B420" s="851">
        <v>2536679</v>
      </c>
      <c r="C420" s="851">
        <v>2510489</v>
      </c>
      <c r="D420" s="851">
        <v>2510489</v>
      </c>
      <c r="E420" s="854">
        <v>98.9675477267719</v>
      </c>
      <c r="F420" s="851">
        <v>396</v>
      </c>
      <c r="AZ420" s="857"/>
    </row>
    <row r="421" spans="1:52" s="856" customFormat="1" ht="12.75">
      <c r="A421" s="278" t="s">
        <v>61</v>
      </c>
      <c r="B421" s="851">
        <v>2536679</v>
      </c>
      <c r="C421" s="851">
        <v>2510489</v>
      </c>
      <c r="D421" s="851">
        <v>2368525</v>
      </c>
      <c r="E421" s="854">
        <v>93.37109661884693</v>
      </c>
      <c r="F421" s="851">
        <v>2312694</v>
      </c>
      <c r="AZ421" s="857"/>
    </row>
    <row r="422" spans="1:52" s="856" customFormat="1" ht="12.75">
      <c r="A422" s="296" t="s">
        <v>62</v>
      </c>
      <c r="B422" s="851">
        <v>2536679</v>
      </c>
      <c r="C422" s="851">
        <v>2510489</v>
      </c>
      <c r="D422" s="851">
        <v>2368525</v>
      </c>
      <c r="E422" s="854">
        <v>93.37109661884693</v>
      </c>
      <c r="F422" s="851">
        <v>2312694</v>
      </c>
      <c r="AZ422" s="857"/>
    </row>
    <row r="423" spans="1:52" s="856" customFormat="1" ht="12.75">
      <c r="A423" s="282" t="s">
        <v>63</v>
      </c>
      <c r="B423" s="851">
        <v>2536679</v>
      </c>
      <c r="C423" s="851">
        <v>2510489</v>
      </c>
      <c r="D423" s="851">
        <v>2368525</v>
      </c>
      <c r="E423" s="854">
        <v>93.37109661884693</v>
      </c>
      <c r="F423" s="851">
        <v>2312694</v>
      </c>
      <c r="AZ423" s="857"/>
    </row>
    <row r="424" spans="1:52" s="856" customFormat="1" ht="12.75">
      <c r="A424" s="311" t="s">
        <v>64</v>
      </c>
      <c r="B424" s="851">
        <v>45375</v>
      </c>
      <c r="C424" s="851">
        <v>19185</v>
      </c>
      <c r="D424" s="851">
        <v>18900</v>
      </c>
      <c r="E424" s="854">
        <v>41.65289256198347</v>
      </c>
      <c r="F424" s="851">
        <v>5163</v>
      </c>
      <c r="AZ424" s="857"/>
    </row>
    <row r="425" spans="1:52" s="856" customFormat="1" ht="12.75">
      <c r="A425" s="314" t="s">
        <v>65</v>
      </c>
      <c r="B425" s="851">
        <v>35078</v>
      </c>
      <c r="C425" s="851">
        <v>15138</v>
      </c>
      <c r="D425" s="851">
        <v>15108</v>
      </c>
      <c r="E425" s="854">
        <v>43.06973031529734</v>
      </c>
      <c r="F425" s="851">
        <v>4524</v>
      </c>
      <c r="AZ425" s="857"/>
    </row>
    <row r="426" spans="1:52" s="856" customFormat="1" ht="12.75">
      <c r="A426" s="311" t="s">
        <v>66</v>
      </c>
      <c r="B426" s="851">
        <v>2491304</v>
      </c>
      <c r="C426" s="851">
        <v>2491304</v>
      </c>
      <c r="D426" s="851">
        <v>2349625</v>
      </c>
      <c r="E426" s="854">
        <v>94.3130585428354</v>
      </c>
      <c r="F426" s="851">
        <v>2307531</v>
      </c>
      <c r="AZ426" s="857"/>
    </row>
    <row r="427" spans="1:52" s="856" customFormat="1" ht="12.75">
      <c r="A427" s="282"/>
      <c r="B427" s="851"/>
      <c r="C427" s="851"/>
      <c r="D427" s="851"/>
      <c r="E427" s="851"/>
      <c r="F427" s="851"/>
      <c r="AZ427" s="857"/>
    </row>
    <row r="428" spans="1:52" s="856" customFormat="1" ht="12.75">
      <c r="A428" s="504" t="s">
        <v>853</v>
      </c>
      <c r="B428" s="866"/>
      <c r="C428" s="866"/>
      <c r="D428" s="866"/>
      <c r="E428" s="851"/>
      <c r="F428" s="866"/>
      <c r="AZ428" s="857"/>
    </row>
    <row r="429" spans="1:52" s="856" customFormat="1" ht="12.75">
      <c r="A429" s="504" t="s">
        <v>294</v>
      </c>
      <c r="B429" s="866"/>
      <c r="C429" s="866"/>
      <c r="D429" s="866"/>
      <c r="E429" s="851"/>
      <c r="F429" s="866"/>
      <c r="AZ429" s="857"/>
    </row>
    <row r="430" spans="1:52" s="856" customFormat="1" ht="12.75">
      <c r="A430" s="286" t="s">
        <v>281</v>
      </c>
      <c r="B430" s="851">
        <v>486558</v>
      </c>
      <c r="C430" s="851">
        <v>360839</v>
      </c>
      <c r="D430" s="851">
        <v>360839</v>
      </c>
      <c r="E430" s="854">
        <v>74.16155936188491</v>
      </c>
      <c r="F430" s="851">
        <v>-61200</v>
      </c>
      <c r="AZ430" s="857"/>
    </row>
    <row r="431" spans="1:52" s="856" customFormat="1" ht="12.75">
      <c r="A431" s="296" t="s">
        <v>59</v>
      </c>
      <c r="B431" s="851">
        <v>486558</v>
      </c>
      <c r="C431" s="851">
        <v>360839</v>
      </c>
      <c r="D431" s="851">
        <v>360839</v>
      </c>
      <c r="E431" s="854">
        <v>74.16155936188491</v>
      </c>
      <c r="F431" s="851">
        <v>-61200</v>
      </c>
      <c r="AZ431" s="857"/>
    </row>
    <row r="432" spans="1:52" s="856" customFormat="1" ht="25.5">
      <c r="A432" s="298" t="s">
        <v>60</v>
      </c>
      <c r="B432" s="851">
        <v>486558</v>
      </c>
      <c r="C432" s="851">
        <v>360839</v>
      </c>
      <c r="D432" s="851">
        <v>360839</v>
      </c>
      <c r="E432" s="854">
        <v>74.16155936188491</v>
      </c>
      <c r="F432" s="851">
        <v>-61200</v>
      </c>
      <c r="AZ432" s="857"/>
    </row>
    <row r="433" spans="1:52" s="856" customFormat="1" ht="12.75">
      <c r="A433" s="278" t="s">
        <v>61</v>
      </c>
      <c r="B433" s="851">
        <v>486558</v>
      </c>
      <c r="C433" s="851">
        <v>360839</v>
      </c>
      <c r="D433" s="851">
        <v>308371</v>
      </c>
      <c r="E433" s="854">
        <v>63.378055648041965</v>
      </c>
      <c r="F433" s="851">
        <v>85662</v>
      </c>
      <c r="AZ433" s="857"/>
    </row>
    <row r="434" spans="1:52" s="856" customFormat="1" ht="12.75">
      <c r="A434" s="296" t="s">
        <v>62</v>
      </c>
      <c r="B434" s="851">
        <v>468494</v>
      </c>
      <c r="C434" s="851">
        <v>342775</v>
      </c>
      <c r="D434" s="851">
        <v>300659</v>
      </c>
      <c r="E434" s="854">
        <v>64.17563512019365</v>
      </c>
      <c r="F434" s="851">
        <v>85662</v>
      </c>
      <c r="AZ434" s="857"/>
    </row>
    <row r="435" spans="1:52" s="856" customFormat="1" ht="12.75">
      <c r="A435" s="282" t="s">
        <v>63</v>
      </c>
      <c r="B435" s="851">
        <v>468494</v>
      </c>
      <c r="C435" s="851">
        <v>342775</v>
      </c>
      <c r="D435" s="851">
        <v>300659</v>
      </c>
      <c r="E435" s="854">
        <v>64.17563512019365</v>
      </c>
      <c r="F435" s="851">
        <v>85662</v>
      </c>
      <c r="AZ435" s="857"/>
    </row>
    <row r="436" spans="1:52" s="856" customFormat="1" ht="12.75">
      <c r="A436" s="311" t="s">
        <v>64</v>
      </c>
      <c r="B436" s="851">
        <v>428310</v>
      </c>
      <c r="C436" s="851">
        <v>308455</v>
      </c>
      <c r="D436" s="851">
        <v>280606</v>
      </c>
      <c r="E436" s="854">
        <v>65.51469729868553</v>
      </c>
      <c r="F436" s="851">
        <v>72141</v>
      </c>
      <c r="AZ436" s="857"/>
    </row>
    <row r="437" spans="1:52" s="856" customFormat="1" ht="12.75">
      <c r="A437" s="314" t="s">
        <v>65</v>
      </c>
      <c r="B437" s="851">
        <v>318865</v>
      </c>
      <c r="C437" s="851">
        <v>234672</v>
      </c>
      <c r="D437" s="851">
        <v>207628</v>
      </c>
      <c r="E437" s="854">
        <v>65.11470371473821</v>
      </c>
      <c r="F437" s="851">
        <v>49708</v>
      </c>
      <c r="AZ437" s="857"/>
    </row>
    <row r="438" spans="1:52" s="856" customFormat="1" ht="12.75">
      <c r="A438" s="311" t="s">
        <v>66</v>
      </c>
      <c r="B438" s="851">
        <v>40184</v>
      </c>
      <c r="C438" s="851">
        <v>34320</v>
      </c>
      <c r="D438" s="851">
        <v>20053</v>
      </c>
      <c r="E438" s="854">
        <v>49.9029464463468</v>
      </c>
      <c r="F438" s="851">
        <v>13521</v>
      </c>
      <c r="AZ438" s="857"/>
    </row>
    <row r="439" spans="1:52" s="856" customFormat="1" ht="12.75">
      <c r="A439" s="296" t="s">
        <v>16</v>
      </c>
      <c r="B439" s="851">
        <v>18064</v>
      </c>
      <c r="C439" s="851">
        <v>18064</v>
      </c>
      <c r="D439" s="851">
        <v>7712</v>
      </c>
      <c r="E439" s="854">
        <v>42.69264836138175</v>
      </c>
      <c r="F439" s="851">
        <v>0</v>
      </c>
      <c r="AZ439" s="857"/>
    </row>
    <row r="440" spans="1:52" s="856" customFormat="1" ht="12.75">
      <c r="A440" s="282" t="s">
        <v>69</v>
      </c>
      <c r="B440" s="851">
        <v>18064</v>
      </c>
      <c r="C440" s="851">
        <v>18064</v>
      </c>
      <c r="D440" s="851">
        <v>7712</v>
      </c>
      <c r="E440" s="854">
        <v>42.69264836138175</v>
      </c>
      <c r="F440" s="851">
        <v>0</v>
      </c>
      <c r="AZ440" s="857"/>
    </row>
    <row r="441" spans="1:52" s="856" customFormat="1" ht="12.75">
      <c r="A441" s="314"/>
      <c r="B441" s="851"/>
      <c r="C441" s="851"/>
      <c r="D441" s="851"/>
      <c r="E441" s="851"/>
      <c r="F441" s="851"/>
      <c r="AZ441" s="857"/>
    </row>
    <row r="442" spans="1:52" s="856" customFormat="1" ht="12.75">
      <c r="A442" s="504" t="s">
        <v>293</v>
      </c>
      <c r="B442" s="866"/>
      <c r="C442" s="866"/>
      <c r="D442" s="866"/>
      <c r="E442" s="851"/>
      <c r="F442" s="866"/>
      <c r="AZ442" s="857"/>
    </row>
    <row r="443" spans="1:52" s="856" customFormat="1" ht="12.75">
      <c r="A443" s="504" t="s">
        <v>294</v>
      </c>
      <c r="B443" s="866"/>
      <c r="C443" s="866"/>
      <c r="D443" s="866"/>
      <c r="E443" s="851"/>
      <c r="F443" s="866"/>
      <c r="AZ443" s="857"/>
    </row>
    <row r="444" spans="1:52" s="856" customFormat="1" ht="12.75">
      <c r="A444" s="286" t="s">
        <v>281</v>
      </c>
      <c r="B444" s="851">
        <v>1287907</v>
      </c>
      <c r="C444" s="851">
        <v>1287907</v>
      </c>
      <c r="D444" s="851">
        <v>1287907</v>
      </c>
      <c r="E444" s="854">
        <v>100</v>
      </c>
      <c r="F444" s="851">
        <v>0</v>
      </c>
      <c r="AZ444" s="857"/>
    </row>
    <row r="445" spans="1:52" s="856" customFormat="1" ht="12.75">
      <c r="A445" s="296" t="s">
        <v>59</v>
      </c>
      <c r="B445" s="851">
        <v>1287907</v>
      </c>
      <c r="C445" s="851">
        <v>1287907</v>
      </c>
      <c r="D445" s="851">
        <v>1287907</v>
      </c>
      <c r="E445" s="854">
        <v>100</v>
      </c>
      <c r="F445" s="851">
        <v>0</v>
      </c>
      <c r="AZ445" s="857"/>
    </row>
    <row r="446" spans="1:52" s="856" customFormat="1" ht="25.5">
      <c r="A446" s="298" t="s">
        <v>60</v>
      </c>
      <c r="B446" s="851">
        <v>1287907</v>
      </c>
      <c r="C446" s="851">
        <v>1287907</v>
      </c>
      <c r="D446" s="851">
        <v>1287907</v>
      </c>
      <c r="E446" s="854">
        <v>100</v>
      </c>
      <c r="F446" s="851">
        <v>0</v>
      </c>
      <c r="AZ446" s="857"/>
    </row>
    <row r="447" spans="1:52" s="856" customFormat="1" ht="12.75">
      <c r="A447" s="278" t="s">
        <v>61</v>
      </c>
      <c r="B447" s="851">
        <v>1287907</v>
      </c>
      <c r="C447" s="851">
        <v>1287907</v>
      </c>
      <c r="D447" s="851">
        <v>828444</v>
      </c>
      <c r="E447" s="854">
        <v>64.32483090782176</v>
      </c>
      <c r="F447" s="851">
        <v>289010</v>
      </c>
      <c r="AZ447" s="857"/>
    </row>
    <row r="448" spans="1:52" s="856" customFormat="1" ht="12.75">
      <c r="A448" s="296" t="s">
        <v>16</v>
      </c>
      <c r="B448" s="851">
        <v>1287907</v>
      </c>
      <c r="C448" s="851">
        <v>1287907</v>
      </c>
      <c r="D448" s="851">
        <v>828444</v>
      </c>
      <c r="E448" s="854">
        <v>64.32483090782176</v>
      </c>
      <c r="F448" s="851">
        <v>289010</v>
      </c>
      <c r="AZ448" s="857"/>
    </row>
    <row r="449" spans="1:52" s="856" customFormat="1" ht="12.75">
      <c r="A449" s="282" t="s">
        <v>69</v>
      </c>
      <c r="B449" s="851">
        <v>1287907</v>
      </c>
      <c r="C449" s="851">
        <v>1287907</v>
      </c>
      <c r="D449" s="851">
        <v>828444</v>
      </c>
      <c r="E449" s="854">
        <v>64.32483090782176</v>
      </c>
      <c r="F449" s="851">
        <v>289010</v>
      </c>
      <c r="AZ449" s="857"/>
    </row>
    <row r="450" spans="1:52" s="856" customFormat="1" ht="12.75">
      <c r="A450" s="314"/>
      <c r="B450" s="851"/>
      <c r="C450" s="851"/>
      <c r="D450" s="851"/>
      <c r="E450" s="854"/>
      <c r="F450" s="851"/>
      <c r="AZ450" s="857"/>
    </row>
    <row r="451" spans="1:52" s="856" customFormat="1" ht="12.75">
      <c r="A451" s="504" t="s">
        <v>857</v>
      </c>
      <c r="B451" s="866"/>
      <c r="C451" s="866"/>
      <c r="D451" s="866"/>
      <c r="E451" s="851"/>
      <c r="F451" s="866"/>
      <c r="AZ451" s="857"/>
    </row>
    <row r="452" spans="1:52" s="856" customFormat="1" ht="12.75">
      <c r="A452" s="504" t="s">
        <v>294</v>
      </c>
      <c r="B452" s="866"/>
      <c r="C452" s="866"/>
      <c r="D452" s="866"/>
      <c r="E452" s="851"/>
      <c r="F452" s="866"/>
      <c r="AZ452" s="857"/>
    </row>
    <row r="453" spans="1:52" s="856" customFormat="1" ht="12.75">
      <c r="A453" s="286" t="s">
        <v>281</v>
      </c>
      <c r="B453" s="851">
        <v>1395618</v>
      </c>
      <c r="C453" s="851">
        <v>927631</v>
      </c>
      <c r="D453" s="851">
        <v>927631</v>
      </c>
      <c r="E453" s="854">
        <v>66.46740010518639</v>
      </c>
      <c r="F453" s="851">
        <v>39236</v>
      </c>
      <c r="AZ453" s="857"/>
    </row>
    <row r="454" spans="1:52" s="856" customFormat="1" ht="12.75">
      <c r="A454" s="296" t="s">
        <v>59</v>
      </c>
      <c r="B454" s="851">
        <v>1395618</v>
      </c>
      <c r="C454" s="851">
        <v>927631</v>
      </c>
      <c r="D454" s="851">
        <v>927631</v>
      </c>
      <c r="E454" s="854">
        <v>66.46740010518639</v>
      </c>
      <c r="F454" s="851">
        <v>39236</v>
      </c>
      <c r="AZ454" s="857"/>
    </row>
    <row r="455" spans="1:52" s="856" customFormat="1" ht="25.5">
      <c r="A455" s="298" t="s">
        <v>60</v>
      </c>
      <c r="B455" s="851">
        <v>1395618</v>
      </c>
      <c r="C455" s="851">
        <v>927631</v>
      </c>
      <c r="D455" s="851">
        <v>927631</v>
      </c>
      <c r="E455" s="676">
        <v>66.46740010518639</v>
      </c>
      <c r="F455" s="851">
        <v>39236</v>
      </c>
      <c r="AZ455" s="857"/>
    </row>
    <row r="456" spans="1:52" s="856" customFormat="1" ht="12.75">
      <c r="A456" s="278" t="s">
        <v>61</v>
      </c>
      <c r="B456" s="851">
        <v>1395618</v>
      </c>
      <c r="C456" s="851">
        <v>927631</v>
      </c>
      <c r="D456" s="851">
        <v>811288</v>
      </c>
      <c r="E456" s="676">
        <v>58.13109317879248</v>
      </c>
      <c r="F456" s="851">
        <v>605198</v>
      </c>
      <c r="AZ456" s="857"/>
    </row>
    <row r="457" spans="1:52" s="856" customFormat="1" ht="12.75">
      <c r="A457" s="296" t="s">
        <v>62</v>
      </c>
      <c r="B457" s="851">
        <v>1387122</v>
      </c>
      <c r="C457" s="851">
        <v>919135</v>
      </c>
      <c r="D457" s="851">
        <v>811288</v>
      </c>
      <c r="E457" s="676">
        <v>58.48714100129621</v>
      </c>
      <c r="F457" s="851">
        <v>605198</v>
      </c>
      <c r="AZ457" s="857"/>
    </row>
    <row r="458" spans="1:52" s="856" customFormat="1" ht="12.75">
      <c r="A458" s="282" t="s">
        <v>63</v>
      </c>
      <c r="B458" s="851">
        <v>1387122</v>
      </c>
      <c r="C458" s="851">
        <v>919135</v>
      </c>
      <c r="D458" s="851">
        <v>811288</v>
      </c>
      <c r="E458" s="676">
        <v>58.48714100129621</v>
      </c>
      <c r="F458" s="851">
        <v>605198</v>
      </c>
      <c r="AZ458" s="857"/>
    </row>
    <row r="459" spans="1:52" s="856" customFormat="1" ht="12.75">
      <c r="A459" s="311" t="s">
        <v>64</v>
      </c>
      <c r="B459" s="851">
        <v>66265</v>
      </c>
      <c r="C459" s="851">
        <v>57784</v>
      </c>
      <c r="D459" s="851">
        <v>31852</v>
      </c>
      <c r="E459" s="676">
        <v>48.06760733418848</v>
      </c>
      <c r="F459" s="851">
        <v>1404</v>
      </c>
      <c r="AZ459" s="857"/>
    </row>
    <row r="460" spans="1:52" s="856" customFormat="1" ht="12.75">
      <c r="A460" s="314" t="s">
        <v>65</v>
      </c>
      <c r="B460" s="851">
        <v>53556</v>
      </c>
      <c r="C460" s="851">
        <v>46578</v>
      </c>
      <c r="D460" s="851">
        <v>25777</v>
      </c>
      <c r="E460" s="676">
        <v>48.13092837403839</v>
      </c>
      <c r="F460" s="851">
        <v>1027</v>
      </c>
      <c r="AZ460" s="857"/>
    </row>
    <row r="461" spans="1:52" s="856" customFormat="1" ht="12.75">
      <c r="A461" s="311" t="s">
        <v>66</v>
      </c>
      <c r="B461" s="851">
        <v>1320857</v>
      </c>
      <c r="C461" s="851">
        <v>861351</v>
      </c>
      <c r="D461" s="851">
        <v>779436</v>
      </c>
      <c r="E461" s="676">
        <v>59.00987010705928</v>
      </c>
      <c r="F461" s="851">
        <v>603794</v>
      </c>
      <c r="AZ461" s="857"/>
    </row>
    <row r="462" spans="1:52" s="856" customFormat="1" ht="12.75">
      <c r="A462" s="296" t="s">
        <v>16</v>
      </c>
      <c r="B462" s="851">
        <v>8496</v>
      </c>
      <c r="C462" s="851">
        <v>8496</v>
      </c>
      <c r="D462" s="851">
        <v>0</v>
      </c>
      <c r="E462" s="854">
        <v>0</v>
      </c>
      <c r="F462" s="851">
        <v>0</v>
      </c>
      <c r="AZ462" s="857"/>
    </row>
    <row r="463" spans="1:52" s="856" customFormat="1" ht="12.75">
      <c r="A463" s="282" t="s">
        <v>69</v>
      </c>
      <c r="B463" s="851">
        <v>8496</v>
      </c>
      <c r="C463" s="851">
        <v>8496</v>
      </c>
      <c r="D463" s="851">
        <v>0</v>
      </c>
      <c r="E463" s="854">
        <v>0</v>
      </c>
      <c r="F463" s="851">
        <v>0</v>
      </c>
      <c r="AZ463" s="857"/>
    </row>
    <row r="464" spans="1:52" s="856" customFormat="1" ht="12.75">
      <c r="A464" s="311"/>
      <c r="B464" s="851"/>
      <c r="C464" s="851"/>
      <c r="D464" s="851"/>
      <c r="E464" s="675"/>
      <c r="F464" s="851"/>
      <c r="AZ464" s="857"/>
    </row>
    <row r="465" spans="1:52" s="856" customFormat="1" ht="12.75">
      <c r="A465" s="504" t="s">
        <v>300</v>
      </c>
      <c r="B465" s="866"/>
      <c r="C465" s="866"/>
      <c r="D465" s="866"/>
      <c r="E465" s="675"/>
      <c r="F465" s="866"/>
      <c r="AZ465" s="857"/>
    </row>
    <row r="466" spans="1:52" s="856" customFormat="1" ht="12.75">
      <c r="A466" s="504" t="s">
        <v>294</v>
      </c>
      <c r="B466" s="866"/>
      <c r="C466" s="866"/>
      <c r="D466" s="866"/>
      <c r="E466" s="675"/>
      <c r="F466" s="866"/>
      <c r="AZ466" s="857"/>
    </row>
    <row r="467" spans="1:52" s="856" customFormat="1" ht="12.75">
      <c r="A467" s="286" t="s">
        <v>281</v>
      </c>
      <c r="B467" s="851">
        <v>3217246</v>
      </c>
      <c r="C467" s="851">
        <v>1353123</v>
      </c>
      <c r="D467" s="851">
        <v>1353123</v>
      </c>
      <c r="E467" s="676">
        <v>42.05842512509146</v>
      </c>
      <c r="F467" s="851">
        <v>0</v>
      </c>
      <c r="AZ467" s="857"/>
    </row>
    <row r="468" spans="1:52" s="856" customFormat="1" ht="12.75">
      <c r="A468" s="296" t="s">
        <v>59</v>
      </c>
      <c r="B468" s="851">
        <v>3217246</v>
      </c>
      <c r="C468" s="851">
        <v>1353123</v>
      </c>
      <c r="D468" s="851">
        <v>1353123</v>
      </c>
      <c r="E468" s="676">
        <v>42.05842512509146</v>
      </c>
      <c r="F468" s="851">
        <v>0</v>
      </c>
      <c r="AZ468" s="857"/>
    </row>
    <row r="469" spans="1:52" s="856" customFormat="1" ht="25.5">
      <c r="A469" s="298" t="s">
        <v>60</v>
      </c>
      <c r="B469" s="851">
        <v>3217246</v>
      </c>
      <c r="C469" s="851">
        <v>1353123</v>
      </c>
      <c r="D469" s="851">
        <v>1353123</v>
      </c>
      <c r="E469" s="676">
        <v>42.05842512509146</v>
      </c>
      <c r="F469" s="851">
        <v>0</v>
      </c>
      <c r="AZ469" s="857"/>
    </row>
    <row r="470" spans="1:52" s="856" customFormat="1" ht="12.75">
      <c r="A470" s="278" t="s">
        <v>61</v>
      </c>
      <c r="B470" s="851">
        <v>3217246</v>
      </c>
      <c r="C470" s="851">
        <v>1353123</v>
      </c>
      <c r="D470" s="851">
        <v>827011</v>
      </c>
      <c r="E470" s="676">
        <v>25.70555686447353</v>
      </c>
      <c r="F470" s="851">
        <v>763831</v>
      </c>
      <c r="AZ470" s="857"/>
    </row>
    <row r="471" spans="1:52" s="856" customFormat="1" ht="12.75">
      <c r="A471" s="296" t="s">
        <v>62</v>
      </c>
      <c r="B471" s="851">
        <v>2920646</v>
      </c>
      <c r="C471" s="851">
        <v>1056523</v>
      </c>
      <c r="D471" s="851">
        <v>827011</v>
      </c>
      <c r="E471" s="676">
        <v>28.316030083755443</v>
      </c>
      <c r="F471" s="851">
        <v>763831</v>
      </c>
      <c r="AZ471" s="857"/>
    </row>
    <row r="472" spans="1:52" s="856" customFormat="1" ht="12.75">
      <c r="A472" s="282" t="s">
        <v>63</v>
      </c>
      <c r="B472" s="851">
        <v>185040</v>
      </c>
      <c r="C472" s="851">
        <v>161282</v>
      </c>
      <c r="D472" s="851">
        <v>94779</v>
      </c>
      <c r="E472" s="676">
        <v>51.22081712062256</v>
      </c>
      <c r="F472" s="851">
        <v>31599</v>
      </c>
      <c r="AZ472" s="857"/>
    </row>
    <row r="473" spans="1:52" s="856" customFormat="1" ht="12.75">
      <c r="A473" s="311" t="s">
        <v>64</v>
      </c>
      <c r="B473" s="851">
        <v>178147</v>
      </c>
      <c r="C473" s="851">
        <v>154697</v>
      </c>
      <c r="D473" s="851">
        <v>94608</v>
      </c>
      <c r="E473" s="676">
        <v>53.106704014100714</v>
      </c>
      <c r="F473" s="851">
        <v>31516</v>
      </c>
      <c r="AZ473" s="857"/>
    </row>
    <row r="474" spans="1:52" s="856" customFormat="1" ht="12.75">
      <c r="A474" s="314" t="s">
        <v>65</v>
      </c>
      <c r="B474" s="851">
        <v>140731</v>
      </c>
      <c r="C474" s="851">
        <v>124666</v>
      </c>
      <c r="D474" s="851">
        <v>80189</v>
      </c>
      <c r="E474" s="676">
        <v>56.98033837605077</v>
      </c>
      <c r="F474" s="851">
        <v>28576</v>
      </c>
      <c r="AZ474" s="857"/>
    </row>
    <row r="475" spans="1:52" s="856" customFormat="1" ht="12.75">
      <c r="A475" s="311" t="s">
        <v>66</v>
      </c>
      <c r="B475" s="851">
        <v>6893</v>
      </c>
      <c r="C475" s="851">
        <v>6585</v>
      </c>
      <c r="D475" s="851">
        <v>171</v>
      </c>
      <c r="E475" s="676">
        <v>2.480777600464239</v>
      </c>
      <c r="F475" s="851">
        <v>83</v>
      </c>
      <c r="AZ475" s="857"/>
    </row>
    <row r="476" spans="1:52" s="856" customFormat="1" ht="12.75">
      <c r="A476" s="282" t="s">
        <v>67</v>
      </c>
      <c r="B476" s="851">
        <v>2735606</v>
      </c>
      <c r="C476" s="851">
        <v>895241</v>
      </c>
      <c r="D476" s="851">
        <v>732232</v>
      </c>
      <c r="E476" s="854">
        <v>26.76672006129538</v>
      </c>
      <c r="F476" s="851">
        <v>732232</v>
      </c>
      <c r="AZ476" s="857"/>
    </row>
    <row r="477" spans="1:52" s="856" customFormat="1" ht="12.75">
      <c r="A477" s="311" t="s">
        <v>90</v>
      </c>
      <c r="B477" s="851">
        <v>2735606</v>
      </c>
      <c r="C477" s="851">
        <v>895241</v>
      </c>
      <c r="D477" s="851">
        <v>732232</v>
      </c>
      <c r="E477" s="854">
        <v>26.76672006129538</v>
      </c>
      <c r="F477" s="851">
        <v>732232</v>
      </c>
      <c r="AZ477" s="857"/>
    </row>
    <row r="478" spans="1:52" s="856" customFormat="1" ht="12.75">
      <c r="A478" s="296" t="s">
        <v>16</v>
      </c>
      <c r="B478" s="851">
        <v>296600</v>
      </c>
      <c r="C478" s="851">
        <v>296600</v>
      </c>
      <c r="D478" s="851">
        <v>0</v>
      </c>
      <c r="E478" s="854">
        <v>0</v>
      </c>
      <c r="F478" s="851">
        <v>0</v>
      </c>
      <c r="AZ478" s="857"/>
    </row>
    <row r="479" spans="1:52" s="856" customFormat="1" ht="12.75">
      <c r="A479" s="282" t="s">
        <v>69</v>
      </c>
      <c r="B479" s="851">
        <v>296600</v>
      </c>
      <c r="C479" s="851">
        <v>296600</v>
      </c>
      <c r="D479" s="851">
        <v>0</v>
      </c>
      <c r="E479" s="854">
        <v>0</v>
      </c>
      <c r="F479" s="851">
        <v>0</v>
      </c>
      <c r="AZ479" s="857"/>
    </row>
    <row r="480" spans="1:52" s="856" customFormat="1" ht="12.75">
      <c r="A480" s="314"/>
      <c r="B480" s="851"/>
      <c r="C480" s="851"/>
      <c r="D480" s="851"/>
      <c r="E480" s="675"/>
      <c r="F480" s="851"/>
      <c r="AZ480" s="857"/>
    </row>
    <row r="481" spans="1:52" s="856" customFormat="1" ht="25.5">
      <c r="A481" s="504" t="s">
        <v>142</v>
      </c>
      <c r="B481" s="866"/>
      <c r="C481" s="866"/>
      <c r="D481" s="866"/>
      <c r="E481" s="675"/>
      <c r="F481" s="866"/>
      <c r="AZ481" s="857"/>
    </row>
    <row r="482" spans="1:52" s="856" customFormat="1" ht="12.75">
      <c r="A482" s="504" t="s">
        <v>294</v>
      </c>
      <c r="B482" s="866"/>
      <c r="C482" s="866"/>
      <c r="D482" s="866"/>
      <c r="E482" s="675"/>
      <c r="F482" s="866"/>
      <c r="AZ482" s="857"/>
    </row>
    <row r="483" spans="1:52" s="856" customFormat="1" ht="12.75">
      <c r="A483" s="286" t="s">
        <v>281</v>
      </c>
      <c r="B483" s="851">
        <v>76424</v>
      </c>
      <c r="C483" s="851">
        <v>76424</v>
      </c>
      <c r="D483" s="851">
        <v>76424</v>
      </c>
      <c r="E483" s="676">
        <v>100</v>
      </c>
      <c r="F483" s="851">
        <v>18266</v>
      </c>
      <c r="AZ483" s="857"/>
    </row>
    <row r="484" spans="1:52" s="856" customFormat="1" ht="12.75">
      <c r="A484" s="296" t="s">
        <v>59</v>
      </c>
      <c r="B484" s="851">
        <v>76424</v>
      </c>
      <c r="C484" s="851">
        <v>76424</v>
      </c>
      <c r="D484" s="851">
        <v>76424</v>
      </c>
      <c r="E484" s="676">
        <v>100</v>
      </c>
      <c r="F484" s="851">
        <v>18266</v>
      </c>
      <c r="AZ484" s="857"/>
    </row>
    <row r="485" spans="1:52" s="856" customFormat="1" ht="25.5">
      <c r="A485" s="298" t="s">
        <v>60</v>
      </c>
      <c r="B485" s="851">
        <v>76424</v>
      </c>
      <c r="C485" s="851">
        <v>76424</v>
      </c>
      <c r="D485" s="851">
        <v>76424</v>
      </c>
      <c r="E485" s="676">
        <v>100</v>
      </c>
      <c r="F485" s="851">
        <v>18266</v>
      </c>
      <c r="AZ485" s="857"/>
    </row>
    <row r="486" spans="1:52" s="856" customFormat="1" ht="12.75">
      <c r="A486" s="278" t="s">
        <v>61</v>
      </c>
      <c r="B486" s="851">
        <v>76424</v>
      </c>
      <c r="C486" s="851">
        <v>76424</v>
      </c>
      <c r="D486" s="851">
        <v>59871</v>
      </c>
      <c r="E486" s="676">
        <v>78.34057364178793</v>
      </c>
      <c r="F486" s="851">
        <v>12709</v>
      </c>
      <c r="AZ486" s="857"/>
    </row>
    <row r="487" spans="1:52" s="856" customFormat="1" ht="12.75">
      <c r="A487" s="296" t="s">
        <v>62</v>
      </c>
      <c r="B487" s="851">
        <v>76424</v>
      </c>
      <c r="C487" s="851">
        <v>76424</v>
      </c>
      <c r="D487" s="851">
        <v>59871</v>
      </c>
      <c r="E487" s="676">
        <v>78.34057364178793</v>
      </c>
      <c r="F487" s="851">
        <v>12709</v>
      </c>
      <c r="AZ487" s="857"/>
    </row>
    <row r="488" spans="1:52" s="856" customFormat="1" ht="12.75">
      <c r="A488" s="282" t="s">
        <v>63</v>
      </c>
      <c r="B488" s="851">
        <v>76424</v>
      </c>
      <c r="C488" s="851">
        <v>76424</v>
      </c>
      <c r="D488" s="851">
        <v>59871</v>
      </c>
      <c r="E488" s="676">
        <v>78.34057364178793</v>
      </c>
      <c r="F488" s="851">
        <v>12709</v>
      </c>
      <c r="AZ488" s="857"/>
    </row>
    <row r="489" spans="1:52" s="856" customFormat="1" ht="12.75">
      <c r="A489" s="311" t="s">
        <v>64</v>
      </c>
      <c r="B489" s="851">
        <v>73930</v>
      </c>
      <c r="C489" s="851">
        <v>73930</v>
      </c>
      <c r="D489" s="851">
        <v>59409</v>
      </c>
      <c r="E489" s="676">
        <v>80.35844717976465</v>
      </c>
      <c r="F489" s="851">
        <v>12531</v>
      </c>
      <c r="AZ489" s="857"/>
    </row>
    <row r="490" spans="1:52" s="856" customFormat="1" ht="12.75">
      <c r="A490" s="314" t="s">
        <v>65</v>
      </c>
      <c r="B490" s="851">
        <v>59577</v>
      </c>
      <c r="C490" s="851">
        <v>59577</v>
      </c>
      <c r="D490" s="851">
        <v>47552</v>
      </c>
      <c r="E490" s="676">
        <v>79.816036389882</v>
      </c>
      <c r="F490" s="851">
        <v>10116</v>
      </c>
      <c r="AZ490" s="857"/>
    </row>
    <row r="491" spans="1:52" s="856" customFormat="1" ht="12.75">
      <c r="A491" s="311" t="s">
        <v>66</v>
      </c>
      <c r="B491" s="851">
        <v>2494</v>
      </c>
      <c r="C491" s="851">
        <v>2494</v>
      </c>
      <c r="D491" s="851">
        <v>462</v>
      </c>
      <c r="E491" s="676">
        <v>18.524458700882118</v>
      </c>
      <c r="F491" s="851">
        <v>178</v>
      </c>
      <c r="AZ491" s="857"/>
    </row>
    <row r="492" spans="1:52" s="856" customFormat="1" ht="12.75">
      <c r="A492" s="311"/>
      <c r="B492" s="851"/>
      <c r="C492" s="851"/>
      <c r="D492" s="851"/>
      <c r="E492" s="675"/>
      <c r="F492" s="851"/>
      <c r="AZ492" s="857"/>
    </row>
    <row r="493" spans="1:52" s="856" customFormat="1" ht="25.5">
      <c r="A493" s="274" t="s">
        <v>301</v>
      </c>
      <c r="B493" s="866"/>
      <c r="C493" s="866"/>
      <c r="D493" s="866"/>
      <c r="E493" s="862"/>
      <c r="F493" s="866"/>
      <c r="AZ493" s="857"/>
    </row>
    <row r="494" spans="1:52" s="856" customFormat="1" ht="12.75">
      <c r="A494" s="504" t="s">
        <v>294</v>
      </c>
      <c r="B494" s="866"/>
      <c r="C494" s="866"/>
      <c r="D494" s="866"/>
      <c r="E494" s="851"/>
      <c r="F494" s="866"/>
      <c r="AZ494" s="857"/>
    </row>
    <row r="495" spans="1:52" s="856" customFormat="1" ht="12.75">
      <c r="A495" s="286" t="s">
        <v>281</v>
      </c>
      <c r="B495" s="851">
        <v>722981</v>
      </c>
      <c r="C495" s="851">
        <v>722981</v>
      </c>
      <c r="D495" s="851">
        <v>722981</v>
      </c>
      <c r="E495" s="854">
        <v>100</v>
      </c>
      <c r="F495" s="851">
        <v>0</v>
      </c>
      <c r="AZ495" s="857"/>
    </row>
    <row r="496" spans="1:52" s="856" customFormat="1" ht="12.75">
      <c r="A496" s="296" t="s">
        <v>59</v>
      </c>
      <c r="B496" s="851">
        <v>722981</v>
      </c>
      <c r="C496" s="851">
        <v>722981</v>
      </c>
      <c r="D496" s="851">
        <v>722981</v>
      </c>
      <c r="E496" s="854">
        <v>100</v>
      </c>
      <c r="F496" s="851">
        <v>0</v>
      </c>
      <c r="AZ496" s="857"/>
    </row>
    <row r="497" spans="1:52" s="856" customFormat="1" ht="25.5">
      <c r="A497" s="298" t="s">
        <v>60</v>
      </c>
      <c r="B497" s="851">
        <v>722981</v>
      </c>
      <c r="C497" s="851">
        <v>722981</v>
      </c>
      <c r="D497" s="851">
        <v>722981</v>
      </c>
      <c r="E497" s="854">
        <v>100</v>
      </c>
      <c r="F497" s="851">
        <v>0</v>
      </c>
      <c r="AZ497" s="857"/>
    </row>
    <row r="498" spans="1:52" s="856" customFormat="1" ht="12.75">
      <c r="A498" s="278" t="s">
        <v>61</v>
      </c>
      <c r="B498" s="851">
        <v>722981</v>
      </c>
      <c r="C498" s="851">
        <v>722981</v>
      </c>
      <c r="D498" s="851">
        <v>518118</v>
      </c>
      <c r="E498" s="854">
        <v>71.66412395346488</v>
      </c>
      <c r="F498" s="851">
        <v>363935</v>
      </c>
      <c r="AZ498" s="857"/>
    </row>
    <row r="499" spans="1:52" s="856" customFormat="1" ht="12.75">
      <c r="A499" s="296" t="s">
        <v>62</v>
      </c>
      <c r="B499" s="851">
        <v>164576</v>
      </c>
      <c r="C499" s="851">
        <v>164576</v>
      </c>
      <c r="D499" s="851">
        <v>115009</v>
      </c>
      <c r="E499" s="854">
        <v>69.88199980556095</v>
      </c>
      <c r="F499" s="851">
        <v>19329</v>
      </c>
      <c r="AZ499" s="857"/>
    </row>
    <row r="500" spans="1:52" s="856" customFormat="1" ht="12.75">
      <c r="A500" s="282" t="s">
        <v>63</v>
      </c>
      <c r="B500" s="851">
        <v>164576</v>
      </c>
      <c r="C500" s="851">
        <v>164576</v>
      </c>
      <c r="D500" s="851">
        <v>115009</v>
      </c>
      <c r="E500" s="854">
        <v>69.88199980556095</v>
      </c>
      <c r="F500" s="851">
        <v>19329</v>
      </c>
      <c r="AZ500" s="857"/>
    </row>
    <row r="501" spans="1:52" s="856" customFormat="1" ht="12.75">
      <c r="A501" s="311" t="s">
        <v>64</v>
      </c>
      <c r="B501" s="851">
        <v>56929</v>
      </c>
      <c r="C501" s="851">
        <v>56929</v>
      </c>
      <c r="D501" s="851">
        <v>53038</v>
      </c>
      <c r="E501" s="854">
        <v>93.16517065116197</v>
      </c>
      <c r="F501" s="851">
        <v>3669</v>
      </c>
      <c r="AZ501" s="857"/>
    </row>
    <row r="502" spans="1:52" s="856" customFormat="1" ht="12.75">
      <c r="A502" s="314" t="s">
        <v>65</v>
      </c>
      <c r="B502" s="851">
        <v>44677</v>
      </c>
      <c r="C502" s="851">
        <v>44677</v>
      </c>
      <c r="D502" s="851">
        <v>41792</v>
      </c>
      <c r="E502" s="854">
        <v>93.54253866642792</v>
      </c>
      <c r="F502" s="851">
        <v>3632</v>
      </c>
      <c r="AZ502" s="857"/>
    </row>
    <row r="503" spans="1:52" s="856" customFormat="1" ht="12.75">
      <c r="A503" s="311" t="s">
        <v>66</v>
      </c>
      <c r="B503" s="851">
        <v>107647</v>
      </c>
      <c r="C503" s="851">
        <v>107647</v>
      </c>
      <c r="D503" s="851">
        <v>61971</v>
      </c>
      <c r="E503" s="676">
        <v>57.56871998290709</v>
      </c>
      <c r="F503" s="851">
        <v>15660</v>
      </c>
      <c r="AZ503" s="857"/>
    </row>
    <row r="504" spans="1:52" s="856" customFormat="1" ht="12.75">
      <c r="A504" s="296" t="s">
        <v>16</v>
      </c>
      <c r="B504" s="851">
        <v>558405</v>
      </c>
      <c r="C504" s="851">
        <v>558405</v>
      </c>
      <c r="D504" s="851">
        <v>403109</v>
      </c>
      <c r="E504" s="854">
        <v>72.18936076861776</v>
      </c>
      <c r="F504" s="851">
        <v>344606</v>
      </c>
      <c r="AZ504" s="857"/>
    </row>
    <row r="505" spans="1:52" s="856" customFormat="1" ht="12.75">
      <c r="A505" s="282" t="s">
        <v>69</v>
      </c>
      <c r="B505" s="851">
        <v>558405</v>
      </c>
      <c r="C505" s="851">
        <v>558405</v>
      </c>
      <c r="D505" s="851">
        <v>403109</v>
      </c>
      <c r="E505" s="854">
        <v>72.18936076861776</v>
      </c>
      <c r="F505" s="851">
        <v>344606</v>
      </c>
      <c r="AZ505" s="857"/>
    </row>
    <row r="506" spans="1:52" s="856" customFormat="1" ht="12.75">
      <c r="A506" s="314"/>
      <c r="B506" s="851"/>
      <c r="C506" s="851"/>
      <c r="D506" s="851"/>
      <c r="E506" s="851"/>
      <c r="F506" s="851"/>
      <c r="AZ506" s="857"/>
    </row>
    <row r="507" spans="1:52" s="856" customFormat="1" ht="12.75">
      <c r="A507" s="274" t="s">
        <v>302</v>
      </c>
      <c r="B507" s="866"/>
      <c r="C507" s="866"/>
      <c r="D507" s="866"/>
      <c r="E507" s="851"/>
      <c r="F507" s="866"/>
      <c r="AZ507" s="857"/>
    </row>
    <row r="508" spans="1:52" s="856" customFormat="1" ht="12.75">
      <c r="A508" s="504" t="s">
        <v>294</v>
      </c>
      <c r="B508" s="866"/>
      <c r="C508" s="866"/>
      <c r="D508" s="866"/>
      <c r="E508" s="851"/>
      <c r="F508" s="866"/>
      <c r="AZ508" s="857"/>
    </row>
    <row r="509" spans="1:52" s="856" customFormat="1" ht="12.75">
      <c r="A509" s="286" t="s">
        <v>281</v>
      </c>
      <c r="B509" s="851">
        <v>2929388</v>
      </c>
      <c r="C509" s="851">
        <v>492856</v>
      </c>
      <c r="D509" s="851">
        <v>492856</v>
      </c>
      <c r="E509" s="854">
        <v>16.824538094646392</v>
      </c>
      <c r="F509" s="851">
        <v>0</v>
      </c>
      <c r="AZ509" s="857"/>
    </row>
    <row r="510" spans="1:52" s="856" customFormat="1" ht="12.75">
      <c r="A510" s="296" t="s">
        <v>59</v>
      </c>
      <c r="B510" s="851">
        <v>2929388</v>
      </c>
      <c r="C510" s="851">
        <v>492856</v>
      </c>
      <c r="D510" s="851">
        <v>492856</v>
      </c>
      <c r="E510" s="854">
        <v>16.824538094646392</v>
      </c>
      <c r="F510" s="851">
        <v>0</v>
      </c>
      <c r="AZ510" s="857"/>
    </row>
    <row r="511" spans="1:52" s="856" customFormat="1" ht="25.5">
      <c r="A511" s="298" t="s">
        <v>60</v>
      </c>
      <c r="B511" s="851">
        <v>2929388</v>
      </c>
      <c r="C511" s="851">
        <v>492856</v>
      </c>
      <c r="D511" s="851">
        <v>492856</v>
      </c>
      <c r="E511" s="854">
        <v>16.824538094646392</v>
      </c>
      <c r="F511" s="851">
        <v>0</v>
      </c>
      <c r="AZ511" s="857"/>
    </row>
    <row r="512" spans="1:52" s="856" customFormat="1" ht="12.75">
      <c r="A512" s="278" t="s">
        <v>61</v>
      </c>
      <c r="B512" s="851">
        <v>2929388</v>
      </c>
      <c r="C512" s="851">
        <v>492856</v>
      </c>
      <c r="D512" s="851">
        <v>479322</v>
      </c>
      <c r="E512" s="854">
        <v>16.362530330567342</v>
      </c>
      <c r="F512" s="851">
        <v>137459</v>
      </c>
      <c r="AZ512" s="857"/>
    </row>
    <row r="513" spans="1:52" s="856" customFormat="1" ht="12.75">
      <c r="A513" s="296" t="s">
        <v>62</v>
      </c>
      <c r="B513" s="851">
        <v>2929388</v>
      </c>
      <c r="C513" s="851">
        <v>492856</v>
      </c>
      <c r="D513" s="851">
        <v>479322</v>
      </c>
      <c r="E513" s="854">
        <v>16.362530330567342</v>
      </c>
      <c r="F513" s="851">
        <v>137459</v>
      </c>
      <c r="AZ513" s="857"/>
    </row>
    <row r="514" spans="1:52" s="856" customFormat="1" ht="12.75">
      <c r="A514" s="282" t="s">
        <v>63</v>
      </c>
      <c r="B514" s="851">
        <v>50612</v>
      </c>
      <c r="C514" s="851">
        <v>50612</v>
      </c>
      <c r="D514" s="851">
        <v>43384</v>
      </c>
      <c r="E514" s="854">
        <v>85.71880186517032</v>
      </c>
      <c r="F514" s="851">
        <v>8104</v>
      </c>
      <c r="AZ514" s="857"/>
    </row>
    <row r="515" spans="1:52" s="856" customFormat="1" ht="12.75">
      <c r="A515" s="311" t="s">
        <v>64</v>
      </c>
      <c r="B515" s="851">
        <v>45113</v>
      </c>
      <c r="C515" s="851">
        <v>45113</v>
      </c>
      <c r="D515" s="851">
        <v>39982</v>
      </c>
      <c r="E515" s="854">
        <v>88.62633830603151</v>
      </c>
      <c r="F515" s="851">
        <v>8104</v>
      </c>
      <c r="AZ515" s="857"/>
    </row>
    <row r="516" spans="1:52" s="856" customFormat="1" ht="12.75">
      <c r="A516" s="314" t="s">
        <v>65</v>
      </c>
      <c r="B516" s="851">
        <v>34930</v>
      </c>
      <c r="C516" s="851">
        <v>34930</v>
      </c>
      <c r="D516" s="851">
        <v>31283</v>
      </c>
      <c r="E516" s="854">
        <v>89.55911823647294</v>
      </c>
      <c r="F516" s="851">
        <v>5685</v>
      </c>
      <c r="AZ516" s="857"/>
    </row>
    <row r="517" spans="1:52" s="856" customFormat="1" ht="12.75">
      <c r="A517" s="311" t="s">
        <v>66</v>
      </c>
      <c r="B517" s="851">
        <v>5499</v>
      </c>
      <c r="C517" s="851">
        <v>5499</v>
      </c>
      <c r="D517" s="851">
        <v>3402</v>
      </c>
      <c r="E517" s="854" t="s">
        <v>906</v>
      </c>
      <c r="F517" s="851">
        <v>0</v>
      </c>
      <c r="AZ517" s="857"/>
    </row>
    <row r="518" spans="1:52" s="856" customFormat="1" ht="12.75">
      <c r="A518" s="282" t="s">
        <v>67</v>
      </c>
      <c r="B518" s="851">
        <v>2878776</v>
      </c>
      <c r="C518" s="851">
        <v>442244</v>
      </c>
      <c r="D518" s="851">
        <v>435938</v>
      </c>
      <c r="E518" s="854">
        <v>15.143171959193769</v>
      </c>
      <c r="F518" s="851">
        <v>129355</v>
      </c>
      <c r="AZ518" s="857"/>
    </row>
    <row r="519" spans="1:52" s="856" customFormat="1" ht="12.75">
      <c r="A519" s="311" t="s">
        <v>90</v>
      </c>
      <c r="B519" s="851">
        <v>2878776</v>
      </c>
      <c r="C519" s="851">
        <v>442244</v>
      </c>
      <c r="D519" s="851">
        <v>435938</v>
      </c>
      <c r="E519" s="854">
        <v>15.143171959193769</v>
      </c>
      <c r="F519" s="851">
        <v>129355</v>
      </c>
      <c r="AZ519" s="857"/>
    </row>
    <row r="520" spans="1:52" s="856" customFormat="1" ht="12.75">
      <c r="A520" s="311"/>
      <c r="B520" s="851"/>
      <c r="C520" s="851"/>
      <c r="D520" s="851"/>
      <c r="E520" s="851"/>
      <c r="F520" s="851"/>
      <c r="AZ520" s="857"/>
    </row>
    <row r="521" spans="1:6" s="868" customFormat="1" ht="12.75">
      <c r="A521" s="504" t="s">
        <v>303</v>
      </c>
      <c r="B521" s="867"/>
      <c r="C521" s="867"/>
      <c r="D521" s="867"/>
      <c r="E521" s="851"/>
      <c r="F521" s="867"/>
    </row>
    <row r="522" spans="1:6" s="868" customFormat="1" ht="12.75">
      <c r="A522" s="286" t="s">
        <v>281</v>
      </c>
      <c r="B522" s="851">
        <v>22681869</v>
      </c>
      <c r="C522" s="851">
        <v>18582178</v>
      </c>
      <c r="D522" s="851">
        <v>18584448</v>
      </c>
      <c r="E522" s="854">
        <v>81.93525850978153</v>
      </c>
      <c r="F522" s="851">
        <v>2589567</v>
      </c>
    </row>
    <row r="523" spans="1:6" s="868" customFormat="1" ht="12.75">
      <c r="A523" s="286" t="s">
        <v>71</v>
      </c>
      <c r="B523" s="851">
        <v>0</v>
      </c>
      <c r="C523" s="851">
        <v>0</v>
      </c>
      <c r="D523" s="851">
        <v>2270</v>
      </c>
      <c r="E523" s="854" t="s">
        <v>906</v>
      </c>
      <c r="F523" s="851">
        <v>-1208</v>
      </c>
    </row>
    <row r="524" spans="1:6" s="868" customFormat="1" ht="12.75">
      <c r="A524" s="296" t="s">
        <v>59</v>
      </c>
      <c r="B524" s="851">
        <v>22681869</v>
      </c>
      <c r="C524" s="851">
        <v>18582178</v>
      </c>
      <c r="D524" s="851">
        <v>18582178</v>
      </c>
      <c r="E524" s="854">
        <v>81.92525051617218</v>
      </c>
      <c r="F524" s="851">
        <v>2590775</v>
      </c>
    </row>
    <row r="525" spans="1:6" s="868" customFormat="1" ht="25.5">
      <c r="A525" s="298" t="s">
        <v>60</v>
      </c>
      <c r="B525" s="851">
        <v>22681869</v>
      </c>
      <c r="C525" s="851">
        <v>18582178</v>
      </c>
      <c r="D525" s="851">
        <v>18582178</v>
      </c>
      <c r="E525" s="854">
        <v>81.92525051617218</v>
      </c>
      <c r="F525" s="851">
        <v>2590775</v>
      </c>
    </row>
    <row r="526" spans="1:6" s="868" customFormat="1" ht="12.75">
      <c r="A526" s="278" t="s">
        <v>61</v>
      </c>
      <c r="B526" s="851">
        <v>22681869</v>
      </c>
      <c r="C526" s="851">
        <v>18582178</v>
      </c>
      <c r="D526" s="851">
        <v>14642912</v>
      </c>
      <c r="E526" s="854">
        <v>64.5577840168286</v>
      </c>
      <c r="F526" s="851">
        <v>4129543</v>
      </c>
    </row>
    <row r="527" spans="1:6" s="868" customFormat="1" ht="12.75">
      <c r="A527" s="296" t="s">
        <v>62</v>
      </c>
      <c r="B527" s="851">
        <v>22406600</v>
      </c>
      <c r="C527" s="851">
        <v>18408194</v>
      </c>
      <c r="D527" s="851">
        <v>14533534</v>
      </c>
      <c r="E527" s="854">
        <v>64.8627368721716</v>
      </c>
      <c r="F527" s="851">
        <v>4078173</v>
      </c>
    </row>
    <row r="528" spans="1:6" s="868" customFormat="1" ht="12.75">
      <c r="A528" s="282" t="s">
        <v>63</v>
      </c>
      <c r="B528" s="851">
        <v>11918028</v>
      </c>
      <c r="C528" s="851">
        <v>10899727</v>
      </c>
      <c r="D528" s="851">
        <v>8547230</v>
      </c>
      <c r="E528" s="854">
        <v>71.71681422463514</v>
      </c>
      <c r="F528" s="851">
        <v>2204280</v>
      </c>
    </row>
    <row r="529" spans="1:6" s="868" customFormat="1" ht="12.75">
      <c r="A529" s="311" t="s">
        <v>64</v>
      </c>
      <c r="B529" s="851">
        <v>4749891</v>
      </c>
      <c r="C529" s="851">
        <v>4119136</v>
      </c>
      <c r="D529" s="851">
        <v>3148978</v>
      </c>
      <c r="E529" s="854">
        <v>66.29579499824312</v>
      </c>
      <c r="F529" s="851">
        <v>614661</v>
      </c>
    </row>
    <row r="530" spans="1:6" s="868" customFormat="1" ht="12.75">
      <c r="A530" s="314" t="s">
        <v>65</v>
      </c>
      <c r="B530" s="851">
        <v>3833713</v>
      </c>
      <c r="C530" s="851">
        <v>3332611</v>
      </c>
      <c r="D530" s="851">
        <v>2576016</v>
      </c>
      <c r="E530" s="854">
        <v>67.19376228736998</v>
      </c>
      <c r="F530" s="851">
        <v>495256</v>
      </c>
    </row>
    <row r="531" spans="1:6" s="868" customFormat="1" ht="12.75">
      <c r="A531" s="311" t="s">
        <v>66</v>
      </c>
      <c r="B531" s="851">
        <v>7168137</v>
      </c>
      <c r="C531" s="851">
        <v>6780591</v>
      </c>
      <c r="D531" s="851">
        <v>5398252</v>
      </c>
      <c r="E531" s="854">
        <v>75.30899590786281</v>
      </c>
      <c r="F531" s="851">
        <v>1589619</v>
      </c>
    </row>
    <row r="532" spans="1:6" s="868" customFormat="1" ht="12.75">
      <c r="A532" s="282" t="s">
        <v>67</v>
      </c>
      <c r="B532" s="851">
        <v>9170793</v>
      </c>
      <c r="C532" s="851">
        <v>6487981</v>
      </c>
      <c r="D532" s="851">
        <v>5378070</v>
      </c>
      <c r="E532" s="854">
        <v>58.643456460090206</v>
      </c>
      <c r="F532" s="851">
        <v>1810950</v>
      </c>
    </row>
    <row r="533" spans="1:6" s="868" customFormat="1" ht="12.75">
      <c r="A533" s="311" t="s">
        <v>90</v>
      </c>
      <c r="B533" s="851">
        <v>5504391</v>
      </c>
      <c r="C533" s="851">
        <v>4899077</v>
      </c>
      <c r="D533" s="851">
        <v>3849016</v>
      </c>
      <c r="E533" s="854">
        <v>69.92628248974319</v>
      </c>
      <c r="F533" s="851">
        <v>1539649</v>
      </c>
    </row>
    <row r="534" spans="1:6" s="868" customFormat="1" ht="12.75">
      <c r="A534" s="311" t="s">
        <v>68</v>
      </c>
      <c r="B534" s="851">
        <v>3666402</v>
      </c>
      <c r="C534" s="851">
        <v>1588904</v>
      </c>
      <c r="D534" s="851">
        <v>1529054</v>
      </c>
      <c r="E534" s="854">
        <v>41.70448303268436</v>
      </c>
      <c r="F534" s="851">
        <v>271301</v>
      </c>
    </row>
    <row r="535" spans="1:6" s="868" customFormat="1" ht="12.75">
      <c r="A535" s="282" t="s">
        <v>11</v>
      </c>
      <c r="B535" s="851">
        <v>1317779</v>
      </c>
      <c r="C535" s="851">
        <v>1020486</v>
      </c>
      <c r="D535" s="851">
        <v>608234</v>
      </c>
      <c r="E535" s="854">
        <v>46.15599429039315</v>
      </c>
      <c r="F535" s="851">
        <v>62943</v>
      </c>
    </row>
    <row r="536" spans="1:6" s="868" customFormat="1" ht="12.75">
      <c r="A536" s="311" t="s">
        <v>112</v>
      </c>
      <c r="B536" s="851">
        <v>1317779</v>
      </c>
      <c r="C536" s="851">
        <v>1020486</v>
      </c>
      <c r="D536" s="851">
        <v>608234</v>
      </c>
      <c r="E536" s="854">
        <v>46.15599429039315</v>
      </c>
      <c r="F536" s="851">
        <v>62943</v>
      </c>
    </row>
    <row r="537" spans="1:6" s="868" customFormat="1" ht="12.75">
      <c r="A537" s="296" t="s">
        <v>16</v>
      </c>
      <c r="B537" s="851">
        <v>275269</v>
      </c>
      <c r="C537" s="851">
        <v>173984</v>
      </c>
      <c r="D537" s="851">
        <v>109378</v>
      </c>
      <c r="E537" s="854">
        <v>39.73495017600965</v>
      </c>
      <c r="F537" s="851">
        <v>51370</v>
      </c>
    </row>
    <row r="538" spans="1:6" s="868" customFormat="1" ht="12.75">
      <c r="A538" s="282" t="s">
        <v>69</v>
      </c>
      <c r="B538" s="851">
        <v>275269</v>
      </c>
      <c r="C538" s="851">
        <v>173984</v>
      </c>
      <c r="D538" s="851">
        <v>109378</v>
      </c>
      <c r="E538" s="854">
        <v>39.73495017600965</v>
      </c>
      <c r="F538" s="851">
        <v>51370</v>
      </c>
    </row>
    <row r="539" spans="1:6" s="856" customFormat="1" ht="12.75">
      <c r="A539" s="282"/>
      <c r="B539" s="851"/>
      <c r="C539" s="851"/>
      <c r="D539" s="851"/>
      <c r="E539" s="851"/>
      <c r="F539" s="851"/>
    </row>
    <row r="540" spans="1:6" s="864" customFormat="1" ht="12.75">
      <c r="A540" s="274" t="s">
        <v>286</v>
      </c>
      <c r="B540" s="851"/>
      <c r="C540" s="851"/>
      <c r="D540" s="851"/>
      <c r="E540" s="851"/>
      <c r="F540" s="851"/>
    </row>
    <row r="541" spans="1:6" s="856" customFormat="1" ht="12.75">
      <c r="A541" s="504" t="s">
        <v>303</v>
      </c>
      <c r="B541" s="675"/>
      <c r="C541" s="675"/>
      <c r="D541" s="675"/>
      <c r="E541" s="851"/>
      <c r="F541" s="675"/>
    </row>
    <row r="542" spans="1:6" s="856" customFormat="1" ht="12.75">
      <c r="A542" s="286" t="s">
        <v>281</v>
      </c>
      <c r="B542" s="675">
        <v>2662586</v>
      </c>
      <c r="C542" s="675">
        <v>2577628</v>
      </c>
      <c r="D542" s="675">
        <v>2577962</v>
      </c>
      <c r="E542" s="854">
        <v>96.82173646222132</v>
      </c>
      <c r="F542" s="675">
        <v>1122041</v>
      </c>
    </row>
    <row r="543" spans="1:6" s="856" customFormat="1" ht="12.75">
      <c r="A543" s="286" t="s">
        <v>71</v>
      </c>
      <c r="B543" s="675">
        <v>0</v>
      </c>
      <c r="C543" s="675">
        <v>0</v>
      </c>
      <c r="D543" s="675">
        <v>334</v>
      </c>
      <c r="E543" s="854" t="s">
        <v>906</v>
      </c>
      <c r="F543" s="675">
        <v>334</v>
      </c>
    </row>
    <row r="544" spans="1:6" s="856" customFormat="1" ht="12.75">
      <c r="A544" s="296" t="s">
        <v>59</v>
      </c>
      <c r="B544" s="675">
        <v>2662586</v>
      </c>
      <c r="C544" s="675">
        <v>2577628</v>
      </c>
      <c r="D544" s="675">
        <v>2577628</v>
      </c>
      <c r="E544" s="854">
        <v>96.80919226646576</v>
      </c>
      <c r="F544" s="675">
        <v>1121707</v>
      </c>
    </row>
    <row r="545" spans="1:6" s="856" customFormat="1" ht="25.5">
      <c r="A545" s="298" t="s">
        <v>60</v>
      </c>
      <c r="B545" s="675">
        <v>2662586</v>
      </c>
      <c r="C545" s="675">
        <v>2577628</v>
      </c>
      <c r="D545" s="675">
        <v>2577628</v>
      </c>
      <c r="E545" s="854">
        <v>96.80919226646576</v>
      </c>
      <c r="F545" s="675">
        <v>1121707</v>
      </c>
    </row>
    <row r="546" spans="1:6" s="856" customFormat="1" ht="12.75">
      <c r="A546" s="278" t="s">
        <v>61</v>
      </c>
      <c r="B546" s="675">
        <v>2662586</v>
      </c>
      <c r="C546" s="675">
        <v>2577628</v>
      </c>
      <c r="D546" s="675">
        <v>1848984</v>
      </c>
      <c r="E546" s="854">
        <v>69.44316540385925</v>
      </c>
      <c r="F546" s="675">
        <v>1470138</v>
      </c>
    </row>
    <row r="547" spans="1:6" s="856" customFormat="1" ht="12.75">
      <c r="A547" s="296" t="s">
        <v>62</v>
      </c>
      <c r="B547" s="675">
        <v>2658901</v>
      </c>
      <c r="C547" s="675">
        <v>2573943</v>
      </c>
      <c r="D547" s="675">
        <v>1848984</v>
      </c>
      <c r="E547" s="854">
        <v>69.53940744691134</v>
      </c>
      <c r="F547" s="675">
        <v>1470138</v>
      </c>
    </row>
    <row r="548" spans="1:6" s="856" customFormat="1" ht="12.75">
      <c r="A548" s="282" t="s">
        <v>63</v>
      </c>
      <c r="B548" s="675">
        <v>1293326</v>
      </c>
      <c r="C548" s="675">
        <v>1264918</v>
      </c>
      <c r="D548" s="675">
        <v>761201</v>
      </c>
      <c r="E548" s="854">
        <v>58.85608114272814</v>
      </c>
      <c r="F548" s="675">
        <v>556675</v>
      </c>
    </row>
    <row r="549" spans="1:6" s="856" customFormat="1" ht="12.75">
      <c r="A549" s="311" t="s">
        <v>64</v>
      </c>
      <c r="B549" s="675">
        <v>35703</v>
      </c>
      <c r="C549" s="675">
        <v>29995</v>
      </c>
      <c r="D549" s="675">
        <v>29293</v>
      </c>
      <c r="E549" s="854">
        <v>82.046326639218</v>
      </c>
      <c r="F549" s="675">
        <v>12057</v>
      </c>
    </row>
    <row r="550" spans="1:6" s="856" customFormat="1" ht="12.75">
      <c r="A550" s="314" t="s">
        <v>65</v>
      </c>
      <c r="B550" s="675">
        <v>28772</v>
      </c>
      <c r="C550" s="675">
        <v>24172</v>
      </c>
      <c r="D550" s="675">
        <v>22675</v>
      </c>
      <c r="E550" s="676">
        <v>78.8092590018073</v>
      </c>
      <c r="F550" s="675">
        <v>9193</v>
      </c>
    </row>
    <row r="551" spans="1:6" s="856" customFormat="1" ht="12.75">
      <c r="A551" s="311" t="s">
        <v>66</v>
      </c>
      <c r="B551" s="675">
        <v>1257623</v>
      </c>
      <c r="C551" s="675">
        <v>1234923</v>
      </c>
      <c r="D551" s="675">
        <v>731908</v>
      </c>
      <c r="E551" s="676">
        <v>58.197726981774345</v>
      </c>
      <c r="F551" s="675">
        <v>544618</v>
      </c>
    </row>
    <row r="552" spans="1:6" s="856" customFormat="1" ht="12.75">
      <c r="A552" s="282" t="s">
        <v>67</v>
      </c>
      <c r="B552" s="675">
        <v>1365575</v>
      </c>
      <c r="C552" s="675">
        <v>1309025</v>
      </c>
      <c r="D552" s="675">
        <v>1087783</v>
      </c>
      <c r="E552" s="676">
        <v>79.65750691100818</v>
      </c>
      <c r="F552" s="675">
        <v>913463</v>
      </c>
    </row>
    <row r="553" spans="1:6" s="856" customFormat="1" ht="12.75">
      <c r="A553" s="311" t="s">
        <v>90</v>
      </c>
      <c r="B553" s="675">
        <v>1365575</v>
      </c>
      <c r="C553" s="675">
        <v>1309025</v>
      </c>
      <c r="D553" s="675">
        <v>1087783</v>
      </c>
      <c r="E553" s="676">
        <v>79.65750691100818</v>
      </c>
      <c r="F553" s="675">
        <v>913463</v>
      </c>
    </row>
    <row r="554" spans="1:6" s="868" customFormat="1" ht="12.75">
      <c r="A554" s="296" t="s">
        <v>16</v>
      </c>
      <c r="B554" s="851">
        <v>3685</v>
      </c>
      <c r="C554" s="851">
        <v>3685</v>
      </c>
      <c r="D554" s="851">
        <v>0</v>
      </c>
      <c r="E554" s="854">
        <v>0</v>
      </c>
      <c r="F554" s="851">
        <v>0</v>
      </c>
    </row>
    <row r="555" spans="1:6" s="868" customFormat="1" ht="12.75">
      <c r="A555" s="282" t="s">
        <v>69</v>
      </c>
      <c r="B555" s="851">
        <v>3685</v>
      </c>
      <c r="C555" s="851">
        <v>3685</v>
      </c>
      <c r="D555" s="851">
        <v>0</v>
      </c>
      <c r="E555" s="854">
        <v>0</v>
      </c>
      <c r="F555" s="851">
        <v>0</v>
      </c>
    </row>
    <row r="556" spans="1:6" s="856" customFormat="1" ht="12.75">
      <c r="A556" s="314"/>
      <c r="B556" s="675"/>
      <c r="C556" s="675"/>
      <c r="D556" s="675"/>
      <c r="E556" s="851"/>
      <c r="F556" s="675"/>
    </row>
    <row r="557" spans="1:6" s="856" customFormat="1" ht="12.75">
      <c r="A557" s="274" t="s">
        <v>290</v>
      </c>
      <c r="B557" s="675"/>
      <c r="C557" s="675"/>
      <c r="D557" s="675"/>
      <c r="E557" s="851"/>
      <c r="F557" s="675"/>
    </row>
    <row r="558" spans="1:6" s="856" customFormat="1" ht="12.75">
      <c r="A558" s="504" t="s">
        <v>303</v>
      </c>
      <c r="B558" s="675"/>
      <c r="C558" s="675"/>
      <c r="D558" s="675"/>
      <c r="E558" s="851"/>
      <c r="F558" s="675"/>
    </row>
    <row r="559" spans="1:6" s="856" customFormat="1" ht="12.75">
      <c r="A559" s="286" t="s">
        <v>281</v>
      </c>
      <c r="B559" s="675">
        <v>135985</v>
      </c>
      <c r="C559" s="675">
        <v>135985</v>
      </c>
      <c r="D559" s="675">
        <v>135985</v>
      </c>
      <c r="E559" s="676">
        <v>100</v>
      </c>
      <c r="F559" s="675">
        <v>0</v>
      </c>
    </row>
    <row r="560" spans="1:6" s="856" customFormat="1" ht="12.75">
      <c r="A560" s="296" t="s">
        <v>59</v>
      </c>
      <c r="B560" s="675">
        <v>135985</v>
      </c>
      <c r="C560" s="675">
        <v>135985</v>
      </c>
      <c r="D560" s="675">
        <v>135985</v>
      </c>
      <c r="E560" s="676">
        <v>100</v>
      </c>
      <c r="F560" s="675">
        <v>0</v>
      </c>
    </row>
    <row r="561" spans="1:6" s="856" customFormat="1" ht="25.5">
      <c r="A561" s="298" t="s">
        <v>60</v>
      </c>
      <c r="B561" s="675">
        <v>135985</v>
      </c>
      <c r="C561" s="675">
        <v>135985</v>
      </c>
      <c r="D561" s="675">
        <v>135985</v>
      </c>
      <c r="E561" s="676">
        <v>100</v>
      </c>
      <c r="F561" s="675">
        <v>0</v>
      </c>
    </row>
    <row r="562" spans="1:6" s="856" customFormat="1" ht="12.75">
      <c r="A562" s="278" t="s">
        <v>61</v>
      </c>
      <c r="B562" s="675">
        <v>135985</v>
      </c>
      <c r="C562" s="675">
        <v>135985</v>
      </c>
      <c r="D562" s="675">
        <v>124934</v>
      </c>
      <c r="E562" s="676">
        <v>91.87336838621907</v>
      </c>
      <c r="F562" s="675">
        <v>40281</v>
      </c>
    </row>
    <row r="563" spans="1:6" s="856" customFormat="1" ht="12.75">
      <c r="A563" s="296" t="s">
        <v>62</v>
      </c>
      <c r="B563" s="675">
        <v>135985</v>
      </c>
      <c r="C563" s="675">
        <v>135985</v>
      </c>
      <c r="D563" s="675">
        <v>124934</v>
      </c>
      <c r="E563" s="676">
        <v>91.87336838621907</v>
      </c>
      <c r="F563" s="675">
        <v>40281</v>
      </c>
    </row>
    <row r="564" spans="1:6" s="856" customFormat="1" ht="12.75">
      <c r="A564" s="282" t="s">
        <v>63</v>
      </c>
      <c r="B564" s="675">
        <v>135985</v>
      </c>
      <c r="C564" s="675">
        <v>135985</v>
      </c>
      <c r="D564" s="675">
        <v>124934</v>
      </c>
      <c r="E564" s="676">
        <v>91.87336838621907</v>
      </c>
      <c r="F564" s="675">
        <v>40281</v>
      </c>
    </row>
    <row r="565" spans="1:6" s="856" customFormat="1" ht="12.75">
      <c r="A565" s="311" t="s">
        <v>66</v>
      </c>
      <c r="B565" s="675">
        <v>135985</v>
      </c>
      <c r="C565" s="675">
        <v>135985</v>
      </c>
      <c r="D565" s="675">
        <v>124934</v>
      </c>
      <c r="E565" s="676">
        <v>91.87336838621907</v>
      </c>
      <c r="F565" s="675">
        <v>40281</v>
      </c>
    </row>
    <row r="566" spans="1:6" s="856" customFormat="1" ht="12.75">
      <c r="A566" s="311"/>
      <c r="B566" s="675"/>
      <c r="C566" s="675"/>
      <c r="D566" s="675"/>
      <c r="E566" s="675"/>
      <c r="F566" s="675"/>
    </row>
    <row r="567" spans="1:6" s="856" customFormat="1" ht="12.75">
      <c r="A567" s="274" t="s">
        <v>304</v>
      </c>
      <c r="B567" s="675"/>
      <c r="C567" s="675"/>
      <c r="D567" s="675"/>
      <c r="E567" s="675"/>
      <c r="F567" s="675"/>
    </row>
    <row r="568" spans="1:6" s="856" customFormat="1" ht="12.75">
      <c r="A568" s="504" t="s">
        <v>303</v>
      </c>
      <c r="B568" s="675"/>
      <c r="C568" s="675"/>
      <c r="D568" s="675"/>
      <c r="E568" s="675"/>
      <c r="F568" s="675"/>
    </row>
    <row r="569" spans="1:6" s="856" customFormat="1" ht="12.75">
      <c r="A569" s="286" t="s">
        <v>281</v>
      </c>
      <c r="B569" s="675">
        <v>10371</v>
      </c>
      <c r="C569" s="675">
        <v>10371</v>
      </c>
      <c r="D569" s="675">
        <v>10371</v>
      </c>
      <c r="E569" s="854">
        <v>100</v>
      </c>
      <c r="F569" s="675">
        <v>0</v>
      </c>
    </row>
    <row r="570" spans="1:6" s="856" customFormat="1" ht="12.75">
      <c r="A570" s="296" t="s">
        <v>59</v>
      </c>
      <c r="B570" s="675">
        <v>10371</v>
      </c>
      <c r="C570" s="675">
        <v>10371</v>
      </c>
      <c r="D570" s="675">
        <v>10371</v>
      </c>
      <c r="E570" s="854">
        <v>100</v>
      </c>
      <c r="F570" s="675">
        <v>0</v>
      </c>
    </row>
    <row r="571" spans="1:6" s="856" customFormat="1" ht="25.5">
      <c r="A571" s="298" t="s">
        <v>60</v>
      </c>
      <c r="B571" s="675">
        <v>10371</v>
      </c>
      <c r="C571" s="675">
        <v>10371</v>
      </c>
      <c r="D571" s="675">
        <v>10371</v>
      </c>
      <c r="E571" s="854">
        <v>100</v>
      </c>
      <c r="F571" s="675">
        <v>0</v>
      </c>
    </row>
    <row r="572" spans="1:6" s="856" customFormat="1" ht="12.75">
      <c r="A572" s="278" t="s">
        <v>61</v>
      </c>
      <c r="B572" s="675">
        <v>10371</v>
      </c>
      <c r="C572" s="675">
        <v>10371</v>
      </c>
      <c r="D572" s="675">
        <v>10371</v>
      </c>
      <c r="E572" s="676">
        <v>100</v>
      </c>
      <c r="F572" s="675">
        <v>0</v>
      </c>
    </row>
    <row r="573" spans="1:6" s="856" customFormat="1" ht="12.75">
      <c r="A573" s="296" t="s">
        <v>62</v>
      </c>
      <c r="B573" s="675">
        <v>10371</v>
      </c>
      <c r="C573" s="675">
        <v>10371</v>
      </c>
      <c r="D573" s="675">
        <v>10371</v>
      </c>
      <c r="E573" s="676">
        <v>100</v>
      </c>
      <c r="F573" s="675">
        <v>0</v>
      </c>
    </row>
    <row r="574" spans="1:6" s="856" customFormat="1" ht="12.75">
      <c r="A574" s="282" t="s">
        <v>63</v>
      </c>
      <c r="B574" s="675">
        <v>10371</v>
      </c>
      <c r="C574" s="675">
        <v>10371</v>
      </c>
      <c r="D574" s="675">
        <v>10371</v>
      </c>
      <c r="E574" s="676">
        <v>100</v>
      </c>
      <c r="F574" s="675">
        <v>0</v>
      </c>
    </row>
    <row r="575" spans="1:6" s="856" customFormat="1" ht="12.75">
      <c r="A575" s="311" t="s">
        <v>64</v>
      </c>
      <c r="B575" s="675">
        <v>9571</v>
      </c>
      <c r="C575" s="675">
        <v>9571</v>
      </c>
      <c r="D575" s="675">
        <v>9571</v>
      </c>
      <c r="E575" s="676">
        <v>100</v>
      </c>
      <c r="F575" s="675">
        <v>0</v>
      </c>
    </row>
    <row r="576" spans="1:6" s="856" customFormat="1" ht="12.75">
      <c r="A576" s="314" t="s">
        <v>65</v>
      </c>
      <c r="B576" s="675">
        <v>7713</v>
      </c>
      <c r="C576" s="675">
        <v>7713</v>
      </c>
      <c r="D576" s="675">
        <v>7713</v>
      </c>
      <c r="E576" s="869">
        <v>100</v>
      </c>
      <c r="F576" s="675">
        <v>0</v>
      </c>
    </row>
    <row r="577" spans="1:6" s="856" customFormat="1" ht="12.75">
      <c r="A577" s="311" t="s">
        <v>66</v>
      </c>
      <c r="B577" s="675">
        <v>800</v>
      </c>
      <c r="C577" s="675">
        <v>800</v>
      </c>
      <c r="D577" s="675">
        <v>800</v>
      </c>
      <c r="E577" s="869">
        <v>100</v>
      </c>
      <c r="F577" s="675">
        <v>0</v>
      </c>
    </row>
    <row r="578" spans="1:6" s="856" customFormat="1" ht="12.75">
      <c r="A578" s="314"/>
      <c r="B578" s="675"/>
      <c r="C578" s="675"/>
      <c r="D578" s="675"/>
      <c r="E578" s="870"/>
      <c r="F578" s="675"/>
    </row>
    <row r="579" spans="1:6" s="856" customFormat="1" ht="12.75">
      <c r="A579" s="274" t="s">
        <v>850</v>
      </c>
      <c r="B579" s="675"/>
      <c r="C579" s="675"/>
      <c r="D579" s="675"/>
      <c r="E579" s="870"/>
      <c r="F579" s="675"/>
    </row>
    <row r="580" spans="1:6" s="856" customFormat="1" ht="12.75">
      <c r="A580" s="504" t="s">
        <v>303</v>
      </c>
      <c r="B580" s="675"/>
      <c r="C580" s="675"/>
      <c r="D580" s="675"/>
      <c r="E580" s="870"/>
      <c r="F580" s="675"/>
    </row>
    <row r="581" spans="1:6" s="856" customFormat="1" ht="13.5" customHeight="1">
      <c r="A581" s="286" t="s">
        <v>281</v>
      </c>
      <c r="B581" s="675">
        <v>32509969</v>
      </c>
      <c r="C581" s="675">
        <v>25269659</v>
      </c>
      <c r="D581" s="675">
        <v>25270464</v>
      </c>
      <c r="E581" s="869">
        <v>77.73143062671024</v>
      </c>
      <c r="F581" s="675">
        <v>875640</v>
      </c>
    </row>
    <row r="582" spans="1:6" s="856" customFormat="1" ht="13.5" customHeight="1">
      <c r="A582" s="286" t="s">
        <v>71</v>
      </c>
      <c r="B582" s="675">
        <v>0</v>
      </c>
      <c r="C582" s="675">
        <v>0</v>
      </c>
      <c r="D582" s="675">
        <v>805</v>
      </c>
      <c r="E582" s="869" t="s">
        <v>906</v>
      </c>
      <c r="F582" s="675">
        <v>-886</v>
      </c>
    </row>
    <row r="583" spans="1:6" s="856" customFormat="1" ht="12.75">
      <c r="A583" s="296" t="s">
        <v>59</v>
      </c>
      <c r="B583" s="675">
        <v>32509969</v>
      </c>
      <c r="C583" s="675">
        <v>25269659</v>
      </c>
      <c r="D583" s="675">
        <v>25269659</v>
      </c>
      <c r="E583" s="869">
        <v>77.7289544631679</v>
      </c>
      <c r="F583" s="675">
        <v>876526</v>
      </c>
    </row>
    <row r="584" spans="1:6" s="856" customFormat="1" ht="25.5">
      <c r="A584" s="298" t="s">
        <v>60</v>
      </c>
      <c r="B584" s="675">
        <v>14863496</v>
      </c>
      <c r="C584" s="675">
        <v>11425128</v>
      </c>
      <c r="D584" s="675">
        <v>11425128</v>
      </c>
      <c r="E584" s="869">
        <v>76.8670304751991</v>
      </c>
      <c r="F584" s="675">
        <v>869068</v>
      </c>
    </row>
    <row r="585" spans="1:6" s="871" customFormat="1" ht="25.5">
      <c r="A585" s="321" t="s">
        <v>295</v>
      </c>
      <c r="B585" s="862">
        <v>17646473</v>
      </c>
      <c r="C585" s="862">
        <v>13844531</v>
      </c>
      <c r="D585" s="862">
        <v>13844531</v>
      </c>
      <c r="E585" s="863">
        <v>78.45494677604981</v>
      </c>
      <c r="F585" s="862">
        <v>7458</v>
      </c>
    </row>
    <row r="586" spans="1:6" s="871" customFormat="1" ht="12.75">
      <c r="A586" s="278" t="s">
        <v>61</v>
      </c>
      <c r="B586" s="851">
        <v>32509969</v>
      </c>
      <c r="C586" s="851">
        <v>25269659</v>
      </c>
      <c r="D586" s="851">
        <v>15462532</v>
      </c>
      <c r="E586" s="869">
        <v>47.56243231114739</v>
      </c>
      <c r="F586" s="851">
        <v>2311923</v>
      </c>
    </row>
    <row r="587" spans="1:6" s="871" customFormat="1" ht="12.75">
      <c r="A587" s="296" t="s">
        <v>62</v>
      </c>
      <c r="B587" s="851">
        <v>28750568</v>
      </c>
      <c r="C587" s="851">
        <v>21611458</v>
      </c>
      <c r="D587" s="851">
        <v>14551275</v>
      </c>
      <c r="E587" s="869">
        <v>50.61213051512582</v>
      </c>
      <c r="F587" s="851">
        <v>2183902</v>
      </c>
    </row>
    <row r="588" spans="1:6" s="871" customFormat="1" ht="12.75">
      <c r="A588" s="282" t="s">
        <v>63</v>
      </c>
      <c r="B588" s="851">
        <v>8469737</v>
      </c>
      <c r="C588" s="851">
        <v>7583665</v>
      </c>
      <c r="D588" s="851">
        <v>5912985</v>
      </c>
      <c r="E588" s="869">
        <v>69.8130886472626</v>
      </c>
      <c r="F588" s="851">
        <v>1277664</v>
      </c>
    </row>
    <row r="589" spans="1:6" s="871" customFormat="1" ht="12.75">
      <c r="A589" s="311" t="s">
        <v>64</v>
      </c>
      <c r="B589" s="851">
        <v>3863850</v>
      </c>
      <c r="C589" s="851">
        <v>3316618</v>
      </c>
      <c r="D589" s="851">
        <v>2401674</v>
      </c>
      <c r="E589" s="854">
        <v>62.157537171474054</v>
      </c>
      <c r="F589" s="851">
        <v>438826</v>
      </c>
    </row>
    <row r="590" spans="1:6" s="871" customFormat="1" ht="12.75">
      <c r="A590" s="314" t="s">
        <v>65</v>
      </c>
      <c r="B590" s="851">
        <v>3119783</v>
      </c>
      <c r="C590" s="851">
        <v>2686267</v>
      </c>
      <c r="D590" s="851">
        <v>1957259</v>
      </c>
      <c r="E590" s="869">
        <v>62.73702369684045</v>
      </c>
      <c r="F590" s="851">
        <v>358392</v>
      </c>
    </row>
    <row r="591" spans="1:6" s="871" customFormat="1" ht="12.75">
      <c r="A591" s="311" t="s">
        <v>66</v>
      </c>
      <c r="B591" s="851">
        <v>4605887</v>
      </c>
      <c r="C591" s="851">
        <v>4267047</v>
      </c>
      <c r="D591" s="851">
        <v>3511311</v>
      </c>
      <c r="E591" s="869">
        <v>76.23528323643198</v>
      </c>
      <c r="F591" s="851">
        <v>838838</v>
      </c>
    </row>
    <row r="592" spans="1:6" s="871" customFormat="1" ht="12.75">
      <c r="A592" s="282" t="s">
        <v>67</v>
      </c>
      <c r="B592" s="851">
        <v>5019414</v>
      </c>
      <c r="C592" s="851">
        <v>2865358</v>
      </c>
      <c r="D592" s="851">
        <v>2375638</v>
      </c>
      <c r="E592" s="869">
        <v>47.328990993769395</v>
      </c>
      <c r="F592" s="851">
        <v>411009</v>
      </c>
    </row>
    <row r="593" spans="1:6" s="871" customFormat="1" ht="12.75">
      <c r="A593" s="311" t="s">
        <v>90</v>
      </c>
      <c r="B593" s="851">
        <v>1545712</v>
      </c>
      <c r="C593" s="851">
        <v>1460154</v>
      </c>
      <c r="D593" s="851">
        <v>1005329</v>
      </c>
      <c r="E593" s="869">
        <v>65.03986512364528</v>
      </c>
      <c r="F593" s="851">
        <v>157608</v>
      </c>
    </row>
    <row r="594" spans="1:6" s="871" customFormat="1" ht="12.75">
      <c r="A594" s="311" t="s">
        <v>68</v>
      </c>
      <c r="B594" s="851">
        <v>3473702</v>
      </c>
      <c r="C594" s="851">
        <v>1405204</v>
      </c>
      <c r="D594" s="851">
        <v>1370309</v>
      </c>
      <c r="E594" s="869">
        <v>39.44808737191619</v>
      </c>
      <c r="F594" s="851">
        <v>253401</v>
      </c>
    </row>
    <row r="595" spans="1:6" s="871" customFormat="1" ht="12.75">
      <c r="A595" s="282" t="s">
        <v>11</v>
      </c>
      <c r="B595" s="851">
        <v>15261417</v>
      </c>
      <c r="C595" s="851">
        <v>11162435</v>
      </c>
      <c r="D595" s="851">
        <v>6262652</v>
      </c>
      <c r="E595" s="869">
        <v>41.0358487681714</v>
      </c>
      <c r="F595" s="851">
        <v>495229</v>
      </c>
    </row>
    <row r="596" spans="1:6" s="871" customFormat="1" ht="12.75">
      <c r="A596" s="311" t="s">
        <v>112</v>
      </c>
      <c r="B596" s="851">
        <v>1117197</v>
      </c>
      <c r="C596" s="851">
        <v>819904</v>
      </c>
      <c r="D596" s="851">
        <v>453595</v>
      </c>
      <c r="E596" s="869">
        <v>40.601165237643855</v>
      </c>
      <c r="F596" s="851">
        <v>41521</v>
      </c>
    </row>
    <row r="597" spans="1:6" s="871" customFormat="1" ht="12.75">
      <c r="A597" s="282" t="s">
        <v>104</v>
      </c>
      <c r="B597" s="851">
        <v>14144220</v>
      </c>
      <c r="C597" s="851">
        <v>10342531</v>
      </c>
      <c r="D597" s="851">
        <v>5809057</v>
      </c>
      <c r="E597" s="869">
        <v>41.07018273188624</v>
      </c>
      <c r="F597" s="851">
        <v>453708</v>
      </c>
    </row>
    <row r="598" spans="1:52" s="856" customFormat="1" ht="38.25">
      <c r="A598" s="341" t="s">
        <v>305</v>
      </c>
      <c r="B598" s="862">
        <v>14144220</v>
      </c>
      <c r="C598" s="862">
        <v>10342531</v>
      </c>
      <c r="D598" s="862">
        <v>5809057</v>
      </c>
      <c r="E598" s="863">
        <v>41.07018273188624</v>
      </c>
      <c r="F598" s="862">
        <v>453708</v>
      </c>
      <c r="AZ598" s="857"/>
    </row>
    <row r="599" spans="1:6" s="871" customFormat="1" ht="12.75">
      <c r="A599" s="296" t="s">
        <v>16</v>
      </c>
      <c r="B599" s="851">
        <v>3759401</v>
      </c>
      <c r="C599" s="851">
        <v>3658201</v>
      </c>
      <c r="D599" s="851">
        <v>911257</v>
      </c>
      <c r="E599" s="869">
        <v>24.239420056546244</v>
      </c>
      <c r="F599" s="851">
        <v>128021</v>
      </c>
    </row>
    <row r="600" spans="1:6" s="871" customFormat="1" ht="12.75">
      <c r="A600" s="282" t="s">
        <v>69</v>
      </c>
      <c r="B600" s="851">
        <v>257148</v>
      </c>
      <c r="C600" s="851">
        <v>156201</v>
      </c>
      <c r="D600" s="851">
        <v>95467</v>
      </c>
      <c r="E600" s="869">
        <v>37.12531304929457</v>
      </c>
      <c r="F600" s="851">
        <v>50660</v>
      </c>
    </row>
    <row r="601" spans="1:6" s="871" customFormat="1" ht="12.75">
      <c r="A601" s="282" t="s">
        <v>298</v>
      </c>
      <c r="B601" s="851">
        <v>3502253</v>
      </c>
      <c r="C601" s="851">
        <v>3502000</v>
      </c>
      <c r="D601" s="851">
        <v>815790</v>
      </c>
      <c r="E601" s="869">
        <v>23.293291489792427</v>
      </c>
      <c r="F601" s="851">
        <v>77361</v>
      </c>
    </row>
    <row r="602" spans="1:6" s="871" customFormat="1" ht="25.5">
      <c r="A602" s="321" t="s">
        <v>299</v>
      </c>
      <c r="B602" s="862">
        <v>3502253</v>
      </c>
      <c r="C602" s="862">
        <v>3502000</v>
      </c>
      <c r="D602" s="862">
        <v>815790</v>
      </c>
      <c r="E602" s="863">
        <v>23.293291489792427</v>
      </c>
      <c r="F602" s="862">
        <v>77361</v>
      </c>
    </row>
    <row r="603" spans="1:6" s="871" customFormat="1" ht="12.75">
      <c r="A603" s="317"/>
      <c r="B603" s="851"/>
      <c r="C603" s="851"/>
      <c r="D603" s="851"/>
      <c r="E603" s="870"/>
      <c r="F603" s="851"/>
    </row>
    <row r="604" spans="1:6" s="871" customFormat="1" ht="12.75">
      <c r="A604" s="274" t="s">
        <v>852</v>
      </c>
      <c r="B604" s="851"/>
      <c r="C604" s="851"/>
      <c r="D604" s="851"/>
      <c r="E604" s="870"/>
      <c r="F604" s="851"/>
    </row>
    <row r="605" spans="1:6" s="871" customFormat="1" ht="12.75">
      <c r="A605" s="504" t="s">
        <v>303</v>
      </c>
      <c r="B605" s="851"/>
      <c r="C605" s="851"/>
      <c r="D605" s="851"/>
      <c r="E605" s="870"/>
      <c r="F605" s="851"/>
    </row>
    <row r="606" spans="1:6" s="871" customFormat="1" ht="12.75">
      <c r="A606" s="286" t="s">
        <v>281</v>
      </c>
      <c r="B606" s="851">
        <v>448289</v>
      </c>
      <c r="C606" s="851">
        <v>415154</v>
      </c>
      <c r="D606" s="851">
        <v>415154</v>
      </c>
      <c r="E606" s="869">
        <v>92.60856277981392</v>
      </c>
      <c r="F606" s="851">
        <v>0</v>
      </c>
    </row>
    <row r="607" spans="1:6" s="871" customFormat="1" ht="12.75">
      <c r="A607" s="296" t="s">
        <v>59</v>
      </c>
      <c r="B607" s="851">
        <v>448289</v>
      </c>
      <c r="C607" s="851">
        <v>415154</v>
      </c>
      <c r="D607" s="851">
        <v>415154</v>
      </c>
      <c r="E607" s="869">
        <v>92.60856277981392</v>
      </c>
      <c r="F607" s="851">
        <v>0</v>
      </c>
    </row>
    <row r="608" spans="1:6" s="871" customFormat="1" ht="25.5">
      <c r="A608" s="298" t="s">
        <v>60</v>
      </c>
      <c r="B608" s="851">
        <v>448289</v>
      </c>
      <c r="C608" s="851">
        <v>415154</v>
      </c>
      <c r="D608" s="851">
        <v>415154</v>
      </c>
      <c r="E608" s="869">
        <v>92.60856277981392</v>
      </c>
      <c r="F608" s="851">
        <v>0</v>
      </c>
    </row>
    <row r="609" spans="1:6" s="871" customFormat="1" ht="12.75">
      <c r="A609" s="278" t="s">
        <v>61</v>
      </c>
      <c r="B609" s="851">
        <v>448289</v>
      </c>
      <c r="C609" s="851">
        <v>415154</v>
      </c>
      <c r="D609" s="851">
        <v>395737</v>
      </c>
      <c r="E609" s="869">
        <v>88.27720510652726</v>
      </c>
      <c r="F609" s="851">
        <v>88085</v>
      </c>
    </row>
    <row r="610" spans="1:6" s="871" customFormat="1" ht="12.75">
      <c r="A610" s="296" t="s">
        <v>62</v>
      </c>
      <c r="B610" s="851">
        <v>435561</v>
      </c>
      <c r="C610" s="851">
        <v>402764</v>
      </c>
      <c r="D610" s="851">
        <v>383364</v>
      </c>
      <c r="E610" s="869">
        <v>88.01614469615048</v>
      </c>
      <c r="F610" s="851">
        <v>88085</v>
      </c>
    </row>
    <row r="611" spans="1:6" s="871" customFormat="1" ht="12.75">
      <c r="A611" s="282" t="s">
        <v>63</v>
      </c>
      <c r="B611" s="851">
        <v>305861</v>
      </c>
      <c r="C611" s="851">
        <v>273064</v>
      </c>
      <c r="D611" s="851">
        <v>275119</v>
      </c>
      <c r="E611" s="869">
        <v>89.94902913414917</v>
      </c>
      <c r="F611" s="851">
        <v>70185</v>
      </c>
    </row>
    <row r="612" spans="1:6" s="871" customFormat="1" ht="12.75">
      <c r="A612" s="311" t="s">
        <v>64</v>
      </c>
      <c r="B612" s="851">
        <v>174909</v>
      </c>
      <c r="C612" s="851">
        <v>153036</v>
      </c>
      <c r="D612" s="851">
        <v>149629</v>
      </c>
      <c r="E612" s="869">
        <v>85.54677003470375</v>
      </c>
      <c r="F612" s="851">
        <v>35389</v>
      </c>
    </row>
    <row r="613" spans="1:6" s="871" customFormat="1" ht="12.75">
      <c r="A613" s="314" t="s">
        <v>65</v>
      </c>
      <c r="B613" s="851">
        <v>140744</v>
      </c>
      <c r="C613" s="851">
        <v>122836</v>
      </c>
      <c r="D613" s="851">
        <v>122836</v>
      </c>
      <c r="E613" s="869">
        <v>87.27618939350879</v>
      </c>
      <c r="F613" s="851">
        <v>28750</v>
      </c>
    </row>
    <row r="614" spans="1:6" s="871" customFormat="1" ht="12.75">
      <c r="A614" s="311" t="s">
        <v>66</v>
      </c>
      <c r="B614" s="851">
        <v>130952</v>
      </c>
      <c r="C614" s="851">
        <v>120028</v>
      </c>
      <c r="D614" s="851">
        <v>125490</v>
      </c>
      <c r="E614" s="869">
        <v>95.82900604801759</v>
      </c>
      <c r="F614" s="851">
        <v>34796</v>
      </c>
    </row>
    <row r="615" spans="1:6" s="871" customFormat="1" ht="12.75">
      <c r="A615" s="282" t="s">
        <v>67</v>
      </c>
      <c r="B615" s="851">
        <v>129700</v>
      </c>
      <c r="C615" s="851">
        <v>129700</v>
      </c>
      <c r="D615" s="851">
        <v>108245</v>
      </c>
      <c r="E615" s="869">
        <v>83.4579799537394</v>
      </c>
      <c r="F615" s="851">
        <v>17900</v>
      </c>
    </row>
    <row r="616" spans="1:6" s="871" customFormat="1" ht="12.75">
      <c r="A616" s="311" t="s">
        <v>68</v>
      </c>
      <c r="B616" s="851">
        <v>129700</v>
      </c>
      <c r="C616" s="851">
        <v>129700</v>
      </c>
      <c r="D616" s="851">
        <v>108245</v>
      </c>
      <c r="E616" s="869">
        <v>83.4579799537394</v>
      </c>
      <c r="F616" s="851">
        <v>17900</v>
      </c>
    </row>
    <row r="617" spans="1:6" s="871" customFormat="1" ht="12.75">
      <c r="A617" s="296" t="s">
        <v>16</v>
      </c>
      <c r="B617" s="851">
        <v>12728</v>
      </c>
      <c r="C617" s="851">
        <v>12390</v>
      </c>
      <c r="D617" s="851">
        <v>12373</v>
      </c>
      <c r="E617" s="869">
        <v>97.21087366436204</v>
      </c>
      <c r="F617" s="851">
        <v>0</v>
      </c>
    </row>
    <row r="618" spans="1:6" s="871" customFormat="1" ht="12.75">
      <c r="A618" s="282" t="s">
        <v>69</v>
      </c>
      <c r="B618" s="851">
        <v>12728</v>
      </c>
      <c r="C618" s="851">
        <v>12390</v>
      </c>
      <c r="D618" s="851">
        <v>12373</v>
      </c>
      <c r="E618" s="869">
        <v>97.21087366436204</v>
      </c>
      <c r="F618" s="851">
        <v>0</v>
      </c>
    </row>
    <row r="619" spans="1:6" s="871" customFormat="1" ht="12.75">
      <c r="A619" s="317"/>
      <c r="B619" s="851"/>
      <c r="C619" s="851"/>
      <c r="D619" s="851"/>
      <c r="E619" s="870"/>
      <c r="F619" s="851"/>
    </row>
    <row r="620" spans="1:6" s="871" customFormat="1" ht="12.75">
      <c r="A620" s="274" t="s">
        <v>853</v>
      </c>
      <c r="B620" s="851"/>
      <c r="C620" s="851"/>
      <c r="D620" s="851"/>
      <c r="E620" s="870"/>
      <c r="F620" s="851"/>
    </row>
    <row r="621" spans="1:6" s="871" customFormat="1" ht="12.75">
      <c r="A621" s="504" t="s">
        <v>303</v>
      </c>
      <c r="B621" s="851"/>
      <c r="C621" s="851"/>
      <c r="D621" s="851"/>
      <c r="E621" s="870"/>
      <c r="F621" s="851"/>
    </row>
    <row r="622" spans="1:6" s="871" customFormat="1" ht="12.75">
      <c r="A622" s="286" t="s">
        <v>281</v>
      </c>
      <c r="B622" s="851">
        <v>14718063</v>
      </c>
      <c r="C622" s="851">
        <v>7890082</v>
      </c>
      <c r="D622" s="851">
        <v>7890261</v>
      </c>
      <c r="E622" s="869">
        <v>53.60937101573761</v>
      </c>
      <c r="F622" s="851">
        <v>249316</v>
      </c>
    </row>
    <row r="623" spans="1:6" s="871" customFormat="1" ht="12.75">
      <c r="A623" s="286" t="s">
        <v>71</v>
      </c>
      <c r="B623" s="851">
        <v>0</v>
      </c>
      <c r="C623" s="851">
        <v>0</v>
      </c>
      <c r="D623" s="851">
        <v>179</v>
      </c>
      <c r="E623" s="869" t="s">
        <v>906</v>
      </c>
      <c r="F623" s="851">
        <v>-684</v>
      </c>
    </row>
    <row r="624" spans="1:6" s="871" customFormat="1" ht="12.75">
      <c r="A624" s="296" t="s">
        <v>59</v>
      </c>
      <c r="B624" s="851">
        <v>14718063</v>
      </c>
      <c r="C624" s="851">
        <v>7890082</v>
      </c>
      <c r="D624" s="851">
        <v>7890082</v>
      </c>
      <c r="E624" s="869">
        <v>53.608154823090516</v>
      </c>
      <c r="F624" s="851">
        <v>250000</v>
      </c>
    </row>
    <row r="625" spans="1:6" s="871" customFormat="1" ht="25.5">
      <c r="A625" s="298" t="s">
        <v>60</v>
      </c>
      <c r="B625" s="851">
        <v>2109058</v>
      </c>
      <c r="C625" s="851">
        <v>2107581</v>
      </c>
      <c r="D625" s="851">
        <v>2107581</v>
      </c>
      <c r="E625" s="869">
        <v>99.92996873485698</v>
      </c>
      <c r="F625" s="851">
        <v>0</v>
      </c>
    </row>
    <row r="626" spans="1:6" s="871" customFormat="1" ht="25.5">
      <c r="A626" s="321" t="s">
        <v>295</v>
      </c>
      <c r="B626" s="862">
        <v>12609005</v>
      </c>
      <c r="C626" s="862">
        <v>5782501</v>
      </c>
      <c r="D626" s="862">
        <v>5782501</v>
      </c>
      <c r="E626" s="863">
        <v>45.860089674006794</v>
      </c>
      <c r="F626" s="862">
        <v>250000</v>
      </c>
    </row>
    <row r="627" spans="1:6" s="871" customFormat="1" ht="12.75">
      <c r="A627" s="278" t="s">
        <v>61</v>
      </c>
      <c r="B627" s="851">
        <v>14718063</v>
      </c>
      <c r="C627" s="851">
        <v>7890082</v>
      </c>
      <c r="D627" s="851">
        <v>6884244</v>
      </c>
      <c r="E627" s="869">
        <v>46.774116947318404</v>
      </c>
      <c r="F627" s="851">
        <v>1558491</v>
      </c>
    </row>
    <row r="628" spans="1:6" s="871" customFormat="1" ht="12.75">
      <c r="A628" s="296" t="s">
        <v>62</v>
      </c>
      <c r="B628" s="851">
        <v>14715299</v>
      </c>
      <c r="C628" s="851">
        <v>7890082</v>
      </c>
      <c r="D628" s="851">
        <v>6884244</v>
      </c>
      <c r="E628" s="869">
        <v>46.78290261040567</v>
      </c>
      <c r="F628" s="851">
        <v>1558491</v>
      </c>
    </row>
    <row r="629" spans="1:6" s="871" customFormat="1" ht="12.75">
      <c r="A629" s="282" t="s">
        <v>63</v>
      </c>
      <c r="B629" s="851">
        <v>1230678</v>
      </c>
      <c r="C629" s="851">
        <v>1229201</v>
      </c>
      <c r="D629" s="851">
        <v>1164141</v>
      </c>
      <c r="E629" s="869">
        <v>94.59346799081482</v>
      </c>
      <c r="F629" s="851">
        <v>193655</v>
      </c>
    </row>
    <row r="630" spans="1:6" s="871" customFormat="1" ht="12.75">
      <c r="A630" s="311" t="s">
        <v>64</v>
      </c>
      <c r="B630" s="851">
        <v>381515</v>
      </c>
      <c r="C630" s="851">
        <v>380832</v>
      </c>
      <c r="D630" s="851">
        <v>367776</v>
      </c>
      <c r="E630" s="869">
        <v>96.39883097650159</v>
      </c>
      <c r="F630" s="851">
        <v>87872</v>
      </c>
    </row>
    <row r="631" spans="1:6" s="871" customFormat="1" ht="12.75">
      <c r="A631" s="314" t="s">
        <v>65</v>
      </c>
      <c r="B631" s="851">
        <v>307524</v>
      </c>
      <c r="C631" s="851">
        <v>306973</v>
      </c>
      <c r="D631" s="851">
        <v>300710</v>
      </c>
      <c r="E631" s="869">
        <v>97.78423797817406</v>
      </c>
      <c r="F631" s="851">
        <v>69784</v>
      </c>
    </row>
    <row r="632" spans="1:6" s="871" customFormat="1" ht="12.75">
      <c r="A632" s="311" t="s">
        <v>66</v>
      </c>
      <c r="B632" s="851">
        <v>849163</v>
      </c>
      <c r="C632" s="851">
        <v>848369</v>
      </c>
      <c r="D632" s="851">
        <v>796365</v>
      </c>
      <c r="E632" s="869">
        <v>93.78234802976579</v>
      </c>
      <c r="F632" s="851">
        <v>105783</v>
      </c>
    </row>
    <row r="633" spans="1:6" s="871" customFormat="1" ht="12.75">
      <c r="A633" s="282" t="s">
        <v>67</v>
      </c>
      <c r="B633" s="851">
        <v>677798</v>
      </c>
      <c r="C633" s="851">
        <v>677798</v>
      </c>
      <c r="D633" s="851">
        <v>542794</v>
      </c>
      <c r="E633" s="869">
        <v>80.08197132478998</v>
      </c>
      <c r="F633" s="851">
        <v>106232</v>
      </c>
    </row>
    <row r="634" spans="1:6" s="871" customFormat="1" ht="12.75">
      <c r="A634" s="311" t="s">
        <v>90</v>
      </c>
      <c r="B634" s="851">
        <v>677798</v>
      </c>
      <c r="C634" s="851">
        <v>677798</v>
      </c>
      <c r="D634" s="851">
        <v>542794</v>
      </c>
      <c r="E634" s="869">
        <v>80.08197132478998</v>
      </c>
      <c r="F634" s="851">
        <v>106232</v>
      </c>
    </row>
    <row r="635" spans="1:6" s="871" customFormat="1" ht="12.75">
      <c r="A635" s="282" t="s">
        <v>11</v>
      </c>
      <c r="B635" s="851">
        <v>12806823</v>
      </c>
      <c r="C635" s="851">
        <v>5983083</v>
      </c>
      <c r="D635" s="851">
        <v>5177309</v>
      </c>
      <c r="E635" s="869">
        <v>40.42617751490749</v>
      </c>
      <c r="F635" s="851">
        <v>1258604</v>
      </c>
    </row>
    <row r="636" spans="1:6" s="871" customFormat="1" ht="12.75">
      <c r="A636" s="311" t="s">
        <v>112</v>
      </c>
      <c r="B636" s="851">
        <v>200582</v>
      </c>
      <c r="C636" s="851">
        <v>200582</v>
      </c>
      <c r="D636" s="851">
        <v>154639</v>
      </c>
      <c r="E636" s="869">
        <v>77.09515310446601</v>
      </c>
      <c r="F636" s="851">
        <v>21422</v>
      </c>
    </row>
    <row r="637" spans="1:6" s="871" customFormat="1" ht="12.75">
      <c r="A637" s="282" t="s">
        <v>104</v>
      </c>
      <c r="B637" s="851">
        <v>12606241</v>
      </c>
      <c r="C637" s="851">
        <v>5782501</v>
      </c>
      <c r="D637" s="851">
        <v>5022670</v>
      </c>
      <c r="E637" s="869">
        <v>39.842725519843704</v>
      </c>
      <c r="F637" s="851">
        <v>1237182</v>
      </c>
    </row>
    <row r="638" spans="1:52" s="856" customFormat="1" ht="38.25">
      <c r="A638" s="341" t="s">
        <v>305</v>
      </c>
      <c r="B638" s="862">
        <v>12606241</v>
      </c>
      <c r="C638" s="862">
        <v>5782501</v>
      </c>
      <c r="D638" s="862">
        <v>5022670</v>
      </c>
      <c r="E638" s="863">
        <v>39.842725519843704</v>
      </c>
      <c r="F638" s="862">
        <v>1237182</v>
      </c>
      <c r="AZ638" s="857"/>
    </row>
    <row r="639" spans="1:6" s="871" customFormat="1" ht="12.75">
      <c r="A639" s="296" t="s">
        <v>16</v>
      </c>
      <c r="B639" s="851">
        <v>2764</v>
      </c>
      <c r="C639" s="851">
        <v>0</v>
      </c>
      <c r="D639" s="851">
        <v>0</v>
      </c>
      <c r="E639" s="869">
        <v>0</v>
      </c>
      <c r="F639" s="851">
        <v>0</v>
      </c>
    </row>
    <row r="640" spans="1:6" s="871" customFormat="1" ht="12.75">
      <c r="A640" s="282" t="s">
        <v>298</v>
      </c>
      <c r="B640" s="851">
        <v>2764</v>
      </c>
      <c r="C640" s="851">
        <v>0</v>
      </c>
      <c r="D640" s="851">
        <v>0</v>
      </c>
      <c r="E640" s="869">
        <v>0</v>
      </c>
      <c r="F640" s="851">
        <v>0</v>
      </c>
    </row>
    <row r="641" spans="1:6" s="871" customFormat="1" ht="25.5">
      <c r="A641" s="321" t="s">
        <v>299</v>
      </c>
      <c r="B641" s="862">
        <v>2764</v>
      </c>
      <c r="C641" s="862">
        <v>0</v>
      </c>
      <c r="D641" s="862">
        <v>0</v>
      </c>
      <c r="E641" s="863">
        <v>0</v>
      </c>
      <c r="F641" s="862">
        <v>0</v>
      </c>
    </row>
    <row r="642" spans="1:6" s="871" customFormat="1" ht="12.75">
      <c r="A642" s="317"/>
      <c r="B642" s="851"/>
      <c r="C642" s="851"/>
      <c r="D642" s="851"/>
      <c r="E642" s="870"/>
      <c r="F642" s="851"/>
    </row>
    <row r="643" spans="1:6" s="871" customFormat="1" ht="12.75">
      <c r="A643" s="274" t="s">
        <v>854</v>
      </c>
      <c r="B643" s="851"/>
      <c r="C643" s="851"/>
      <c r="D643" s="851"/>
      <c r="E643" s="870"/>
      <c r="F643" s="851"/>
    </row>
    <row r="644" spans="1:6" s="871" customFormat="1" ht="12.75">
      <c r="A644" s="504" t="s">
        <v>303</v>
      </c>
      <c r="B644" s="851"/>
      <c r="C644" s="851"/>
      <c r="D644" s="851"/>
      <c r="E644" s="870"/>
      <c r="F644" s="851"/>
    </row>
    <row r="645" spans="1:6" s="871" customFormat="1" ht="12.75">
      <c r="A645" s="286" t="s">
        <v>281</v>
      </c>
      <c r="B645" s="851">
        <v>356130</v>
      </c>
      <c r="C645" s="851">
        <v>292200</v>
      </c>
      <c r="D645" s="851">
        <v>293124</v>
      </c>
      <c r="E645" s="854">
        <v>82.30814590177744</v>
      </c>
      <c r="F645" s="851">
        <v>0</v>
      </c>
    </row>
    <row r="646" spans="1:6" s="871" customFormat="1" ht="12.75">
      <c r="A646" s="286" t="s">
        <v>71</v>
      </c>
      <c r="B646" s="851">
        <v>0</v>
      </c>
      <c r="C646" s="851">
        <v>0</v>
      </c>
      <c r="D646" s="851">
        <v>924</v>
      </c>
      <c r="E646" s="854" t="s">
        <v>906</v>
      </c>
      <c r="F646" s="851">
        <v>0</v>
      </c>
    </row>
    <row r="647" spans="1:6" s="871" customFormat="1" ht="12.75">
      <c r="A647" s="296" t="s">
        <v>59</v>
      </c>
      <c r="B647" s="851">
        <v>356130</v>
      </c>
      <c r="C647" s="851">
        <v>292200</v>
      </c>
      <c r="D647" s="851">
        <v>292200</v>
      </c>
      <c r="E647" s="854">
        <v>82.04869008508129</v>
      </c>
      <c r="F647" s="851">
        <v>0</v>
      </c>
    </row>
    <row r="648" spans="1:6" s="871" customFormat="1" ht="25.5">
      <c r="A648" s="298" t="s">
        <v>60</v>
      </c>
      <c r="B648" s="851">
        <v>356130</v>
      </c>
      <c r="C648" s="851">
        <v>292200</v>
      </c>
      <c r="D648" s="851">
        <v>292200</v>
      </c>
      <c r="E648" s="854">
        <v>82.04869008508129</v>
      </c>
      <c r="F648" s="851">
        <v>0</v>
      </c>
    </row>
    <row r="649" spans="1:6" s="871" customFormat="1" ht="12.75">
      <c r="A649" s="278" t="s">
        <v>61</v>
      </c>
      <c r="B649" s="851">
        <v>356130</v>
      </c>
      <c r="C649" s="851">
        <v>292200</v>
      </c>
      <c r="D649" s="851">
        <v>199754</v>
      </c>
      <c r="E649" s="854">
        <v>56.09019178389914</v>
      </c>
      <c r="F649" s="851">
        <v>49726</v>
      </c>
    </row>
    <row r="650" spans="1:6" s="871" customFormat="1" ht="12.75">
      <c r="A650" s="296" t="s">
        <v>62</v>
      </c>
      <c r="B650" s="851">
        <v>356130</v>
      </c>
      <c r="C650" s="851">
        <v>292200</v>
      </c>
      <c r="D650" s="851">
        <v>199754</v>
      </c>
      <c r="E650" s="854">
        <v>56.09019178389914</v>
      </c>
      <c r="F650" s="851">
        <v>49726</v>
      </c>
    </row>
    <row r="651" spans="1:6" s="856" customFormat="1" ht="12.75">
      <c r="A651" s="282" t="s">
        <v>63</v>
      </c>
      <c r="B651" s="675">
        <v>356130</v>
      </c>
      <c r="C651" s="675">
        <v>292200</v>
      </c>
      <c r="D651" s="675">
        <v>199754</v>
      </c>
      <c r="E651" s="854">
        <v>56.09019178389914</v>
      </c>
      <c r="F651" s="675">
        <v>49726</v>
      </c>
    </row>
    <row r="652" spans="1:6" s="856" customFormat="1" ht="12.75">
      <c r="A652" s="311" t="s">
        <v>64</v>
      </c>
      <c r="B652" s="675">
        <v>232368</v>
      </c>
      <c r="C652" s="675">
        <v>182322</v>
      </c>
      <c r="D652" s="675">
        <v>146008</v>
      </c>
      <c r="E652" s="854">
        <v>62.834813743716865</v>
      </c>
      <c r="F652" s="675">
        <v>33118</v>
      </c>
    </row>
    <row r="653" spans="1:6" s="856" customFormat="1" ht="12.75">
      <c r="A653" s="314" t="s">
        <v>65</v>
      </c>
      <c r="B653" s="675">
        <v>187293</v>
      </c>
      <c r="C653" s="675">
        <v>146964</v>
      </c>
      <c r="D653" s="675">
        <v>128522</v>
      </c>
      <c r="E653" s="854">
        <v>68.62082405642495</v>
      </c>
      <c r="F653" s="675">
        <v>23157</v>
      </c>
    </row>
    <row r="654" spans="1:6" s="856" customFormat="1" ht="12.75">
      <c r="A654" s="311" t="s">
        <v>66</v>
      </c>
      <c r="B654" s="675">
        <v>123762</v>
      </c>
      <c r="C654" s="675">
        <v>109878</v>
      </c>
      <c r="D654" s="675">
        <v>53746</v>
      </c>
      <c r="E654" s="854">
        <v>43.426900017776056</v>
      </c>
      <c r="F654" s="675">
        <v>16608</v>
      </c>
    </row>
    <row r="655" spans="1:6" s="856" customFormat="1" ht="12.75">
      <c r="A655" s="314"/>
      <c r="B655" s="675"/>
      <c r="C655" s="675"/>
      <c r="D655" s="675"/>
      <c r="E655" s="851"/>
      <c r="F655" s="675"/>
    </row>
    <row r="656" spans="1:6" s="856" customFormat="1" ht="12.75">
      <c r="A656" s="274" t="s">
        <v>300</v>
      </c>
      <c r="B656" s="675"/>
      <c r="C656" s="675"/>
      <c r="D656" s="675"/>
      <c r="E656" s="851"/>
      <c r="F656" s="675"/>
    </row>
    <row r="657" spans="1:6" s="856" customFormat="1" ht="12.75">
      <c r="A657" s="504" t="s">
        <v>303</v>
      </c>
      <c r="B657" s="675"/>
      <c r="C657" s="675"/>
      <c r="D657" s="675"/>
      <c r="E657" s="851"/>
      <c r="F657" s="675"/>
    </row>
    <row r="658" spans="1:6" s="856" customFormat="1" ht="12.75">
      <c r="A658" s="286" t="s">
        <v>281</v>
      </c>
      <c r="B658" s="851">
        <v>180648</v>
      </c>
      <c r="C658" s="851">
        <v>166031</v>
      </c>
      <c r="D658" s="851">
        <v>166031</v>
      </c>
      <c r="E658" s="854">
        <v>91.90857357955804</v>
      </c>
      <c r="F658" s="851">
        <v>0</v>
      </c>
    </row>
    <row r="659" spans="1:6" s="856" customFormat="1" ht="12.75">
      <c r="A659" s="296" t="s">
        <v>59</v>
      </c>
      <c r="B659" s="851">
        <v>180648</v>
      </c>
      <c r="C659" s="851">
        <v>166031</v>
      </c>
      <c r="D659" s="851">
        <v>166031</v>
      </c>
      <c r="E659" s="854">
        <v>91.90857357955804</v>
      </c>
      <c r="F659" s="851">
        <v>0</v>
      </c>
    </row>
    <row r="660" spans="1:6" s="856" customFormat="1" ht="25.5">
      <c r="A660" s="298" t="s">
        <v>60</v>
      </c>
      <c r="B660" s="851">
        <v>180648</v>
      </c>
      <c r="C660" s="851">
        <v>166031</v>
      </c>
      <c r="D660" s="851">
        <v>166031</v>
      </c>
      <c r="E660" s="854">
        <v>91.90857357955804</v>
      </c>
      <c r="F660" s="851">
        <v>0</v>
      </c>
    </row>
    <row r="661" spans="1:6" s="856" customFormat="1" ht="12.75">
      <c r="A661" s="278" t="s">
        <v>61</v>
      </c>
      <c r="B661" s="675">
        <v>180648</v>
      </c>
      <c r="C661" s="675">
        <v>166031</v>
      </c>
      <c r="D661" s="675">
        <v>150763</v>
      </c>
      <c r="E661" s="854">
        <v>83.4567778220628</v>
      </c>
      <c r="F661" s="675">
        <v>16804</v>
      </c>
    </row>
    <row r="662" spans="1:6" s="856" customFormat="1" ht="12.75">
      <c r="A662" s="296" t="s">
        <v>62</v>
      </c>
      <c r="B662" s="675">
        <v>178940</v>
      </c>
      <c r="C662" s="675">
        <v>164323</v>
      </c>
      <c r="D662" s="675">
        <v>149225</v>
      </c>
      <c r="E662" s="854">
        <v>83.39387504191349</v>
      </c>
      <c r="F662" s="675">
        <v>16094</v>
      </c>
    </row>
    <row r="663" spans="1:6" s="856" customFormat="1" ht="12.75">
      <c r="A663" s="282" t="s">
        <v>63</v>
      </c>
      <c r="B663" s="675">
        <v>115940</v>
      </c>
      <c r="C663" s="675">
        <v>110323</v>
      </c>
      <c r="D663" s="675">
        <v>98725</v>
      </c>
      <c r="E663" s="854">
        <v>85.1518026565465</v>
      </c>
      <c r="F663" s="675">
        <v>16094</v>
      </c>
    </row>
    <row r="664" spans="1:6" s="856" customFormat="1" ht="12.75">
      <c r="A664" s="311" t="s">
        <v>64</v>
      </c>
      <c r="B664" s="675">
        <v>51975</v>
      </c>
      <c r="C664" s="675">
        <v>46762</v>
      </c>
      <c r="D664" s="675">
        <v>45027</v>
      </c>
      <c r="E664" s="854">
        <v>86.63203463203463</v>
      </c>
      <c r="F664" s="675">
        <v>7399</v>
      </c>
    </row>
    <row r="665" spans="1:6" s="856" customFormat="1" ht="12.75">
      <c r="A665" s="314" t="s">
        <v>65</v>
      </c>
      <c r="B665" s="675">
        <v>41884</v>
      </c>
      <c r="C665" s="675">
        <v>37686</v>
      </c>
      <c r="D665" s="675">
        <v>36301</v>
      </c>
      <c r="E665" s="869">
        <v>86.67032757138765</v>
      </c>
      <c r="F665" s="675">
        <v>5980</v>
      </c>
    </row>
    <row r="666" spans="1:6" s="856" customFormat="1" ht="12.75">
      <c r="A666" s="311" t="s">
        <v>66</v>
      </c>
      <c r="B666" s="675">
        <v>63965</v>
      </c>
      <c r="C666" s="675">
        <v>63561</v>
      </c>
      <c r="D666" s="675">
        <v>53698</v>
      </c>
      <c r="E666" s="854">
        <v>83.94903462831236</v>
      </c>
      <c r="F666" s="675">
        <v>8695</v>
      </c>
    </row>
    <row r="667" spans="1:6" s="856" customFormat="1" ht="12.75">
      <c r="A667" s="282" t="s">
        <v>67</v>
      </c>
      <c r="B667" s="675">
        <v>63000</v>
      </c>
      <c r="C667" s="675">
        <v>54000</v>
      </c>
      <c r="D667" s="675">
        <v>50500</v>
      </c>
      <c r="E667" s="869">
        <v>80.15873015873017</v>
      </c>
      <c r="F667" s="675">
        <v>0</v>
      </c>
    </row>
    <row r="668" spans="1:6" s="856" customFormat="1" ht="12.75">
      <c r="A668" s="311" t="s">
        <v>68</v>
      </c>
      <c r="B668" s="675">
        <v>63000</v>
      </c>
      <c r="C668" s="675">
        <v>54000</v>
      </c>
      <c r="D668" s="675">
        <v>50500</v>
      </c>
      <c r="E668" s="869">
        <v>80.15873015873017</v>
      </c>
      <c r="F668" s="675">
        <v>0</v>
      </c>
    </row>
    <row r="669" spans="1:6" s="856" customFormat="1" ht="12.75">
      <c r="A669" s="296" t="s">
        <v>16</v>
      </c>
      <c r="B669" s="675">
        <v>1708</v>
      </c>
      <c r="C669" s="675">
        <v>1708</v>
      </c>
      <c r="D669" s="675">
        <v>1538</v>
      </c>
      <c r="E669" s="869">
        <v>90.04683840749415</v>
      </c>
      <c r="F669" s="675">
        <v>710</v>
      </c>
    </row>
    <row r="670" spans="1:6" s="856" customFormat="1" ht="12.75">
      <c r="A670" s="282" t="s">
        <v>69</v>
      </c>
      <c r="B670" s="675">
        <v>1708</v>
      </c>
      <c r="C670" s="675">
        <v>1708</v>
      </c>
      <c r="D670" s="675">
        <v>1538</v>
      </c>
      <c r="E670" s="869">
        <v>90.04683840749415</v>
      </c>
      <c r="F670" s="675">
        <v>710</v>
      </c>
    </row>
    <row r="671" spans="1:6" s="856" customFormat="1" ht="12.75">
      <c r="A671" s="311"/>
      <c r="B671" s="675"/>
      <c r="C671" s="675"/>
      <c r="D671" s="675"/>
      <c r="E671" s="870"/>
      <c r="F671" s="675"/>
    </row>
    <row r="672" spans="1:6" s="856" customFormat="1" ht="25.5">
      <c r="A672" s="274" t="s">
        <v>142</v>
      </c>
      <c r="B672" s="675"/>
      <c r="C672" s="675"/>
      <c r="D672" s="675"/>
      <c r="E672" s="870"/>
      <c r="F672" s="675"/>
    </row>
    <row r="673" spans="1:6" s="856" customFormat="1" ht="12.75">
      <c r="A673" s="504" t="s">
        <v>303</v>
      </c>
      <c r="B673" s="675"/>
      <c r="C673" s="675"/>
      <c r="D673" s="675"/>
      <c r="E673" s="870"/>
      <c r="F673" s="675"/>
    </row>
    <row r="674" spans="1:6" s="856" customFormat="1" ht="12.75">
      <c r="A674" s="286" t="s">
        <v>281</v>
      </c>
      <c r="B674" s="851">
        <v>1915306</v>
      </c>
      <c r="C674" s="851">
        <v>1452100</v>
      </c>
      <c r="D674" s="851">
        <v>1452128</v>
      </c>
      <c r="E674" s="869">
        <v>75.81702349389602</v>
      </c>
      <c r="F674" s="851">
        <v>600028</v>
      </c>
    </row>
    <row r="675" spans="1:6" s="871" customFormat="1" ht="12.75">
      <c r="A675" s="286" t="s">
        <v>71</v>
      </c>
      <c r="B675" s="851">
        <v>0</v>
      </c>
      <c r="C675" s="851">
        <v>0</v>
      </c>
      <c r="D675" s="851">
        <v>28</v>
      </c>
      <c r="E675" s="854" t="s">
        <v>906</v>
      </c>
      <c r="F675" s="851">
        <v>28</v>
      </c>
    </row>
    <row r="676" spans="1:6" s="856" customFormat="1" ht="12.75">
      <c r="A676" s="296" t="s">
        <v>59</v>
      </c>
      <c r="B676" s="851">
        <v>1915306</v>
      </c>
      <c r="C676" s="851">
        <v>1452100</v>
      </c>
      <c r="D676" s="851">
        <v>1452100</v>
      </c>
      <c r="E676" s="869">
        <v>75.81556158650366</v>
      </c>
      <c r="F676" s="851">
        <v>600000</v>
      </c>
    </row>
    <row r="677" spans="1:6" s="856" customFormat="1" ht="25.5">
      <c r="A677" s="298" t="s">
        <v>60</v>
      </c>
      <c r="B677" s="851">
        <v>1915306</v>
      </c>
      <c r="C677" s="851">
        <v>1452100</v>
      </c>
      <c r="D677" s="851">
        <v>1452100</v>
      </c>
      <c r="E677" s="869">
        <v>75.81556158650366</v>
      </c>
      <c r="F677" s="851">
        <v>600000</v>
      </c>
    </row>
    <row r="678" spans="1:6" s="856" customFormat="1" ht="12.75">
      <c r="A678" s="278" t="s">
        <v>61</v>
      </c>
      <c r="B678" s="675">
        <v>1915306</v>
      </c>
      <c r="C678" s="675">
        <v>1452100</v>
      </c>
      <c r="D678" s="675">
        <v>1213110</v>
      </c>
      <c r="E678" s="869">
        <v>63.3376598830683</v>
      </c>
      <c r="F678" s="675">
        <v>362346</v>
      </c>
    </row>
    <row r="679" spans="1:6" s="856" customFormat="1" ht="12.75">
      <c r="A679" s="296" t="s">
        <v>62</v>
      </c>
      <c r="B679" s="675">
        <v>1915306</v>
      </c>
      <c r="C679" s="675">
        <v>1452100</v>
      </c>
      <c r="D679" s="675">
        <v>1213110</v>
      </c>
      <c r="E679" s="869">
        <v>63.3376598830683</v>
      </c>
      <c r="F679" s="675">
        <v>362346</v>
      </c>
    </row>
    <row r="680" spans="1:6" s="856" customFormat="1" ht="12.75">
      <c r="A680" s="282" t="s">
        <v>67</v>
      </c>
      <c r="B680" s="675">
        <v>1915306</v>
      </c>
      <c r="C680" s="675">
        <v>1452100</v>
      </c>
      <c r="D680" s="675">
        <v>1213110</v>
      </c>
      <c r="E680" s="869">
        <v>63.3376598830683</v>
      </c>
      <c r="F680" s="675">
        <v>362346</v>
      </c>
    </row>
    <row r="681" spans="1:6" s="856" customFormat="1" ht="12.75">
      <c r="A681" s="311" t="s">
        <v>90</v>
      </c>
      <c r="B681" s="675">
        <v>1915306</v>
      </c>
      <c r="C681" s="675">
        <v>1452100</v>
      </c>
      <c r="D681" s="675">
        <v>1213110</v>
      </c>
      <c r="E681" s="869">
        <v>63.3376598830683</v>
      </c>
      <c r="F681" s="675">
        <v>362346</v>
      </c>
    </row>
    <row r="682" spans="1:6" s="856" customFormat="1" ht="12.75">
      <c r="A682" s="311"/>
      <c r="B682" s="675"/>
      <c r="C682" s="675"/>
      <c r="D682" s="675"/>
      <c r="E682" s="677"/>
      <c r="F682" s="675"/>
    </row>
    <row r="683" spans="1:52" s="873" customFormat="1" ht="25.5">
      <c r="A683" s="504" t="s">
        <v>306</v>
      </c>
      <c r="B683" s="872"/>
      <c r="C683" s="872"/>
      <c r="D683" s="872"/>
      <c r="E683" s="677"/>
      <c r="F683" s="872"/>
      <c r="G683" s="856"/>
      <c r="H683" s="856"/>
      <c r="I683" s="856"/>
      <c r="J683" s="856"/>
      <c r="K683" s="856"/>
      <c r="L683" s="856"/>
      <c r="M683" s="856"/>
      <c r="N683" s="856"/>
      <c r="O683" s="856"/>
      <c r="P683" s="856"/>
      <c r="Q683" s="856"/>
      <c r="R683" s="856"/>
      <c r="S683" s="856"/>
      <c r="T683" s="856"/>
      <c r="U683" s="856"/>
      <c r="V683" s="856"/>
      <c r="W683" s="856"/>
      <c r="X683" s="856"/>
      <c r="Y683" s="856"/>
      <c r="Z683" s="856"/>
      <c r="AA683" s="856"/>
      <c r="AB683" s="856"/>
      <c r="AC683" s="856"/>
      <c r="AD683" s="856"/>
      <c r="AE683" s="856"/>
      <c r="AF683" s="856"/>
      <c r="AG683" s="856"/>
      <c r="AH683" s="856"/>
      <c r="AI683" s="856"/>
      <c r="AJ683" s="856"/>
      <c r="AK683" s="856"/>
      <c r="AL683" s="856"/>
      <c r="AM683" s="856"/>
      <c r="AN683" s="856"/>
      <c r="AO683" s="856"/>
      <c r="AP683" s="856"/>
      <c r="AQ683" s="856"/>
      <c r="AR683" s="856"/>
      <c r="AS683" s="856"/>
      <c r="AT683" s="856"/>
      <c r="AU683" s="856"/>
      <c r="AV683" s="856"/>
      <c r="AW683" s="856"/>
      <c r="AX683" s="856"/>
      <c r="AY683" s="856"/>
      <c r="AZ683" s="857"/>
    </row>
    <row r="684" spans="1:52" s="858" customFormat="1" ht="12.75">
      <c r="A684" s="286" t="s">
        <v>281</v>
      </c>
      <c r="B684" s="870">
        <v>6373107</v>
      </c>
      <c r="C684" s="870">
        <v>6099867</v>
      </c>
      <c r="D684" s="870">
        <v>6099867</v>
      </c>
      <c r="E684" s="676">
        <v>95.71260925008791</v>
      </c>
      <c r="F684" s="870">
        <v>288848</v>
      </c>
      <c r="G684" s="856"/>
      <c r="H684" s="856"/>
      <c r="I684" s="856"/>
      <c r="J684" s="856"/>
      <c r="K684" s="856"/>
      <c r="L684" s="856"/>
      <c r="M684" s="856"/>
      <c r="N684" s="856"/>
      <c r="O684" s="856"/>
      <c r="P684" s="856"/>
      <c r="Q684" s="856"/>
      <c r="R684" s="856"/>
      <c r="S684" s="856"/>
      <c r="T684" s="856"/>
      <c r="U684" s="856"/>
      <c r="V684" s="856"/>
      <c r="W684" s="856"/>
      <c r="X684" s="856"/>
      <c r="Y684" s="856"/>
      <c r="Z684" s="856"/>
      <c r="AA684" s="856"/>
      <c r="AB684" s="856"/>
      <c r="AC684" s="856"/>
      <c r="AD684" s="856"/>
      <c r="AE684" s="856"/>
      <c r="AF684" s="856"/>
      <c r="AG684" s="856"/>
      <c r="AH684" s="856"/>
      <c r="AI684" s="856"/>
      <c r="AJ684" s="856"/>
      <c r="AK684" s="856"/>
      <c r="AL684" s="856"/>
      <c r="AM684" s="856"/>
      <c r="AN684" s="856"/>
      <c r="AO684" s="856"/>
      <c r="AP684" s="856"/>
      <c r="AQ684" s="856"/>
      <c r="AR684" s="856"/>
      <c r="AS684" s="856"/>
      <c r="AT684" s="856"/>
      <c r="AU684" s="856"/>
      <c r="AV684" s="856"/>
      <c r="AW684" s="856"/>
      <c r="AX684" s="856"/>
      <c r="AY684" s="856"/>
      <c r="AZ684" s="856"/>
    </row>
    <row r="685" spans="1:52" s="858" customFormat="1" ht="12.75">
      <c r="A685" s="296" t="s">
        <v>59</v>
      </c>
      <c r="B685" s="870">
        <v>6373107</v>
      </c>
      <c r="C685" s="870">
        <v>6099867</v>
      </c>
      <c r="D685" s="870">
        <v>6099867</v>
      </c>
      <c r="E685" s="744">
        <v>95.71260925008791</v>
      </c>
      <c r="F685" s="870">
        <v>288848</v>
      </c>
      <c r="G685" s="856"/>
      <c r="H685" s="856"/>
      <c r="I685" s="856"/>
      <c r="J685" s="856"/>
      <c r="K685" s="856"/>
      <c r="L685" s="856"/>
      <c r="M685" s="856"/>
      <c r="N685" s="856"/>
      <c r="O685" s="856"/>
      <c r="P685" s="856"/>
      <c r="Q685" s="856"/>
      <c r="R685" s="856"/>
      <c r="S685" s="856"/>
      <c r="T685" s="856"/>
      <c r="U685" s="856"/>
      <c r="V685" s="856"/>
      <c r="W685" s="856"/>
      <c r="X685" s="856"/>
      <c r="Y685" s="856"/>
      <c r="Z685" s="856"/>
      <c r="AA685" s="856"/>
      <c r="AB685" s="856"/>
      <c r="AC685" s="856"/>
      <c r="AD685" s="856"/>
      <c r="AE685" s="856"/>
      <c r="AF685" s="856"/>
      <c r="AG685" s="856"/>
      <c r="AH685" s="856"/>
      <c r="AI685" s="856"/>
      <c r="AJ685" s="856"/>
      <c r="AK685" s="856"/>
      <c r="AL685" s="856"/>
      <c r="AM685" s="856"/>
      <c r="AN685" s="856"/>
      <c r="AO685" s="856"/>
      <c r="AP685" s="856"/>
      <c r="AQ685" s="856"/>
      <c r="AR685" s="856"/>
      <c r="AS685" s="856"/>
      <c r="AT685" s="856"/>
      <c r="AU685" s="856"/>
      <c r="AV685" s="856"/>
      <c r="AW685" s="856"/>
      <c r="AX685" s="856"/>
      <c r="AY685" s="856"/>
      <c r="AZ685" s="856"/>
    </row>
    <row r="686" spans="1:52" s="858" customFormat="1" ht="25.5">
      <c r="A686" s="298" t="s">
        <v>60</v>
      </c>
      <c r="B686" s="870">
        <v>6373107</v>
      </c>
      <c r="C686" s="870">
        <v>6099867</v>
      </c>
      <c r="D686" s="870">
        <v>6099867</v>
      </c>
      <c r="E686" s="744">
        <v>95.71260925008791</v>
      </c>
      <c r="F686" s="870">
        <v>288848</v>
      </c>
      <c r="G686" s="856"/>
      <c r="H686" s="856"/>
      <c r="I686" s="856"/>
      <c r="J686" s="856"/>
      <c r="K686" s="856"/>
      <c r="L686" s="856"/>
      <c r="M686" s="856"/>
      <c r="N686" s="856"/>
      <c r="O686" s="856"/>
      <c r="P686" s="856"/>
      <c r="Q686" s="856"/>
      <c r="R686" s="856"/>
      <c r="S686" s="856"/>
      <c r="T686" s="856"/>
      <c r="U686" s="856"/>
      <c r="V686" s="856"/>
      <c r="W686" s="856"/>
      <c r="X686" s="856"/>
      <c r="Y686" s="856"/>
      <c r="Z686" s="856"/>
      <c r="AA686" s="856"/>
      <c r="AB686" s="856"/>
      <c r="AC686" s="856"/>
      <c r="AD686" s="856"/>
      <c r="AE686" s="856"/>
      <c r="AF686" s="856"/>
      <c r="AG686" s="856"/>
      <c r="AH686" s="856"/>
      <c r="AI686" s="856"/>
      <c r="AJ686" s="856"/>
      <c r="AK686" s="856"/>
      <c r="AL686" s="856"/>
      <c r="AM686" s="856"/>
      <c r="AN686" s="856"/>
      <c r="AO686" s="856"/>
      <c r="AP686" s="856"/>
      <c r="AQ686" s="856"/>
      <c r="AR686" s="856"/>
      <c r="AS686" s="856"/>
      <c r="AT686" s="856"/>
      <c r="AU686" s="856"/>
      <c r="AV686" s="856"/>
      <c r="AW686" s="856"/>
      <c r="AX686" s="856"/>
      <c r="AY686" s="856"/>
      <c r="AZ686" s="856"/>
    </row>
    <row r="687" spans="1:52" s="858" customFormat="1" ht="12.75">
      <c r="A687" s="278" t="s">
        <v>61</v>
      </c>
      <c r="B687" s="870">
        <v>6373107</v>
      </c>
      <c r="C687" s="870">
        <v>6099867</v>
      </c>
      <c r="D687" s="870">
        <v>4823232</v>
      </c>
      <c r="E687" s="744">
        <v>75.68101398580002</v>
      </c>
      <c r="F687" s="870">
        <v>772061</v>
      </c>
      <c r="G687" s="856"/>
      <c r="H687" s="856"/>
      <c r="I687" s="856"/>
      <c r="J687" s="856"/>
      <c r="K687" s="856"/>
      <c r="L687" s="856"/>
      <c r="M687" s="856"/>
      <c r="N687" s="856"/>
      <c r="O687" s="856"/>
      <c r="P687" s="856"/>
      <c r="Q687" s="856"/>
      <c r="R687" s="856"/>
      <c r="S687" s="856"/>
      <c r="T687" s="856"/>
      <c r="U687" s="856"/>
      <c r="V687" s="856"/>
      <c r="W687" s="856"/>
      <c r="X687" s="856"/>
      <c r="Y687" s="856"/>
      <c r="Z687" s="856"/>
      <c r="AA687" s="856"/>
      <c r="AB687" s="856"/>
      <c r="AC687" s="856"/>
      <c r="AD687" s="856"/>
      <c r="AE687" s="856"/>
      <c r="AF687" s="856"/>
      <c r="AG687" s="856"/>
      <c r="AH687" s="856"/>
      <c r="AI687" s="856"/>
      <c r="AJ687" s="856"/>
      <c r="AK687" s="856"/>
      <c r="AL687" s="856"/>
      <c r="AM687" s="856"/>
      <c r="AN687" s="856"/>
      <c r="AO687" s="856"/>
      <c r="AP687" s="856"/>
      <c r="AQ687" s="856"/>
      <c r="AR687" s="856"/>
      <c r="AS687" s="856"/>
      <c r="AT687" s="856"/>
      <c r="AU687" s="856"/>
      <c r="AV687" s="856"/>
      <c r="AW687" s="856"/>
      <c r="AX687" s="856"/>
      <c r="AY687" s="856"/>
      <c r="AZ687" s="856"/>
    </row>
    <row r="688" spans="1:52" s="858" customFormat="1" ht="12.75">
      <c r="A688" s="296" t="s">
        <v>62</v>
      </c>
      <c r="B688" s="870">
        <v>5878996</v>
      </c>
      <c r="C688" s="870">
        <v>5812519</v>
      </c>
      <c r="D688" s="870">
        <v>4553794</v>
      </c>
      <c r="E688" s="744">
        <v>77.45870213213276</v>
      </c>
      <c r="F688" s="870">
        <v>502623</v>
      </c>
      <c r="G688" s="856"/>
      <c r="H688" s="856"/>
      <c r="I688" s="856"/>
      <c r="J688" s="856"/>
      <c r="K688" s="856"/>
      <c r="L688" s="856"/>
      <c r="M688" s="856"/>
      <c r="N688" s="856"/>
      <c r="O688" s="856"/>
      <c r="P688" s="856"/>
      <c r="Q688" s="856"/>
      <c r="R688" s="856"/>
      <c r="S688" s="856"/>
      <c r="T688" s="856"/>
      <c r="U688" s="856"/>
      <c r="V688" s="856"/>
      <c r="W688" s="856"/>
      <c r="X688" s="856"/>
      <c r="Y688" s="856"/>
      <c r="Z688" s="856"/>
      <c r="AA688" s="856"/>
      <c r="AB688" s="856"/>
      <c r="AC688" s="856"/>
      <c r="AD688" s="856"/>
      <c r="AE688" s="856"/>
      <c r="AF688" s="856"/>
      <c r="AG688" s="856"/>
      <c r="AH688" s="856"/>
      <c r="AI688" s="856"/>
      <c r="AJ688" s="856"/>
      <c r="AK688" s="856"/>
      <c r="AL688" s="856"/>
      <c r="AM688" s="856"/>
      <c r="AN688" s="856"/>
      <c r="AO688" s="856"/>
      <c r="AP688" s="856"/>
      <c r="AQ688" s="856"/>
      <c r="AR688" s="856"/>
      <c r="AS688" s="856"/>
      <c r="AT688" s="856"/>
      <c r="AU688" s="856"/>
      <c r="AV688" s="856"/>
      <c r="AW688" s="856"/>
      <c r="AX688" s="856"/>
      <c r="AY688" s="856"/>
      <c r="AZ688" s="856"/>
    </row>
    <row r="689" spans="1:52" s="858" customFormat="1" ht="12.75">
      <c r="A689" s="282" t="s">
        <v>63</v>
      </c>
      <c r="B689" s="870">
        <v>398044</v>
      </c>
      <c r="C689" s="870">
        <v>331567</v>
      </c>
      <c r="D689" s="870">
        <v>292952</v>
      </c>
      <c r="E689" s="744">
        <v>73.59789370019395</v>
      </c>
      <c r="F689" s="870">
        <v>23835</v>
      </c>
      <c r="G689" s="856"/>
      <c r="H689" s="856"/>
      <c r="I689" s="856"/>
      <c r="J689" s="856"/>
      <c r="K689" s="856"/>
      <c r="L689" s="856"/>
      <c r="M689" s="856"/>
      <c r="N689" s="856"/>
      <c r="O689" s="856"/>
      <c r="P689" s="856"/>
      <c r="Q689" s="856"/>
      <c r="R689" s="856"/>
      <c r="S689" s="856"/>
      <c r="T689" s="856"/>
      <c r="U689" s="856"/>
      <c r="V689" s="856"/>
      <c r="W689" s="856"/>
      <c r="X689" s="856"/>
      <c r="Y689" s="856"/>
      <c r="Z689" s="856"/>
      <c r="AA689" s="856"/>
      <c r="AB689" s="856"/>
      <c r="AC689" s="856"/>
      <c r="AD689" s="856"/>
      <c r="AE689" s="856"/>
      <c r="AF689" s="856"/>
      <c r="AG689" s="856"/>
      <c r="AH689" s="856"/>
      <c r="AI689" s="856"/>
      <c r="AJ689" s="856"/>
      <c r="AK689" s="856"/>
      <c r="AL689" s="856"/>
      <c r="AM689" s="856"/>
      <c r="AN689" s="856"/>
      <c r="AO689" s="856"/>
      <c r="AP689" s="856"/>
      <c r="AQ689" s="856"/>
      <c r="AR689" s="856"/>
      <c r="AS689" s="856"/>
      <c r="AT689" s="856"/>
      <c r="AU689" s="856"/>
      <c r="AV689" s="856"/>
      <c r="AW689" s="856"/>
      <c r="AX689" s="856"/>
      <c r="AY689" s="856"/>
      <c r="AZ689" s="856"/>
    </row>
    <row r="690" spans="1:52" s="858" customFormat="1" ht="12.75">
      <c r="A690" s="311" t="s">
        <v>66</v>
      </c>
      <c r="B690" s="870">
        <v>398044</v>
      </c>
      <c r="C690" s="870">
        <v>331567</v>
      </c>
      <c r="D690" s="870">
        <v>292952</v>
      </c>
      <c r="E690" s="744">
        <v>73.59789370019395</v>
      </c>
      <c r="F690" s="870">
        <v>23835</v>
      </c>
      <c r="G690" s="856"/>
      <c r="H690" s="856"/>
      <c r="I690" s="856"/>
      <c r="J690" s="856"/>
      <c r="K690" s="856"/>
      <c r="L690" s="856"/>
      <c r="M690" s="856"/>
      <c r="N690" s="856"/>
      <c r="O690" s="856"/>
      <c r="P690" s="856"/>
      <c r="Q690" s="856"/>
      <c r="R690" s="856"/>
      <c r="S690" s="856"/>
      <c r="T690" s="856"/>
      <c r="U690" s="856"/>
      <c r="V690" s="856"/>
      <c r="W690" s="856"/>
      <c r="X690" s="856"/>
      <c r="Y690" s="856"/>
      <c r="Z690" s="856"/>
      <c r="AA690" s="856"/>
      <c r="AB690" s="856"/>
      <c r="AC690" s="856"/>
      <c r="AD690" s="856"/>
      <c r="AE690" s="856"/>
      <c r="AF690" s="856"/>
      <c r="AG690" s="856"/>
      <c r="AH690" s="856"/>
      <c r="AI690" s="856"/>
      <c r="AJ690" s="856"/>
      <c r="AK690" s="856"/>
      <c r="AL690" s="856"/>
      <c r="AM690" s="856"/>
      <c r="AN690" s="856"/>
      <c r="AO690" s="856"/>
      <c r="AP690" s="856"/>
      <c r="AQ690" s="856"/>
      <c r="AR690" s="856"/>
      <c r="AS690" s="856"/>
      <c r="AT690" s="856"/>
      <c r="AU690" s="856"/>
      <c r="AV690" s="856"/>
      <c r="AW690" s="856"/>
      <c r="AX690" s="856"/>
      <c r="AY690" s="856"/>
      <c r="AZ690" s="856"/>
    </row>
    <row r="691" spans="1:52" s="858" customFormat="1" ht="12.75">
      <c r="A691" s="282" t="s">
        <v>67</v>
      </c>
      <c r="B691" s="870">
        <v>5480952</v>
      </c>
      <c r="C691" s="870">
        <v>5480952</v>
      </c>
      <c r="D691" s="870">
        <v>4260842</v>
      </c>
      <c r="E691" s="854">
        <v>77.73908620254292</v>
      </c>
      <c r="F691" s="870">
        <v>478788</v>
      </c>
      <c r="G691" s="856"/>
      <c r="H691" s="856"/>
      <c r="I691" s="856"/>
      <c r="J691" s="856"/>
      <c r="K691" s="856"/>
      <c r="L691" s="856"/>
      <c r="M691" s="856"/>
      <c r="N691" s="856"/>
      <c r="O691" s="856"/>
      <c r="P691" s="856"/>
      <c r="Q691" s="856"/>
      <c r="R691" s="856"/>
      <c r="S691" s="856"/>
      <c r="T691" s="856"/>
      <c r="U691" s="856"/>
      <c r="V691" s="856"/>
      <c r="W691" s="856"/>
      <c r="X691" s="856"/>
      <c r="Y691" s="856"/>
      <c r="Z691" s="856"/>
      <c r="AA691" s="856"/>
      <c r="AB691" s="856"/>
      <c r="AC691" s="856"/>
      <c r="AD691" s="856"/>
      <c r="AE691" s="856"/>
      <c r="AF691" s="856"/>
      <c r="AG691" s="856"/>
      <c r="AH691" s="856"/>
      <c r="AI691" s="856"/>
      <c r="AJ691" s="856"/>
      <c r="AK691" s="856"/>
      <c r="AL691" s="856"/>
      <c r="AM691" s="856"/>
      <c r="AN691" s="856"/>
      <c r="AO691" s="856"/>
      <c r="AP691" s="856"/>
      <c r="AQ691" s="856"/>
      <c r="AR691" s="856"/>
      <c r="AS691" s="856"/>
      <c r="AT691" s="856"/>
      <c r="AU691" s="856"/>
      <c r="AV691" s="856"/>
      <c r="AW691" s="856"/>
      <c r="AX691" s="856"/>
      <c r="AY691" s="856"/>
      <c r="AZ691" s="856"/>
    </row>
    <row r="692" spans="1:52" s="858" customFormat="1" ht="12.75">
      <c r="A692" s="311" t="s">
        <v>90</v>
      </c>
      <c r="B692" s="870">
        <v>5480952</v>
      </c>
      <c r="C692" s="870">
        <v>5480952</v>
      </c>
      <c r="D692" s="870">
        <v>4260842</v>
      </c>
      <c r="E692" s="744">
        <v>77.73908620254292</v>
      </c>
      <c r="F692" s="870">
        <v>478788</v>
      </c>
      <c r="G692" s="856"/>
      <c r="H692" s="856"/>
      <c r="I692" s="856"/>
      <c r="J692" s="856"/>
      <c r="K692" s="856"/>
      <c r="L692" s="856"/>
      <c r="M692" s="856"/>
      <c r="N692" s="856"/>
      <c r="O692" s="856"/>
      <c r="P692" s="856"/>
      <c r="Q692" s="856"/>
      <c r="R692" s="856"/>
      <c r="S692" s="856"/>
      <c r="T692" s="856"/>
      <c r="U692" s="856"/>
      <c r="V692" s="856"/>
      <c r="W692" s="856"/>
      <c r="X692" s="856"/>
      <c r="Y692" s="856"/>
      <c r="Z692" s="856"/>
      <c r="AA692" s="856"/>
      <c r="AB692" s="856"/>
      <c r="AC692" s="856"/>
      <c r="AD692" s="856"/>
      <c r="AE692" s="856"/>
      <c r="AF692" s="856"/>
      <c r="AG692" s="856"/>
      <c r="AH692" s="856"/>
      <c r="AI692" s="856"/>
      <c r="AJ692" s="856"/>
      <c r="AK692" s="856"/>
      <c r="AL692" s="856"/>
      <c r="AM692" s="856"/>
      <c r="AN692" s="856"/>
      <c r="AO692" s="856"/>
      <c r="AP692" s="856"/>
      <c r="AQ692" s="856"/>
      <c r="AR692" s="856"/>
      <c r="AS692" s="856"/>
      <c r="AT692" s="856"/>
      <c r="AU692" s="856"/>
      <c r="AV692" s="856"/>
      <c r="AW692" s="856"/>
      <c r="AX692" s="856"/>
      <c r="AY692" s="856"/>
      <c r="AZ692" s="856"/>
    </row>
    <row r="693" spans="1:6" s="871" customFormat="1" ht="12.75">
      <c r="A693" s="296" t="s">
        <v>16</v>
      </c>
      <c r="B693" s="851">
        <v>494111</v>
      </c>
      <c r="C693" s="851">
        <v>287348</v>
      </c>
      <c r="D693" s="851">
        <v>269438</v>
      </c>
      <c r="E693" s="869">
        <v>54.52985260396955</v>
      </c>
      <c r="F693" s="851">
        <v>269438</v>
      </c>
    </row>
    <row r="694" spans="1:6" s="856" customFormat="1" ht="12.75">
      <c r="A694" s="282" t="s">
        <v>69</v>
      </c>
      <c r="B694" s="675">
        <v>494111</v>
      </c>
      <c r="C694" s="675">
        <v>287348</v>
      </c>
      <c r="D694" s="675">
        <v>269438</v>
      </c>
      <c r="E694" s="869">
        <v>54.52985260396955</v>
      </c>
      <c r="F694" s="675">
        <v>269438</v>
      </c>
    </row>
    <row r="695" spans="1:6" s="856" customFormat="1" ht="12.75">
      <c r="A695" s="282"/>
      <c r="B695" s="870"/>
      <c r="C695" s="870"/>
      <c r="D695" s="870"/>
      <c r="E695" s="677"/>
      <c r="F695" s="870"/>
    </row>
    <row r="696" spans="1:6" s="864" customFormat="1" ht="12.75">
      <c r="A696" s="274" t="s">
        <v>852</v>
      </c>
      <c r="B696" s="870"/>
      <c r="C696" s="870"/>
      <c r="D696" s="870"/>
      <c r="E696" s="874"/>
      <c r="F696" s="870"/>
    </row>
    <row r="697" spans="1:52" s="858" customFormat="1" ht="12.75">
      <c r="A697" s="286" t="s">
        <v>281</v>
      </c>
      <c r="B697" s="870">
        <v>8735906</v>
      </c>
      <c r="C697" s="870">
        <v>7918592</v>
      </c>
      <c r="D697" s="870">
        <v>7918592</v>
      </c>
      <c r="E697" s="744">
        <v>90.64419878144292</v>
      </c>
      <c r="F697" s="870">
        <v>288848</v>
      </c>
      <c r="G697" s="856"/>
      <c r="H697" s="856"/>
      <c r="I697" s="856"/>
      <c r="J697" s="856"/>
      <c r="K697" s="856"/>
      <c r="L697" s="856"/>
      <c r="M697" s="856"/>
      <c r="N697" s="856"/>
      <c r="O697" s="856"/>
      <c r="P697" s="856"/>
      <c r="Q697" s="856"/>
      <c r="R697" s="856"/>
      <c r="S697" s="856"/>
      <c r="T697" s="856"/>
      <c r="U697" s="856"/>
      <c r="V697" s="856"/>
      <c r="W697" s="856"/>
      <c r="X697" s="856"/>
      <c r="Y697" s="856"/>
      <c r="Z697" s="856"/>
      <c r="AA697" s="856"/>
      <c r="AB697" s="856"/>
      <c r="AC697" s="856"/>
      <c r="AD697" s="856"/>
      <c r="AE697" s="856"/>
      <c r="AF697" s="856"/>
      <c r="AG697" s="856"/>
      <c r="AH697" s="856"/>
      <c r="AI697" s="856"/>
      <c r="AJ697" s="856"/>
      <c r="AK697" s="856"/>
      <c r="AL697" s="856"/>
      <c r="AM697" s="856"/>
      <c r="AN697" s="856"/>
      <c r="AO697" s="856"/>
      <c r="AP697" s="856"/>
      <c r="AQ697" s="856"/>
      <c r="AR697" s="856"/>
      <c r="AS697" s="856"/>
      <c r="AT697" s="856"/>
      <c r="AU697" s="856"/>
      <c r="AV697" s="856"/>
      <c r="AW697" s="856"/>
      <c r="AX697" s="856"/>
      <c r="AY697" s="856"/>
      <c r="AZ697" s="856"/>
    </row>
    <row r="698" spans="1:52" s="858" customFormat="1" ht="12.75">
      <c r="A698" s="296" t="s">
        <v>59</v>
      </c>
      <c r="B698" s="870">
        <v>8735906</v>
      </c>
      <c r="C698" s="870">
        <v>7918592</v>
      </c>
      <c r="D698" s="870">
        <v>7918592</v>
      </c>
      <c r="E698" s="744">
        <v>90.64419878144292</v>
      </c>
      <c r="F698" s="870">
        <v>288848</v>
      </c>
      <c r="G698" s="856"/>
      <c r="H698" s="856"/>
      <c r="I698" s="856"/>
      <c r="J698" s="856"/>
      <c r="K698" s="856"/>
      <c r="L698" s="856"/>
      <c r="M698" s="856"/>
      <c r="N698" s="856"/>
      <c r="O698" s="856"/>
      <c r="P698" s="856"/>
      <c r="Q698" s="856"/>
      <c r="R698" s="856"/>
      <c r="S698" s="856"/>
      <c r="T698" s="856"/>
      <c r="U698" s="856"/>
      <c r="V698" s="856"/>
      <c r="W698" s="856"/>
      <c r="X698" s="856"/>
      <c r="Y698" s="856"/>
      <c r="Z698" s="856"/>
      <c r="AA698" s="856"/>
      <c r="AB698" s="856"/>
      <c r="AC698" s="856"/>
      <c r="AD698" s="856"/>
      <c r="AE698" s="856"/>
      <c r="AF698" s="856"/>
      <c r="AG698" s="856"/>
      <c r="AH698" s="856"/>
      <c r="AI698" s="856"/>
      <c r="AJ698" s="856"/>
      <c r="AK698" s="856"/>
      <c r="AL698" s="856"/>
      <c r="AM698" s="856"/>
      <c r="AN698" s="856"/>
      <c r="AO698" s="856"/>
      <c r="AP698" s="856"/>
      <c r="AQ698" s="856"/>
      <c r="AR698" s="856"/>
      <c r="AS698" s="856"/>
      <c r="AT698" s="856"/>
      <c r="AU698" s="856"/>
      <c r="AV698" s="856"/>
      <c r="AW698" s="856"/>
      <c r="AX698" s="856"/>
      <c r="AY698" s="856"/>
      <c r="AZ698" s="856"/>
    </row>
    <row r="699" spans="1:52" s="858" customFormat="1" ht="25.5">
      <c r="A699" s="298" t="s">
        <v>60</v>
      </c>
      <c r="B699" s="870">
        <v>6373107</v>
      </c>
      <c r="C699" s="870">
        <v>6099867</v>
      </c>
      <c r="D699" s="870">
        <v>6099867</v>
      </c>
      <c r="E699" s="744">
        <v>95.71260925008791</v>
      </c>
      <c r="F699" s="870">
        <v>288848</v>
      </c>
      <c r="G699" s="856"/>
      <c r="H699" s="856"/>
      <c r="I699" s="856"/>
      <c r="J699" s="856"/>
      <c r="K699" s="856"/>
      <c r="L699" s="856"/>
      <c r="M699" s="856"/>
      <c r="N699" s="856"/>
      <c r="O699" s="856"/>
      <c r="P699" s="856"/>
      <c r="Q699" s="856"/>
      <c r="R699" s="856"/>
      <c r="S699" s="856"/>
      <c r="T699" s="856"/>
      <c r="U699" s="856"/>
      <c r="V699" s="856"/>
      <c r="W699" s="856"/>
      <c r="X699" s="856"/>
      <c r="Y699" s="856"/>
      <c r="Z699" s="856"/>
      <c r="AA699" s="856"/>
      <c r="AB699" s="856"/>
      <c r="AC699" s="856"/>
      <c r="AD699" s="856"/>
      <c r="AE699" s="856"/>
      <c r="AF699" s="856"/>
      <c r="AG699" s="856"/>
      <c r="AH699" s="856"/>
      <c r="AI699" s="856"/>
      <c r="AJ699" s="856"/>
      <c r="AK699" s="856"/>
      <c r="AL699" s="856"/>
      <c r="AM699" s="856"/>
      <c r="AN699" s="856"/>
      <c r="AO699" s="856"/>
      <c r="AP699" s="856"/>
      <c r="AQ699" s="856"/>
      <c r="AR699" s="856"/>
      <c r="AS699" s="856"/>
      <c r="AT699" s="856"/>
      <c r="AU699" s="856"/>
      <c r="AV699" s="856"/>
      <c r="AW699" s="856"/>
      <c r="AX699" s="856"/>
      <c r="AY699" s="856"/>
      <c r="AZ699" s="856"/>
    </row>
    <row r="700" spans="1:6" s="871" customFormat="1" ht="25.5">
      <c r="A700" s="321" t="s">
        <v>295</v>
      </c>
      <c r="B700" s="862">
        <v>2362799</v>
      </c>
      <c r="C700" s="862">
        <v>1818725</v>
      </c>
      <c r="D700" s="862">
        <v>1818725</v>
      </c>
      <c r="E700" s="875">
        <v>76.97332697364439</v>
      </c>
      <c r="F700" s="862">
        <v>0</v>
      </c>
    </row>
    <row r="701" spans="1:52" s="858" customFormat="1" ht="12.75">
      <c r="A701" s="278" t="s">
        <v>61</v>
      </c>
      <c r="B701" s="870">
        <v>8735906</v>
      </c>
      <c r="C701" s="870">
        <v>7918592</v>
      </c>
      <c r="D701" s="870">
        <v>6429089</v>
      </c>
      <c r="E701" s="863">
        <v>73.59384361507553</v>
      </c>
      <c r="F701" s="870">
        <v>930359</v>
      </c>
      <c r="G701" s="856"/>
      <c r="H701" s="856"/>
      <c r="I701" s="856"/>
      <c r="J701" s="856"/>
      <c r="K701" s="856"/>
      <c r="L701" s="856"/>
      <c r="M701" s="856"/>
      <c r="N701" s="856"/>
      <c r="O701" s="856"/>
      <c r="P701" s="856"/>
      <c r="Q701" s="856"/>
      <c r="R701" s="856"/>
      <c r="S701" s="856"/>
      <c r="T701" s="856"/>
      <c r="U701" s="856"/>
      <c r="V701" s="856"/>
      <c r="W701" s="856"/>
      <c r="X701" s="856"/>
      <c r="Y701" s="856"/>
      <c r="Z701" s="856"/>
      <c r="AA701" s="856"/>
      <c r="AB701" s="856"/>
      <c r="AC701" s="856"/>
      <c r="AD701" s="856"/>
      <c r="AE701" s="856"/>
      <c r="AF701" s="856"/>
      <c r="AG701" s="856"/>
      <c r="AH701" s="856"/>
      <c r="AI701" s="856"/>
      <c r="AJ701" s="856"/>
      <c r="AK701" s="856"/>
      <c r="AL701" s="856"/>
      <c r="AM701" s="856"/>
      <c r="AN701" s="856"/>
      <c r="AO701" s="856"/>
      <c r="AP701" s="856"/>
      <c r="AQ701" s="856"/>
      <c r="AR701" s="856"/>
      <c r="AS701" s="856"/>
      <c r="AT701" s="856"/>
      <c r="AU701" s="856"/>
      <c r="AV701" s="856"/>
      <c r="AW701" s="856"/>
      <c r="AX701" s="856"/>
      <c r="AY701" s="856"/>
      <c r="AZ701" s="856"/>
    </row>
    <row r="702" spans="1:52" s="858" customFormat="1" ht="12.75">
      <c r="A702" s="296" t="s">
        <v>62</v>
      </c>
      <c r="B702" s="870">
        <v>6984255</v>
      </c>
      <c r="C702" s="870">
        <v>6893579</v>
      </c>
      <c r="D702" s="870">
        <v>5421986</v>
      </c>
      <c r="E702" s="744">
        <v>77.63155841245774</v>
      </c>
      <c r="F702" s="870">
        <v>660921</v>
      </c>
      <c r="G702" s="856"/>
      <c r="H702" s="856"/>
      <c r="I702" s="856"/>
      <c r="J702" s="856"/>
      <c r="K702" s="856"/>
      <c r="L702" s="856"/>
      <c r="M702" s="856"/>
      <c r="N702" s="856"/>
      <c r="O702" s="856"/>
      <c r="P702" s="856"/>
      <c r="Q702" s="856"/>
      <c r="R702" s="856"/>
      <c r="S702" s="856"/>
      <c r="T702" s="856"/>
      <c r="U702" s="856"/>
      <c r="V702" s="856"/>
      <c r="W702" s="856"/>
      <c r="X702" s="856"/>
      <c r="Y702" s="856"/>
      <c r="Z702" s="856"/>
      <c r="AA702" s="856"/>
      <c r="AB702" s="856"/>
      <c r="AC702" s="856"/>
      <c r="AD702" s="856"/>
      <c r="AE702" s="856"/>
      <c r="AF702" s="856"/>
      <c r="AG702" s="856"/>
      <c r="AH702" s="856"/>
      <c r="AI702" s="856"/>
      <c r="AJ702" s="856"/>
      <c r="AK702" s="856"/>
      <c r="AL702" s="856"/>
      <c r="AM702" s="856"/>
      <c r="AN702" s="856"/>
      <c r="AO702" s="856"/>
      <c r="AP702" s="856"/>
      <c r="AQ702" s="856"/>
      <c r="AR702" s="856"/>
      <c r="AS702" s="856"/>
      <c r="AT702" s="856"/>
      <c r="AU702" s="856"/>
      <c r="AV702" s="856"/>
      <c r="AW702" s="856"/>
      <c r="AX702" s="856"/>
      <c r="AY702" s="856"/>
      <c r="AZ702" s="856"/>
    </row>
    <row r="703" spans="1:52" s="858" customFormat="1" ht="12.75">
      <c r="A703" s="282" t="s">
        <v>63</v>
      </c>
      <c r="B703" s="870">
        <v>398044</v>
      </c>
      <c r="C703" s="870">
        <v>331567</v>
      </c>
      <c r="D703" s="870">
        <v>292952</v>
      </c>
      <c r="E703" s="744">
        <v>73.59789370019395</v>
      </c>
      <c r="F703" s="870">
        <v>23835</v>
      </c>
      <c r="G703" s="856"/>
      <c r="H703" s="856"/>
      <c r="I703" s="856"/>
      <c r="J703" s="856"/>
      <c r="K703" s="856"/>
      <c r="L703" s="856"/>
      <c r="M703" s="856"/>
      <c r="N703" s="856"/>
      <c r="O703" s="856"/>
      <c r="P703" s="856"/>
      <c r="Q703" s="856"/>
      <c r="R703" s="856"/>
      <c r="S703" s="856"/>
      <c r="T703" s="856"/>
      <c r="U703" s="856"/>
      <c r="V703" s="856"/>
      <c r="W703" s="856"/>
      <c r="X703" s="856"/>
      <c r="Y703" s="856"/>
      <c r="Z703" s="856"/>
      <c r="AA703" s="856"/>
      <c r="AB703" s="856"/>
      <c r="AC703" s="856"/>
      <c r="AD703" s="856"/>
      <c r="AE703" s="856"/>
      <c r="AF703" s="856"/>
      <c r="AG703" s="856"/>
      <c r="AH703" s="856"/>
      <c r="AI703" s="856"/>
      <c r="AJ703" s="856"/>
      <c r="AK703" s="856"/>
      <c r="AL703" s="856"/>
      <c r="AM703" s="856"/>
      <c r="AN703" s="856"/>
      <c r="AO703" s="856"/>
      <c r="AP703" s="856"/>
      <c r="AQ703" s="856"/>
      <c r="AR703" s="856"/>
      <c r="AS703" s="856"/>
      <c r="AT703" s="856"/>
      <c r="AU703" s="856"/>
      <c r="AV703" s="856"/>
      <c r="AW703" s="856"/>
      <c r="AX703" s="856"/>
      <c r="AY703" s="856"/>
      <c r="AZ703" s="856"/>
    </row>
    <row r="704" spans="1:52" s="858" customFormat="1" ht="12.75">
      <c r="A704" s="311" t="s">
        <v>66</v>
      </c>
      <c r="B704" s="870">
        <v>398044</v>
      </c>
      <c r="C704" s="870">
        <v>331567</v>
      </c>
      <c r="D704" s="870">
        <v>292952</v>
      </c>
      <c r="E704" s="676">
        <v>73.59789370019395</v>
      </c>
      <c r="F704" s="870">
        <v>23835</v>
      </c>
      <c r="G704" s="856"/>
      <c r="H704" s="856"/>
      <c r="I704" s="856"/>
      <c r="J704" s="856"/>
      <c r="K704" s="856"/>
      <c r="L704" s="856"/>
      <c r="M704" s="856"/>
      <c r="N704" s="856"/>
      <c r="O704" s="856"/>
      <c r="P704" s="856"/>
      <c r="Q704" s="856"/>
      <c r="R704" s="856"/>
      <c r="S704" s="856"/>
      <c r="T704" s="856"/>
      <c r="U704" s="856"/>
      <c r="V704" s="856"/>
      <c r="W704" s="856"/>
      <c r="X704" s="856"/>
      <c r="Y704" s="856"/>
      <c r="Z704" s="856"/>
      <c r="AA704" s="856"/>
      <c r="AB704" s="856"/>
      <c r="AC704" s="856"/>
      <c r="AD704" s="856"/>
      <c r="AE704" s="856"/>
      <c r="AF704" s="856"/>
      <c r="AG704" s="856"/>
      <c r="AH704" s="856"/>
      <c r="AI704" s="856"/>
      <c r="AJ704" s="856"/>
      <c r="AK704" s="856"/>
      <c r="AL704" s="856"/>
      <c r="AM704" s="856"/>
      <c r="AN704" s="856"/>
      <c r="AO704" s="856"/>
      <c r="AP704" s="856"/>
      <c r="AQ704" s="856"/>
      <c r="AR704" s="856"/>
      <c r="AS704" s="856"/>
      <c r="AT704" s="856"/>
      <c r="AU704" s="856"/>
      <c r="AV704" s="856"/>
      <c r="AW704" s="856"/>
      <c r="AX704" s="856"/>
      <c r="AY704" s="856"/>
      <c r="AZ704" s="856"/>
    </row>
    <row r="705" spans="1:52" s="858" customFormat="1" ht="12.75">
      <c r="A705" s="282" t="s">
        <v>67</v>
      </c>
      <c r="B705" s="870">
        <v>5480952</v>
      </c>
      <c r="C705" s="870">
        <v>5480952</v>
      </c>
      <c r="D705" s="870">
        <v>4260842</v>
      </c>
      <c r="E705" s="744">
        <v>77.73908620254292</v>
      </c>
      <c r="F705" s="870">
        <v>478788</v>
      </c>
      <c r="G705" s="856"/>
      <c r="H705" s="856"/>
      <c r="I705" s="856"/>
      <c r="J705" s="856"/>
      <c r="K705" s="856"/>
      <c r="L705" s="856"/>
      <c r="M705" s="856"/>
      <c r="N705" s="856"/>
      <c r="O705" s="856"/>
      <c r="P705" s="856"/>
      <c r="Q705" s="856"/>
      <c r="R705" s="856"/>
      <c r="S705" s="856"/>
      <c r="T705" s="856"/>
      <c r="U705" s="856"/>
      <c r="V705" s="856"/>
      <c r="W705" s="856"/>
      <c r="X705" s="856"/>
      <c r="Y705" s="856"/>
      <c r="Z705" s="856"/>
      <c r="AA705" s="856"/>
      <c r="AB705" s="856"/>
      <c r="AC705" s="856"/>
      <c r="AD705" s="856"/>
      <c r="AE705" s="856"/>
      <c r="AF705" s="856"/>
      <c r="AG705" s="856"/>
      <c r="AH705" s="856"/>
      <c r="AI705" s="856"/>
      <c r="AJ705" s="856"/>
      <c r="AK705" s="856"/>
      <c r="AL705" s="856"/>
      <c r="AM705" s="856"/>
      <c r="AN705" s="856"/>
      <c r="AO705" s="856"/>
      <c r="AP705" s="856"/>
      <c r="AQ705" s="856"/>
      <c r="AR705" s="856"/>
      <c r="AS705" s="856"/>
      <c r="AT705" s="856"/>
      <c r="AU705" s="856"/>
      <c r="AV705" s="856"/>
      <c r="AW705" s="856"/>
      <c r="AX705" s="856"/>
      <c r="AY705" s="856"/>
      <c r="AZ705" s="856"/>
    </row>
    <row r="706" spans="1:52" s="858" customFormat="1" ht="12.75">
      <c r="A706" s="311" t="s">
        <v>90</v>
      </c>
      <c r="B706" s="870">
        <v>5480952</v>
      </c>
      <c r="C706" s="870">
        <v>5480952</v>
      </c>
      <c r="D706" s="870">
        <v>4260842</v>
      </c>
      <c r="E706" s="744">
        <v>77.73908620254292</v>
      </c>
      <c r="F706" s="870">
        <v>478788</v>
      </c>
      <c r="G706" s="856"/>
      <c r="H706" s="856"/>
      <c r="I706" s="856"/>
      <c r="J706" s="856"/>
      <c r="K706" s="856"/>
      <c r="L706" s="856"/>
      <c r="M706" s="856"/>
      <c r="N706" s="856"/>
      <c r="O706" s="856"/>
      <c r="P706" s="856"/>
      <c r="Q706" s="856"/>
      <c r="R706" s="856"/>
      <c r="S706" s="856"/>
      <c r="T706" s="856"/>
      <c r="U706" s="856"/>
      <c r="V706" s="856"/>
      <c r="W706" s="856"/>
      <c r="X706" s="856"/>
      <c r="Y706" s="856"/>
      <c r="Z706" s="856"/>
      <c r="AA706" s="856"/>
      <c r="AB706" s="856"/>
      <c r="AC706" s="856"/>
      <c r="AD706" s="856"/>
      <c r="AE706" s="856"/>
      <c r="AF706" s="856"/>
      <c r="AG706" s="856"/>
      <c r="AH706" s="856"/>
      <c r="AI706" s="856"/>
      <c r="AJ706" s="856"/>
      <c r="AK706" s="856"/>
      <c r="AL706" s="856"/>
      <c r="AM706" s="856"/>
      <c r="AN706" s="856"/>
      <c r="AO706" s="856"/>
      <c r="AP706" s="856"/>
      <c r="AQ706" s="856"/>
      <c r="AR706" s="856"/>
      <c r="AS706" s="856"/>
      <c r="AT706" s="856"/>
      <c r="AU706" s="856"/>
      <c r="AV706" s="856"/>
      <c r="AW706" s="856"/>
      <c r="AX706" s="856"/>
      <c r="AY706" s="856"/>
      <c r="AZ706" s="856"/>
    </row>
    <row r="707" spans="1:6" s="871" customFormat="1" ht="12.75">
      <c r="A707" s="282" t="s">
        <v>11</v>
      </c>
      <c r="B707" s="870">
        <v>1105259</v>
      </c>
      <c r="C707" s="870">
        <v>1081060</v>
      </c>
      <c r="D707" s="870">
        <v>868192</v>
      </c>
      <c r="E707" s="744">
        <v>78.55100026328671</v>
      </c>
      <c r="F707" s="870">
        <v>158298</v>
      </c>
    </row>
    <row r="708" spans="1:6" s="871" customFormat="1" ht="12.75">
      <c r="A708" s="282" t="s">
        <v>307</v>
      </c>
      <c r="B708" s="870">
        <v>1105259</v>
      </c>
      <c r="C708" s="870">
        <v>1081060</v>
      </c>
      <c r="D708" s="870">
        <v>868192</v>
      </c>
      <c r="E708" s="744">
        <v>78.55100026328671</v>
      </c>
      <c r="F708" s="870">
        <v>158298</v>
      </c>
    </row>
    <row r="709" spans="1:52" s="856" customFormat="1" ht="38.25">
      <c r="A709" s="341" t="s">
        <v>305</v>
      </c>
      <c r="B709" s="862">
        <v>1105259</v>
      </c>
      <c r="C709" s="862">
        <v>1081060</v>
      </c>
      <c r="D709" s="862">
        <v>868192</v>
      </c>
      <c r="E709" s="863">
        <v>78.55100026328671</v>
      </c>
      <c r="F709" s="862">
        <v>158298</v>
      </c>
      <c r="AZ709" s="857"/>
    </row>
    <row r="710" spans="1:6" s="871" customFormat="1" ht="12.75">
      <c r="A710" s="296" t="s">
        <v>16</v>
      </c>
      <c r="B710" s="851">
        <v>1751651</v>
      </c>
      <c r="C710" s="851">
        <v>1025013</v>
      </c>
      <c r="D710" s="851">
        <v>1007103</v>
      </c>
      <c r="E710" s="869">
        <v>57.49450090229161</v>
      </c>
      <c r="F710" s="851">
        <v>269438</v>
      </c>
    </row>
    <row r="711" spans="1:6" s="856" customFormat="1" ht="12.75">
      <c r="A711" s="282" t="s">
        <v>69</v>
      </c>
      <c r="B711" s="675">
        <v>494111</v>
      </c>
      <c r="C711" s="675">
        <v>287348</v>
      </c>
      <c r="D711" s="675">
        <v>269438</v>
      </c>
      <c r="E711" s="869">
        <v>54.52985260396955</v>
      </c>
      <c r="F711" s="675">
        <v>269438</v>
      </c>
    </row>
    <row r="712" spans="1:6" s="871" customFormat="1" ht="12.75">
      <c r="A712" s="282" t="s">
        <v>298</v>
      </c>
      <c r="B712" s="851">
        <v>1257540</v>
      </c>
      <c r="C712" s="851">
        <v>737665</v>
      </c>
      <c r="D712" s="851">
        <v>737665</v>
      </c>
      <c r="E712" s="869">
        <v>58.659366700065206</v>
      </c>
      <c r="F712" s="851">
        <v>0</v>
      </c>
    </row>
    <row r="713" spans="1:6" s="871" customFormat="1" ht="25.5">
      <c r="A713" s="321" t="s">
        <v>299</v>
      </c>
      <c r="B713" s="862">
        <v>1257540</v>
      </c>
      <c r="C713" s="862">
        <v>737665</v>
      </c>
      <c r="D713" s="862">
        <v>737665</v>
      </c>
      <c r="E713" s="863">
        <v>58.659366700065206</v>
      </c>
      <c r="F713" s="862">
        <v>0</v>
      </c>
    </row>
    <row r="714" spans="1:6" s="871" customFormat="1" ht="12.75">
      <c r="A714" s="330"/>
      <c r="B714" s="870"/>
      <c r="C714" s="870"/>
      <c r="D714" s="870"/>
      <c r="E714" s="677"/>
      <c r="F714" s="870"/>
    </row>
    <row r="715" spans="1:52" s="858" customFormat="1" ht="25.5">
      <c r="A715" s="504" t="s">
        <v>308</v>
      </c>
      <c r="B715" s="872"/>
      <c r="C715" s="872"/>
      <c r="D715" s="872"/>
      <c r="E715" s="677"/>
      <c r="F715" s="872"/>
      <c r="G715" s="856"/>
      <c r="H715" s="856"/>
      <c r="I715" s="856"/>
      <c r="J715" s="856"/>
      <c r="K715" s="856"/>
      <c r="L715" s="856"/>
      <c r="M715" s="856"/>
      <c r="N715" s="856"/>
      <c r="O715" s="856"/>
      <c r="P715" s="856"/>
      <c r="Q715" s="856"/>
      <c r="R715" s="856"/>
      <c r="S715" s="856"/>
      <c r="T715" s="856"/>
      <c r="U715" s="856"/>
      <c r="V715" s="856"/>
      <c r="W715" s="856"/>
      <c r="X715" s="856"/>
      <c r="Y715" s="856"/>
      <c r="Z715" s="856"/>
      <c r="AA715" s="856"/>
      <c r="AB715" s="856"/>
      <c r="AC715" s="856"/>
      <c r="AD715" s="856"/>
      <c r="AE715" s="856"/>
      <c r="AF715" s="856"/>
      <c r="AG715" s="856"/>
      <c r="AH715" s="856"/>
      <c r="AI715" s="856"/>
      <c r="AJ715" s="856"/>
      <c r="AK715" s="856"/>
      <c r="AL715" s="856"/>
      <c r="AM715" s="856"/>
      <c r="AN715" s="856"/>
      <c r="AO715" s="856"/>
      <c r="AP715" s="856"/>
      <c r="AQ715" s="856"/>
      <c r="AR715" s="856"/>
      <c r="AS715" s="856"/>
      <c r="AT715" s="856"/>
      <c r="AU715" s="856"/>
      <c r="AV715" s="856"/>
      <c r="AW715" s="856"/>
      <c r="AX715" s="856"/>
      <c r="AY715" s="856"/>
      <c r="AZ715" s="856"/>
    </row>
    <row r="716" spans="1:52" s="858" customFormat="1" ht="12.75">
      <c r="A716" s="286" t="s">
        <v>281</v>
      </c>
      <c r="B716" s="870">
        <v>4514097</v>
      </c>
      <c r="C716" s="870">
        <v>2679601</v>
      </c>
      <c r="D716" s="870">
        <v>2679601</v>
      </c>
      <c r="E716" s="676">
        <v>59.360731503997364</v>
      </c>
      <c r="F716" s="870">
        <v>0</v>
      </c>
      <c r="G716" s="856"/>
      <c r="H716" s="856"/>
      <c r="I716" s="856"/>
      <c r="J716" s="856"/>
      <c r="K716" s="856"/>
      <c r="L716" s="856"/>
      <c r="M716" s="856"/>
      <c r="N716" s="856"/>
      <c r="O716" s="856"/>
      <c r="P716" s="856"/>
      <c r="Q716" s="856"/>
      <c r="R716" s="856"/>
      <c r="S716" s="856"/>
      <c r="T716" s="856"/>
      <c r="U716" s="856"/>
      <c r="V716" s="856"/>
      <c r="W716" s="856"/>
      <c r="X716" s="856"/>
      <c r="Y716" s="856"/>
      <c r="Z716" s="856"/>
      <c r="AA716" s="856"/>
      <c r="AB716" s="856"/>
      <c r="AC716" s="856"/>
      <c r="AD716" s="856"/>
      <c r="AE716" s="856"/>
      <c r="AF716" s="856"/>
      <c r="AG716" s="856"/>
      <c r="AH716" s="856"/>
      <c r="AI716" s="856"/>
      <c r="AJ716" s="856"/>
      <c r="AK716" s="856"/>
      <c r="AL716" s="856"/>
      <c r="AM716" s="856"/>
      <c r="AN716" s="856"/>
      <c r="AO716" s="856"/>
      <c r="AP716" s="856"/>
      <c r="AQ716" s="856"/>
      <c r="AR716" s="856"/>
      <c r="AS716" s="856"/>
      <c r="AT716" s="856"/>
      <c r="AU716" s="856"/>
      <c r="AV716" s="856"/>
      <c r="AW716" s="856"/>
      <c r="AX716" s="856"/>
      <c r="AY716" s="856"/>
      <c r="AZ716" s="856"/>
    </row>
    <row r="717" spans="1:52" s="858" customFormat="1" ht="12.75">
      <c r="A717" s="296" t="s">
        <v>59</v>
      </c>
      <c r="B717" s="870">
        <v>4514097</v>
      </c>
      <c r="C717" s="870">
        <v>2679601</v>
      </c>
      <c r="D717" s="870">
        <v>2679601</v>
      </c>
      <c r="E717" s="744">
        <v>59.360731503997364</v>
      </c>
      <c r="F717" s="870">
        <v>0</v>
      </c>
      <c r="G717" s="856"/>
      <c r="H717" s="856"/>
      <c r="I717" s="856"/>
      <c r="J717" s="856"/>
      <c r="K717" s="856"/>
      <c r="L717" s="856"/>
      <c r="M717" s="856"/>
      <c r="N717" s="856"/>
      <c r="O717" s="856"/>
      <c r="P717" s="856"/>
      <c r="Q717" s="856"/>
      <c r="R717" s="856"/>
      <c r="S717" s="856"/>
      <c r="T717" s="856"/>
      <c r="U717" s="856"/>
      <c r="V717" s="856"/>
      <c r="W717" s="856"/>
      <c r="X717" s="856"/>
      <c r="Y717" s="856"/>
      <c r="Z717" s="856"/>
      <c r="AA717" s="856"/>
      <c r="AB717" s="856"/>
      <c r="AC717" s="856"/>
      <c r="AD717" s="856"/>
      <c r="AE717" s="856"/>
      <c r="AF717" s="856"/>
      <c r="AG717" s="856"/>
      <c r="AH717" s="856"/>
      <c r="AI717" s="856"/>
      <c r="AJ717" s="856"/>
      <c r="AK717" s="856"/>
      <c r="AL717" s="856"/>
      <c r="AM717" s="856"/>
      <c r="AN717" s="856"/>
      <c r="AO717" s="856"/>
      <c r="AP717" s="856"/>
      <c r="AQ717" s="856"/>
      <c r="AR717" s="856"/>
      <c r="AS717" s="856"/>
      <c r="AT717" s="856"/>
      <c r="AU717" s="856"/>
      <c r="AV717" s="856"/>
      <c r="AW717" s="856"/>
      <c r="AX717" s="856"/>
      <c r="AY717" s="856"/>
      <c r="AZ717" s="856"/>
    </row>
    <row r="718" spans="1:52" s="858" customFormat="1" ht="25.5">
      <c r="A718" s="298" t="s">
        <v>60</v>
      </c>
      <c r="B718" s="870">
        <v>4514097</v>
      </c>
      <c r="C718" s="870">
        <v>2679601</v>
      </c>
      <c r="D718" s="870">
        <v>2679601</v>
      </c>
      <c r="E718" s="744">
        <v>59.360731503997364</v>
      </c>
      <c r="F718" s="870">
        <v>0</v>
      </c>
      <c r="G718" s="856"/>
      <c r="H718" s="856"/>
      <c r="I718" s="856"/>
      <c r="J718" s="856"/>
      <c r="K718" s="856"/>
      <c r="L718" s="856"/>
      <c r="M718" s="856"/>
      <c r="N718" s="856"/>
      <c r="O718" s="856"/>
      <c r="P718" s="856"/>
      <c r="Q718" s="856"/>
      <c r="R718" s="856"/>
      <c r="S718" s="856"/>
      <c r="T718" s="856"/>
      <c r="U718" s="856"/>
      <c r="V718" s="856"/>
      <c r="W718" s="856"/>
      <c r="X718" s="856"/>
      <c r="Y718" s="856"/>
      <c r="Z718" s="856"/>
      <c r="AA718" s="856"/>
      <c r="AB718" s="856"/>
      <c r="AC718" s="856"/>
      <c r="AD718" s="856"/>
      <c r="AE718" s="856"/>
      <c r="AF718" s="856"/>
      <c r="AG718" s="856"/>
      <c r="AH718" s="856"/>
      <c r="AI718" s="856"/>
      <c r="AJ718" s="856"/>
      <c r="AK718" s="856"/>
      <c r="AL718" s="856"/>
      <c r="AM718" s="856"/>
      <c r="AN718" s="856"/>
      <c r="AO718" s="856"/>
      <c r="AP718" s="856"/>
      <c r="AQ718" s="856"/>
      <c r="AR718" s="856"/>
      <c r="AS718" s="856"/>
      <c r="AT718" s="856"/>
      <c r="AU718" s="856"/>
      <c r="AV718" s="856"/>
      <c r="AW718" s="856"/>
      <c r="AX718" s="856"/>
      <c r="AY718" s="856"/>
      <c r="AZ718" s="856"/>
    </row>
    <row r="719" spans="1:52" s="858" customFormat="1" ht="12.75">
      <c r="A719" s="278" t="s">
        <v>61</v>
      </c>
      <c r="B719" s="870">
        <v>4514097</v>
      </c>
      <c r="C719" s="870">
        <v>2679601</v>
      </c>
      <c r="D719" s="870">
        <v>2092709</v>
      </c>
      <c r="E719" s="744">
        <v>46.359415847732116</v>
      </c>
      <c r="F719" s="870">
        <v>10329</v>
      </c>
      <c r="G719" s="856"/>
      <c r="H719" s="856"/>
      <c r="I719" s="856"/>
      <c r="J719" s="856"/>
      <c r="K719" s="856"/>
      <c r="L719" s="856"/>
      <c r="M719" s="856"/>
      <c r="N719" s="856"/>
      <c r="O719" s="856"/>
      <c r="P719" s="856"/>
      <c r="Q719" s="856"/>
      <c r="R719" s="856"/>
      <c r="S719" s="856"/>
      <c r="T719" s="856"/>
      <c r="U719" s="856"/>
      <c r="V719" s="856"/>
      <c r="W719" s="856"/>
      <c r="X719" s="856"/>
      <c r="Y719" s="856"/>
      <c r="Z719" s="856"/>
      <c r="AA719" s="856"/>
      <c r="AB719" s="856"/>
      <c r="AC719" s="856"/>
      <c r="AD719" s="856"/>
      <c r="AE719" s="856"/>
      <c r="AF719" s="856"/>
      <c r="AG719" s="856"/>
      <c r="AH719" s="856"/>
      <c r="AI719" s="856"/>
      <c r="AJ719" s="856"/>
      <c r="AK719" s="856"/>
      <c r="AL719" s="856"/>
      <c r="AM719" s="856"/>
      <c r="AN719" s="856"/>
      <c r="AO719" s="856"/>
      <c r="AP719" s="856"/>
      <c r="AQ719" s="856"/>
      <c r="AR719" s="856"/>
      <c r="AS719" s="856"/>
      <c r="AT719" s="856"/>
      <c r="AU719" s="856"/>
      <c r="AV719" s="856"/>
      <c r="AW719" s="856"/>
      <c r="AX719" s="856"/>
      <c r="AY719" s="856"/>
      <c r="AZ719" s="856"/>
    </row>
    <row r="720" spans="1:52" s="858" customFormat="1" ht="12.75">
      <c r="A720" s="296" t="s">
        <v>62</v>
      </c>
      <c r="B720" s="870">
        <v>4514097</v>
      </c>
      <c r="C720" s="870">
        <v>2679601</v>
      </c>
      <c r="D720" s="870">
        <v>2092709</v>
      </c>
      <c r="E720" s="744">
        <v>46.359415847732116</v>
      </c>
      <c r="F720" s="870">
        <v>10329</v>
      </c>
      <c r="G720" s="856"/>
      <c r="H720" s="856"/>
      <c r="I720" s="856"/>
      <c r="J720" s="856"/>
      <c r="K720" s="856"/>
      <c r="L720" s="856"/>
      <c r="M720" s="856"/>
      <c r="N720" s="856"/>
      <c r="O720" s="856"/>
      <c r="P720" s="856"/>
      <c r="Q720" s="856"/>
      <c r="R720" s="856"/>
      <c r="S720" s="856"/>
      <c r="T720" s="856"/>
      <c r="U720" s="856"/>
      <c r="V720" s="856"/>
      <c r="W720" s="856"/>
      <c r="X720" s="856"/>
      <c r="Y720" s="856"/>
      <c r="Z720" s="856"/>
      <c r="AA720" s="856"/>
      <c r="AB720" s="856"/>
      <c r="AC720" s="856"/>
      <c r="AD720" s="856"/>
      <c r="AE720" s="856"/>
      <c r="AF720" s="856"/>
      <c r="AG720" s="856"/>
      <c r="AH720" s="856"/>
      <c r="AI720" s="856"/>
      <c r="AJ720" s="856"/>
      <c r="AK720" s="856"/>
      <c r="AL720" s="856"/>
      <c r="AM720" s="856"/>
      <c r="AN720" s="856"/>
      <c r="AO720" s="856"/>
      <c r="AP720" s="856"/>
      <c r="AQ720" s="856"/>
      <c r="AR720" s="856"/>
      <c r="AS720" s="856"/>
      <c r="AT720" s="856"/>
      <c r="AU720" s="856"/>
      <c r="AV720" s="856"/>
      <c r="AW720" s="856"/>
      <c r="AX720" s="856"/>
      <c r="AY720" s="856"/>
      <c r="AZ720" s="856"/>
    </row>
    <row r="721" spans="1:52" s="858" customFormat="1" ht="12.75">
      <c r="A721" s="282" t="s">
        <v>67</v>
      </c>
      <c r="B721" s="870">
        <v>4514097</v>
      </c>
      <c r="C721" s="870">
        <v>2679601</v>
      </c>
      <c r="D721" s="870">
        <v>2092709</v>
      </c>
      <c r="E721" s="854">
        <v>46.359415847732116</v>
      </c>
      <c r="F721" s="870">
        <v>10329</v>
      </c>
      <c r="G721" s="856"/>
      <c r="H721" s="856"/>
      <c r="I721" s="856"/>
      <c r="J721" s="856"/>
      <c r="K721" s="856"/>
      <c r="L721" s="856"/>
      <c r="M721" s="856"/>
      <c r="N721" s="856"/>
      <c r="O721" s="856"/>
      <c r="P721" s="856"/>
      <c r="Q721" s="856"/>
      <c r="R721" s="856"/>
      <c r="S721" s="856"/>
      <c r="T721" s="856"/>
      <c r="U721" s="856"/>
      <c r="V721" s="856"/>
      <c r="W721" s="856"/>
      <c r="X721" s="856"/>
      <c r="Y721" s="856"/>
      <c r="Z721" s="856"/>
      <c r="AA721" s="856"/>
      <c r="AB721" s="856"/>
      <c r="AC721" s="856"/>
      <c r="AD721" s="856"/>
      <c r="AE721" s="856"/>
      <c r="AF721" s="856"/>
      <c r="AG721" s="856"/>
      <c r="AH721" s="856"/>
      <c r="AI721" s="856"/>
      <c r="AJ721" s="856"/>
      <c r="AK721" s="856"/>
      <c r="AL721" s="856"/>
      <c r="AM721" s="856"/>
      <c r="AN721" s="856"/>
      <c r="AO721" s="856"/>
      <c r="AP721" s="856"/>
      <c r="AQ721" s="856"/>
      <c r="AR721" s="856"/>
      <c r="AS721" s="856"/>
      <c r="AT721" s="856"/>
      <c r="AU721" s="856"/>
      <c r="AV721" s="856"/>
      <c r="AW721" s="856"/>
      <c r="AX721" s="856"/>
      <c r="AY721" s="856"/>
      <c r="AZ721" s="856"/>
    </row>
    <row r="722" spans="1:52" s="858" customFormat="1" ht="12.75">
      <c r="A722" s="311" t="s">
        <v>90</v>
      </c>
      <c r="B722" s="870">
        <v>4514097</v>
      </c>
      <c r="C722" s="870">
        <v>2679601</v>
      </c>
      <c r="D722" s="870">
        <v>2092709</v>
      </c>
      <c r="E722" s="744">
        <v>46.359415847732116</v>
      </c>
      <c r="F722" s="870">
        <v>10329</v>
      </c>
      <c r="G722" s="856"/>
      <c r="H722" s="856"/>
      <c r="I722" s="856"/>
      <c r="J722" s="856"/>
      <c r="K722" s="856"/>
      <c r="L722" s="856"/>
      <c r="M722" s="856"/>
      <c r="N722" s="856"/>
      <c r="O722" s="856"/>
      <c r="P722" s="856"/>
      <c r="Q722" s="856"/>
      <c r="R722" s="856"/>
      <c r="S722" s="856"/>
      <c r="T722" s="856"/>
      <c r="U722" s="856"/>
      <c r="V722" s="856"/>
      <c r="W722" s="856"/>
      <c r="X722" s="856"/>
      <c r="Y722" s="856"/>
      <c r="Z722" s="856"/>
      <c r="AA722" s="856"/>
      <c r="AB722" s="856"/>
      <c r="AC722" s="856"/>
      <c r="AD722" s="856"/>
      <c r="AE722" s="856"/>
      <c r="AF722" s="856"/>
      <c r="AG722" s="856"/>
      <c r="AH722" s="856"/>
      <c r="AI722" s="856"/>
      <c r="AJ722" s="856"/>
      <c r="AK722" s="856"/>
      <c r="AL722" s="856"/>
      <c r="AM722" s="856"/>
      <c r="AN722" s="856"/>
      <c r="AO722" s="856"/>
      <c r="AP722" s="856"/>
      <c r="AQ722" s="856"/>
      <c r="AR722" s="856"/>
      <c r="AS722" s="856"/>
      <c r="AT722" s="856"/>
      <c r="AU722" s="856"/>
      <c r="AV722" s="856"/>
      <c r="AW722" s="856"/>
      <c r="AX722" s="856"/>
      <c r="AY722" s="856"/>
      <c r="AZ722" s="856"/>
    </row>
    <row r="723" spans="1:6" s="856" customFormat="1" ht="12.75">
      <c r="A723" s="282"/>
      <c r="B723" s="870"/>
      <c r="C723" s="870"/>
      <c r="D723" s="870"/>
      <c r="E723" s="677"/>
      <c r="F723" s="870"/>
    </row>
    <row r="724" spans="1:6" s="864" customFormat="1" ht="12.75">
      <c r="A724" s="274" t="s">
        <v>852</v>
      </c>
      <c r="B724" s="870"/>
      <c r="C724" s="870"/>
      <c r="D724" s="870"/>
      <c r="E724" s="862"/>
      <c r="F724" s="870"/>
    </row>
    <row r="725" spans="1:52" s="858" customFormat="1" ht="12.75">
      <c r="A725" s="286" t="s">
        <v>281</v>
      </c>
      <c r="B725" s="870">
        <v>4514097</v>
      </c>
      <c r="C725" s="870">
        <v>2679601</v>
      </c>
      <c r="D725" s="870">
        <v>2679601</v>
      </c>
      <c r="E725" s="744">
        <v>59.360731503997364</v>
      </c>
      <c r="F725" s="870">
        <v>0</v>
      </c>
      <c r="G725" s="856"/>
      <c r="H725" s="856"/>
      <c r="I725" s="856"/>
      <c r="J725" s="856"/>
      <c r="K725" s="856"/>
      <c r="L725" s="856"/>
      <c r="M725" s="856"/>
      <c r="N725" s="856"/>
      <c r="O725" s="856"/>
      <c r="P725" s="856"/>
      <c r="Q725" s="856"/>
      <c r="R725" s="856"/>
      <c r="S725" s="856"/>
      <c r="T725" s="856"/>
      <c r="U725" s="856"/>
      <c r="V725" s="856"/>
      <c r="W725" s="856"/>
      <c r="X725" s="856"/>
      <c r="Y725" s="856"/>
      <c r="Z725" s="856"/>
      <c r="AA725" s="856"/>
      <c r="AB725" s="856"/>
      <c r="AC725" s="856"/>
      <c r="AD725" s="856"/>
      <c r="AE725" s="856"/>
      <c r="AF725" s="856"/>
      <c r="AG725" s="856"/>
      <c r="AH725" s="856"/>
      <c r="AI725" s="856"/>
      <c r="AJ725" s="856"/>
      <c r="AK725" s="856"/>
      <c r="AL725" s="856"/>
      <c r="AM725" s="856"/>
      <c r="AN725" s="856"/>
      <c r="AO725" s="856"/>
      <c r="AP725" s="856"/>
      <c r="AQ725" s="856"/>
      <c r="AR725" s="856"/>
      <c r="AS725" s="856"/>
      <c r="AT725" s="856"/>
      <c r="AU725" s="856"/>
      <c r="AV725" s="856"/>
      <c r="AW725" s="856"/>
      <c r="AX725" s="856"/>
      <c r="AY725" s="856"/>
      <c r="AZ725" s="856"/>
    </row>
    <row r="726" spans="1:52" s="858" customFormat="1" ht="12.75">
      <c r="A726" s="296" t="s">
        <v>59</v>
      </c>
      <c r="B726" s="870">
        <v>4514097</v>
      </c>
      <c r="C726" s="870">
        <v>2679601</v>
      </c>
      <c r="D726" s="870">
        <v>2679601</v>
      </c>
      <c r="E726" s="744">
        <v>59.360731503997364</v>
      </c>
      <c r="F726" s="870">
        <v>0</v>
      </c>
      <c r="G726" s="856"/>
      <c r="H726" s="856"/>
      <c r="I726" s="856"/>
      <c r="J726" s="856"/>
      <c r="K726" s="856"/>
      <c r="L726" s="856"/>
      <c r="M726" s="856"/>
      <c r="N726" s="856"/>
      <c r="O726" s="856"/>
      <c r="P726" s="856"/>
      <c r="Q726" s="856"/>
      <c r="R726" s="856"/>
      <c r="S726" s="856"/>
      <c r="T726" s="856"/>
      <c r="U726" s="856"/>
      <c r="V726" s="856"/>
      <c r="W726" s="856"/>
      <c r="X726" s="856"/>
      <c r="Y726" s="856"/>
      <c r="Z726" s="856"/>
      <c r="AA726" s="856"/>
      <c r="AB726" s="856"/>
      <c r="AC726" s="856"/>
      <c r="AD726" s="856"/>
      <c r="AE726" s="856"/>
      <c r="AF726" s="856"/>
      <c r="AG726" s="856"/>
      <c r="AH726" s="856"/>
      <c r="AI726" s="856"/>
      <c r="AJ726" s="856"/>
      <c r="AK726" s="856"/>
      <c r="AL726" s="856"/>
      <c r="AM726" s="856"/>
      <c r="AN726" s="856"/>
      <c r="AO726" s="856"/>
      <c r="AP726" s="856"/>
      <c r="AQ726" s="856"/>
      <c r="AR726" s="856"/>
      <c r="AS726" s="856"/>
      <c r="AT726" s="856"/>
      <c r="AU726" s="856"/>
      <c r="AV726" s="856"/>
      <c r="AW726" s="856"/>
      <c r="AX726" s="856"/>
      <c r="AY726" s="856"/>
      <c r="AZ726" s="856"/>
    </row>
    <row r="727" spans="1:52" s="858" customFormat="1" ht="25.5">
      <c r="A727" s="298" t="s">
        <v>60</v>
      </c>
      <c r="B727" s="870">
        <v>4514097</v>
      </c>
      <c r="C727" s="870">
        <v>2679601</v>
      </c>
      <c r="D727" s="870">
        <v>2679601</v>
      </c>
      <c r="E727" s="676">
        <v>59.360731503997364</v>
      </c>
      <c r="F727" s="870">
        <v>0</v>
      </c>
      <c r="G727" s="856"/>
      <c r="H727" s="856"/>
      <c r="I727" s="856"/>
      <c r="J727" s="856"/>
      <c r="K727" s="856"/>
      <c r="L727" s="856"/>
      <c r="M727" s="856"/>
      <c r="N727" s="856"/>
      <c r="O727" s="856"/>
      <c r="P727" s="856"/>
      <c r="Q727" s="856"/>
      <c r="R727" s="856"/>
      <c r="S727" s="856"/>
      <c r="T727" s="856"/>
      <c r="U727" s="856"/>
      <c r="V727" s="856"/>
      <c r="W727" s="856"/>
      <c r="X727" s="856"/>
      <c r="Y727" s="856"/>
      <c r="Z727" s="856"/>
      <c r="AA727" s="856"/>
      <c r="AB727" s="856"/>
      <c r="AC727" s="856"/>
      <c r="AD727" s="856"/>
      <c r="AE727" s="856"/>
      <c r="AF727" s="856"/>
      <c r="AG727" s="856"/>
      <c r="AH727" s="856"/>
      <c r="AI727" s="856"/>
      <c r="AJ727" s="856"/>
      <c r="AK727" s="856"/>
      <c r="AL727" s="856"/>
      <c r="AM727" s="856"/>
      <c r="AN727" s="856"/>
      <c r="AO727" s="856"/>
      <c r="AP727" s="856"/>
      <c r="AQ727" s="856"/>
      <c r="AR727" s="856"/>
      <c r="AS727" s="856"/>
      <c r="AT727" s="856"/>
      <c r="AU727" s="856"/>
      <c r="AV727" s="856"/>
      <c r="AW727" s="856"/>
      <c r="AX727" s="856"/>
      <c r="AY727" s="856"/>
      <c r="AZ727" s="856"/>
    </row>
    <row r="728" spans="1:52" s="858" customFormat="1" ht="12.75">
      <c r="A728" s="278" t="s">
        <v>61</v>
      </c>
      <c r="B728" s="870">
        <v>4514097</v>
      </c>
      <c r="C728" s="870">
        <v>2679601</v>
      </c>
      <c r="D728" s="870">
        <v>2092709</v>
      </c>
      <c r="E728" s="744">
        <v>46.359415847732116</v>
      </c>
      <c r="F728" s="870">
        <v>10329</v>
      </c>
      <c r="G728" s="856"/>
      <c r="H728" s="856"/>
      <c r="I728" s="856"/>
      <c r="J728" s="856"/>
      <c r="K728" s="856"/>
      <c r="L728" s="856"/>
      <c r="M728" s="856"/>
      <c r="N728" s="856"/>
      <c r="O728" s="856"/>
      <c r="P728" s="856"/>
      <c r="Q728" s="856"/>
      <c r="R728" s="856"/>
      <c r="S728" s="856"/>
      <c r="T728" s="856"/>
      <c r="U728" s="856"/>
      <c r="V728" s="856"/>
      <c r="W728" s="856"/>
      <c r="X728" s="856"/>
      <c r="Y728" s="856"/>
      <c r="Z728" s="856"/>
      <c r="AA728" s="856"/>
      <c r="AB728" s="856"/>
      <c r="AC728" s="856"/>
      <c r="AD728" s="856"/>
      <c r="AE728" s="856"/>
      <c r="AF728" s="856"/>
      <c r="AG728" s="856"/>
      <c r="AH728" s="856"/>
      <c r="AI728" s="856"/>
      <c r="AJ728" s="856"/>
      <c r="AK728" s="856"/>
      <c r="AL728" s="856"/>
      <c r="AM728" s="856"/>
      <c r="AN728" s="856"/>
      <c r="AO728" s="856"/>
      <c r="AP728" s="856"/>
      <c r="AQ728" s="856"/>
      <c r="AR728" s="856"/>
      <c r="AS728" s="856"/>
      <c r="AT728" s="856"/>
      <c r="AU728" s="856"/>
      <c r="AV728" s="856"/>
      <c r="AW728" s="856"/>
      <c r="AX728" s="856"/>
      <c r="AY728" s="856"/>
      <c r="AZ728" s="856"/>
    </row>
    <row r="729" spans="1:52" s="858" customFormat="1" ht="12.75">
      <c r="A729" s="296" t="s">
        <v>62</v>
      </c>
      <c r="B729" s="870">
        <v>4514097</v>
      </c>
      <c r="C729" s="870">
        <v>2679601</v>
      </c>
      <c r="D729" s="870">
        <v>2092709</v>
      </c>
      <c r="E729" s="744">
        <v>46.359415847732116</v>
      </c>
      <c r="F729" s="870">
        <v>10329</v>
      </c>
      <c r="G729" s="856"/>
      <c r="H729" s="856"/>
      <c r="I729" s="856"/>
      <c r="J729" s="856"/>
      <c r="K729" s="856"/>
      <c r="L729" s="856"/>
      <c r="M729" s="856"/>
      <c r="N729" s="856"/>
      <c r="O729" s="856"/>
      <c r="P729" s="856"/>
      <c r="Q729" s="856"/>
      <c r="R729" s="856"/>
      <c r="S729" s="856"/>
      <c r="T729" s="856"/>
      <c r="U729" s="856"/>
      <c r="V729" s="856"/>
      <c r="W729" s="856"/>
      <c r="X729" s="856"/>
      <c r="Y729" s="856"/>
      <c r="Z729" s="856"/>
      <c r="AA729" s="856"/>
      <c r="AB729" s="856"/>
      <c r="AC729" s="856"/>
      <c r="AD729" s="856"/>
      <c r="AE729" s="856"/>
      <c r="AF729" s="856"/>
      <c r="AG729" s="856"/>
      <c r="AH729" s="856"/>
      <c r="AI729" s="856"/>
      <c r="AJ729" s="856"/>
      <c r="AK729" s="856"/>
      <c r="AL729" s="856"/>
      <c r="AM729" s="856"/>
      <c r="AN729" s="856"/>
      <c r="AO729" s="856"/>
      <c r="AP729" s="856"/>
      <c r="AQ729" s="856"/>
      <c r="AR729" s="856"/>
      <c r="AS729" s="856"/>
      <c r="AT729" s="856"/>
      <c r="AU729" s="856"/>
      <c r="AV729" s="856"/>
      <c r="AW729" s="856"/>
      <c r="AX729" s="856"/>
      <c r="AY729" s="856"/>
      <c r="AZ729" s="856"/>
    </row>
    <row r="730" spans="1:52" s="858" customFormat="1" ht="12.75">
      <c r="A730" s="282" t="s">
        <v>67</v>
      </c>
      <c r="B730" s="870">
        <v>4514097</v>
      </c>
      <c r="C730" s="870">
        <v>2679601</v>
      </c>
      <c r="D730" s="870">
        <v>2092709</v>
      </c>
      <c r="E730" s="744">
        <v>46.359415847732116</v>
      </c>
      <c r="F730" s="870">
        <v>10329</v>
      </c>
      <c r="G730" s="856"/>
      <c r="H730" s="856"/>
      <c r="I730" s="856"/>
      <c r="J730" s="856"/>
      <c r="K730" s="856"/>
      <c r="L730" s="856"/>
      <c r="M730" s="856"/>
      <c r="N730" s="856"/>
      <c r="O730" s="856"/>
      <c r="P730" s="856"/>
      <c r="Q730" s="856"/>
      <c r="R730" s="856"/>
      <c r="S730" s="856"/>
      <c r="T730" s="856"/>
      <c r="U730" s="856"/>
      <c r="V730" s="856"/>
      <c r="W730" s="856"/>
      <c r="X730" s="856"/>
      <c r="Y730" s="856"/>
      <c r="Z730" s="856"/>
      <c r="AA730" s="856"/>
      <c r="AB730" s="856"/>
      <c r="AC730" s="856"/>
      <c r="AD730" s="856"/>
      <c r="AE730" s="856"/>
      <c r="AF730" s="856"/>
      <c r="AG730" s="856"/>
      <c r="AH730" s="856"/>
      <c r="AI730" s="856"/>
      <c r="AJ730" s="856"/>
      <c r="AK730" s="856"/>
      <c r="AL730" s="856"/>
      <c r="AM730" s="856"/>
      <c r="AN730" s="856"/>
      <c r="AO730" s="856"/>
      <c r="AP730" s="856"/>
      <c r="AQ730" s="856"/>
      <c r="AR730" s="856"/>
      <c r="AS730" s="856"/>
      <c r="AT730" s="856"/>
      <c r="AU730" s="856"/>
      <c r="AV730" s="856"/>
      <c r="AW730" s="856"/>
      <c r="AX730" s="856"/>
      <c r="AY730" s="856"/>
      <c r="AZ730" s="856"/>
    </row>
    <row r="731" spans="1:52" s="858" customFormat="1" ht="12.75">
      <c r="A731" s="311" t="s">
        <v>90</v>
      </c>
      <c r="B731" s="870">
        <v>4514097</v>
      </c>
      <c r="C731" s="870">
        <v>2679601</v>
      </c>
      <c r="D731" s="870">
        <v>2092709</v>
      </c>
      <c r="E731" s="744">
        <v>46.359415847732116</v>
      </c>
      <c r="F731" s="870">
        <v>10329</v>
      </c>
      <c r="G731" s="856"/>
      <c r="H731" s="856"/>
      <c r="I731" s="856"/>
      <c r="J731" s="856"/>
      <c r="K731" s="856"/>
      <c r="L731" s="856"/>
      <c r="M731" s="856"/>
      <c r="N731" s="856"/>
      <c r="O731" s="856"/>
      <c r="P731" s="856"/>
      <c r="Q731" s="856"/>
      <c r="R731" s="856"/>
      <c r="S731" s="856"/>
      <c r="T731" s="856"/>
      <c r="U731" s="856"/>
      <c r="V731" s="856"/>
      <c r="W731" s="856"/>
      <c r="X731" s="856"/>
      <c r="Y731" s="856"/>
      <c r="Z731" s="856"/>
      <c r="AA731" s="856"/>
      <c r="AB731" s="856"/>
      <c r="AC731" s="856"/>
      <c r="AD731" s="856"/>
      <c r="AE731" s="856"/>
      <c r="AF731" s="856"/>
      <c r="AG731" s="856"/>
      <c r="AH731" s="856"/>
      <c r="AI731" s="856"/>
      <c r="AJ731" s="856"/>
      <c r="AK731" s="856"/>
      <c r="AL731" s="856"/>
      <c r="AM731" s="856"/>
      <c r="AN731" s="856"/>
      <c r="AO731" s="856"/>
      <c r="AP731" s="856"/>
      <c r="AQ731" s="856"/>
      <c r="AR731" s="856"/>
      <c r="AS731" s="856"/>
      <c r="AT731" s="856"/>
      <c r="AU731" s="856"/>
      <c r="AV731" s="856"/>
      <c r="AW731" s="856"/>
      <c r="AX731" s="856"/>
      <c r="AY731" s="856"/>
      <c r="AZ731" s="856"/>
    </row>
    <row r="732" spans="1:6" s="856" customFormat="1" ht="12.75">
      <c r="A732" s="314"/>
      <c r="B732" s="677"/>
      <c r="C732" s="677"/>
      <c r="D732" s="677"/>
      <c r="E732" s="677"/>
      <c r="F732" s="677"/>
    </row>
    <row r="733" spans="1:52" s="858" customFormat="1" ht="25.5">
      <c r="A733" s="504" t="s">
        <v>309</v>
      </c>
      <c r="B733" s="872"/>
      <c r="C733" s="872"/>
      <c r="D733" s="872"/>
      <c r="E733" s="677"/>
      <c r="F733" s="872"/>
      <c r="G733" s="856"/>
      <c r="H733" s="856"/>
      <c r="I733" s="856"/>
      <c r="J733" s="856"/>
      <c r="K733" s="856"/>
      <c r="L733" s="856"/>
      <c r="M733" s="856"/>
      <c r="N733" s="856"/>
      <c r="O733" s="856"/>
      <c r="P733" s="856"/>
      <c r="Q733" s="856"/>
      <c r="R733" s="856"/>
      <c r="S733" s="856"/>
      <c r="T733" s="856"/>
      <c r="U733" s="856"/>
      <c r="V733" s="856"/>
      <c r="W733" s="856"/>
      <c r="X733" s="856"/>
      <c r="Y733" s="856"/>
      <c r="Z733" s="856"/>
      <c r="AA733" s="856"/>
      <c r="AB733" s="856"/>
      <c r="AC733" s="856"/>
      <c r="AD733" s="856"/>
      <c r="AE733" s="856"/>
      <c r="AF733" s="856"/>
      <c r="AG733" s="856"/>
      <c r="AH733" s="856"/>
      <c r="AI733" s="856"/>
      <c r="AJ733" s="856"/>
      <c r="AK733" s="856"/>
      <c r="AL733" s="856"/>
      <c r="AM733" s="856"/>
      <c r="AN733" s="856"/>
      <c r="AO733" s="856"/>
      <c r="AP733" s="856"/>
      <c r="AQ733" s="856"/>
      <c r="AR733" s="856"/>
      <c r="AS733" s="856"/>
      <c r="AT733" s="856"/>
      <c r="AU733" s="856"/>
      <c r="AV733" s="856"/>
      <c r="AW733" s="856"/>
      <c r="AX733" s="856"/>
      <c r="AY733" s="856"/>
      <c r="AZ733" s="856"/>
    </row>
    <row r="734" spans="1:52" s="858" customFormat="1" ht="12.75">
      <c r="A734" s="286" t="s">
        <v>281</v>
      </c>
      <c r="B734" s="870">
        <v>47645910</v>
      </c>
      <c r="C734" s="870">
        <v>47645910</v>
      </c>
      <c r="D734" s="870">
        <v>47645910</v>
      </c>
      <c r="E734" s="744">
        <v>100</v>
      </c>
      <c r="F734" s="870">
        <v>0</v>
      </c>
      <c r="G734" s="856"/>
      <c r="H734" s="856"/>
      <c r="I734" s="856"/>
      <c r="J734" s="856"/>
      <c r="K734" s="856"/>
      <c r="L734" s="856"/>
      <c r="M734" s="856"/>
      <c r="N734" s="856"/>
      <c r="O734" s="856"/>
      <c r="P734" s="856"/>
      <c r="Q734" s="856"/>
      <c r="R734" s="856"/>
      <c r="S734" s="856"/>
      <c r="T734" s="856"/>
      <c r="U734" s="856"/>
      <c r="V734" s="856"/>
      <c r="W734" s="856"/>
      <c r="X734" s="856"/>
      <c r="Y734" s="856"/>
      <c r="Z734" s="856"/>
      <c r="AA734" s="856"/>
      <c r="AB734" s="856"/>
      <c r="AC734" s="856"/>
      <c r="AD734" s="856"/>
      <c r="AE734" s="856"/>
      <c r="AF734" s="856"/>
      <c r="AG734" s="856"/>
      <c r="AH734" s="856"/>
      <c r="AI734" s="856"/>
      <c r="AJ734" s="856"/>
      <c r="AK734" s="856"/>
      <c r="AL734" s="856"/>
      <c r="AM734" s="856"/>
      <c r="AN734" s="856"/>
      <c r="AO734" s="856"/>
      <c r="AP734" s="856"/>
      <c r="AQ734" s="856"/>
      <c r="AR734" s="856"/>
      <c r="AS734" s="856"/>
      <c r="AT734" s="856"/>
      <c r="AU734" s="856"/>
      <c r="AV734" s="856"/>
      <c r="AW734" s="856"/>
      <c r="AX734" s="856"/>
      <c r="AY734" s="856"/>
      <c r="AZ734" s="856"/>
    </row>
    <row r="735" spans="1:6" s="871" customFormat="1" ht="12.75" hidden="1">
      <c r="A735" s="286" t="s">
        <v>71</v>
      </c>
      <c r="B735" s="851">
        <v>0</v>
      </c>
      <c r="C735" s="851">
        <v>0</v>
      </c>
      <c r="D735" s="851">
        <v>0</v>
      </c>
      <c r="E735" s="854" t="s">
        <v>906</v>
      </c>
      <c r="F735" s="851">
        <v>0</v>
      </c>
    </row>
    <row r="736" spans="1:52" s="858" customFormat="1" ht="12.75">
      <c r="A736" s="296" t="s">
        <v>59</v>
      </c>
      <c r="B736" s="870">
        <v>47645910</v>
      </c>
      <c r="C736" s="870">
        <v>47645910</v>
      </c>
      <c r="D736" s="870">
        <v>47645910</v>
      </c>
      <c r="E736" s="744">
        <v>100</v>
      </c>
      <c r="F736" s="870">
        <v>0</v>
      </c>
      <c r="G736" s="856"/>
      <c r="H736" s="856"/>
      <c r="I736" s="856"/>
      <c r="J736" s="856"/>
      <c r="K736" s="856"/>
      <c r="L736" s="856"/>
      <c r="M736" s="856"/>
      <c r="N736" s="856"/>
      <c r="O736" s="856"/>
      <c r="P736" s="856"/>
      <c r="Q736" s="856"/>
      <c r="R736" s="856"/>
      <c r="S736" s="856"/>
      <c r="T736" s="856"/>
      <c r="U736" s="856"/>
      <c r="V736" s="856"/>
      <c r="W736" s="856"/>
      <c r="X736" s="856"/>
      <c r="Y736" s="856"/>
      <c r="Z736" s="856"/>
      <c r="AA736" s="856"/>
      <c r="AB736" s="856"/>
      <c r="AC736" s="856"/>
      <c r="AD736" s="856"/>
      <c r="AE736" s="856"/>
      <c r="AF736" s="856"/>
      <c r="AG736" s="856"/>
      <c r="AH736" s="856"/>
      <c r="AI736" s="856"/>
      <c r="AJ736" s="856"/>
      <c r="AK736" s="856"/>
      <c r="AL736" s="856"/>
      <c r="AM736" s="856"/>
      <c r="AN736" s="856"/>
      <c r="AO736" s="856"/>
      <c r="AP736" s="856"/>
      <c r="AQ736" s="856"/>
      <c r="AR736" s="856"/>
      <c r="AS736" s="856"/>
      <c r="AT736" s="856"/>
      <c r="AU736" s="856"/>
      <c r="AV736" s="856"/>
      <c r="AW736" s="856"/>
      <c r="AX736" s="856"/>
      <c r="AY736" s="856"/>
      <c r="AZ736" s="856"/>
    </row>
    <row r="737" spans="1:52" s="858" customFormat="1" ht="25.5">
      <c r="A737" s="298" t="s">
        <v>60</v>
      </c>
      <c r="B737" s="870">
        <v>47645910</v>
      </c>
      <c r="C737" s="870">
        <v>47645910</v>
      </c>
      <c r="D737" s="870">
        <v>47645910</v>
      </c>
      <c r="E737" s="744">
        <v>100</v>
      </c>
      <c r="F737" s="870">
        <v>0</v>
      </c>
      <c r="G737" s="856"/>
      <c r="H737" s="856"/>
      <c r="I737" s="856"/>
      <c r="J737" s="856"/>
      <c r="K737" s="856"/>
      <c r="L737" s="856"/>
      <c r="M737" s="856"/>
      <c r="N737" s="856"/>
      <c r="O737" s="856"/>
      <c r="P737" s="856"/>
      <c r="Q737" s="856"/>
      <c r="R737" s="856"/>
      <c r="S737" s="856"/>
      <c r="T737" s="856"/>
      <c r="U737" s="856"/>
      <c r="V737" s="856"/>
      <c r="W737" s="856"/>
      <c r="X737" s="856"/>
      <c r="Y737" s="856"/>
      <c r="Z737" s="856"/>
      <c r="AA737" s="856"/>
      <c r="AB737" s="856"/>
      <c r="AC737" s="856"/>
      <c r="AD737" s="856"/>
      <c r="AE737" s="856"/>
      <c r="AF737" s="856"/>
      <c r="AG737" s="856"/>
      <c r="AH737" s="856"/>
      <c r="AI737" s="856"/>
      <c r="AJ737" s="856"/>
      <c r="AK737" s="856"/>
      <c r="AL737" s="856"/>
      <c r="AM737" s="856"/>
      <c r="AN737" s="856"/>
      <c r="AO737" s="856"/>
      <c r="AP737" s="856"/>
      <c r="AQ737" s="856"/>
      <c r="AR737" s="856"/>
      <c r="AS737" s="856"/>
      <c r="AT737" s="856"/>
      <c r="AU737" s="856"/>
      <c r="AV737" s="856"/>
      <c r="AW737" s="856"/>
      <c r="AX737" s="856"/>
      <c r="AY737" s="856"/>
      <c r="AZ737" s="856"/>
    </row>
    <row r="738" spans="1:52" s="858" customFormat="1" ht="12.75">
      <c r="A738" s="278" t="s">
        <v>61</v>
      </c>
      <c r="B738" s="870">
        <v>47645910</v>
      </c>
      <c r="C738" s="870">
        <v>47645910</v>
      </c>
      <c r="D738" s="870">
        <v>43302611</v>
      </c>
      <c r="E738" s="744">
        <v>90.88421440581153</v>
      </c>
      <c r="F738" s="870">
        <v>12430064</v>
      </c>
      <c r="G738" s="856"/>
      <c r="H738" s="856"/>
      <c r="I738" s="856"/>
      <c r="J738" s="856"/>
      <c r="K738" s="856"/>
      <c r="L738" s="856"/>
      <c r="M738" s="856"/>
      <c r="N738" s="856"/>
      <c r="O738" s="856"/>
      <c r="P738" s="856"/>
      <c r="Q738" s="856"/>
      <c r="R738" s="856"/>
      <c r="S738" s="856"/>
      <c r="T738" s="856"/>
      <c r="U738" s="856"/>
      <c r="V738" s="856"/>
      <c r="W738" s="856"/>
      <c r="X738" s="856"/>
      <c r="Y738" s="856"/>
      <c r="Z738" s="856"/>
      <c r="AA738" s="856"/>
      <c r="AB738" s="856"/>
      <c r="AC738" s="856"/>
      <c r="AD738" s="856"/>
      <c r="AE738" s="856"/>
      <c r="AF738" s="856"/>
      <c r="AG738" s="856"/>
      <c r="AH738" s="856"/>
      <c r="AI738" s="856"/>
      <c r="AJ738" s="856"/>
      <c r="AK738" s="856"/>
      <c r="AL738" s="856"/>
      <c r="AM738" s="856"/>
      <c r="AN738" s="856"/>
      <c r="AO738" s="856"/>
      <c r="AP738" s="856"/>
      <c r="AQ738" s="856"/>
      <c r="AR738" s="856"/>
      <c r="AS738" s="856"/>
      <c r="AT738" s="856"/>
      <c r="AU738" s="856"/>
      <c r="AV738" s="856"/>
      <c r="AW738" s="856"/>
      <c r="AX738" s="856"/>
      <c r="AY738" s="856"/>
      <c r="AZ738" s="856"/>
    </row>
    <row r="739" spans="1:52" s="858" customFormat="1" ht="12.75">
      <c r="A739" s="296" t="s">
        <v>62</v>
      </c>
      <c r="B739" s="870">
        <v>47585910</v>
      </c>
      <c r="C739" s="870">
        <v>47585910</v>
      </c>
      <c r="D739" s="870">
        <v>43302611</v>
      </c>
      <c r="E739" s="744">
        <v>90.99880826068053</v>
      </c>
      <c r="F739" s="870">
        <v>12430064</v>
      </c>
      <c r="G739" s="856"/>
      <c r="H739" s="856"/>
      <c r="I739" s="856"/>
      <c r="J739" s="856"/>
      <c r="K739" s="856"/>
      <c r="L739" s="856"/>
      <c r="M739" s="856"/>
      <c r="N739" s="856"/>
      <c r="O739" s="856"/>
      <c r="P739" s="856"/>
      <c r="Q739" s="856"/>
      <c r="R739" s="856"/>
      <c r="S739" s="856"/>
      <c r="T739" s="856"/>
      <c r="U739" s="856"/>
      <c r="V739" s="856"/>
      <c r="W739" s="856"/>
      <c r="X739" s="856"/>
      <c r="Y739" s="856"/>
      <c r="Z739" s="856"/>
      <c r="AA739" s="856"/>
      <c r="AB739" s="856"/>
      <c r="AC739" s="856"/>
      <c r="AD739" s="856"/>
      <c r="AE739" s="856"/>
      <c r="AF739" s="856"/>
      <c r="AG739" s="856"/>
      <c r="AH739" s="856"/>
      <c r="AI739" s="856"/>
      <c r="AJ739" s="856"/>
      <c r="AK739" s="856"/>
      <c r="AL739" s="856"/>
      <c r="AM739" s="856"/>
      <c r="AN739" s="856"/>
      <c r="AO739" s="856"/>
      <c r="AP739" s="856"/>
      <c r="AQ739" s="856"/>
      <c r="AR739" s="856"/>
      <c r="AS739" s="856"/>
      <c r="AT739" s="856"/>
      <c r="AU739" s="856"/>
      <c r="AV739" s="856"/>
      <c r="AW739" s="856"/>
      <c r="AX739" s="856"/>
      <c r="AY739" s="856"/>
      <c r="AZ739" s="856"/>
    </row>
    <row r="740" spans="1:6" s="871" customFormat="1" ht="12.75">
      <c r="A740" s="282" t="s">
        <v>63</v>
      </c>
      <c r="B740" s="851">
        <v>149393</v>
      </c>
      <c r="C740" s="851">
        <v>149393</v>
      </c>
      <c r="D740" s="851">
        <v>59966</v>
      </c>
      <c r="E740" s="869">
        <v>40.139765584732885</v>
      </c>
      <c r="F740" s="851">
        <v>-3388</v>
      </c>
    </row>
    <row r="741" spans="1:6" s="871" customFormat="1" ht="12.75">
      <c r="A741" s="311" t="s">
        <v>66</v>
      </c>
      <c r="B741" s="851">
        <v>149393</v>
      </c>
      <c r="C741" s="851">
        <v>149393</v>
      </c>
      <c r="D741" s="851">
        <v>59966</v>
      </c>
      <c r="E741" s="869">
        <v>40.139765584732885</v>
      </c>
      <c r="F741" s="851">
        <v>-3388</v>
      </c>
    </row>
    <row r="742" spans="1:52" s="858" customFormat="1" ht="12.75">
      <c r="A742" s="282" t="s">
        <v>67</v>
      </c>
      <c r="B742" s="870">
        <v>47436517</v>
      </c>
      <c r="C742" s="870">
        <v>47436517</v>
      </c>
      <c r="D742" s="870">
        <v>43242645</v>
      </c>
      <c r="E742" s="744">
        <v>91.15897990571273</v>
      </c>
      <c r="F742" s="870">
        <v>12433452</v>
      </c>
      <c r="G742" s="856"/>
      <c r="H742" s="856"/>
      <c r="I742" s="856"/>
      <c r="J742" s="856"/>
      <c r="K742" s="856"/>
      <c r="L742" s="856"/>
      <c r="M742" s="856"/>
      <c r="N742" s="856"/>
      <c r="O742" s="856"/>
      <c r="P742" s="856"/>
      <c r="Q742" s="856"/>
      <c r="R742" s="856"/>
      <c r="S742" s="856"/>
      <c r="T742" s="856"/>
      <c r="U742" s="856"/>
      <c r="V742" s="856"/>
      <c r="W742" s="856"/>
      <c r="X742" s="856"/>
      <c r="Y742" s="856"/>
      <c r="Z742" s="856"/>
      <c r="AA742" s="856"/>
      <c r="AB742" s="856"/>
      <c r="AC742" s="856"/>
      <c r="AD742" s="856"/>
      <c r="AE742" s="856"/>
      <c r="AF742" s="856"/>
      <c r="AG742" s="856"/>
      <c r="AH742" s="856"/>
      <c r="AI742" s="856"/>
      <c r="AJ742" s="856"/>
      <c r="AK742" s="856"/>
      <c r="AL742" s="856"/>
      <c r="AM742" s="856"/>
      <c r="AN742" s="856"/>
      <c r="AO742" s="856"/>
      <c r="AP742" s="856"/>
      <c r="AQ742" s="856"/>
      <c r="AR742" s="856"/>
      <c r="AS742" s="856"/>
      <c r="AT742" s="856"/>
      <c r="AU742" s="856"/>
      <c r="AV742" s="856"/>
      <c r="AW742" s="856"/>
      <c r="AX742" s="856"/>
      <c r="AY742" s="856"/>
      <c r="AZ742" s="856"/>
    </row>
    <row r="743" spans="1:52" s="858" customFormat="1" ht="12.75">
      <c r="A743" s="311" t="s">
        <v>90</v>
      </c>
      <c r="B743" s="870">
        <v>47436517</v>
      </c>
      <c r="C743" s="870">
        <v>47436517</v>
      </c>
      <c r="D743" s="870">
        <v>43242645</v>
      </c>
      <c r="E743" s="744">
        <v>91.15897990571273</v>
      </c>
      <c r="F743" s="870">
        <v>12433452</v>
      </c>
      <c r="G743" s="856"/>
      <c r="H743" s="856"/>
      <c r="I743" s="856"/>
      <c r="J743" s="856"/>
      <c r="K743" s="856"/>
      <c r="L743" s="856"/>
      <c r="M743" s="856"/>
      <c r="N743" s="856"/>
      <c r="O743" s="856"/>
      <c r="P743" s="856"/>
      <c r="Q743" s="856"/>
      <c r="R743" s="856"/>
      <c r="S743" s="856"/>
      <c r="T743" s="856"/>
      <c r="U743" s="856"/>
      <c r="V743" s="856"/>
      <c r="W743" s="856"/>
      <c r="X743" s="856"/>
      <c r="Y743" s="856"/>
      <c r="Z743" s="856"/>
      <c r="AA743" s="856"/>
      <c r="AB743" s="856"/>
      <c r="AC743" s="856"/>
      <c r="AD743" s="856"/>
      <c r="AE743" s="856"/>
      <c r="AF743" s="856"/>
      <c r="AG743" s="856"/>
      <c r="AH743" s="856"/>
      <c r="AI743" s="856"/>
      <c r="AJ743" s="856"/>
      <c r="AK743" s="856"/>
      <c r="AL743" s="856"/>
      <c r="AM743" s="856"/>
      <c r="AN743" s="856"/>
      <c r="AO743" s="856"/>
      <c r="AP743" s="856"/>
      <c r="AQ743" s="856"/>
      <c r="AR743" s="856"/>
      <c r="AS743" s="856"/>
      <c r="AT743" s="856"/>
      <c r="AU743" s="856"/>
      <c r="AV743" s="856"/>
      <c r="AW743" s="856"/>
      <c r="AX743" s="856"/>
      <c r="AY743" s="856"/>
      <c r="AZ743" s="856"/>
    </row>
    <row r="744" spans="1:6" s="856" customFormat="1" ht="12.75">
      <c r="A744" s="296" t="s">
        <v>16</v>
      </c>
      <c r="B744" s="675">
        <v>60000</v>
      </c>
      <c r="C744" s="675">
        <v>60000</v>
      </c>
      <c r="D744" s="675">
        <v>0</v>
      </c>
      <c r="E744" s="869">
        <v>0</v>
      </c>
      <c r="F744" s="675">
        <v>0</v>
      </c>
    </row>
    <row r="745" spans="1:6" s="856" customFormat="1" ht="12.75">
      <c r="A745" s="282" t="s">
        <v>69</v>
      </c>
      <c r="B745" s="675">
        <v>60000</v>
      </c>
      <c r="C745" s="675">
        <v>60000</v>
      </c>
      <c r="D745" s="675">
        <v>0</v>
      </c>
      <c r="E745" s="869">
        <v>0</v>
      </c>
      <c r="F745" s="675">
        <v>0</v>
      </c>
    </row>
    <row r="746" spans="1:6" s="856" customFormat="1" ht="12.75">
      <c r="A746" s="282"/>
      <c r="B746" s="870"/>
      <c r="C746" s="870"/>
      <c r="D746" s="870"/>
      <c r="E746" s="677"/>
      <c r="F746" s="870"/>
    </row>
    <row r="747" spans="1:6" s="864" customFormat="1" ht="12.75">
      <c r="A747" s="274" t="s">
        <v>852</v>
      </c>
      <c r="B747" s="870"/>
      <c r="C747" s="870"/>
      <c r="D747" s="870"/>
      <c r="E747" s="862"/>
      <c r="F747" s="870"/>
    </row>
    <row r="748" spans="1:52" s="858" customFormat="1" ht="12.75">
      <c r="A748" s="286" t="s">
        <v>281</v>
      </c>
      <c r="B748" s="870">
        <v>47645910</v>
      </c>
      <c r="C748" s="870">
        <v>47645910</v>
      </c>
      <c r="D748" s="870">
        <v>47645910</v>
      </c>
      <c r="E748" s="744">
        <v>100</v>
      </c>
      <c r="F748" s="870">
        <v>0</v>
      </c>
      <c r="G748" s="856"/>
      <c r="H748" s="856"/>
      <c r="I748" s="856"/>
      <c r="J748" s="856"/>
      <c r="K748" s="856"/>
      <c r="L748" s="856"/>
      <c r="M748" s="856"/>
      <c r="N748" s="856"/>
      <c r="O748" s="856"/>
      <c r="P748" s="856"/>
      <c r="Q748" s="856"/>
      <c r="R748" s="856"/>
      <c r="S748" s="856"/>
      <c r="T748" s="856"/>
      <c r="U748" s="856"/>
      <c r="V748" s="856"/>
      <c r="W748" s="856"/>
      <c r="X748" s="856"/>
      <c r="Y748" s="856"/>
      <c r="Z748" s="856"/>
      <c r="AA748" s="856"/>
      <c r="AB748" s="856"/>
      <c r="AC748" s="856"/>
      <c r="AD748" s="856"/>
      <c r="AE748" s="856"/>
      <c r="AF748" s="856"/>
      <c r="AG748" s="856"/>
      <c r="AH748" s="856"/>
      <c r="AI748" s="856"/>
      <c r="AJ748" s="856"/>
      <c r="AK748" s="856"/>
      <c r="AL748" s="856"/>
      <c r="AM748" s="856"/>
      <c r="AN748" s="856"/>
      <c r="AO748" s="856"/>
      <c r="AP748" s="856"/>
      <c r="AQ748" s="856"/>
      <c r="AR748" s="856"/>
      <c r="AS748" s="856"/>
      <c r="AT748" s="856"/>
      <c r="AU748" s="856"/>
      <c r="AV748" s="856"/>
      <c r="AW748" s="856"/>
      <c r="AX748" s="856"/>
      <c r="AY748" s="856"/>
      <c r="AZ748" s="856"/>
    </row>
    <row r="749" spans="1:6" s="871" customFormat="1" ht="12.75" hidden="1">
      <c r="A749" s="286" t="s">
        <v>71</v>
      </c>
      <c r="B749" s="851">
        <v>0</v>
      </c>
      <c r="C749" s="851">
        <v>0</v>
      </c>
      <c r="D749" s="851">
        <v>0</v>
      </c>
      <c r="E749" s="854" t="s">
        <v>906</v>
      </c>
      <c r="F749" s="851">
        <v>0</v>
      </c>
    </row>
    <row r="750" spans="1:52" s="858" customFormat="1" ht="12.75">
      <c r="A750" s="296" t="s">
        <v>59</v>
      </c>
      <c r="B750" s="870">
        <v>47645910</v>
      </c>
      <c r="C750" s="870">
        <v>47645910</v>
      </c>
      <c r="D750" s="870">
        <v>47645910</v>
      </c>
      <c r="E750" s="744">
        <v>100</v>
      </c>
      <c r="F750" s="870">
        <v>0</v>
      </c>
      <c r="G750" s="856"/>
      <c r="H750" s="856"/>
      <c r="I750" s="856"/>
      <c r="J750" s="856"/>
      <c r="K750" s="856"/>
      <c r="L750" s="856"/>
      <c r="M750" s="856"/>
      <c r="N750" s="856"/>
      <c r="O750" s="856"/>
      <c r="P750" s="856"/>
      <c r="Q750" s="856"/>
      <c r="R750" s="856"/>
      <c r="S750" s="856"/>
      <c r="T750" s="856"/>
      <c r="U750" s="856"/>
      <c r="V750" s="856"/>
      <c r="W750" s="856"/>
      <c r="X750" s="856"/>
      <c r="Y750" s="856"/>
      <c r="Z750" s="856"/>
      <c r="AA750" s="856"/>
      <c r="AB750" s="856"/>
      <c r="AC750" s="856"/>
      <c r="AD750" s="856"/>
      <c r="AE750" s="856"/>
      <c r="AF750" s="856"/>
      <c r="AG750" s="856"/>
      <c r="AH750" s="856"/>
      <c r="AI750" s="856"/>
      <c r="AJ750" s="856"/>
      <c r="AK750" s="856"/>
      <c r="AL750" s="856"/>
      <c r="AM750" s="856"/>
      <c r="AN750" s="856"/>
      <c r="AO750" s="856"/>
      <c r="AP750" s="856"/>
      <c r="AQ750" s="856"/>
      <c r="AR750" s="856"/>
      <c r="AS750" s="856"/>
      <c r="AT750" s="856"/>
      <c r="AU750" s="856"/>
      <c r="AV750" s="856"/>
      <c r="AW750" s="856"/>
      <c r="AX750" s="856"/>
      <c r="AY750" s="856"/>
      <c r="AZ750" s="856"/>
    </row>
    <row r="751" spans="1:52" s="858" customFormat="1" ht="25.5">
      <c r="A751" s="298" t="s">
        <v>60</v>
      </c>
      <c r="B751" s="870">
        <v>47645910</v>
      </c>
      <c r="C751" s="870">
        <v>47645910</v>
      </c>
      <c r="D751" s="870">
        <v>47645910</v>
      </c>
      <c r="E751" s="869">
        <v>100</v>
      </c>
      <c r="F751" s="870">
        <v>0</v>
      </c>
      <c r="G751" s="856"/>
      <c r="H751" s="856"/>
      <c r="I751" s="856"/>
      <c r="J751" s="856"/>
      <c r="K751" s="856"/>
      <c r="L751" s="856"/>
      <c r="M751" s="856"/>
      <c r="N751" s="856"/>
      <c r="O751" s="856"/>
      <c r="P751" s="856"/>
      <c r="Q751" s="856"/>
      <c r="R751" s="856"/>
      <c r="S751" s="856"/>
      <c r="T751" s="856"/>
      <c r="U751" s="856"/>
      <c r="V751" s="856"/>
      <c r="W751" s="856"/>
      <c r="X751" s="856"/>
      <c r="Y751" s="856"/>
      <c r="Z751" s="856"/>
      <c r="AA751" s="856"/>
      <c r="AB751" s="856"/>
      <c r="AC751" s="856"/>
      <c r="AD751" s="856"/>
      <c r="AE751" s="856"/>
      <c r="AF751" s="856"/>
      <c r="AG751" s="856"/>
      <c r="AH751" s="856"/>
      <c r="AI751" s="856"/>
      <c r="AJ751" s="856"/>
      <c r="AK751" s="856"/>
      <c r="AL751" s="856"/>
      <c r="AM751" s="856"/>
      <c r="AN751" s="856"/>
      <c r="AO751" s="856"/>
      <c r="AP751" s="856"/>
      <c r="AQ751" s="856"/>
      <c r="AR751" s="856"/>
      <c r="AS751" s="856"/>
      <c r="AT751" s="856"/>
      <c r="AU751" s="856"/>
      <c r="AV751" s="856"/>
      <c r="AW751" s="856"/>
      <c r="AX751" s="856"/>
      <c r="AY751" s="856"/>
      <c r="AZ751" s="856"/>
    </row>
    <row r="752" spans="1:52" s="858" customFormat="1" ht="12.75">
      <c r="A752" s="278" t="s">
        <v>61</v>
      </c>
      <c r="B752" s="870">
        <v>47645910</v>
      </c>
      <c r="C752" s="870">
        <v>47645910</v>
      </c>
      <c r="D752" s="870">
        <v>30872547</v>
      </c>
      <c r="E752" s="869">
        <v>64.79579674309926</v>
      </c>
      <c r="F752" s="870">
        <v>0</v>
      </c>
      <c r="G752" s="856"/>
      <c r="H752" s="856"/>
      <c r="I752" s="856"/>
      <c r="J752" s="856"/>
      <c r="K752" s="856"/>
      <c r="L752" s="856"/>
      <c r="M752" s="856"/>
      <c r="N752" s="856"/>
      <c r="O752" s="856"/>
      <c r="P752" s="856"/>
      <c r="Q752" s="856"/>
      <c r="R752" s="856"/>
      <c r="S752" s="856"/>
      <c r="T752" s="856"/>
      <c r="U752" s="856"/>
      <c r="V752" s="856"/>
      <c r="W752" s="856"/>
      <c r="X752" s="856"/>
      <c r="Y752" s="856"/>
      <c r="Z752" s="856"/>
      <c r="AA752" s="856"/>
      <c r="AB752" s="856"/>
      <c r="AC752" s="856"/>
      <c r="AD752" s="856"/>
      <c r="AE752" s="856"/>
      <c r="AF752" s="856"/>
      <c r="AG752" s="856"/>
      <c r="AH752" s="856"/>
      <c r="AI752" s="856"/>
      <c r="AJ752" s="856"/>
      <c r="AK752" s="856"/>
      <c r="AL752" s="856"/>
      <c r="AM752" s="856"/>
      <c r="AN752" s="856"/>
      <c r="AO752" s="856"/>
      <c r="AP752" s="856"/>
      <c r="AQ752" s="856"/>
      <c r="AR752" s="856"/>
      <c r="AS752" s="856"/>
      <c r="AT752" s="856"/>
      <c r="AU752" s="856"/>
      <c r="AV752" s="856"/>
      <c r="AW752" s="856"/>
      <c r="AX752" s="856"/>
      <c r="AY752" s="856"/>
      <c r="AZ752" s="856"/>
    </row>
    <row r="753" spans="1:52" s="858" customFormat="1" ht="12.75">
      <c r="A753" s="296" t="s">
        <v>62</v>
      </c>
      <c r="B753" s="870">
        <v>47585910</v>
      </c>
      <c r="C753" s="870">
        <v>47585910</v>
      </c>
      <c r="D753" s="870">
        <v>30872547</v>
      </c>
      <c r="E753" s="869">
        <v>64.87749630090084</v>
      </c>
      <c r="F753" s="870">
        <v>0</v>
      </c>
      <c r="G753" s="856"/>
      <c r="H753" s="856"/>
      <c r="I753" s="856"/>
      <c r="J753" s="856"/>
      <c r="K753" s="856"/>
      <c r="L753" s="856"/>
      <c r="M753" s="856"/>
      <c r="N753" s="856"/>
      <c r="O753" s="856"/>
      <c r="P753" s="856"/>
      <c r="Q753" s="856"/>
      <c r="R753" s="856"/>
      <c r="S753" s="856"/>
      <c r="T753" s="856"/>
      <c r="U753" s="856"/>
      <c r="V753" s="856"/>
      <c r="W753" s="856"/>
      <c r="X753" s="856"/>
      <c r="Y753" s="856"/>
      <c r="Z753" s="856"/>
      <c r="AA753" s="856"/>
      <c r="AB753" s="856"/>
      <c r="AC753" s="856"/>
      <c r="AD753" s="856"/>
      <c r="AE753" s="856"/>
      <c r="AF753" s="856"/>
      <c r="AG753" s="856"/>
      <c r="AH753" s="856"/>
      <c r="AI753" s="856"/>
      <c r="AJ753" s="856"/>
      <c r="AK753" s="856"/>
      <c r="AL753" s="856"/>
      <c r="AM753" s="856"/>
      <c r="AN753" s="856"/>
      <c r="AO753" s="856"/>
      <c r="AP753" s="856"/>
      <c r="AQ753" s="856"/>
      <c r="AR753" s="856"/>
      <c r="AS753" s="856"/>
      <c r="AT753" s="856"/>
      <c r="AU753" s="856"/>
      <c r="AV753" s="856"/>
      <c r="AW753" s="856"/>
      <c r="AX753" s="856"/>
      <c r="AY753" s="856"/>
      <c r="AZ753" s="856"/>
    </row>
    <row r="754" spans="1:6" s="871" customFormat="1" ht="12.75">
      <c r="A754" s="282" t="s">
        <v>63</v>
      </c>
      <c r="B754" s="851">
        <v>149393</v>
      </c>
      <c r="C754" s="851">
        <v>149393</v>
      </c>
      <c r="D754" s="851">
        <v>63354</v>
      </c>
      <c r="E754" s="869">
        <v>42.407609459613234</v>
      </c>
      <c r="F754" s="851">
        <v>0</v>
      </c>
    </row>
    <row r="755" spans="1:6" s="871" customFormat="1" ht="12.75">
      <c r="A755" s="311" t="s">
        <v>66</v>
      </c>
      <c r="B755" s="851">
        <v>149393</v>
      </c>
      <c r="C755" s="851">
        <v>149393</v>
      </c>
      <c r="D755" s="851">
        <v>63354</v>
      </c>
      <c r="E755" s="869">
        <v>42.407609459613234</v>
      </c>
      <c r="F755" s="851">
        <v>0</v>
      </c>
    </row>
    <row r="756" spans="1:52" s="858" customFormat="1" ht="12.75">
      <c r="A756" s="282" t="s">
        <v>67</v>
      </c>
      <c r="B756" s="870">
        <v>47436517</v>
      </c>
      <c r="C756" s="870">
        <v>47436517</v>
      </c>
      <c r="D756" s="870">
        <v>30809193</v>
      </c>
      <c r="E756" s="869">
        <v>64.94826127306101</v>
      </c>
      <c r="F756" s="870">
        <v>0</v>
      </c>
      <c r="G756" s="856"/>
      <c r="H756" s="856"/>
      <c r="I756" s="856"/>
      <c r="J756" s="856"/>
      <c r="K756" s="856"/>
      <c r="L756" s="856"/>
      <c r="M756" s="856"/>
      <c r="N756" s="856"/>
      <c r="O756" s="856"/>
      <c r="P756" s="856"/>
      <c r="Q756" s="856"/>
      <c r="R756" s="856"/>
      <c r="S756" s="856"/>
      <c r="T756" s="856"/>
      <c r="U756" s="856"/>
      <c r="V756" s="856"/>
      <c r="W756" s="856"/>
      <c r="X756" s="856"/>
      <c r="Y756" s="856"/>
      <c r="Z756" s="856"/>
      <c r="AA756" s="856"/>
      <c r="AB756" s="856"/>
      <c r="AC756" s="856"/>
      <c r="AD756" s="856"/>
      <c r="AE756" s="856"/>
      <c r="AF756" s="856"/>
      <c r="AG756" s="856"/>
      <c r="AH756" s="856"/>
      <c r="AI756" s="856"/>
      <c r="AJ756" s="856"/>
      <c r="AK756" s="856"/>
      <c r="AL756" s="856"/>
      <c r="AM756" s="856"/>
      <c r="AN756" s="856"/>
      <c r="AO756" s="856"/>
      <c r="AP756" s="856"/>
      <c r="AQ756" s="856"/>
      <c r="AR756" s="856"/>
      <c r="AS756" s="856"/>
      <c r="AT756" s="856"/>
      <c r="AU756" s="856"/>
      <c r="AV756" s="856"/>
      <c r="AW756" s="856"/>
      <c r="AX756" s="856"/>
      <c r="AY756" s="856"/>
      <c r="AZ756" s="856"/>
    </row>
    <row r="757" spans="1:52" s="858" customFormat="1" ht="12.75">
      <c r="A757" s="311" t="s">
        <v>90</v>
      </c>
      <c r="B757" s="870">
        <v>47436517</v>
      </c>
      <c r="C757" s="870">
        <v>47436517</v>
      </c>
      <c r="D757" s="870">
        <v>30809193</v>
      </c>
      <c r="E757" s="869">
        <v>64.94826127306101</v>
      </c>
      <c r="F757" s="870">
        <v>0</v>
      </c>
      <c r="G757" s="856"/>
      <c r="H757" s="856"/>
      <c r="I757" s="856"/>
      <c r="J757" s="856"/>
      <c r="K757" s="856"/>
      <c r="L757" s="856"/>
      <c r="M757" s="856"/>
      <c r="N757" s="856"/>
      <c r="O757" s="856"/>
      <c r="P757" s="856"/>
      <c r="Q757" s="856"/>
      <c r="R757" s="856"/>
      <c r="S757" s="856"/>
      <c r="T757" s="856"/>
      <c r="U757" s="856"/>
      <c r="V757" s="856"/>
      <c r="W757" s="856"/>
      <c r="X757" s="856"/>
      <c r="Y757" s="856"/>
      <c r="Z757" s="856"/>
      <c r="AA757" s="856"/>
      <c r="AB757" s="856"/>
      <c r="AC757" s="856"/>
      <c r="AD757" s="856"/>
      <c r="AE757" s="856"/>
      <c r="AF757" s="856"/>
      <c r="AG757" s="856"/>
      <c r="AH757" s="856"/>
      <c r="AI757" s="856"/>
      <c r="AJ757" s="856"/>
      <c r="AK757" s="856"/>
      <c r="AL757" s="856"/>
      <c r="AM757" s="856"/>
      <c r="AN757" s="856"/>
      <c r="AO757" s="856"/>
      <c r="AP757" s="856"/>
      <c r="AQ757" s="856"/>
      <c r="AR757" s="856"/>
      <c r="AS757" s="856"/>
      <c r="AT757" s="856"/>
      <c r="AU757" s="856"/>
      <c r="AV757" s="856"/>
      <c r="AW757" s="856"/>
      <c r="AX757" s="856"/>
      <c r="AY757" s="856"/>
      <c r="AZ757" s="856"/>
    </row>
    <row r="758" spans="1:6" s="856" customFormat="1" ht="12.75">
      <c r="A758" s="296" t="s">
        <v>16</v>
      </c>
      <c r="B758" s="675">
        <v>60000</v>
      </c>
      <c r="C758" s="675">
        <v>60000</v>
      </c>
      <c r="D758" s="675">
        <v>0</v>
      </c>
      <c r="E758" s="869">
        <v>0</v>
      </c>
      <c r="F758" s="675">
        <v>0</v>
      </c>
    </row>
    <row r="759" spans="1:6" s="856" customFormat="1" ht="12.75">
      <c r="A759" s="282" t="s">
        <v>69</v>
      </c>
      <c r="B759" s="675">
        <v>60000</v>
      </c>
      <c r="C759" s="675">
        <v>60000</v>
      </c>
      <c r="D759" s="675">
        <v>0</v>
      </c>
      <c r="E759" s="869">
        <v>0</v>
      </c>
      <c r="F759" s="675">
        <v>0</v>
      </c>
    </row>
    <row r="760" spans="1:52" s="858" customFormat="1" ht="12.75">
      <c r="A760" s="368"/>
      <c r="B760" s="835"/>
      <c r="C760" s="835"/>
      <c r="D760" s="835"/>
      <c r="E760" s="870"/>
      <c r="F760" s="835"/>
      <c r="G760" s="856"/>
      <c r="H760" s="856"/>
      <c r="I760" s="856"/>
      <c r="J760" s="856"/>
      <c r="K760" s="856"/>
      <c r="L760" s="856"/>
      <c r="M760" s="856"/>
      <c r="N760" s="856"/>
      <c r="O760" s="856"/>
      <c r="P760" s="856"/>
      <c r="Q760" s="856"/>
      <c r="R760" s="856"/>
      <c r="S760" s="856"/>
      <c r="T760" s="856"/>
      <c r="U760" s="856"/>
      <c r="V760" s="856"/>
      <c r="W760" s="856"/>
      <c r="X760" s="856"/>
      <c r="Y760" s="856"/>
      <c r="Z760" s="856"/>
      <c r="AA760" s="856"/>
      <c r="AB760" s="856"/>
      <c r="AC760" s="856"/>
      <c r="AD760" s="856"/>
      <c r="AE760" s="856"/>
      <c r="AF760" s="856"/>
      <c r="AG760" s="856"/>
      <c r="AH760" s="856"/>
      <c r="AI760" s="856"/>
      <c r="AJ760" s="856"/>
      <c r="AK760" s="856"/>
      <c r="AL760" s="856"/>
      <c r="AM760" s="856"/>
      <c r="AN760" s="856"/>
      <c r="AO760" s="856"/>
      <c r="AP760" s="856"/>
      <c r="AQ760" s="856"/>
      <c r="AR760" s="856"/>
      <c r="AS760" s="856"/>
      <c r="AT760" s="856"/>
      <c r="AU760" s="856"/>
      <c r="AV760" s="856"/>
      <c r="AW760" s="856"/>
      <c r="AX760" s="856"/>
      <c r="AY760" s="856"/>
      <c r="AZ760" s="857"/>
    </row>
    <row r="761" spans="1:52" s="858" customFormat="1" ht="12.75">
      <c r="A761" s="504" t="s">
        <v>310</v>
      </c>
      <c r="B761" s="872"/>
      <c r="C761" s="872"/>
      <c r="D761" s="872"/>
      <c r="E761" s="870"/>
      <c r="F761" s="872"/>
      <c r="G761" s="856"/>
      <c r="H761" s="856"/>
      <c r="I761" s="856"/>
      <c r="J761" s="856"/>
      <c r="K761" s="856"/>
      <c r="L761" s="856"/>
      <c r="M761" s="856"/>
      <c r="N761" s="856"/>
      <c r="O761" s="856"/>
      <c r="P761" s="856"/>
      <c r="Q761" s="856"/>
      <c r="R761" s="856"/>
      <c r="S761" s="856"/>
      <c r="T761" s="856"/>
      <c r="U761" s="856"/>
      <c r="V761" s="856"/>
      <c r="W761" s="856"/>
      <c r="X761" s="856"/>
      <c r="Y761" s="856"/>
      <c r="Z761" s="856"/>
      <c r="AA761" s="856"/>
      <c r="AB761" s="856"/>
      <c r="AC761" s="856"/>
      <c r="AD761" s="856"/>
      <c r="AE761" s="856"/>
      <c r="AF761" s="856"/>
      <c r="AG761" s="856"/>
      <c r="AH761" s="856"/>
      <c r="AI761" s="856"/>
      <c r="AJ761" s="856"/>
      <c r="AK761" s="856"/>
      <c r="AL761" s="856"/>
      <c r="AM761" s="856"/>
      <c r="AN761" s="856"/>
      <c r="AO761" s="856"/>
      <c r="AP761" s="856"/>
      <c r="AQ761" s="856"/>
      <c r="AR761" s="856"/>
      <c r="AS761" s="856"/>
      <c r="AT761" s="856"/>
      <c r="AU761" s="856"/>
      <c r="AV761" s="856"/>
      <c r="AW761" s="856"/>
      <c r="AX761" s="856"/>
      <c r="AY761" s="856"/>
      <c r="AZ761" s="856"/>
    </row>
    <row r="762" spans="1:52" s="858" customFormat="1" ht="12.75">
      <c r="A762" s="286" t="s">
        <v>281</v>
      </c>
      <c r="B762" s="870">
        <v>72973420</v>
      </c>
      <c r="C762" s="870">
        <v>71024165</v>
      </c>
      <c r="D762" s="870">
        <v>71024165</v>
      </c>
      <c r="E762" s="869">
        <v>97.32881506718473</v>
      </c>
      <c r="F762" s="870">
        <v>10366730</v>
      </c>
      <c r="G762" s="856"/>
      <c r="H762" s="856"/>
      <c r="I762" s="856"/>
      <c r="J762" s="856"/>
      <c r="K762" s="856"/>
      <c r="L762" s="856"/>
      <c r="M762" s="856"/>
      <c r="N762" s="856"/>
      <c r="O762" s="856"/>
      <c r="P762" s="856"/>
      <c r="Q762" s="856"/>
      <c r="R762" s="856"/>
      <c r="S762" s="856"/>
      <c r="T762" s="856"/>
      <c r="U762" s="856"/>
      <c r="V762" s="856"/>
      <c r="W762" s="856"/>
      <c r="X762" s="856"/>
      <c r="Y762" s="856"/>
      <c r="Z762" s="856"/>
      <c r="AA762" s="856"/>
      <c r="AB762" s="856"/>
      <c r="AC762" s="856"/>
      <c r="AD762" s="856"/>
      <c r="AE762" s="856"/>
      <c r="AF762" s="856"/>
      <c r="AG762" s="856"/>
      <c r="AH762" s="856"/>
      <c r="AI762" s="856"/>
      <c r="AJ762" s="856"/>
      <c r="AK762" s="856"/>
      <c r="AL762" s="856"/>
      <c r="AM762" s="856"/>
      <c r="AN762" s="856"/>
      <c r="AO762" s="856"/>
      <c r="AP762" s="856"/>
      <c r="AQ762" s="856"/>
      <c r="AR762" s="856"/>
      <c r="AS762" s="856"/>
      <c r="AT762" s="856"/>
      <c r="AU762" s="856"/>
      <c r="AV762" s="856"/>
      <c r="AW762" s="856"/>
      <c r="AX762" s="856"/>
      <c r="AY762" s="856"/>
      <c r="AZ762" s="856"/>
    </row>
    <row r="763" spans="1:6" s="871" customFormat="1" ht="12.75">
      <c r="A763" s="286" t="s">
        <v>71</v>
      </c>
      <c r="B763" s="851">
        <v>0</v>
      </c>
      <c r="C763" s="851">
        <v>0</v>
      </c>
      <c r="D763" s="851">
        <v>1943</v>
      </c>
      <c r="E763" s="854" t="s">
        <v>906</v>
      </c>
      <c r="F763" s="851">
        <v>943</v>
      </c>
    </row>
    <row r="764" spans="1:52" s="858" customFormat="1" ht="12.75">
      <c r="A764" s="296" t="s">
        <v>59</v>
      </c>
      <c r="B764" s="870">
        <v>72973420</v>
      </c>
      <c r="C764" s="870">
        <v>71024165</v>
      </c>
      <c r="D764" s="870">
        <v>71024165</v>
      </c>
      <c r="E764" s="869">
        <v>97.32881506718473</v>
      </c>
      <c r="F764" s="870">
        <v>10366730</v>
      </c>
      <c r="G764" s="856"/>
      <c r="H764" s="856"/>
      <c r="I764" s="856"/>
      <c r="J764" s="856"/>
      <c r="K764" s="856"/>
      <c r="L764" s="856"/>
      <c r="M764" s="856"/>
      <c r="N764" s="856"/>
      <c r="O764" s="856"/>
      <c r="P764" s="856"/>
      <c r="Q764" s="856"/>
      <c r="R764" s="856"/>
      <c r="S764" s="856"/>
      <c r="T764" s="856"/>
      <c r="U764" s="856"/>
      <c r="V764" s="856"/>
      <c r="W764" s="856"/>
      <c r="X764" s="856"/>
      <c r="Y764" s="856"/>
      <c r="Z764" s="856"/>
      <c r="AA764" s="856"/>
      <c r="AB764" s="856"/>
      <c r="AC764" s="856"/>
      <c r="AD764" s="856"/>
      <c r="AE764" s="856"/>
      <c r="AF764" s="856"/>
      <c r="AG764" s="856"/>
      <c r="AH764" s="856"/>
      <c r="AI764" s="856"/>
      <c r="AJ764" s="856"/>
      <c r="AK764" s="856"/>
      <c r="AL764" s="856"/>
      <c r="AM764" s="856"/>
      <c r="AN764" s="856"/>
      <c r="AO764" s="856"/>
      <c r="AP764" s="856"/>
      <c r="AQ764" s="856"/>
      <c r="AR764" s="856"/>
      <c r="AS764" s="856"/>
      <c r="AT764" s="856"/>
      <c r="AU764" s="856"/>
      <c r="AV764" s="856"/>
      <c r="AW764" s="856"/>
      <c r="AX764" s="856"/>
      <c r="AY764" s="856"/>
      <c r="AZ764" s="856"/>
    </row>
    <row r="765" spans="1:52" s="858" customFormat="1" ht="25.5">
      <c r="A765" s="298" t="s">
        <v>60</v>
      </c>
      <c r="B765" s="870">
        <v>72973420</v>
      </c>
      <c r="C765" s="870">
        <v>71024165</v>
      </c>
      <c r="D765" s="870">
        <v>71024165</v>
      </c>
      <c r="E765" s="869">
        <v>97.32881506718473</v>
      </c>
      <c r="F765" s="870">
        <v>10366730</v>
      </c>
      <c r="G765" s="856"/>
      <c r="H765" s="856"/>
      <c r="I765" s="856"/>
      <c r="J765" s="856"/>
      <c r="K765" s="856"/>
      <c r="L765" s="856"/>
      <c r="M765" s="856"/>
      <c r="N765" s="856"/>
      <c r="O765" s="856"/>
      <c r="P765" s="856"/>
      <c r="Q765" s="856"/>
      <c r="R765" s="856"/>
      <c r="S765" s="856"/>
      <c r="T765" s="856"/>
      <c r="U765" s="856"/>
      <c r="V765" s="856"/>
      <c r="W765" s="856"/>
      <c r="X765" s="856"/>
      <c r="Y765" s="856"/>
      <c r="Z765" s="856"/>
      <c r="AA765" s="856"/>
      <c r="AB765" s="856"/>
      <c r="AC765" s="856"/>
      <c r="AD765" s="856"/>
      <c r="AE765" s="856"/>
      <c r="AF765" s="856"/>
      <c r="AG765" s="856"/>
      <c r="AH765" s="856"/>
      <c r="AI765" s="856"/>
      <c r="AJ765" s="856"/>
      <c r="AK765" s="856"/>
      <c r="AL765" s="856"/>
      <c r="AM765" s="856"/>
      <c r="AN765" s="856"/>
      <c r="AO765" s="856"/>
      <c r="AP765" s="856"/>
      <c r="AQ765" s="856"/>
      <c r="AR765" s="856"/>
      <c r="AS765" s="856"/>
      <c r="AT765" s="856"/>
      <c r="AU765" s="856"/>
      <c r="AV765" s="856"/>
      <c r="AW765" s="856"/>
      <c r="AX765" s="856"/>
      <c r="AY765" s="856"/>
      <c r="AZ765" s="856"/>
    </row>
    <row r="766" spans="1:52" s="858" customFormat="1" ht="12.75">
      <c r="A766" s="278" t="s">
        <v>61</v>
      </c>
      <c r="B766" s="870">
        <v>72973420</v>
      </c>
      <c r="C766" s="870">
        <v>71024165</v>
      </c>
      <c r="D766" s="870">
        <v>70889813</v>
      </c>
      <c r="E766" s="869">
        <v>97.14470419503431</v>
      </c>
      <c r="F766" s="870">
        <v>22928227</v>
      </c>
      <c r="G766" s="856"/>
      <c r="H766" s="856"/>
      <c r="I766" s="856"/>
      <c r="J766" s="856"/>
      <c r="K766" s="856"/>
      <c r="L766" s="856"/>
      <c r="M766" s="856"/>
      <c r="N766" s="856"/>
      <c r="O766" s="856"/>
      <c r="P766" s="856"/>
      <c r="Q766" s="856"/>
      <c r="R766" s="856"/>
      <c r="S766" s="856"/>
      <c r="T766" s="856"/>
      <c r="U766" s="856"/>
      <c r="V766" s="856"/>
      <c r="W766" s="856"/>
      <c r="X766" s="856"/>
      <c r="Y766" s="856"/>
      <c r="Z766" s="856"/>
      <c r="AA766" s="856"/>
      <c r="AB766" s="856"/>
      <c r="AC766" s="856"/>
      <c r="AD766" s="856"/>
      <c r="AE766" s="856"/>
      <c r="AF766" s="856"/>
      <c r="AG766" s="856"/>
      <c r="AH766" s="856"/>
      <c r="AI766" s="856"/>
      <c r="AJ766" s="856"/>
      <c r="AK766" s="856"/>
      <c r="AL766" s="856"/>
      <c r="AM766" s="856"/>
      <c r="AN766" s="856"/>
      <c r="AO766" s="856"/>
      <c r="AP766" s="856"/>
      <c r="AQ766" s="856"/>
      <c r="AR766" s="856"/>
      <c r="AS766" s="856"/>
      <c r="AT766" s="856"/>
      <c r="AU766" s="856"/>
      <c r="AV766" s="856"/>
      <c r="AW766" s="856"/>
      <c r="AX766" s="856"/>
      <c r="AY766" s="856"/>
      <c r="AZ766" s="856"/>
    </row>
    <row r="767" spans="1:52" s="858" customFormat="1" ht="12.75">
      <c r="A767" s="296" t="s">
        <v>62</v>
      </c>
      <c r="B767" s="870">
        <v>72973420</v>
      </c>
      <c r="C767" s="870">
        <v>71024165</v>
      </c>
      <c r="D767" s="870">
        <v>70889813</v>
      </c>
      <c r="E767" s="869">
        <v>97.14470419503431</v>
      </c>
      <c r="F767" s="870">
        <v>22928227</v>
      </c>
      <c r="G767" s="856"/>
      <c r="H767" s="856"/>
      <c r="I767" s="856"/>
      <c r="J767" s="856"/>
      <c r="K767" s="856"/>
      <c r="L767" s="856"/>
      <c r="M767" s="856"/>
      <c r="N767" s="856"/>
      <c r="O767" s="856"/>
      <c r="P767" s="856"/>
      <c r="Q767" s="856"/>
      <c r="R767" s="856"/>
      <c r="S767" s="856"/>
      <c r="T767" s="856"/>
      <c r="U767" s="856"/>
      <c r="V767" s="856"/>
      <c r="W767" s="856"/>
      <c r="X767" s="856"/>
      <c r="Y767" s="856"/>
      <c r="Z767" s="856"/>
      <c r="AA767" s="856"/>
      <c r="AB767" s="856"/>
      <c r="AC767" s="856"/>
      <c r="AD767" s="856"/>
      <c r="AE767" s="856"/>
      <c r="AF767" s="856"/>
      <c r="AG767" s="856"/>
      <c r="AH767" s="856"/>
      <c r="AI767" s="856"/>
      <c r="AJ767" s="856"/>
      <c r="AK767" s="856"/>
      <c r="AL767" s="856"/>
      <c r="AM767" s="856"/>
      <c r="AN767" s="856"/>
      <c r="AO767" s="856"/>
      <c r="AP767" s="856"/>
      <c r="AQ767" s="856"/>
      <c r="AR767" s="856"/>
      <c r="AS767" s="856"/>
      <c r="AT767" s="856"/>
      <c r="AU767" s="856"/>
      <c r="AV767" s="856"/>
      <c r="AW767" s="856"/>
      <c r="AX767" s="856"/>
      <c r="AY767" s="856"/>
      <c r="AZ767" s="856"/>
    </row>
    <row r="768" spans="1:52" s="858" customFormat="1" ht="12.75">
      <c r="A768" s="282" t="s">
        <v>67</v>
      </c>
      <c r="B768" s="870">
        <v>72973420</v>
      </c>
      <c r="C768" s="870">
        <v>71024165</v>
      </c>
      <c r="D768" s="870">
        <v>70889813</v>
      </c>
      <c r="E768" s="869">
        <v>97.14470419503431</v>
      </c>
      <c r="F768" s="870">
        <v>22928227</v>
      </c>
      <c r="G768" s="856"/>
      <c r="H768" s="856"/>
      <c r="I768" s="856"/>
      <c r="J768" s="856"/>
      <c r="K768" s="856"/>
      <c r="L768" s="856"/>
      <c r="M768" s="856"/>
      <c r="N768" s="856"/>
      <c r="O768" s="856"/>
      <c r="P768" s="856"/>
      <c r="Q768" s="856"/>
      <c r="R768" s="856"/>
      <c r="S768" s="856"/>
      <c r="T768" s="856"/>
      <c r="U768" s="856"/>
      <c r="V768" s="856"/>
      <c r="W768" s="856"/>
      <c r="X768" s="856"/>
      <c r="Y768" s="856"/>
      <c r="Z768" s="856"/>
      <c r="AA768" s="856"/>
      <c r="AB768" s="856"/>
      <c r="AC768" s="856"/>
      <c r="AD768" s="856"/>
      <c r="AE768" s="856"/>
      <c r="AF768" s="856"/>
      <c r="AG768" s="856"/>
      <c r="AH768" s="856"/>
      <c r="AI768" s="856"/>
      <c r="AJ768" s="856"/>
      <c r="AK768" s="856"/>
      <c r="AL768" s="856"/>
      <c r="AM768" s="856"/>
      <c r="AN768" s="856"/>
      <c r="AO768" s="856"/>
      <c r="AP768" s="856"/>
      <c r="AQ768" s="856"/>
      <c r="AR768" s="856"/>
      <c r="AS768" s="856"/>
      <c r="AT768" s="856"/>
      <c r="AU768" s="856"/>
      <c r="AV768" s="856"/>
      <c r="AW768" s="856"/>
      <c r="AX768" s="856"/>
      <c r="AY768" s="856"/>
      <c r="AZ768" s="856"/>
    </row>
    <row r="769" spans="1:52" s="858" customFormat="1" ht="12.75">
      <c r="A769" s="311" t="s">
        <v>90</v>
      </c>
      <c r="B769" s="870">
        <v>72973420</v>
      </c>
      <c r="C769" s="870">
        <v>71024165</v>
      </c>
      <c r="D769" s="870">
        <v>70889813</v>
      </c>
      <c r="E769" s="869">
        <v>97.14470419503431</v>
      </c>
      <c r="F769" s="870">
        <v>22928227</v>
      </c>
      <c r="G769" s="856"/>
      <c r="H769" s="856"/>
      <c r="I769" s="856"/>
      <c r="J769" s="856"/>
      <c r="K769" s="856"/>
      <c r="L769" s="856"/>
      <c r="M769" s="856"/>
      <c r="N769" s="856"/>
      <c r="O769" s="856"/>
      <c r="P769" s="856"/>
      <c r="Q769" s="856"/>
      <c r="R769" s="856"/>
      <c r="S769" s="856"/>
      <c r="T769" s="856"/>
      <c r="U769" s="856"/>
      <c r="V769" s="856"/>
      <c r="W769" s="856"/>
      <c r="X769" s="856"/>
      <c r="Y769" s="856"/>
      <c r="Z769" s="856"/>
      <c r="AA769" s="856"/>
      <c r="AB769" s="856"/>
      <c r="AC769" s="856"/>
      <c r="AD769" s="856"/>
      <c r="AE769" s="856"/>
      <c r="AF769" s="856"/>
      <c r="AG769" s="856"/>
      <c r="AH769" s="856"/>
      <c r="AI769" s="856"/>
      <c r="AJ769" s="856"/>
      <c r="AK769" s="856"/>
      <c r="AL769" s="856"/>
      <c r="AM769" s="856"/>
      <c r="AN769" s="856"/>
      <c r="AO769" s="856"/>
      <c r="AP769" s="856"/>
      <c r="AQ769" s="856"/>
      <c r="AR769" s="856"/>
      <c r="AS769" s="856"/>
      <c r="AT769" s="856"/>
      <c r="AU769" s="856"/>
      <c r="AV769" s="856"/>
      <c r="AW769" s="856"/>
      <c r="AX769" s="856"/>
      <c r="AY769" s="856"/>
      <c r="AZ769" s="856"/>
    </row>
    <row r="770" spans="1:6" s="856" customFormat="1" ht="12.75">
      <c r="A770" s="282"/>
      <c r="B770" s="870"/>
      <c r="C770" s="870"/>
      <c r="D770" s="870"/>
      <c r="E770" s="862"/>
      <c r="F770" s="870"/>
    </row>
    <row r="771" spans="1:6" s="864" customFormat="1" ht="12.75">
      <c r="A771" s="274" t="s">
        <v>852</v>
      </c>
      <c r="B771" s="870"/>
      <c r="C771" s="870"/>
      <c r="D771" s="870"/>
      <c r="E771" s="870"/>
      <c r="F771" s="870"/>
    </row>
    <row r="772" spans="1:52" s="858" customFormat="1" ht="12.75">
      <c r="A772" s="286" t="s">
        <v>281</v>
      </c>
      <c r="B772" s="870">
        <v>72973420</v>
      </c>
      <c r="C772" s="870">
        <v>71024165</v>
      </c>
      <c r="D772" s="870">
        <v>71024165</v>
      </c>
      <c r="E772" s="869">
        <v>97.32881506718473</v>
      </c>
      <c r="F772" s="870">
        <v>10366730</v>
      </c>
      <c r="G772" s="856"/>
      <c r="H772" s="856"/>
      <c r="I772" s="856"/>
      <c r="J772" s="856"/>
      <c r="K772" s="856"/>
      <c r="L772" s="856"/>
      <c r="M772" s="856"/>
      <c r="N772" s="856"/>
      <c r="O772" s="856"/>
      <c r="P772" s="856"/>
      <c r="Q772" s="856"/>
      <c r="R772" s="856"/>
      <c r="S772" s="856"/>
      <c r="T772" s="856"/>
      <c r="U772" s="856"/>
      <c r="V772" s="856"/>
      <c r="W772" s="856"/>
      <c r="X772" s="856"/>
      <c r="Y772" s="856"/>
      <c r="Z772" s="856"/>
      <c r="AA772" s="856"/>
      <c r="AB772" s="856"/>
      <c r="AC772" s="856"/>
      <c r="AD772" s="856"/>
      <c r="AE772" s="856"/>
      <c r="AF772" s="856"/>
      <c r="AG772" s="856"/>
      <c r="AH772" s="856"/>
      <c r="AI772" s="856"/>
      <c r="AJ772" s="856"/>
      <c r="AK772" s="856"/>
      <c r="AL772" s="856"/>
      <c r="AM772" s="856"/>
      <c r="AN772" s="856"/>
      <c r="AO772" s="856"/>
      <c r="AP772" s="856"/>
      <c r="AQ772" s="856"/>
      <c r="AR772" s="856"/>
      <c r="AS772" s="856"/>
      <c r="AT772" s="856"/>
      <c r="AU772" s="856"/>
      <c r="AV772" s="856"/>
      <c r="AW772" s="856"/>
      <c r="AX772" s="856"/>
      <c r="AY772" s="856"/>
      <c r="AZ772" s="856"/>
    </row>
    <row r="773" spans="1:6" s="871" customFormat="1" ht="12.75">
      <c r="A773" s="286" t="s">
        <v>71</v>
      </c>
      <c r="B773" s="851">
        <v>0</v>
      </c>
      <c r="C773" s="851">
        <v>0</v>
      </c>
      <c r="D773" s="851">
        <v>1943</v>
      </c>
      <c r="E773" s="854" t="s">
        <v>906</v>
      </c>
      <c r="F773" s="851">
        <v>943</v>
      </c>
    </row>
    <row r="774" spans="1:52" s="858" customFormat="1" ht="12.75">
      <c r="A774" s="296" t="s">
        <v>59</v>
      </c>
      <c r="B774" s="870">
        <v>72973420</v>
      </c>
      <c r="C774" s="870">
        <v>71024165</v>
      </c>
      <c r="D774" s="870">
        <v>71024165</v>
      </c>
      <c r="E774" s="869">
        <v>97.32881506718473</v>
      </c>
      <c r="F774" s="870">
        <v>10366730</v>
      </c>
      <c r="G774" s="856"/>
      <c r="H774" s="856"/>
      <c r="I774" s="856"/>
      <c r="J774" s="856"/>
      <c r="K774" s="856"/>
      <c r="L774" s="856"/>
      <c r="M774" s="856"/>
      <c r="N774" s="856"/>
      <c r="O774" s="856"/>
      <c r="P774" s="856"/>
      <c r="Q774" s="856"/>
      <c r="R774" s="856"/>
      <c r="S774" s="856"/>
      <c r="T774" s="856"/>
      <c r="U774" s="856"/>
      <c r="V774" s="856"/>
      <c r="W774" s="856"/>
      <c r="X774" s="856"/>
      <c r="Y774" s="856"/>
      <c r="Z774" s="856"/>
      <c r="AA774" s="856"/>
      <c r="AB774" s="856"/>
      <c r="AC774" s="856"/>
      <c r="AD774" s="856"/>
      <c r="AE774" s="856"/>
      <c r="AF774" s="856"/>
      <c r="AG774" s="856"/>
      <c r="AH774" s="856"/>
      <c r="AI774" s="856"/>
      <c r="AJ774" s="856"/>
      <c r="AK774" s="856"/>
      <c r="AL774" s="856"/>
      <c r="AM774" s="856"/>
      <c r="AN774" s="856"/>
      <c r="AO774" s="856"/>
      <c r="AP774" s="856"/>
      <c r="AQ774" s="856"/>
      <c r="AR774" s="856"/>
      <c r="AS774" s="856"/>
      <c r="AT774" s="856"/>
      <c r="AU774" s="856"/>
      <c r="AV774" s="856"/>
      <c r="AW774" s="856"/>
      <c r="AX774" s="856"/>
      <c r="AY774" s="856"/>
      <c r="AZ774" s="856"/>
    </row>
    <row r="775" spans="1:52" s="858" customFormat="1" ht="25.5">
      <c r="A775" s="298" t="s">
        <v>60</v>
      </c>
      <c r="B775" s="870">
        <v>72973420</v>
      </c>
      <c r="C775" s="870">
        <v>71024165</v>
      </c>
      <c r="D775" s="870">
        <v>71024165</v>
      </c>
      <c r="E775" s="869">
        <v>97.32881506718473</v>
      </c>
      <c r="F775" s="870">
        <v>10366730</v>
      </c>
      <c r="G775" s="856"/>
      <c r="H775" s="856"/>
      <c r="I775" s="856"/>
      <c r="J775" s="856"/>
      <c r="K775" s="856"/>
      <c r="L775" s="856"/>
      <c r="M775" s="856"/>
      <c r="N775" s="856"/>
      <c r="O775" s="856"/>
      <c r="P775" s="856"/>
      <c r="Q775" s="856"/>
      <c r="R775" s="856"/>
      <c r="S775" s="856"/>
      <c r="T775" s="856"/>
      <c r="U775" s="856"/>
      <c r="V775" s="856"/>
      <c r="W775" s="856"/>
      <c r="X775" s="856"/>
      <c r="Y775" s="856"/>
      <c r="Z775" s="856"/>
      <c r="AA775" s="856"/>
      <c r="AB775" s="856"/>
      <c r="AC775" s="856"/>
      <c r="AD775" s="856"/>
      <c r="AE775" s="856"/>
      <c r="AF775" s="856"/>
      <c r="AG775" s="856"/>
      <c r="AH775" s="856"/>
      <c r="AI775" s="856"/>
      <c r="AJ775" s="856"/>
      <c r="AK775" s="856"/>
      <c r="AL775" s="856"/>
      <c r="AM775" s="856"/>
      <c r="AN775" s="856"/>
      <c r="AO775" s="856"/>
      <c r="AP775" s="856"/>
      <c r="AQ775" s="856"/>
      <c r="AR775" s="856"/>
      <c r="AS775" s="856"/>
      <c r="AT775" s="856"/>
      <c r="AU775" s="856"/>
      <c r="AV775" s="856"/>
      <c r="AW775" s="856"/>
      <c r="AX775" s="856"/>
      <c r="AY775" s="856"/>
      <c r="AZ775" s="856"/>
    </row>
    <row r="776" spans="1:52" s="858" customFormat="1" ht="12.75">
      <c r="A776" s="278" t="s">
        <v>61</v>
      </c>
      <c r="B776" s="870">
        <v>72973420</v>
      </c>
      <c r="C776" s="870">
        <v>71024165</v>
      </c>
      <c r="D776" s="870">
        <v>70889813</v>
      </c>
      <c r="E776" s="869">
        <v>97.14470419503431</v>
      </c>
      <c r="F776" s="870">
        <v>22928227</v>
      </c>
      <c r="G776" s="856"/>
      <c r="H776" s="856"/>
      <c r="I776" s="856"/>
      <c r="J776" s="856"/>
      <c r="K776" s="856"/>
      <c r="L776" s="856"/>
      <c r="M776" s="856"/>
      <c r="N776" s="856"/>
      <c r="O776" s="856"/>
      <c r="P776" s="856"/>
      <c r="Q776" s="856"/>
      <c r="R776" s="856"/>
      <c r="S776" s="856"/>
      <c r="T776" s="856"/>
      <c r="U776" s="856"/>
      <c r="V776" s="856"/>
      <c r="W776" s="856"/>
      <c r="X776" s="856"/>
      <c r="Y776" s="856"/>
      <c r="Z776" s="856"/>
      <c r="AA776" s="856"/>
      <c r="AB776" s="856"/>
      <c r="AC776" s="856"/>
      <c r="AD776" s="856"/>
      <c r="AE776" s="856"/>
      <c r="AF776" s="856"/>
      <c r="AG776" s="856"/>
      <c r="AH776" s="856"/>
      <c r="AI776" s="856"/>
      <c r="AJ776" s="856"/>
      <c r="AK776" s="856"/>
      <c r="AL776" s="856"/>
      <c r="AM776" s="856"/>
      <c r="AN776" s="856"/>
      <c r="AO776" s="856"/>
      <c r="AP776" s="856"/>
      <c r="AQ776" s="856"/>
      <c r="AR776" s="856"/>
      <c r="AS776" s="856"/>
      <c r="AT776" s="856"/>
      <c r="AU776" s="856"/>
      <c r="AV776" s="856"/>
      <c r="AW776" s="856"/>
      <c r="AX776" s="856"/>
      <c r="AY776" s="856"/>
      <c r="AZ776" s="856"/>
    </row>
    <row r="777" spans="1:52" s="858" customFormat="1" ht="12.75">
      <c r="A777" s="296" t="s">
        <v>62</v>
      </c>
      <c r="B777" s="870">
        <v>72973420</v>
      </c>
      <c r="C777" s="870">
        <v>71024165</v>
      </c>
      <c r="D777" s="870">
        <v>70889813</v>
      </c>
      <c r="E777" s="869">
        <v>97.14470419503431</v>
      </c>
      <c r="F777" s="870">
        <v>22928227</v>
      </c>
      <c r="G777" s="856"/>
      <c r="H777" s="856"/>
      <c r="I777" s="856"/>
      <c r="J777" s="856"/>
      <c r="K777" s="856"/>
      <c r="L777" s="856"/>
      <c r="M777" s="856"/>
      <c r="N777" s="856"/>
      <c r="O777" s="856"/>
      <c r="P777" s="856"/>
      <c r="Q777" s="856"/>
      <c r="R777" s="856"/>
      <c r="S777" s="856"/>
      <c r="T777" s="856"/>
      <c r="U777" s="856"/>
      <c r="V777" s="856"/>
      <c r="W777" s="856"/>
      <c r="X777" s="856"/>
      <c r="Y777" s="856"/>
      <c r="Z777" s="856"/>
      <c r="AA777" s="856"/>
      <c r="AB777" s="856"/>
      <c r="AC777" s="856"/>
      <c r="AD777" s="856"/>
      <c r="AE777" s="856"/>
      <c r="AF777" s="856"/>
      <c r="AG777" s="856"/>
      <c r="AH777" s="856"/>
      <c r="AI777" s="856"/>
      <c r="AJ777" s="856"/>
      <c r="AK777" s="856"/>
      <c r="AL777" s="856"/>
      <c r="AM777" s="856"/>
      <c r="AN777" s="856"/>
      <c r="AO777" s="856"/>
      <c r="AP777" s="856"/>
      <c r="AQ777" s="856"/>
      <c r="AR777" s="856"/>
      <c r="AS777" s="856"/>
      <c r="AT777" s="856"/>
      <c r="AU777" s="856"/>
      <c r="AV777" s="856"/>
      <c r="AW777" s="856"/>
      <c r="AX777" s="856"/>
      <c r="AY777" s="856"/>
      <c r="AZ777" s="856"/>
    </row>
    <row r="778" spans="1:52" s="858" customFormat="1" ht="12.75">
      <c r="A778" s="282" t="s">
        <v>67</v>
      </c>
      <c r="B778" s="870">
        <v>72973420</v>
      </c>
      <c r="C778" s="870">
        <v>71024165</v>
      </c>
      <c r="D778" s="870">
        <v>70889813</v>
      </c>
      <c r="E778" s="869">
        <v>97.14470419503431</v>
      </c>
      <c r="F778" s="870">
        <v>22928227</v>
      </c>
      <c r="G778" s="856"/>
      <c r="H778" s="856"/>
      <c r="I778" s="856"/>
      <c r="J778" s="856"/>
      <c r="K778" s="856"/>
      <c r="L778" s="856"/>
      <c r="M778" s="856"/>
      <c r="N778" s="856"/>
      <c r="O778" s="856"/>
      <c r="P778" s="856"/>
      <c r="Q778" s="856"/>
      <c r="R778" s="856"/>
      <c r="S778" s="856"/>
      <c r="T778" s="856"/>
      <c r="U778" s="856"/>
      <c r="V778" s="856"/>
      <c r="W778" s="856"/>
      <c r="X778" s="856"/>
      <c r="Y778" s="856"/>
      <c r="Z778" s="856"/>
      <c r="AA778" s="856"/>
      <c r="AB778" s="856"/>
      <c r="AC778" s="856"/>
      <c r="AD778" s="856"/>
      <c r="AE778" s="856"/>
      <c r="AF778" s="856"/>
      <c r="AG778" s="856"/>
      <c r="AH778" s="856"/>
      <c r="AI778" s="856"/>
      <c r="AJ778" s="856"/>
      <c r="AK778" s="856"/>
      <c r="AL778" s="856"/>
      <c r="AM778" s="856"/>
      <c r="AN778" s="856"/>
      <c r="AO778" s="856"/>
      <c r="AP778" s="856"/>
      <c r="AQ778" s="856"/>
      <c r="AR778" s="856"/>
      <c r="AS778" s="856"/>
      <c r="AT778" s="856"/>
      <c r="AU778" s="856"/>
      <c r="AV778" s="856"/>
      <c r="AW778" s="856"/>
      <c r="AX778" s="856"/>
      <c r="AY778" s="856"/>
      <c r="AZ778" s="856"/>
    </row>
    <row r="779" spans="1:52" s="858" customFormat="1" ht="12.75">
      <c r="A779" s="311" t="s">
        <v>90</v>
      </c>
      <c r="B779" s="870">
        <v>72973420</v>
      </c>
      <c r="C779" s="870">
        <v>71024165</v>
      </c>
      <c r="D779" s="870">
        <v>70889813</v>
      </c>
      <c r="E779" s="869">
        <v>97.14470419503431</v>
      </c>
      <c r="F779" s="870">
        <v>22928227</v>
      </c>
      <c r="G779" s="856"/>
      <c r="H779" s="856"/>
      <c r="I779" s="856"/>
      <c r="J779" s="856"/>
      <c r="K779" s="856"/>
      <c r="L779" s="856"/>
      <c r="M779" s="856"/>
      <c r="N779" s="856"/>
      <c r="O779" s="856"/>
      <c r="P779" s="856"/>
      <c r="Q779" s="856"/>
      <c r="R779" s="856"/>
      <c r="S779" s="856"/>
      <c r="T779" s="856"/>
      <c r="U779" s="856"/>
      <c r="V779" s="856"/>
      <c r="W779" s="856"/>
      <c r="X779" s="856"/>
      <c r="Y779" s="856"/>
      <c r="Z779" s="856"/>
      <c r="AA779" s="856"/>
      <c r="AB779" s="856"/>
      <c r="AC779" s="856"/>
      <c r="AD779" s="856"/>
      <c r="AE779" s="856"/>
      <c r="AF779" s="856"/>
      <c r="AG779" s="856"/>
      <c r="AH779" s="856"/>
      <c r="AI779" s="856"/>
      <c r="AJ779" s="856"/>
      <c r="AK779" s="856"/>
      <c r="AL779" s="856"/>
      <c r="AM779" s="856"/>
      <c r="AN779" s="856"/>
      <c r="AO779" s="856"/>
      <c r="AP779" s="856"/>
      <c r="AQ779" s="856"/>
      <c r="AR779" s="856"/>
      <c r="AS779" s="856"/>
      <c r="AT779" s="856"/>
      <c r="AU779" s="856"/>
      <c r="AV779" s="856"/>
      <c r="AW779" s="856"/>
      <c r="AX779" s="856"/>
      <c r="AY779" s="856"/>
      <c r="AZ779" s="856"/>
    </row>
    <row r="780" spans="1:46" s="864" customFormat="1" ht="12.75">
      <c r="A780" s="274"/>
      <c r="B780" s="851"/>
      <c r="C780" s="851"/>
      <c r="D780" s="851"/>
      <c r="E780" s="870"/>
      <c r="F780" s="851"/>
      <c r="G780" s="865"/>
      <c r="H780" s="865"/>
      <c r="I780" s="865"/>
      <c r="J780" s="865"/>
      <c r="K780" s="865"/>
      <c r="L780" s="865"/>
      <c r="M780" s="865"/>
      <c r="N780" s="865"/>
      <c r="O780" s="865"/>
      <c r="P780" s="865"/>
      <c r="Q780" s="865"/>
      <c r="R780" s="865"/>
      <c r="S780" s="865"/>
      <c r="T780" s="865"/>
      <c r="U780" s="865"/>
      <c r="V780" s="865"/>
      <c r="W780" s="865"/>
      <c r="X780" s="865"/>
      <c r="Y780" s="865"/>
      <c r="Z780" s="865"/>
      <c r="AA780" s="865"/>
      <c r="AB780" s="865"/>
      <c r="AC780" s="865"/>
      <c r="AD780" s="865"/>
      <c r="AE780" s="865"/>
      <c r="AF780" s="865"/>
      <c r="AG780" s="865"/>
      <c r="AH780" s="865"/>
      <c r="AI780" s="865"/>
      <c r="AJ780" s="865"/>
      <c r="AK780" s="865"/>
      <c r="AL780" s="865"/>
      <c r="AM780" s="865"/>
      <c r="AN780" s="865"/>
      <c r="AO780" s="865"/>
      <c r="AP780" s="865"/>
      <c r="AQ780" s="865"/>
      <c r="AR780" s="865"/>
      <c r="AS780" s="865"/>
      <c r="AT780" s="865"/>
    </row>
    <row r="781" spans="1:52" s="858" customFormat="1" ht="12.75">
      <c r="A781" s="504" t="s">
        <v>311</v>
      </c>
      <c r="B781" s="872"/>
      <c r="C781" s="872"/>
      <c r="D781" s="872"/>
      <c r="E781" s="870"/>
      <c r="F781" s="872"/>
      <c r="G781" s="856"/>
      <c r="H781" s="856"/>
      <c r="I781" s="856"/>
      <c r="J781" s="856"/>
      <c r="K781" s="856"/>
      <c r="L781" s="856"/>
      <c r="M781" s="856"/>
      <c r="N781" s="856"/>
      <c r="O781" s="856"/>
      <c r="P781" s="856"/>
      <c r="Q781" s="856"/>
      <c r="R781" s="856"/>
      <c r="S781" s="856"/>
      <c r="T781" s="856"/>
      <c r="U781" s="856"/>
      <c r="V781" s="856"/>
      <c r="W781" s="856"/>
      <c r="X781" s="856"/>
      <c r="Y781" s="856"/>
      <c r="Z781" s="856"/>
      <c r="AA781" s="856"/>
      <c r="AB781" s="856"/>
      <c r="AC781" s="856"/>
      <c r="AD781" s="856"/>
      <c r="AE781" s="856"/>
      <c r="AF781" s="856"/>
      <c r="AG781" s="856"/>
      <c r="AH781" s="856"/>
      <c r="AI781" s="856"/>
      <c r="AJ781" s="856"/>
      <c r="AK781" s="856"/>
      <c r="AL781" s="856"/>
      <c r="AM781" s="856"/>
      <c r="AN781" s="856"/>
      <c r="AO781" s="856"/>
      <c r="AP781" s="856"/>
      <c r="AQ781" s="856"/>
      <c r="AR781" s="856"/>
      <c r="AS781" s="856"/>
      <c r="AT781" s="856"/>
      <c r="AU781" s="856"/>
      <c r="AV781" s="856"/>
      <c r="AW781" s="856"/>
      <c r="AX781" s="856"/>
      <c r="AY781" s="856"/>
      <c r="AZ781" s="856"/>
    </row>
    <row r="782" spans="1:52" s="858" customFormat="1" ht="12.75">
      <c r="A782" s="286" t="s">
        <v>281</v>
      </c>
      <c r="B782" s="870">
        <v>46776066</v>
      </c>
      <c r="C782" s="870">
        <v>33086653</v>
      </c>
      <c r="D782" s="870">
        <v>33086653</v>
      </c>
      <c r="E782" s="869">
        <v>70.73415066585548</v>
      </c>
      <c r="F782" s="870">
        <v>1371140</v>
      </c>
      <c r="G782" s="856"/>
      <c r="H782" s="856"/>
      <c r="I782" s="856"/>
      <c r="J782" s="856"/>
      <c r="K782" s="856"/>
      <c r="L782" s="856"/>
      <c r="M782" s="856"/>
      <c r="N782" s="856"/>
      <c r="O782" s="856"/>
      <c r="P782" s="856"/>
      <c r="Q782" s="856"/>
      <c r="R782" s="856"/>
      <c r="S782" s="856"/>
      <c r="T782" s="856"/>
      <c r="U782" s="856"/>
      <c r="V782" s="856"/>
      <c r="W782" s="856"/>
      <c r="X782" s="856"/>
      <c r="Y782" s="856"/>
      <c r="Z782" s="856"/>
      <c r="AA782" s="856"/>
      <c r="AB782" s="856"/>
      <c r="AC782" s="856"/>
      <c r="AD782" s="856"/>
      <c r="AE782" s="856"/>
      <c r="AF782" s="856"/>
      <c r="AG782" s="856"/>
      <c r="AH782" s="856"/>
      <c r="AI782" s="856"/>
      <c r="AJ782" s="856"/>
      <c r="AK782" s="856"/>
      <c r="AL782" s="856"/>
      <c r="AM782" s="856"/>
      <c r="AN782" s="856"/>
      <c r="AO782" s="856"/>
      <c r="AP782" s="856"/>
      <c r="AQ782" s="856"/>
      <c r="AR782" s="856"/>
      <c r="AS782" s="856"/>
      <c r="AT782" s="856"/>
      <c r="AU782" s="856"/>
      <c r="AV782" s="856"/>
      <c r="AW782" s="856"/>
      <c r="AX782" s="856"/>
      <c r="AY782" s="856"/>
      <c r="AZ782" s="856"/>
    </row>
    <row r="783" spans="1:52" s="858" customFormat="1" ht="12.75">
      <c r="A783" s="296" t="s">
        <v>59</v>
      </c>
      <c r="B783" s="870">
        <v>46776066</v>
      </c>
      <c r="C783" s="870">
        <v>33086653</v>
      </c>
      <c r="D783" s="870">
        <v>33086653</v>
      </c>
      <c r="E783" s="869">
        <v>70.73415066585548</v>
      </c>
      <c r="F783" s="870">
        <v>1371140</v>
      </c>
      <c r="G783" s="856"/>
      <c r="H783" s="856"/>
      <c r="I783" s="856"/>
      <c r="J783" s="856"/>
      <c r="K783" s="856"/>
      <c r="L783" s="856"/>
      <c r="M783" s="856"/>
      <c r="N783" s="856"/>
      <c r="O783" s="856"/>
      <c r="P783" s="856"/>
      <c r="Q783" s="856"/>
      <c r="R783" s="856"/>
      <c r="S783" s="856"/>
      <c r="T783" s="856"/>
      <c r="U783" s="856"/>
      <c r="V783" s="856"/>
      <c r="W783" s="856"/>
      <c r="X783" s="856"/>
      <c r="Y783" s="856"/>
      <c r="Z783" s="856"/>
      <c r="AA783" s="856"/>
      <c r="AB783" s="856"/>
      <c r="AC783" s="856"/>
      <c r="AD783" s="856"/>
      <c r="AE783" s="856"/>
      <c r="AF783" s="856"/>
      <c r="AG783" s="856"/>
      <c r="AH783" s="856"/>
      <c r="AI783" s="856"/>
      <c r="AJ783" s="856"/>
      <c r="AK783" s="856"/>
      <c r="AL783" s="856"/>
      <c r="AM783" s="856"/>
      <c r="AN783" s="856"/>
      <c r="AO783" s="856"/>
      <c r="AP783" s="856"/>
      <c r="AQ783" s="856"/>
      <c r="AR783" s="856"/>
      <c r="AS783" s="856"/>
      <c r="AT783" s="856"/>
      <c r="AU783" s="856"/>
      <c r="AV783" s="856"/>
      <c r="AW783" s="856"/>
      <c r="AX783" s="856"/>
      <c r="AY783" s="856"/>
      <c r="AZ783" s="856"/>
    </row>
    <row r="784" spans="1:52" s="858" customFormat="1" ht="25.5">
      <c r="A784" s="298" t="s">
        <v>60</v>
      </c>
      <c r="B784" s="870">
        <v>46776066</v>
      </c>
      <c r="C784" s="870">
        <v>33086653</v>
      </c>
      <c r="D784" s="870">
        <v>33086653</v>
      </c>
      <c r="E784" s="869">
        <v>70.73415066585548</v>
      </c>
      <c r="F784" s="870">
        <v>1371140</v>
      </c>
      <c r="G784" s="856"/>
      <c r="H784" s="856"/>
      <c r="I784" s="856"/>
      <c r="J784" s="856"/>
      <c r="K784" s="856"/>
      <c r="L784" s="856"/>
      <c r="M784" s="856"/>
      <c r="N784" s="856"/>
      <c r="O784" s="856"/>
      <c r="P784" s="856"/>
      <c r="Q784" s="856"/>
      <c r="R784" s="856"/>
      <c r="S784" s="856"/>
      <c r="T784" s="856"/>
      <c r="U784" s="856"/>
      <c r="V784" s="856"/>
      <c r="W784" s="856"/>
      <c r="X784" s="856"/>
      <c r="Y784" s="856"/>
      <c r="Z784" s="856"/>
      <c r="AA784" s="856"/>
      <c r="AB784" s="856"/>
      <c r="AC784" s="856"/>
      <c r="AD784" s="856"/>
      <c r="AE784" s="856"/>
      <c r="AF784" s="856"/>
      <c r="AG784" s="856"/>
      <c r="AH784" s="856"/>
      <c r="AI784" s="856"/>
      <c r="AJ784" s="856"/>
      <c r="AK784" s="856"/>
      <c r="AL784" s="856"/>
      <c r="AM784" s="856"/>
      <c r="AN784" s="856"/>
      <c r="AO784" s="856"/>
      <c r="AP784" s="856"/>
      <c r="AQ784" s="856"/>
      <c r="AR784" s="856"/>
      <c r="AS784" s="856"/>
      <c r="AT784" s="856"/>
      <c r="AU784" s="856"/>
      <c r="AV784" s="856"/>
      <c r="AW784" s="856"/>
      <c r="AX784" s="856"/>
      <c r="AY784" s="856"/>
      <c r="AZ784" s="856"/>
    </row>
    <row r="785" spans="1:52" s="858" customFormat="1" ht="12.75">
      <c r="A785" s="278" t="s">
        <v>61</v>
      </c>
      <c r="B785" s="870">
        <v>46776066</v>
      </c>
      <c r="C785" s="870">
        <v>33086653</v>
      </c>
      <c r="D785" s="870">
        <v>32051036</v>
      </c>
      <c r="E785" s="869">
        <v>68.52016157151823</v>
      </c>
      <c r="F785" s="870">
        <v>3439604</v>
      </c>
      <c r="G785" s="856"/>
      <c r="H785" s="856"/>
      <c r="I785" s="856"/>
      <c r="J785" s="856"/>
      <c r="K785" s="856"/>
      <c r="L785" s="856"/>
      <c r="M785" s="856"/>
      <c r="N785" s="856"/>
      <c r="O785" s="856"/>
      <c r="P785" s="856"/>
      <c r="Q785" s="856"/>
      <c r="R785" s="856"/>
      <c r="S785" s="856"/>
      <c r="T785" s="856"/>
      <c r="U785" s="856"/>
      <c r="V785" s="856"/>
      <c r="W785" s="856"/>
      <c r="X785" s="856"/>
      <c r="Y785" s="856"/>
      <c r="Z785" s="856"/>
      <c r="AA785" s="856"/>
      <c r="AB785" s="856"/>
      <c r="AC785" s="856"/>
      <c r="AD785" s="856"/>
      <c r="AE785" s="856"/>
      <c r="AF785" s="856"/>
      <c r="AG785" s="856"/>
      <c r="AH785" s="856"/>
      <c r="AI785" s="856"/>
      <c r="AJ785" s="856"/>
      <c r="AK785" s="856"/>
      <c r="AL785" s="856"/>
      <c r="AM785" s="856"/>
      <c r="AN785" s="856"/>
      <c r="AO785" s="856"/>
      <c r="AP785" s="856"/>
      <c r="AQ785" s="856"/>
      <c r="AR785" s="856"/>
      <c r="AS785" s="856"/>
      <c r="AT785" s="856"/>
      <c r="AU785" s="856"/>
      <c r="AV785" s="856"/>
      <c r="AW785" s="856"/>
      <c r="AX785" s="856"/>
      <c r="AY785" s="856"/>
      <c r="AZ785" s="856"/>
    </row>
    <row r="786" spans="1:52" s="858" customFormat="1" ht="12.75">
      <c r="A786" s="296" t="s">
        <v>62</v>
      </c>
      <c r="B786" s="870">
        <v>46609066</v>
      </c>
      <c r="C786" s="870">
        <v>33086653</v>
      </c>
      <c r="D786" s="870">
        <v>32051036</v>
      </c>
      <c r="E786" s="869">
        <v>68.76566889368691</v>
      </c>
      <c r="F786" s="870">
        <v>3439604</v>
      </c>
      <c r="G786" s="856"/>
      <c r="H786" s="856"/>
      <c r="I786" s="856"/>
      <c r="J786" s="856"/>
      <c r="K786" s="856"/>
      <c r="L786" s="856"/>
      <c r="M786" s="856"/>
      <c r="N786" s="856"/>
      <c r="O786" s="856"/>
      <c r="P786" s="856"/>
      <c r="Q786" s="856"/>
      <c r="R786" s="856"/>
      <c r="S786" s="856"/>
      <c r="T786" s="856"/>
      <c r="U786" s="856"/>
      <c r="V786" s="856"/>
      <c r="W786" s="856"/>
      <c r="X786" s="856"/>
      <c r="Y786" s="856"/>
      <c r="Z786" s="856"/>
      <c r="AA786" s="856"/>
      <c r="AB786" s="856"/>
      <c r="AC786" s="856"/>
      <c r="AD786" s="856"/>
      <c r="AE786" s="856"/>
      <c r="AF786" s="856"/>
      <c r="AG786" s="856"/>
      <c r="AH786" s="856"/>
      <c r="AI786" s="856"/>
      <c r="AJ786" s="856"/>
      <c r="AK786" s="856"/>
      <c r="AL786" s="856"/>
      <c r="AM786" s="856"/>
      <c r="AN786" s="856"/>
      <c r="AO786" s="856"/>
      <c r="AP786" s="856"/>
      <c r="AQ786" s="856"/>
      <c r="AR786" s="856"/>
      <c r="AS786" s="856"/>
      <c r="AT786" s="856"/>
      <c r="AU786" s="856"/>
      <c r="AV786" s="856"/>
      <c r="AW786" s="856"/>
      <c r="AX786" s="856"/>
      <c r="AY786" s="856"/>
      <c r="AZ786" s="856"/>
    </row>
    <row r="787" spans="1:6" s="871" customFormat="1" ht="12.75">
      <c r="A787" s="282" t="s">
        <v>63</v>
      </c>
      <c r="B787" s="851">
        <v>634500</v>
      </c>
      <c r="C787" s="851">
        <v>338000</v>
      </c>
      <c r="D787" s="851">
        <v>136085</v>
      </c>
      <c r="E787" s="869">
        <v>21.447596532702914</v>
      </c>
      <c r="F787" s="851">
        <v>133492</v>
      </c>
    </row>
    <row r="788" spans="1:6" s="856" customFormat="1" ht="12.75">
      <c r="A788" s="311" t="s">
        <v>64</v>
      </c>
      <c r="B788" s="675">
        <v>163000</v>
      </c>
      <c r="C788" s="675">
        <v>0</v>
      </c>
      <c r="D788" s="675">
        <v>0</v>
      </c>
      <c r="E788" s="854">
        <v>0</v>
      </c>
      <c r="F788" s="675">
        <v>0</v>
      </c>
    </row>
    <row r="789" spans="1:6" s="856" customFormat="1" ht="12.75">
      <c r="A789" s="314" t="s">
        <v>65</v>
      </c>
      <c r="B789" s="675">
        <v>118810</v>
      </c>
      <c r="C789" s="675">
        <v>0</v>
      </c>
      <c r="D789" s="675">
        <v>0</v>
      </c>
      <c r="E789" s="869">
        <v>0</v>
      </c>
      <c r="F789" s="675">
        <v>0</v>
      </c>
    </row>
    <row r="790" spans="1:6" s="871" customFormat="1" ht="12.75">
      <c r="A790" s="311" t="s">
        <v>66</v>
      </c>
      <c r="B790" s="851">
        <v>471500</v>
      </c>
      <c r="C790" s="851">
        <v>338000</v>
      </c>
      <c r="D790" s="851">
        <v>136085</v>
      </c>
      <c r="E790" s="869">
        <v>28.862142099681865</v>
      </c>
      <c r="F790" s="851">
        <v>133492</v>
      </c>
    </row>
    <row r="791" spans="1:52" s="858" customFormat="1" ht="12.75">
      <c r="A791" s="282" t="s">
        <v>67</v>
      </c>
      <c r="B791" s="870">
        <v>45974566</v>
      </c>
      <c r="C791" s="870">
        <v>32748653</v>
      </c>
      <c r="D791" s="870">
        <v>31914951</v>
      </c>
      <c r="E791" s="869">
        <v>69.41871077151657</v>
      </c>
      <c r="F791" s="870">
        <v>3306112</v>
      </c>
      <c r="G791" s="856"/>
      <c r="H791" s="856"/>
      <c r="I791" s="856"/>
      <c r="J791" s="856"/>
      <c r="K791" s="856"/>
      <c r="L791" s="856"/>
      <c r="M791" s="856"/>
      <c r="N791" s="856"/>
      <c r="O791" s="856"/>
      <c r="P791" s="856"/>
      <c r="Q791" s="856"/>
      <c r="R791" s="856"/>
      <c r="S791" s="856"/>
      <c r="T791" s="856"/>
      <c r="U791" s="856"/>
      <c r="V791" s="856"/>
      <c r="W791" s="856"/>
      <c r="X791" s="856"/>
      <c r="Y791" s="856"/>
      <c r="Z791" s="856"/>
      <c r="AA791" s="856"/>
      <c r="AB791" s="856"/>
      <c r="AC791" s="856"/>
      <c r="AD791" s="856"/>
      <c r="AE791" s="856"/>
      <c r="AF791" s="856"/>
      <c r="AG791" s="856"/>
      <c r="AH791" s="856"/>
      <c r="AI791" s="856"/>
      <c r="AJ791" s="856"/>
      <c r="AK791" s="856"/>
      <c r="AL791" s="856"/>
      <c r="AM791" s="856"/>
      <c r="AN791" s="856"/>
      <c r="AO791" s="856"/>
      <c r="AP791" s="856"/>
      <c r="AQ791" s="856"/>
      <c r="AR791" s="856"/>
      <c r="AS791" s="856"/>
      <c r="AT791" s="856"/>
      <c r="AU791" s="856"/>
      <c r="AV791" s="856"/>
      <c r="AW791" s="856"/>
      <c r="AX791" s="856"/>
      <c r="AY791" s="856"/>
      <c r="AZ791" s="856"/>
    </row>
    <row r="792" spans="1:52" s="858" customFormat="1" ht="12.75">
      <c r="A792" s="311" t="s">
        <v>90</v>
      </c>
      <c r="B792" s="870">
        <v>45974566</v>
      </c>
      <c r="C792" s="870">
        <v>32748653</v>
      </c>
      <c r="D792" s="870">
        <v>31914951</v>
      </c>
      <c r="E792" s="869">
        <v>69.41871077151657</v>
      </c>
      <c r="F792" s="870">
        <v>3306112</v>
      </c>
      <c r="G792" s="856"/>
      <c r="H792" s="856"/>
      <c r="I792" s="856"/>
      <c r="J792" s="856"/>
      <c r="K792" s="856"/>
      <c r="L792" s="856"/>
      <c r="M792" s="856"/>
      <c r="N792" s="856"/>
      <c r="O792" s="856"/>
      <c r="P792" s="856"/>
      <c r="Q792" s="856"/>
      <c r="R792" s="856"/>
      <c r="S792" s="856"/>
      <c r="T792" s="856"/>
      <c r="U792" s="856"/>
      <c r="V792" s="856"/>
      <c r="W792" s="856"/>
      <c r="X792" s="856"/>
      <c r="Y792" s="856"/>
      <c r="Z792" s="856"/>
      <c r="AA792" s="856"/>
      <c r="AB792" s="856"/>
      <c r="AC792" s="856"/>
      <c r="AD792" s="856"/>
      <c r="AE792" s="856"/>
      <c r="AF792" s="856"/>
      <c r="AG792" s="856"/>
      <c r="AH792" s="856"/>
      <c r="AI792" s="856"/>
      <c r="AJ792" s="856"/>
      <c r="AK792" s="856"/>
      <c r="AL792" s="856"/>
      <c r="AM792" s="856"/>
      <c r="AN792" s="856"/>
      <c r="AO792" s="856"/>
      <c r="AP792" s="856"/>
      <c r="AQ792" s="856"/>
      <c r="AR792" s="856"/>
      <c r="AS792" s="856"/>
      <c r="AT792" s="856"/>
      <c r="AU792" s="856"/>
      <c r="AV792" s="856"/>
      <c r="AW792" s="856"/>
      <c r="AX792" s="856"/>
      <c r="AY792" s="856"/>
      <c r="AZ792" s="856"/>
    </row>
    <row r="793" spans="1:52" s="856" customFormat="1" ht="13.5" customHeight="1">
      <c r="A793" s="296" t="s">
        <v>16</v>
      </c>
      <c r="B793" s="851">
        <v>167000</v>
      </c>
      <c r="C793" s="851">
        <v>0</v>
      </c>
      <c r="D793" s="851">
        <v>0</v>
      </c>
      <c r="E793" s="854">
        <v>0</v>
      </c>
      <c r="F793" s="851">
        <v>0</v>
      </c>
      <c r="AZ793" s="857"/>
    </row>
    <row r="794" spans="1:52" s="856" customFormat="1" ht="13.5" customHeight="1">
      <c r="A794" s="282" t="s">
        <v>69</v>
      </c>
      <c r="B794" s="851">
        <v>167000</v>
      </c>
      <c r="C794" s="851">
        <v>0</v>
      </c>
      <c r="D794" s="851">
        <v>0</v>
      </c>
      <c r="E794" s="854">
        <v>0</v>
      </c>
      <c r="F794" s="851">
        <v>0</v>
      </c>
      <c r="AZ794" s="857"/>
    </row>
    <row r="795" spans="1:6" s="856" customFormat="1" ht="12.75">
      <c r="A795" s="282"/>
      <c r="B795" s="870"/>
      <c r="C795" s="870"/>
      <c r="D795" s="870"/>
      <c r="E795" s="862"/>
      <c r="F795" s="870"/>
    </row>
    <row r="796" spans="1:6" s="864" customFormat="1" ht="12.75">
      <c r="A796" s="274" t="s">
        <v>852</v>
      </c>
      <c r="B796" s="870"/>
      <c r="C796" s="870"/>
      <c r="D796" s="870"/>
      <c r="E796" s="870"/>
      <c r="F796" s="870"/>
    </row>
    <row r="797" spans="1:52" s="858" customFormat="1" ht="12.75">
      <c r="A797" s="286" t="s">
        <v>281</v>
      </c>
      <c r="B797" s="870">
        <v>47577566</v>
      </c>
      <c r="C797" s="870">
        <v>33125653</v>
      </c>
      <c r="D797" s="870">
        <v>33125653</v>
      </c>
      <c r="E797" s="869">
        <v>69.62452219602827</v>
      </c>
      <c r="F797" s="870">
        <v>1371140</v>
      </c>
      <c r="G797" s="856"/>
      <c r="H797" s="856"/>
      <c r="I797" s="856"/>
      <c r="J797" s="856"/>
      <c r="K797" s="856"/>
      <c r="L797" s="856"/>
      <c r="M797" s="856"/>
      <c r="N797" s="856"/>
      <c r="O797" s="856"/>
      <c r="P797" s="856"/>
      <c r="Q797" s="856"/>
      <c r="R797" s="856"/>
      <c r="S797" s="856"/>
      <c r="T797" s="856"/>
      <c r="U797" s="856"/>
      <c r="V797" s="856"/>
      <c r="W797" s="856"/>
      <c r="X797" s="856"/>
      <c r="Y797" s="856"/>
      <c r="Z797" s="856"/>
      <c r="AA797" s="856"/>
      <c r="AB797" s="856"/>
      <c r="AC797" s="856"/>
      <c r="AD797" s="856"/>
      <c r="AE797" s="856"/>
      <c r="AF797" s="856"/>
      <c r="AG797" s="856"/>
      <c r="AH797" s="856"/>
      <c r="AI797" s="856"/>
      <c r="AJ797" s="856"/>
      <c r="AK797" s="856"/>
      <c r="AL797" s="856"/>
      <c r="AM797" s="856"/>
      <c r="AN797" s="856"/>
      <c r="AO797" s="856"/>
      <c r="AP797" s="856"/>
      <c r="AQ797" s="856"/>
      <c r="AR797" s="856"/>
      <c r="AS797" s="856"/>
      <c r="AT797" s="856"/>
      <c r="AU797" s="856"/>
      <c r="AV797" s="856"/>
      <c r="AW797" s="856"/>
      <c r="AX797" s="856"/>
      <c r="AY797" s="856"/>
      <c r="AZ797" s="856"/>
    </row>
    <row r="798" spans="1:52" s="858" customFormat="1" ht="12.75">
      <c r="A798" s="296" t="s">
        <v>59</v>
      </c>
      <c r="B798" s="870">
        <v>47577566</v>
      </c>
      <c r="C798" s="870">
        <v>33125653</v>
      </c>
      <c r="D798" s="870">
        <v>33125653</v>
      </c>
      <c r="E798" s="869">
        <v>69.62452219602827</v>
      </c>
      <c r="F798" s="870">
        <v>1371140</v>
      </c>
      <c r="G798" s="856"/>
      <c r="H798" s="856"/>
      <c r="I798" s="856"/>
      <c r="J798" s="856"/>
      <c r="K798" s="856"/>
      <c r="L798" s="856"/>
      <c r="M798" s="856"/>
      <c r="N798" s="856"/>
      <c r="O798" s="856"/>
      <c r="P798" s="856"/>
      <c r="Q798" s="856"/>
      <c r="R798" s="856"/>
      <c r="S798" s="856"/>
      <c r="T798" s="856"/>
      <c r="U798" s="856"/>
      <c r="V798" s="856"/>
      <c r="W798" s="856"/>
      <c r="X798" s="856"/>
      <c r="Y798" s="856"/>
      <c r="Z798" s="856"/>
      <c r="AA798" s="856"/>
      <c r="AB798" s="856"/>
      <c r="AC798" s="856"/>
      <c r="AD798" s="856"/>
      <c r="AE798" s="856"/>
      <c r="AF798" s="856"/>
      <c r="AG798" s="856"/>
      <c r="AH798" s="856"/>
      <c r="AI798" s="856"/>
      <c r="AJ798" s="856"/>
      <c r="AK798" s="856"/>
      <c r="AL798" s="856"/>
      <c r="AM798" s="856"/>
      <c r="AN798" s="856"/>
      <c r="AO798" s="856"/>
      <c r="AP798" s="856"/>
      <c r="AQ798" s="856"/>
      <c r="AR798" s="856"/>
      <c r="AS798" s="856"/>
      <c r="AT798" s="856"/>
      <c r="AU798" s="856"/>
      <c r="AV798" s="856"/>
      <c r="AW798" s="856"/>
      <c r="AX798" s="856"/>
      <c r="AY798" s="856"/>
      <c r="AZ798" s="856"/>
    </row>
    <row r="799" spans="1:52" s="858" customFormat="1" ht="25.5">
      <c r="A799" s="298" t="s">
        <v>60</v>
      </c>
      <c r="B799" s="870">
        <v>46776066</v>
      </c>
      <c r="C799" s="870">
        <v>33086653</v>
      </c>
      <c r="D799" s="870">
        <v>33086653</v>
      </c>
      <c r="E799" s="869">
        <v>70.73415066585548</v>
      </c>
      <c r="F799" s="870">
        <v>1371140</v>
      </c>
      <c r="G799" s="856"/>
      <c r="H799" s="856"/>
      <c r="I799" s="856"/>
      <c r="J799" s="856"/>
      <c r="K799" s="856"/>
      <c r="L799" s="856"/>
      <c r="M799" s="856"/>
      <c r="N799" s="856"/>
      <c r="O799" s="856"/>
      <c r="P799" s="856"/>
      <c r="Q799" s="856"/>
      <c r="R799" s="856"/>
      <c r="S799" s="856"/>
      <c r="T799" s="856"/>
      <c r="U799" s="856"/>
      <c r="V799" s="856"/>
      <c r="W799" s="856"/>
      <c r="X799" s="856"/>
      <c r="Y799" s="856"/>
      <c r="Z799" s="856"/>
      <c r="AA799" s="856"/>
      <c r="AB799" s="856"/>
      <c r="AC799" s="856"/>
      <c r="AD799" s="856"/>
      <c r="AE799" s="856"/>
      <c r="AF799" s="856"/>
      <c r="AG799" s="856"/>
      <c r="AH799" s="856"/>
      <c r="AI799" s="856"/>
      <c r="AJ799" s="856"/>
      <c r="AK799" s="856"/>
      <c r="AL799" s="856"/>
      <c r="AM799" s="856"/>
      <c r="AN799" s="856"/>
      <c r="AO799" s="856"/>
      <c r="AP799" s="856"/>
      <c r="AQ799" s="856"/>
      <c r="AR799" s="856"/>
      <c r="AS799" s="856"/>
      <c r="AT799" s="856"/>
      <c r="AU799" s="856"/>
      <c r="AV799" s="856"/>
      <c r="AW799" s="856"/>
      <c r="AX799" s="856"/>
      <c r="AY799" s="856"/>
      <c r="AZ799" s="856"/>
    </row>
    <row r="800" spans="1:6" s="871" customFormat="1" ht="25.5">
      <c r="A800" s="321" t="s">
        <v>295</v>
      </c>
      <c r="B800" s="862">
        <v>801500</v>
      </c>
      <c r="C800" s="862">
        <v>39000</v>
      </c>
      <c r="D800" s="862">
        <v>39000</v>
      </c>
      <c r="E800" s="875">
        <v>4.865876481597006</v>
      </c>
      <c r="F800" s="862">
        <v>0</v>
      </c>
    </row>
    <row r="801" spans="1:52" s="858" customFormat="1" ht="12.75">
      <c r="A801" s="278" t="s">
        <v>61</v>
      </c>
      <c r="B801" s="870">
        <v>47577566</v>
      </c>
      <c r="C801" s="870">
        <v>33125653</v>
      </c>
      <c r="D801" s="870">
        <v>32051036</v>
      </c>
      <c r="E801" s="869">
        <v>67.36585894284714</v>
      </c>
      <c r="F801" s="870">
        <v>3439604</v>
      </c>
      <c r="G801" s="856"/>
      <c r="H801" s="856"/>
      <c r="I801" s="856"/>
      <c r="J801" s="856"/>
      <c r="K801" s="856"/>
      <c r="L801" s="856"/>
      <c r="M801" s="856"/>
      <c r="N801" s="856"/>
      <c r="O801" s="856"/>
      <c r="P801" s="856"/>
      <c r="Q801" s="856"/>
      <c r="R801" s="856"/>
      <c r="S801" s="856"/>
      <c r="T801" s="856"/>
      <c r="U801" s="856"/>
      <c r="V801" s="856"/>
      <c r="W801" s="856"/>
      <c r="X801" s="856"/>
      <c r="Y801" s="856"/>
      <c r="Z801" s="856"/>
      <c r="AA801" s="856"/>
      <c r="AB801" s="856"/>
      <c r="AC801" s="856"/>
      <c r="AD801" s="856"/>
      <c r="AE801" s="856"/>
      <c r="AF801" s="856"/>
      <c r="AG801" s="856"/>
      <c r="AH801" s="856"/>
      <c r="AI801" s="856"/>
      <c r="AJ801" s="856"/>
      <c r="AK801" s="856"/>
      <c r="AL801" s="856"/>
      <c r="AM801" s="856"/>
      <c r="AN801" s="856"/>
      <c r="AO801" s="856"/>
      <c r="AP801" s="856"/>
      <c r="AQ801" s="856"/>
      <c r="AR801" s="856"/>
      <c r="AS801" s="856"/>
      <c r="AT801" s="856"/>
      <c r="AU801" s="856"/>
      <c r="AV801" s="856"/>
      <c r="AW801" s="856"/>
      <c r="AX801" s="856"/>
      <c r="AY801" s="856"/>
      <c r="AZ801" s="856"/>
    </row>
    <row r="802" spans="1:52" s="858" customFormat="1" ht="12.75">
      <c r="A802" s="296" t="s">
        <v>62</v>
      </c>
      <c r="B802" s="870">
        <v>47243566</v>
      </c>
      <c r="C802" s="870">
        <v>33125653</v>
      </c>
      <c r="D802" s="870">
        <v>32051036</v>
      </c>
      <c r="E802" s="869">
        <v>67.84211843788421</v>
      </c>
      <c r="F802" s="870">
        <v>3439604</v>
      </c>
      <c r="G802" s="856"/>
      <c r="H802" s="856"/>
      <c r="I802" s="856"/>
      <c r="J802" s="856"/>
      <c r="K802" s="856"/>
      <c r="L802" s="856"/>
      <c r="M802" s="856"/>
      <c r="N802" s="856"/>
      <c r="O802" s="856"/>
      <c r="P802" s="856"/>
      <c r="Q802" s="856"/>
      <c r="R802" s="856"/>
      <c r="S802" s="856"/>
      <c r="T802" s="856"/>
      <c r="U802" s="856"/>
      <c r="V802" s="856"/>
      <c r="W802" s="856"/>
      <c r="X802" s="856"/>
      <c r="Y802" s="856"/>
      <c r="Z802" s="856"/>
      <c r="AA802" s="856"/>
      <c r="AB802" s="856"/>
      <c r="AC802" s="856"/>
      <c r="AD802" s="856"/>
      <c r="AE802" s="856"/>
      <c r="AF802" s="856"/>
      <c r="AG802" s="856"/>
      <c r="AH802" s="856"/>
      <c r="AI802" s="856"/>
      <c r="AJ802" s="856"/>
      <c r="AK802" s="856"/>
      <c r="AL802" s="856"/>
      <c r="AM802" s="856"/>
      <c r="AN802" s="856"/>
      <c r="AO802" s="856"/>
      <c r="AP802" s="856"/>
      <c r="AQ802" s="856"/>
      <c r="AR802" s="856"/>
      <c r="AS802" s="856"/>
      <c r="AT802" s="856"/>
      <c r="AU802" s="856"/>
      <c r="AV802" s="856"/>
      <c r="AW802" s="856"/>
      <c r="AX802" s="856"/>
      <c r="AY802" s="856"/>
      <c r="AZ802" s="856"/>
    </row>
    <row r="803" spans="1:6" s="871" customFormat="1" ht="12.75">
      <c r="A803" s="282" t="s">
        <v>63</v>
      </c>
      <c r="B803" s="851">
        <v>634500</v>
      </c>
      <c r="C803" s="851">
        <v>338000</v>
      </c>
      <c r="D803" s="851">
        <v>136085</v>
      </c>
      <c r="E803" s="869">
        <v>21.447596532702914</v>
      </c>
      <c r="F803" s="851">
        <v>133492</v>
      </c>
    </row>
    <row r="804" spans="1:6" s="856" customFormat="1" ht="12.75">
      <c r="A804" s="311" t="s">
        <v>64</v>
      </c>
      <c r="B804" s="675">
        <v>163000</v>
      </c>
      <c r="C804" s="675">
        <v>0</v>
      </c>
      <c r="D804" s="675">
        <v>0</v>
      </c>
      <c r="E804" s="854">
        <v>0</v>
      </c>
      <c r="F804" s="675">
        <v>0</v>
      </c>
    </row>
    <row r="805" spans="1:6" s="856" customFormat="1" ht="12.75">
      <c r="A805" s="314" t="s">
        <v>65</v>
      </c>
      <c r="B805" s="675">
        <v>118810</v>
      </c>
      <c r="C805" s="675">
        <v>0</v>
      </c>
      <c r="D805" s="675">
        <v>0</v>
      </c>
      <c r="E805" s="869">
        <v>0</v>
      </c>
      <c r="F805" s="675">
        <v>0</v>
      </c>
    </row>
    <row r="806" spans="1:6" s="871" customFormat="1" ht="12.75">
      <c r="A806" s="311" t="s">
        <v>66</v>
      </c>
      <c r="B806" s="851">
        <v>471500</v>
      </c>
      <c r="C806" s="851">
        <v>338000</v>
      </c>
      <c r="D806" s="851">
        <v>136085</v>
      </c>
      <c r="E806" s="869">
        <v>28.862142099681865</v>
      </c>
      <c r="F806" s="851">
        <v>133492</v>
      </c>
    </row>
    <row r="807" spans="1:52" s="858" customFormat="1" ht="12.75">
      <c r="A807" s="282" t="s">
        <v>67</v>
      </c>
      <c r="B807" s="870">
        <v>45974566</v>
      </c>
      <c r="C807" s="870">
        <v>32748653</v>
      </c>
      <c r="D807" s="870">
        <v>31914951</v>
      </c>
      <c r="E807" s="869">
        <v>69.41871077151657</v>
      </c>
      <c r="F807" s="870">
        <v>3306112</v>
      </c>
      <c r="G807" s="856"/>
      <c r="H807" s="856"/>
      <c r="I807" s="856"/>
      <c r="J807" s="856"/>
      <c r="K807" s="856"/>
      <c r="L807" s="856"/>
      <c r="M807" s="856"/>
      <c r="N807" s="856"/>
      <c r="O807" s="856"/>
      <c r="P807" s="856"/>
      <c r="Q807" s="856"/>
      <c r="R807" s="856"/>
      <c r="S807" s="856"/>
      <c r="T807" s="856"/>
      <c r="U807" s="856"/>
      <c r="V807" s="856"/>
      <c r="W807" s="856"/>
      <c r="X807" s="856"/>
      <c r="Y807" s="856"/>
      <c r="Z807" s="856"/>
      <c r="AA807" s="856"/>
      <c r="AB807" s="856"/>
      <c r="AC807" s="856"/>
      <c r="AD807" s="856"/>
      <c r="AE807" s="856"/>
      <c r="AF807" s="856"/>
      <c r="AG807" s="856"/>
      <c r="AH807" s="856"/>
      <c r="AI807" s="856"/>
      <c r="AJ807" s="856"/>
      <c r="AK807" s="856"/>
      <c r="AL807" s="856"/>
      <c r="AM807" s="856"/>
      <c r="AN807" s="856"/>
      <c r="AO807" s="856"/>
      <c r="AP807" s="856"/>
      <c r="AQ807" s="856"/>
      <c r="AR807" s="856"/>
      <c r="AS807" s="856"/>
      <c r="AT807" s="856"/>
      <c r="AU807" s="856"/>
      <c r="AV807" s="856"/>
      <c r="AW807" s="856"/>
      <c r="AX807" s="856"/>
      <c r="AY807" s="856"/>
      <c r="AZ807" s="856"/>
    </row>
    <row r="808" spans="1:52" s="858" customFormat="1" ht="12.75">
      <c r="A808" s="311" t="s">
        <v>90</v>
      </c>
      <c r="B808" s="870">
        <v>45974566</v>
      </c>
      <c r="C808" s="870">
        <v>32748653</v>
      </c>
      <c r="D808" s="870">
        <v>31914951</v>
      </c>
      <c r="E808" s="869">
        <v>69.41871077151657</v>
      </c>
      <c r="F808" s="870">
        <v>3306112</v>
      </c>
      <c r="G808" s="856"/>
      <c r="H808" s="856"/>
      <c r="I808" s="856"/>
      <c r="J808" s="856"/>
      <c r="K808" s="856"/>
      <c r="L808" s="856"/>
      <c r="M808" s="856"/>
      <c r="N808" s="856"/>
      <c r="O808" s="856"/>
      <c r="P808" s="856"/>
      <c r="Q808" s="856"/>
      <c r="R808" s="856"/>
      <c r="S808" s="856"/>
      <c r="T808" s="856"/>
      <c r="U808" s="856"/>
      <c r="V808" s="856"/>
      <c r="W808" s="856"/>
      <c r="X808" s="856"/>
      <c r="Y808" s="856"/>
      <c r="Z808" s="856"/>
      <c r="AA808" s="856"/>
      <c r="AB808" s="856"/>
      <c r="AC808" s="856"/>
      <c r="AD808" s="856"/>
      <c r="AE808" s="856"/>
      <c r="AF808" s="856"/>
      <c r="AG808" s="856"/>
      <c r="AH808" s="856"/>
      <c r="AI808" s="856"/>
      <c r="AJ808" s="856"/>
      <c r="AK808" s="856"/>
      <c r="AL808" s="856"/>
      <c r="AM808" s="856"/>
      <c r="AN808" s="856"/>
      <c r="AO808" s="856"/>
      <c r="AP808" s="856"/>
      <c r="AQ808" s="856"/>
      <c r="AR808" s="856"/>
      <c r="AS808" s="856"/>
      <c r="AT808" s="856"/>
      <c r="AU808" s="856"/>
      <c r="AV808" s="856"/>
      <c r="AW808" s="856"/>
      <c r="AX808" s="856"/>
      <c r="AY808" s="856"/>
      <c r="AZ808" s="856"/>
    </row>
    <row r="809" spans="1:6" s="871" customFormat="1" ht="12.75">
      <c r="A809" s="282" t="s">
        <v>11</v>
      </c>
      <c r="B809" s="870">
        <v>634500</v>
      </c>
      <c r="C809" s="870">
        <v>39000</v>
      </c>
      <c r="D809" s="870">
        <v>0</v>
      </c>
      <c r="E809" s="744">
        <v>0</v>
      </c>
      <c r="F809" s="870">
        <v>0</v>
      </c>
    </row>
    <row r="810" spans="1:6" s="871" customFormat="1" ht="12.75">
      <c r="A810" s="282" t="s">
        <v>307</v>
      </c>
      <c r="B810" s="870">
        <v>634500</v>
      </c>
      <c r="C810" s="870">
        <v>39000</v>
      </c>
      <c r="D810" s="870">
        <v>0</v>
      </c>
      <c r="E810" s="744">
        <v>0</v>
      </c>
      <c r="F810" s="870">
        <v>0</v>
      </c>
    </row>
    <row r="811" spans="1:52" s="856" customFormat="1" ht="38.25">
      <c r="A811" s="341" t="s">
        <v>305</v>
      </c>
      <c r="B811" s="862">
        <v>634500</v>
      </c>
      <c r="C811" s="862">
        <v>39000</v>
      </c>
      <c r="D811" s="862">
        <v>0</v>
      </c>
      <c r="E811" s="863">
        <v>0</v>
      </c>
      <c r="F811" s="862">
        <v>0</v>
      </c>
      <c r="AZ811" s="857"/>
    </row>
    <row r="812" spans="1:52" s="856" customFormat="1" ht="13.5" customHeight="1">
      <c r="A812" s="296" t="s">
        <v>16</v>
      </c>
      <c r="B812" s="851">
        <v>334000</v>
      </c>
      <c r="C812" s="851">
        <v>0</v>
      </c>
      <c r="D812" s="851">
        <v>0</v>
      </c>
      <c r="E812" s="854">
        <v>0</v>
      </c>
      <c r="F812" s="851">
        <v>0</v>
      </c>
      <c r="AZ812" s="857"/>
    </row>
    <row r="813" spans="1:52" s="856" customFormat="1" ht="13.5" customHeight="1">
      <c r="A813" s="282" t="s">
        <v>69</v>
      </c>
      <c r="B813" s="851">
        <v>167000</v>
      </c>
      <c r="C813" s="851">
        <v>0</v>
      </c>
      <c r="D813" s="851">
        <v>0</v>
      </c>
      <c r="E813" s="854">
        <v>0</v>
      </c>
      <c r="F813" s="851">
        <v>0</v>
      </c>
      <c r="AZ813" s="857"/>
    </row>
    <row r="814" spans="1:6" s="871" customFormat="1" ht="12.75">
      <c r="A814" s="282" t="s">
        <v>93</v>
      </c>
      <c r="B814" s="851">
        <v>167000</v>
      </c>
      <c r="C814" s="851">
        <v>0</v>
      </c>
      <c r="D814" s="851">
        <v>0</v>
      </c>
      <c r="E814" s="869">
        <v>0</v>
      </c>
      <c r="F814" s="851">
        <v>0</v>
      </c>
    </row>
    <row r="815" spans="1:6" s="871" customFormat="1" ht="25.5">
      <c r="A815" s="321" t="s">
        <v>299</v>
      </c>
      <c r="B815" s="862">
        <v>167000</v>
      </c>
      <c r="C815" s="862">
        <v>0</v>
      </c>
      <c r="D815" s="862">
        <v>0</v>
      </c>
      <c r="E815" s="863">
        <v>0</v>
      </c>
      <c r="F815" s="862">
        <v>0</v>
      </c>
    </row>
    <row r="816" spans="1:52" s="858" customFormat="1" ht="12.75">
      <c r="A816" s="311"/>
      <c r="B816" s="870"/>
      <c r="C816" s="870"/>
      <c r="D816" s="870"/>
      <c r="E816" s="869"/>
      <c r="F816" s="870"/>
      <c r="G816" s="856"/>
      <c r="H816" s="856"/>
      <c r="I816" s="856"/>
      <c r="J816" s="856"/>
      <c r="K816" s="856"/>
      <c r="L816" s="856"/>
      <c r="M816" s="856"/>
      <c r="N816" s="856"/>
      <c r="O816" s="856"/>
      <c r="P816" s="856"/>
      <c r="Q816" s="856"/>
      <c r="R816" s="856"/>
      <c r="S816" s="856"/>
      <c r="T816" s="856"/>
      <c r="U816" s="856"/>
      <c r="V816" s="856"/>
      <c r="W816" s="856"/>
      <c r="X816" s="856"/>
      <c r="Y816" s="856"/>
      <c r="Z816" s="856"/>
      <c r="AA816" s="856"/>
      <c r="AB816" s="856"/>
      <c r="AC816" s="856"/>
      <c r="AD816" s="856"/>
      <c r="AE816" s="856"/>
      <c r="AF816" s="856"/>
      <c r="AG816" s="856"/>
      <c r="AH816" s="856"/>
      <c r="AI816" s="856"/>
      <c r="AJ816" s="856"/>
      <c r="AK816" s="856"/>
      <c r="AL816" s="856"/>
      <c r="AM816" s="856"/>
      <c r="AN816" s="856"/>
      <c r="AO816" s="856"/>
      <c r="AP816" s="856"/>
      <c r="AQ816" s="856"/>
      <c r="AR816" s="856"/>
      <c r="AS816" s="856"/>
      <c r="AT816" s="856"/>
      <c r="AU816" s="856"/>
      <c r="AV816" s="856"/>
      <c r="AW816" s="856"/>
      <c r="AX816" s="856"/>
      <c r="AY816" s="856"/>
      <c r="AZ816" s="856"/>
    </row>
    <row r="817" spans="1:52" s="858" customFormat="1" ht="12.75">
      <c r="A817" s="504" t="s">
        <v>312</v>
      </c>
      <c r="B817" s="872"/>
      <c r="C817" s="872"/>
      <c r="D817" s="872"/>
      <c r="E817" s="870"/>
      <c r="F817" s="872"/>
      <c r="G817" s="856"/>
      <c r="H817" s="856"/>
      <c r="I817" s="856"/>
      <c r="J817" s="856"/>
      <c r="K817" s="856"/>
      <c r="L817" s="856"/>
      <c r="M817" s="856"/>
      <c r="N817" s="856"/>
      <c r="O817" s="856"/>
      <c r="P817" s="856"/>
      <c r="Q817" s="856"/>
      <c r="R817" s="856"/>
      <c r="S817" s="856"/>
      <c r="T817" s="856"/>
      <c r="U817" s="856"/>
      <c r="V817" s="856"/>
      <c r="W817" s="856"/>
      <c r="X817" s="856"/>
      <c r="Y817" s="856"/>
      <c r="Z817" s="856"/>
      <c r="AA817" s="856"/>
      <c r="AB817" s="856"/>
      <c r="AC817" s="856"/>
      <c r="AD817" s="856"/>
      <c r="AE817" s="856"/>
      <c r="AF817" s="856"/>
      <c r="AG817" s="856"/>
      <c r="AH817" s="856"/>
      <c r="AI817" s="856"/>
      <c r="AJ817" s="856"/>
      <c r="AK817" s="856"/>
      <c r="AL817" s="856"/>
      <c r="AM817" s="856"/>
      <c r="AN817" s="856"/>
      <c r="AO817" s="856"/>
      <c r="AP817" s="856"/>
      <c r="AQ817" s="856"/>
      <c r="AR817" s="856"/>
      <c r="AS817" s="856"/>
      <c r="AT817" s="856"/>
      <c r="AU817" s="856"/>
      <c r="AV817" s="856"/>
      <c r="AW817" s="856"/>
      <c r="AX817" s="856"/>
      <c r="AY817" s="856"/>
      <c r="AZ817" s="856"/>
    </row>
    <row r="818" spans="1:52" s="858" customFormat="1" ht="12.75">
      <c r="A818" s="286" t="s">
        <v>281</v>
      </c>
      <c r="B818" s="870">
        <v>176397</v>
      </c>
      <c r="C818" s="870">
        <v>89397</v>
      </c>
      <c r="D818" s="870">
        <v>89397</v>
      </c>
      <c r="E818" s="869">
        <v>50.679433323695974</v>
      </c>
      <c r="F818" s="870">
        <v>0</v>
      </c>
      <c r="G818" s="856"/>
      <c r="H818" s="856"/>
      <c r="I818" s="856"/>
      <c r="J818" s="856"/>
      <c r="K818" s="856"/>
      <c r="L818" s="856"/>
      <c r="M818" s="856"/>
      <c r="N818" s="856"/>
      <c r="O818" s="856"/>
      <c r="P818" s="856"/>
      <c r="Q818" s="856"/>
      <c r="R818" s="856"/>
      <c r="S818" s="856"/>
      <c r="T818" s="856"/>
      <c r="U818" s="856"/>
      <c r="V818" s="856"/>
      <c r="W818" s="856"/>
      <c r="X818" s="856"/>
      <c r="Y818" s="856"/>
      <c r="Z818" s="856"/>
      <c r="AA818" s="856"/>
      <c r="AB818" s="856"/>
      <c r="AC818" s="856"/>
      <c r="AD818" s="856"/>
      <c r="AE818" s="856"/>
      <c r="AF818" s="856"/>
      <c r="AG818" s="856"/>
      <c r="AH818" s="856"/>
      <c r="AI818" s="856"/>
      <c r="AJ818" s="856"/>
      <c r="AK818" s="856"/>
      <c r="AL818" s="856"/>
      <c r="AM818" s="856"/>
      <c r="AN818" s="856"/>
      <c r="AO818" s="856"/>
      <c r="AP818" s="856"/>
      <c r="AQ818" s="856"/>
      <c r="AR818" s="856"/>
      <c r="AS818" s="856"/>
      <c r="AT818" s="856"/>
      <c r="AU818" s="856"/>
      <c r="AV818" s="856"/>
      <c r="AW818" s="856"/>
      <c r="AX818" s="856"/>
      <c r="AY818" s="856"/>
      <c r="AZ818" s="856"/>
    </row>
    <row r="819" spans="1:52" s="858" customFormat="1" ht="12.75">
      <c r="A819" s="296" t="s">
        <v>59</v>
      </c>
      <c r="B819" s="870">
        <v>176397</v>
      </c>
      <c r="C819" s="870">
        <v>89397</v>
      </c>
      <c r="D819" s="870">
        <v>89397</v>
      </c>
      <c r="E819" s="869">
        <v>50.679433323695974</v>
      </c>
      <c r="F819" s="870">
        <v>0</v>
      </c>
      <c r="G819" s="856"/>
      <c r="H819" s="856"/>
      <c r="I819" s="856"/>
      <c r="J819" s="856"/>
      <c r="K819" s="856"/>
      <c r="L819" s="856"/>
      <c r="M819" s="856"/>
      <c r="N819" s="856"/>
      <c r="O819" s="856"/>
      <c r="P819" s="856"/>
      <c r="Q819" s="856"/>
      <c r="R819" s="856"/>
      <c r="S819" s="856"/>
      <c r="T819" s="856"/>
      <c r="U819" s="856"/>
      <c r="V819" s="856"/>
      <c r="W819" s="856"/>
      <c r="X819" s="856"/>
      <c r="Y819" s="856"/>
      <c r="Z819" s="856"/>
      <c r="AA819" s="856"/>
      <c r="AB819" s="856"/>
      <c r="AC819" s="856"/>
      <c r="AD819" s="856"/>
      <c r="AE819" s="856"/>
      <c r="AF819" s="856"/>
      <c r="AG819" s="856"/>
      <c r="AH819" s="856"/>
      <c r="AI819" s="856"/>
      <c r="AJ819" s="856"/>
      <c r="AK819" s="856"/>
      <c r="AL819" s="856"/>
      <c r="AM819" s="856"/>
      <c r="AN819" s="856"/>
      <c r="AO819" s="856"/>
      <c r="AP819" s="856"/>
      <c r="AQ819" s="856"/>
      <c r="AR819" s="856"/>
      <c r="AS819" s="856"/>
      <c r="AT819" s="856"/>
      <c r="AU819" s="856"/>
      <c r="AV819" s="856"/>
      <c r="AW819" s="856"/>
      <c r="AX819" s="856"/>
      <c r="AY819" s="856"/>
      <c r="AZ819" s="856"/>
    </row>
    <row r="820" spans="1:52" s="858" customFormat="1" ht="25.5">
      <c r="A820" s="298" t="s">
        <v>60</v>
      </c>
      <c r="B820" s="870">
        <v>176397</v>
      </c>
      <c r="C820" s="870">
        <v>89397</v>
      </c>
      <c r="D820" s="870">
        <v>89397</v>
      </c>
      <c r="E820" s="869">
        <v>50.679433323695974</v>
      </c>
      <c r="F820" s="870">
        <v>0</v>
      </c>
      <c r="G820" s="856"/>
      <c r="H820" s="856"/>
      <c r="I820" s="856"/>
      <c r="J820" s="856"/>
      <c r="K820" s="856"/>
      <c r="L820" s="856"/>
      <c r="M820" s="856"/>
      <c r="N820" s="856"/>
      <c r="O820" s="856"/>
      <c r="P820" s="856"/>
      <c r="Q820" s="856"/>
      <c r="R820" s="856"/>
      <c r="S820" s="856"/>
      <c r="T820" s="856"/>
      <c r="U820" s="856"/>
      <c r="V820" s="856"/>
      <c r="W820" s="856"/>
      <c r="X820" s="856"/>
      <c r="Y820" s="856"/>
      <c r="Z820" s="856"/>
      <c r="AA820" s="856"/>
      <c r="AB820" s="856"/>
      <c r="AC820" s="856"/>
      <c r="AD820" s="856"/>
      <c r="AE820" s="856"/>
      <c r="AF820" s="856"/>
      <c r="AG820" s="856"/>
      <c r="AH820" s="856"/>
      <c r="AI820" s="856"/>
      <c r="AJ820" s="856"/>
      <c r="AK820" s="856"/>
      <c r="AL820" s="856"/>
      <c r="AM820" s="856"/>
      <c r="AN820" s="856"/>
      <c r="AO820" s="856"/>
      <c r="AP820" s="856"/>
      <c r="AQ820" s="856"/>
      <c r="AR820" s="856"/>
      <c r="AS820" s="856"/>
      <c r="AT820" s="856"/>
      <c r="AU820" s="856"/>
      <c r="AV820" s="856"/>
      <c r="AW820" s="856"/>
      <c r="AX820" s="856"/>
      <c r="AY820" s="856"/>
      <c r="AZ820" s="856"/>
    </row>
    <row r="821" spans="1:52" s="858" customFormat="1" ht="12.75">
      <c r="A821" s="278" t="s">
        <v>61</v>
      </c>
      <c r="B821" s="870">
        <v>176397</v>
      </c>
      <c r="C821" s="870">
        <v>89397</v>
      </c>
      <c r="D821" s="870">
        <v>27824</v>
      </c>
      <c r="E821" s="869">
        <v>15.773510887373368</v>
      </c>
      <c r="F821" s="870">
        <v>12676</v>
      </c>
      <c r="G821" s="856"/>
      <c r="H821" s="856"/>
      <c r="I821" s="856"/>
      <c r="J821" s="856"/>
      <c r="K821" s="856"/>
      <c r="L821" s="856"/>
      <c r="M821" s="856"/>
      <c r="N821" s="856"/>
      <c r="O821" s="856"/>
      <c r="P821" s="856"/>
      <c r="Q821" s="856"/>
      <c r="R821" s="856"/>
      <c r="S821" s="856"/>
      <c r="T821" s="856"/>
      <c r="U821" s="856"/>
      <c r="V821" s="856"/>
      <c r="W821" s="856"/>
      <c r="X821" s="856"/>
      <c r="Y821" s="856"/>
      <c r="Z821" s="856"/>
      <c r="AA821" s="856"/>
      <c r="AB821" s="856"/>
      <c r="AC821" s="856"/>
      <c r="AD821" s="856"/>
      <c r="AE821" s="856"/>
      <c r="AF821" s="856"/>
      <c r="AG821" s="856"/>
      <c r="AH821" s="856"/>
      <c r="AI821" s="856"/>
      <c r="AJ821" s="856"/>
      <c r="AK821" s="856"/>
      <c r="AL821" s="856"/>
      <c r="AM821" s="856"/>
      <c r="AN821" s="856"/>
      <c r="AO821" s="856"/>
      <c r="AP821" s="856"/>
      <c r="AQ821" s="856"/>
      <c r="AR821" s="856"/>
      <c r="AS821" s="856"/>
      <c r="AT821" s="856"/>
      <c r="AU821" s="856"/>
      <c r="AV821" s="856"/>
      <c r="AW821" s="856"/>
      <c r="AX821" s="856"/>
      <c r="AY821" s="856"/>
      <c r="AZ821" s="856"/>
    </row>
    <row r="822" spans="1:52" s="858" customFormat="1" ht="12.75">
      <c r="A822" s="296" t="s">
        <v>62</v>
      </c>
      <c r="B822" s="870">
        <v>176397</v>
      </c>
      <c r="C822" s="870">
        <v>89397</v>
      </c>
      <c r="D822" s="870">
        <v>27824</v>
      </c>
      <c r="E822" s="869">
        <v>15.773510887373368</v>
      </c>
      <c r="F822" s="870">
        <v>12676</v>
      </c>
      <c r="G822" s="856"/>
      <c r="H822" s="856"/>
      <c r="I822" s="856"/>
      <c r="J822" s="856"/>
      <c r="K822" s="856"/>
      <c r="L822" s="856"/>
      <c r="M822" s="856"/>
      <c r="N822" s="856"/>
      <c r="O822" s="856"/>
      <c r="P822" s="856"/>
      <c r="Q822" s="856"/>
      <c r="R822" s="856"/>
      <c r="S822" s="856"/>
      <c r="T822" s="856"/>
      <c r="U822" s="856"/>
      <c r="V822" s="856"/>
      <c r="W822" s="856"/>
      <c r="X822" s="856"/>
      <c r="Y822" s="856"/>
      <c r="Z822" s="856"/>
      <c r="AA822" s="856"/>
      <c r="AB822" s="856"/>
      <c r="AC822" s="856"/>
      <c r="AD822" s="856"/>
      <c r="AE822" s="856"/>
      <c r="AF822" s="856"/>
      <c r="AG822" s="856"/>
      <c r="AH822" s="856"/>
      <c r="AI822" s="856"/>
      <c r="AJ822" s="856"/>
      <c r="AK822" s="856"/>
      <c r="AL822" s="856"/>
      <c r="AM822" s="856"/>
      <c r="AN822" s="856"/>
      <c r="AO822" s="856"/>
      <c r="AP822" s="856"/>
      <c r="AQ822" s="856"/>
      <c r="AR822" s="856"/>
      <c r="AS822" s="856"/>
      <c r="AT822" s="856"/>
      <c r="AU822" s="856"/>
      <c r="AV822" s="856"/>
      <c r="AW822" s="856"/>
      <c r="AX822" s="856"/>
      <c r="AY822" s="856"/>
      <c r="AZ822" s="856"/>
    </row>
    <row r="823" spans="1:6" s="871" customFormat="1" ht="12.75">
      <c r="A823" s="282" t="s">
        <v>63</v>
      </c>
      <c r="B823" s="851">
        <v>176397</v>
      </c>
      <c r="C823" s="851">
        <v>89397</v>
      </c>
      <c r="D823" s="851">
        <v>27824</v>
      </c>
      <c r="E823" s="869">
        <v>15.773510887373368</v>
      </c>
      <c r="F823" s="851">
        <v>12676</v>
      </c>
    </row>
    <row r="824" spans="1:6" s="856" customFormat="1" ht="12.75">
      <c r="A824" s="311" t="s">
        <v>64</v>
      </c>
      <c r="B824" s="675">
        <v>79000</v>
      </c>
      <c r="C824" s="675">
        <v>0</v>
      </c>
      <c r="D824" s="675">
        <v>0</v>
      </c>
      <c r="E824" s="854">
        <v>0</v>
      </c>
      <c r="F824" s="675">
        <v>0</v>
      </c>
    </row>
    <row r="825" spans="1:6" s="856" customFormat="1" ht="12.75">
      <c r="A825" s="314" t="s">
        <v>65</v>
      </c>
      <c r="B825" s="675">
        <v>57640</v>
      </c>
      <c r="C825" s="675">
        <v>0</v>
      </c>
      <c r="D825" s="675">
        <v>0</v>
      </c>
      <c r="E825" s="869">
        <v>0</v>
      </c>
      <c r="F825" s="675">
        <v>0</v>
      </c>
    </row>
    <row r="826" spans="1:6" s="871" customFormat="1" ht="12.75">
      <c r="A826" s="311" t="s">
        <v>66</v>
      </c>
      <c r="B826" s="851">
        <v>97397</v>
      </c>
      <c r="C826" s="851">
        <v>89397</v>
      </c>
      <c r="D826" s="851">
        <v>27824</v>
      </c>
      <c r="E826" s="869">
        <v>28.567615018943087</v>
      </c>
      <c r="F826" s="851">
        <v>12676</v>
      </c>
    </row>
    <row r="827" spans="1:52" s="858" customFormat="1" ht="12.75" hidden="1">
      <c r="A827" s="282" t="s">
        <v>67</v>
      </c>
      <c r="B827" s="870">
        <v>0</v>
      </c>
      <c r="C827" s="870">
        <v>0</v>
      </c>
      <c r="D827" s="870">
        <v>0</v>
      </c>
      <c r="E827" s="869" t="e">
        <v>#DIV/0!</v>
      </c>
      <c r="F827" s="870">
        <v>0</v>
      </c>
      <c r="G827" s="856"/>
      <c r="H827" s="856"/>
      <c r="I827" s="856"/>
      <c r="J827" s="856"/>
      <c r="K827" s="856"/>
      <c r="L827" s="856"/>
      <c r="M827" s="856"/>
      <c r="N827" s="856"/>
      <c r="O827" s="856"/>
      <c r="P827" s="856"/>
      <c r="Q827" s="856"/>
      <c r="R827" s="856"/>
      <c r="S827" s="856"/>
      <c r="T827" s="856"/>
      <c r="U827" s="856"/>
      <c r="V827" s="856"/>
      <c r="W827" s="856"/>
      <c r="X827" s="856"/>
      <c r="Y827" s="856"/>
      <c r="Z827" s="856"/>
      <c r="AA827" s="856"/>
      <c r="AB827" s="856"/>
      <c r="AC827" s="856"/>
      <c r="AD827" s="856"/>
      <c r="AE827" s="856"/>
      <c r="AF827" s="856"/>
      <c r="AG827" s="856"/>
      <c r="AH827" s="856"/>
      <c r="AI827" s="856"/>
      <c r="AJ827" s="856"/>
      <c r="AK827" s="856"/>
      <c r="AL827" s="856"/>
      <c r="AM827" s="856"/>
      <c r="AN827" s="856"/>
      <c r="AO827" s="856"/>
      <c r="AP827" s="856"/>
      <c r="AQ827" s="856"/>
      <c r="AR827" s="856"/>
      <c r="AS827" s="856"/>
      <c r="AT827" s="856"/>
      <c r="AU827" s="856"/>
      <c r="AV827" s="856"/>
      <c r="AW827" s="856"/>
      <c r="AX827" s="856"/>
      <c r="AY827" s="856"/>
      <c r="AZ827" s="856"/>
    </row>
    <row r="828" spans="1:52" s="858" customFormat="1" ht="12.75" hidden="1">
      <c r="A828" s="311" t="s">
        <v>90</v>
      </c>
      <c r="B828" s="870">
        <v>0</v>
      </c>
      <c r="C828" s="870">
        <v>0</v>
      </c>
      <c r="D828" s="870">
        <v>0</v>
      </c>
      <c r="E828" s="869" t="e">
        <v>#DIV/0!</v>
      </c>
      <c r="F828" s="870">
        <v>0</v>
      </c>
      <c r="G828" s="856"/>
      <c r="H828" s="856"/>
      <c r="I828" s="856"/>
      <c r="J828" s="856"/>
      <c r="K828" s="856"/>
      <c r="L828" s="856"/>
      <c r="M828" s="856"/>
      <c r="N828" s="856"/>
      <c r="O828" s="856"/>
      <c r="P828" s="856"/>
      <c r="Q828" s="856"/>
      <c r="R828" s="856"/>
      <c r="S828" s="856"/>
      <c r="T828" s="856"/>
      <c r="U828" s="856"/>
      <c r="V828" s="856"/>
      <c r="W828" s="856"/>
      <c r="X828" s="856"/>
      <c r="Y828" s="856"/>
      <c r="Z828" s="856"/>
      <c r="AA828" s="856"/>
      <c r="AB828" s="856"/>
      <c r="AC828" s="856"/>
      <c r="AD828" s="856"/>
      <c r="AE828" s="856"/>
      <c r="AF828" s="856"/>
      <c r="AG828" s="856"/>
      <c r="AH828" s="856"/>
      <c r="AI828" s="856"/>
      <c r="AJ828" s="856"/>
      <c r="AK828" s="856"/>
      <c r="AL828" s="856"/>
      <c r="AM828" s="856"/>
      <c r="AN828" s="856"/>
      <c r="AO828" s="856"/>
      <c r="AP828" s="856"/>
      <c r="AQ828" s="856"/>
      <c r="AR828" s="856"/>
      <c r="AS828" s="856"/>
      <c r="AT828" s="856"/>
      <c r="AU828" s="856"/>
      <c r="AV828" s="856"/>
      <c r="AW828" s="856"/>
      <c r="AX828" s="856"/>
      <c r="AY828" s="856"/>
      <c r="AZ828" s="856"/>
    </row>
    <row r="829" spans="1:6" s="856" customFormat="1" ht="12.75">
      <c r="A829" s="282"/>
      <c r="B829" s="870"/>
      <c r="C829" s="870"/>
      <c r="D829" s="870"/>
      <c r="E829" s="862"/>
      <c r="F829" s="870">
        <v>0</v>
      </c>
    </row>
    <row r="830" spans="1:6" s="864" customFormat="1" ht="12.75">
      <c r="A830" s="274" t="s">
        <v>852</v>
      </c>
      <c r="B830" s="870"/>
      <c r="C830" s="870"/>
      <c r="D830" s="870"/>
      <c r="E830" s="870"/>
      <c r="F830" s="870">
        <v>0</v>
      </c>
    </row>
    <row r="831" spans="1:52" s="858" customFormat="1" ht="12.75">
      <c r="A831" s="286" t="s">
        <v>281</v>
      </c>
      <c r="B831" s="870">
        <v>352794</v>
      </c>
      <c r="C831" s="870">
        <v>89397</v>
      </c>
      <c r="D831" s="870">
        <v>89397</v>
      </c>
      <c r="E831" s="869">
        <v>25.339716661847987</v>
      </c>
      <c r="F831" s="870">
        <v>0</v>
      </c>
      <c r="G831" s="856"/>
      <c r="H831" s="856"/>
      <c r="I831" s="856"/>
      <c r="J831" s="856"/>
      <c r="K831" s="856"/>
      <c r="L831" s="856"/>
      <c r="M831" s="856"/>
      <c r="N831" s="856"/>
      <c r="O831" s="856"/>
      <c r="P831" s="856"/>
      <c r="Q831" s="856"/>
      <c r="R831" s="856"/>
      <c r="S831" s="856"/>
      <c r="T831" s="856"/>
      <c r="U831" s="856"/>
      <c r="V831" s="856"/>
      <c r="W831" s="856"/>
      <c r="X831" s="856"/>
      <c r="Y831" s="856"/>
      <c r="Z831" s="856"/>
      <c r="AA831" s="856"/>
      <c r="AB831" s="856"/>
      <c r="AC831" s="856"/>
      <c r="AD831" s="856"/>
      <c r="AE831" s="856"/>
      <c r="AF831" s="856"/>
      <c r="AG831" s="856"/>
      <c r="AH831" s="856"/>
      <c r="AI831" s="856"/>
      <c r="AJ831" s="856"/>
      <c r="AK831" s="856"/>
      <c r="AL831" s="856"/>
      <c r="AM831" s="856"/>
      <c r="AN831" s="856"/>
      <c r="AO831" s="856"/>
      <c r="AP831" s="856"/>
      <c r="AQ831" s="856"/>
      <c r="AR831" s="856"/>
      <c r="AS831" s="856"/>
      <c r="AT831" s="856"/>
      <c r="AU831" s="856"/>
      <c r="AV831" s="856"/>
      <c r="AW831" s="856"/>
      <c r="AX831" s="856"/>
      <c r="AY831" s="856"/>
      <c r="AZ831" s="856"/>
    </row>
    <row r="832" spans="1:52" s="858" customFormat="1" ht="12.75">
      <c r="A832" s="296" t="s">
        <v>59</v>
      </c>
      <c r="B832" s="870">
        <v>352794</v>
      </c>
      <c r="C832" s="870">
        <v>89397</v>
      </c>
      <c r="D832" s="870">
        <v>89397</v>
      </c>
      <c r="E832" s="869">
        <v>25.339716661847987</v>
      </c>
      <c r="F832" s="870">
        <v>0</v>
      </c>
      <c r="G832" s="856"/>
      <c r="H832" s="856"/>
      <c r="I832" s="856"/>
      <c r="J832" s="856"/>
      <c r="K832" s="856"/>
      <c r="L832" s="856"/>
      <c r="M832" s="856"/>
      <c r="N832" s="856"/>
      <c r="O832" s="856"/>
      <c r="P832" s="856"/>
      <c r="Q832" s="856"/>
      <c r="R832" s="856"/>
      <c r="S832" s="856"/>
      <c r="T832" s="856"/>
      <c r="U832" s="856"/>
      <c r="V832" s="856"/>
      <c r="W832" s="856"/>
      <c r="X832" s="856"/>
      <c r="Y832" s="856"/>
      <c r="Z832" s="856"/>
      <c r="AA832" s="856"/>
      <c r="AB832" s="856"/>
      <c r="AC832" s="856"/>
      <c r="AD832" s="856"/>
      <c r="AE832" s="856"/>
      <c r="AF832" s="856"/>
      <c r="AG832" s="856"/>
      <c r="AH832" s="856"/>
      <c r="AI832" s="856"/>
      <c r="AJ832" s="856"/>
      <c r="AK832" s="856"/>
      <c r="AL832" s="856"/>
      <c r="AM832" s="856"/>
      <c r="AN832" s="856"/>
      <c r="AO832" s="856"/>
      <c r="AP832" s="856"/>
      <c r="AQ832" s="856"/>
      <c r="AR832" s="856"/>
      <c r="AS832" s="856"/>
      <c r="AT832" s="856"/>
      <c r="AU832" s="856"/>
      <c r="AV832" s="856"/>
      <c r="AW832" s="856"/>
      <c r="AX832" s="856"/>
      <c r="AY832" s="856"/>
      <c r="AZ832" s="856"/>
    </row>
    <row r="833" spans="1:52" s="858" customFormat="1" ht="25.5">
      <c r="A833" s="298" t="s">
        <v>60</v>
      </c>
      <c r="B833" s="870">
        <v>176397</v>
      </c>
      <c r="C833" s="870">
        <v>89397</v>
      </c>
      <c r="D833" s="870">
        <v>89397</v>
      </c>
      <c r="E833" s="869">
        <v>50.679433323695974</v>
      </c>
      <c r="F833" s="870">
        <v>0</v>
      </c>
      <c r="G833" s="856"/>
      <c r="H833" s="856"/>
      <c r="I833" s="856"/>
      <c r="J833" s="856"/>
      <c r="K833" s="856"/>
      <c r="L833" s="856"/>
      <c r="M833" s="856"/>
      <c r="N833" s="856"/>
      <c r="O833" s="856"/>
      <c r="P833" s="856"/>
      <c r="Q833" s="856"/>
      <c r="R833" s="856"/>
      <c r="S833" s="856"/>
      <c r="T833" s="856"/>
      <c r="U833" s="856"/>
      <c r="V833" s="856"/>
      <c r="W833" s="856"/>
      <c r="X833" s="856"/>
      <c r="Y833" s="856"/>
      <c r="Z833" s="856"/>
      <c r="AA833" s="856"/>
      <c r="AB833" s="856"/>
      <c r="AC833" s="856"/>
      <c r="AD833" s="856"/>
      <c r="AE833" s="856"/>
      <c r="AF833" s="856"/>
      <c r="AG833" s="856"/>
      <c r="AH833" s="856"/>
      <c r="AI833" s="856"/>
      <c r="AJ833" s="856"/>
      <c r="AK833" s="856"/>
      <c r="AL833" s="856"/>
      <c r="AM833" s="856"/>
      <c r="AN833" s="856"/>
      <c r="AO833" s="856"/>
      <c r="AP833" s="856"/>
      <c r="AQ833" s="856"/>
      <c r="AR833" s="856"/>
      <c r="AS833" s="856"/>
      <c r="AT833" s="856"/>
      <c r="AU833" s="856"/>
      <c r="AV833" s="856"/>
      <c r="AW833" s="856"/>
      <c r="AX833" s="856"/>
      <c r="AY833" s="856"/>
      <c r="AZ833" s="856"/>
    </row>
    <row r="834" spans="1:6" s="871" customFormat="1" ht="25.5">
      <c r="A834" s="321" t="s">
        <v>313</v>
      </c>
      <c r="B834" s="862">
        <v>176397</v>
      </c>
      <c r="C834" s="862">
        <v>0</v>
      </c>
      <c r="D834" s="862">
        <v>0</v>
      </c>
      <c r="E834" s="875">
        <v>0</v>
      </c>
      <c r="F834" s="862">
        <v>0</v>
      </c>
    </row>
    <row r="835" spans="1:52" s="858" customFormat="1" ht="12.75">
      <c r="A835" s="278" t="s">
        <v>61</v>
      </c>
      <c r="B835" s="870">
        <v>352794</v>
      </c>
      <c r="C835" s="870">
        <v>89397</v>
      </c>
      <c r="D835" s="870">
        <v>27824</v>
      </c>
      <c r="E835" s="869">
        <v>7.886755443686684</v>
      </c>
      <c r="F835" s="870">
        <v>12676</v>
      </c>
      <c r="G835" s="856"/>
      <c r="H835" s="856"/>
      <c r="I835" s="856"/>
      <c r="J835" s="856"/>
      <c r="K835" s="856"/>
      <c r="L835" s="856"/>
      <c r="M835" s="856"/>
      <c r="N835" s="856"/>
      <c r="O835" s="856"/>
      <c r="P835" s="856"/>
      <c r="Q835" s="856"/>
      <c r="R835" s="856"/>
      <c r="S835" s="856"/>
      <c r="T835" s="856"/>
      <c r="U835" s="856"/>
      <c r="V835" s="856"/>
      <c r="W835" s="856"/>
      <c r="X835" s="856"/>
      <c r="Y835" s="856"/>
      <c r="Z835" s="856"/>
      <c r="AA835" s="856"/>
      <c r="AB835" s="856"/>
      <c r="AC835" s="856"/>
      <c r="AD835" s="856"/>
      <c r="AE835" s="856"/>
      <c r="AF835" s="856"/>
      <c r="AG835" s="856"/>
      <c r="AH835" s="856"/>
      <c r="AI835" s="856"/>
      <c r="AJ835" s="856"/>
      <c r="AK835" s="856"/>
      <c r="AL835" s="856"/>
      <c r="AM835" s="856"/>
      <c r="AN835" s="856"/>
      <c r="AO835" s="856"/>
      <c r="AP835" s="856"/>
      <c r="AQ835" s="856"/>
      <c r="AR835" s="856"/>
      <c r="AS835" s="856"/>
      <c r="AT835" s="856"/>
      <c r="AU835" s="856"/>
      <c r="AV835" s="856"/>
      <c r="AW835" s="856"/>
      <c r="AX835" s="856"/>
      <c r="AY835" s="856"/>
      <c r="AZ835" s="856"/>
    </row>
    <row r="836" spans="1:52" s="858" customFormat="1" ht="12.75">
      <c r="A836" s="296" t="s">
        <v>62</v>
      </c>
      <c r="B836" s="870">
        <v>352794</v>
      </c>
      <c r="C836" s="870">
        <v>89397</v>
      </c>
      <c r="D836" s="870">
        <v>27824</v>
      </c>
      <c r="E836" s="869">
        <v>7.886755443686684</v>
      </c>
      <c r="F836" s="870">
        <v>12676</v>
      </c>
      <c r="G836" s="856"/>
      <c r="H836" s="856"/>
      <c r="I836" s="856"/>
      <c r="J836" s="856"/>
      <c r="K836" s="856"/>
      <c r="L836" s="856"/>
      <c r="M836" s="856"/>
      <c r="N836" s="856"/>
      <c r="O836" s="856"/>
      <c r="P836" s="856"/>
      <c r="Q836" s="856"/>
      <c r="R836" s="856"/>
      <c r="S836" s="856"/>
      <c r="T836" s="856"/>
      <c r="U836" s="856"/>
      <c r="V836" s="856"/>
      <c r="W836" s="856"/>
      <c r="X836" s="856"/>
      <c r="Y836" s="856"/>
      <c r="Z836" s="856"/>
      <c r="AA836" s="856"/>
      <c r="AB836" s="856"/>
      <c r="AC836" s="856"/>
      <c r="AD836" s="856"/>
      <c r="AE836" s="856"/>
      <c r="AF836" s="856"/>
      <c r="AG836" s="856"/>
      <c r="AH836" s="856"/>
      <c r="AI836" s="856"/>
      <c r="AJ836" s="856"/>
      <c r="AK836" s="856"/>
      <c r="AL836" s="856"/>
      <c r="AM836" s="856"/>
      <c r="AN836" s="856"/>
      <c r="AO836" s="856"/>
      <c r="AP836" s="856"/>
      <c r="AQ836" s="856"/>
      <c r="AR836" s="856"/>
      <c r="AS836" s="856"/>
      <c r="AT836" s="856"/>
      <c r="AU836" s="856"/>
      <c r="AV836" s="856"/>
      <c r="AW836" s="856"/>
      <c r="AX836" s="856"/>
      <c r="AY836" s="856"/>
      <c r="AZ836" s="856"/>
    </row>
    <row r="837" spans="1:6" s="871" customFormat="1" ht="12.75">
      <c r="A837" s="282" t="s">
        <v>63</v>
      </c>
      <c r="B837" s="851">
        <v>176397</v>
      </c>
      <c r="C837" s="851">
        <v>89397</v>
      </c>
      <c r="D837" s="851">
        <v>27824</v>
      </c>
      <c r="E837" s="869">
        <v>15.773510887373368</v>
      </c>
      <c r="F837" s="851">
        <v>12676</v>
      </c>
    </row>
    <row r="838" spans="1:6" s="856" customFormat="1" ht="12.75">
      <c r="A838" s="311" t="s">
        <v>64</v>
      </c>
      <c r="B838" s="675">
        <v>79000</v>
      </c>
      <c r="C838" s="675">
        <v>0</v>
      </c>
      <c r="D838" s="675">
        <v>0</v>
      </c>
      <c r="E838" s="854">
        <v>0</v>
      </c>
      <c r="F838" s="675">
        <v>0</v>
      </c>
    </row>
    <row r="839" spans="1:6" s="856" customFormat="1" ht="12.75">
      <c r="A839" s="314" t="s">
        <v>65</v>
      </c>
      <c r="B839" s="675">
        <v>57640</v>
      </c>
      <c r="C839" s="675">
        <v>0</v>
      </c>
      <c r="D839" s="675">
        <v>0</v>
      </c>
      <c r="E839" s="869">
        <v>0</v>
      </c>
      <c r="F839" s="675">
        <v>0</v>
      </c>
    </row>
    <row r="840" spans="1:6" s="871" customFormat="1" ht="12.75">
      <c r="A840" s="311" t="s">
        <v>66</v>
      </c>
      <c r="B840" s="851">
        <v>97397</v>
      </c>
      <c r="C840" s="851">
        <v>89397</v>
      </c>
      <c r="D840" s="851">
        <v>27824</v>
      </c>
      <c r="E840" s="869">
        <v>28.567615018943087</v>
      </c>
      <c r="F840" s="851">
        <v>12676</v>
      </c>
    </row>
    <row r="841" spans="1:52" s="858" customFormat="1" ht="12.75" hidden="1">
      <c r="A841" s="282" t="s">
        <v>67</v>
      </c>
      <c r="B841" s="870">
        <v>0</v>
      </c>
      <c r="C841" s="870">
        <v>0</v>
      </c>
      <c r="D841" s="870">
        <v>0</v>
      </c>
      <c r="E841" s="869" t="e">
        <v>#DIV/0!</v>
      </c>
      <c r="F841" s="870">
        <v>-15148</v>
      </c>
      <c r="G841" s="856"/>
      <c r="H841" s="856"/>
      <c r="I841" s="856"/>
      <c r="J841" s="856"/>
      <c r="K841" s="856"/>
      <c r="L841" s="856"/>
      <c r="M841" s="856"/>
      <c r="N841" s="856"/>
      <c r="O841" s="856"/>
      <c r="P841" s="856"/>
      <c r="Q841" s="856"/>
      <c r="R841" s="856"/>
      <c r="S841" s="856"/>
      <c r="T841" s="856"/>
      <c r="U841" s="856"/>
      <c r="V841" s="856"/>
      <c r="W841" s="856"/>
      <c r="X841" s="856"/>
      <c r="Y841" s="856"/>
      <c r="Z841" s="856"/>
      <c r="AA841" s="856"/>
      <c r="AB841" s="856"/>
      <c r="AC841" s="856"/>
      <c r="AD841" s="856"/>
      <c r="AE841" s="856"/>
      <c r="AF841" s="856"/>
      <c r="AG841" s="856"/>
      <c r="AH841" s="856"/>
      <c r="AI841" s="856"/>
      <c r="AJ841" s="856"/>
      <c r="AK841" s="856"/>
      <c r="AL841" s="856"/>
      <c r="AM841" s="856"/>
      <c r="AN841" s="856"/>
      <c r="AO841" s="856"/>
      <c r="AP841" s="856"/>
      <c r="AQ841" s="856"/>
      <c r="AR841" s="856"/>
      <c r="AS841" s="856"/>
      <c r="AT841" s="856"/>
      <c r="AU841" s="856"/>
      <c r="AV841" s="856"/>
      <c r="AW841" s="856"/>
      <c r="AX841" s="856"/>
      <c r="AY841" s="856"/>
      <c r="AZ841" s="856"/>
    </row>
    <row r="842" spans="1:52" s="858" customFormat="1" ht="12.75" hidden="1">
      <c r="A842" s="311" t="s">
        <v>90</v>
      </c>
      <c r="B842" s="870">
        <v>0</v>
      </c>
      <c r="C842" s="870">
        <v>0</v>
      </c>
      <c r="D842" s="870">
        <v>0</v>
      </c>
      <c r="E842" s="869" t="e">
        <v>#DIV/0!</v>
      </c>
      <c r="F842" s="870">
        <v>-15148</v>
      </c>
      <c r="G842" s="856"/>
      <c r="H842" s="856"/>
      <c r="I842" s="856"/>
      <c r="J842" s="856"/>
      <c r="K842" s="856"/>
      <c r="L842" s="856"/>
      <c r="M842" s="856"/>
      <c r="N842" s="856"/>
      <c r="O842" s="856"/>
      <c r="P842" s="856"/>
      <c r="Q842" s="856"/>
      <c r="R842" s="856"/>
      <c r="S842" s="856"/>
      <c r="T842" s="856"/>
      <c r="U842" s="856"/>
      <c r="V842" s="856"/>
      <c r="W842" s="856"/>
      <c r="X842" s="856"/>
      <c r="Y842" s="856"/>
      <c r="Z842" s="856"/>
      <c r="AA842" s="856"/>
      <c r="AB842" s="856"/>
      <c r="AC842" s="856"/>
      <c r="AD842" s="856"/>
      <c r="AE842" s="856"/>
      <c r="AF842" s="856"/>
      <c r="AG842" s="856"/>
      <c r="AH842" s="856"/>
      <c r="AI842" s="856"/>
      <c r="AJ842" s="856"/>
      <c r="AK842" s="856"/>
      <c r="AL842" s="856"/>
      <c r="AM842" s="856"/>
      <c r="AN842" s="856"/>
      <c r="AO842" s="856"/>
      <c r="AP842" s="856"/>
      <c r="AQ842" s="856"/>
      <c r="AR842" s="856"/>
      <c r="AS842" s="856"/>
      <c r="AT842" s="856"/>
      <c r="AU842" s="856"/>
      <c r="AV842" s="856"/>
      <c r="AW842" s="856"/>
      <c r="AX842" s="856"/>
      <c r="AY842" s="856"/>
      <c r="AZ842" s="856"/>
    </row>
    <row r="843" spans="1:6" s="871" customFormat="1" ht="12.75">
      <c r="A843" s="282" t="s">
        <v>11</v>
      </c>
      <c r="B843" s="870">
        <v>176397</v>
      </c>
      <c r="C843" s="870">
        <v>0</v>
      </c>
      <c r="D843" s="870">
        <v>0</v>
      </c>
      <c r="E843" s="744">
        <v>0</v>
      </c>
      <c r="F843" s="870">
        <v>0</v>
      </c>
    </row>
    <row r="844" spans="1:6" s="871" customFormat="1" ht="12.75">
      <c r="A844" s="282" t="s">
        <v>307</v>
      </c>
      <c r="B844" s="870">
        <v>176397</v>
      </c>
      <c r="C844" s="870">
        <v>0</v>
      </c>
      <c r="D844" s="870">
        <v>0</v>
      </c>
      <c r="E844" s="744">
        <v>0</v>
      </c>
      <c r="F844" s="870">
        <v>0</v>
      </c>
    </row>
    <row r="845" spans="1:52" s="856" customFormat="1" ht="38.25">
      <c r="A845" s="341" t="s">
        <v>305</v>
      </c>
      <c r="B845" s="862">
        <v>176397</v>
      </c>
      <c r="C845" s="862">
        <v>0</v>
      </c>
      <c r="D845" s="862">
        <v>0</v>
      </c>
      <c r="E845" s="863">
        <v>0</v>
      </c>
      <c r="F845" s="862">
        <v>0</v>
      </c>
      <c r="AZ845" s="857"/>
    </row>
    <row r="846" spans="1:52" s="856" customFormat="1" ht="12.75">
      <c r="A846" s="341"/>
      <c r="B846" s="862"/>
      <c r="C846" s="862"/>
      <c r="D846" s="862"/>
      <c r="E846" s="863"/>
      <c r="F846" s="862"/>
      <c r="AZ846" s="857"/>
    </row>
    <row r="847" spans="1:52" s="856" customFormat="1" ht="13.5" customHeight="1">
      <c r="A847" s="264" t="s">
        <v>314</v>
      </c>
      <c r="B847" s="672"/>
      <c r="C847" s="672"/>
      <c r="D847" s="672"/>
      <c r="E847" s="870"/>
      <c r="F847" s="672"/>
      <c r="AZ847" s="857"/>
    </row>
    <row r="848" spans="1:52" s="856" customFormat="1" ht="13.5" customHeight="1">
      <c r="A848" s="286" t="s">
        <v>281</v>
      </c>
      <c r="B848" s="851">
        <v>4764239</v>
      </c>
      <c r="C848" s="851">
        <v>1239051</v>
      </c>
      <c r="D848" s="851">
        <v>2977230</v>
      </c>
      <c r="E848" s="854">
        <v>62.49119743992693</v>
      </c>
      <c r="F848" s="851">
        <v>538852</v>
      </c>
      <c r="AZ848" s="857"/>
    </row>
    <row r="849" spans="1:52" s="856" customFormat="1" ht="13.5" customHeight="1">
      <c r="A849" s="296" t="s">
        <v>77</v>
      </c>
      <c r="B849" s="851">
        <v>1934060</v>
      </c>
      <c r="C849" s="851">
        <v>737484</v>
      </c>
      <c r="D849" s="851">
        <v>2475663</v>
      </c>
      <c r="E849" s="869">
        <v>128.00342285141102</v>
      </c>
      <c r="F849" s="851">
        <v>1357966</v>
      </c>
      <c r="AZ849" s="857"/>
    </row>
    <row r="850" spans="1:52" s="856" customFormat="1" ht="13.5" customHeight="1">
      <c r="A850" s="296" t="s">
        <v>59</v>
      </c>
      <c r="B850" s="851">
        <v>2830179</v>
      </c>
      <c r="C850" s="851">
        <v>501567</v>
      </c>
      <c r="D850" s="851">
        <v>501567</v>
      </c>
      <c r="E850" s="744">
        <v>17.722094609563566</v>
      </c>
      <c r="F850" s="851">
        <v>-819114</v>
      </c>
      <c r="AZ850" s="857"/>
    </row>
    <row r="851" spans="1:52" s="856" customFormat="1" ht="25.5">
      <c r="A851" s="298" t="s">
        <v>60</v>
      </c>
      <c r="B851" s="851">
        <v>2830179</v>
      </c>
      <c r="C851" s="851">
        <v>501567</v>
      </c>
      <c r="D851" s="851">
        <v>501567</v>
      </c>
      <c r="E851" s="869">
        <v>17.722094609563566</v>
      </c>
      <c r="F851" s="851">
        <v>-819114</v>
      </c>
      <c r="AZ851" s="857"/>
    </row>
    <row r="852" spans="1:52" s="856" customFormat="1" ht="13.5" customHeight="1">
      <c r="A852" s="278" t="s">
        <v>61</v>
      </c>
      <c r="B852" s="851">
        <v>4548761</v>
      </c>
      <c r="C852" s="851">
        <v>878944</v>
      </c>
      <c r="D852" s="851">
        <v>665804</v>
      </c>
      <c r="E852" s="869">
        <v>14.637040723836666</v>
      </c>
      <c r="F852" s="851">
        <v>97445</v>
      </c>
      <c r="AZ852" s="857"/>
    </row>
    <row r="853" spans="1:52" s="856" customFormat="1" ht="13.5" customHeight="1">
      <c r="A853" s="296" t="s">
        <v>62</v>
      </c>
      <c r="B853" s="851">
        <v>4477261</v>
      </c>
      <c r="C853" s="851">
        <v>866109</v>
      </c>
      <c r="D853" s="851">
        <v>653984</v>
      </c>
      <c r="E853" s="869">
        <v>14.606787497981466</v>
      </c>
      <c r="F853" s="851">
        <v>96038</v>
      </c>
      <c r="AZ853" s="857"/>
    </row>
    <row r="854" spans="1:52" s="856" customFormat="1" ht="13.5" customHeight="1">
      <c r="A854" s="282" t="s">
        <v>63</v>
      </c>
      <c r="B854" s="851">
        <v>1974281</v>
      </c>
      <c r="C854" s="851">
        <v>552897</v>
      </c>
      <c r="D854" s="851">
        <v>391190</v>
      </c>
      <c r="E854" s="869">
        <v>19.814302016784847</v>
      </c>
      <c r="F854" s="851">
        <v>95772</v>
      </c>
      <c r="AZ854" s="857"/>
    </row>
    <row r="855" spans="1:52" s="856" customFormat="1" ht="13.5" customHeight="1">
      <c r="A855" s="311" t="s">
        <v>64</v>
      </c>
      <c r="B855" s="851">
        <v>834338</v>
      </c>
      <c r="C855" s="851">
        <v>330104</v>
      </c>
      <c r="D855" s="851">
        <v>289419</v>
      </c>
      <c r="E855" s="869">
        <v>34.68845959311454</v>
      </c>
      <c r="F855" s="851">
        <v>75528</v>
      </c>
      <c r="AZ855" s="857"/>
    </row>
    <row r="856" spans="1:52" s="856" customFormat="1" ht="13.5" customHeight="1">
      <c r="A856" s="314" t="s">
        <v>65</v>
      </c>
      <c r="B856" s="851">
        <v>665910</v>
      </c>
      <c r="C856" s="851">
        <v>252086</v>
      </c>
      <c r="D856" s="851">
        <v>226626</v>
      </c>
      <c r="E856" s="869">
        <v>34.032526918051985</v>
      </c>
      <c r="F856" s="851">
        <v>60234</v>
      </c>
      <c r="AZ856" s="857"/>
    </row>
    <row r="857" spans="1:52" s="856" customFormat="1" ht="13.5" customHeight="1">
      <c r="A857" s="311" t="s">
        <v>66</v>
      </c>
      <c r="B857" s="851">
        <v>1139943</v>
      </c>
      <c r="C857" s="851">
        <v>222793</v>
      </c>
      <c r="D857" s="851">
        <v>101771</v>
      </c>
      <c r="E857" s="869">
        <v>8.927727088108792</v>
      </c>
      <c r="F857" s="851">
        <v>20244</v>
      </c>
      <c r="AZ857" s="857"/>
    </row>
    <row r="858" spans="1:52" s="856" customFormat="1" ht="13.5" customHeight="1">
      <c r="A858" s="282" t="s">
        <v>67</v>
      </c>
      <c r="B858" s="851">
        <v>1959205</v>
      </c>
      <c r="C858" s="851">
        <v>283212</v>
      </c>
      <c r="D858" s="851">
        <v>234968</v>
      </c>
      <c r="E858" s="869">
        <v>11.993027784228808</v>
      </c>
      <c r="F858" s="851">
        <v>266</v>
      </c>
      <c r="AZ858" s="857"/>
    </row>
    <row r="859" spans="1:52" s="856" customFormat="1" ht="13.5" customHeight="1">
      <c r="A859" s="311" t="s">
        <v>90</v>
      </c>
      <c r="B859" s="851">
        <v>1959205</v>
      </c>
      <c r="C859" s="851">
        <v>283212</v>
      </c>
      <c r="D859" s="851">
        <v>234968</v>
      </c>
      <c r="E859" s="869">
        <v>11.993027784228808</v>
      </c>
      <c r="F859" s="851">
        <v>266</v>
      </c>
      <c r="AZ859" s="857"/>
    </row>
    <row r="860" spans="1:52" s="856" customFormat="1" ht="25.5">
      <c r="A860" s="298" t="s">
        <v>72</v>
      </c>
      <c r="B860" s="851">
        <v>543775</v>
      </c>
      <c r="C860" s="851">
        <v>30000</v>
      </c>
      <c r="D860" s="851">
        <v>27826</v>
      </c>
      <c r="E860" s="869">
        <v>5.117190014252218</v>
      </c>
      <c r="F860" s="851">
        <v>0</v>
      </c>
      <c r="AZ860" s="857"/>
    </row>
    <row r="861" spans="1:52" s="856" customFormat="1" ht="13.5" customHeight="1">
      <c r="A861" s="283" t="s">
        <v>73</v>
      </c>
      <c r="B861" s="851">
        <v>543775</v>
      </c>
      <c r="C861" s="851">
        <v>30000</v>
      </c>
      <c r="D861" s="851">
        <v>27826</v>
      </c>
      <c r="E861" s="854">
        <v>5.117190014252218</v>
      </c>
      <c r="F861" s="851">
        <v>0</v>
      </c>
      <c r="AZ861" s="857"/>
    </row>
    <row r="862" spans="1:52" s="856" customFormat="1" ht="13.5" customHeight="1">
      <c r="A862" s="296" t="s">
        <v>16</v>
      </c>
      <c r="B862" s="851">
        <v>71500</v>
      </c>
      <c r="C862" s="851">
        <v>12835</v>
      </c>
      <c r="D862" s="851">
        <v>11820</v>
      </c>
      <c r="E862" s="854">
        <v>16.531468531468533</v>
      </c>
      <c r="F862" s="851">
        <v>1407</v>
      </c>
      <c r="AZ862" s="857"/>
    </row>
    <row r="863" spans="1:52" s="856" customFormat="1" ht="13.5" customHeight="1">
      <c r="A863" s="282" t="s">
        <v>69</v>
      </c>
      <c r="B863" s="851">
        <v>71500</v>
      </c>
      <c r="C863" s="851">
        <v>12835</v>
      </c>
      <c r="D863" s="851">
        <v>11820</v>
      </c>
      <c r="E863" s="854">
        <v>16.531468531468533</v>
      </c>
      <c r="F863" s="851">
        <v>1407</v>
      </c>
      <c r="AZ863" s="857"/>
    </row>
    <row r="864" spans="1:52" s="856" customFormat="1" ht="13.5" customHeight="1">
      <c r="A864" s="296" t="s">
        <v>910</v>
      </c>
      <c r="B864" s="851">
        <v>215478</v>
      </c>
      <c r="C864" s="851">
        <v>360107</v>
      </c>
      <c r="D864" s="851">
        <v>2311426</v>
      </c>
      <c r="E864" s="854" t="s">
        <v>906</v>
      </c>
      <c r="F864" s="851">
        <v>441407</v>
      </c>
      <c r="AZ864" s="857"/>
    </row>
    <row r="865" spans="1:52" s="856" customFormat="1" ht="13.5" customHeight="1">
      <c r="A865" s="296" t="s">
        <v>911</v>
      </c>
      <c r="B865" s="851">
        <v>-215478</v>
      </c>
      <c r="C865" s="851">
        <v>-283016</v>
      </c>
      <c r="D865" s="851" t="s">
        <v>906</v>
      </c>
      <c r="E865" s="851" t="s">
        <v>906</v>
      </c>
      <c r="F865" s="851" t="s">
        <v>906</v>
      </c>
      <c r="AZ865" s="857"/>
    </row>
    <row r="866" spans="1:52" s="856" customFormat="1" ht="12.75">
      <c r="A866" s="282" t="s">
        <v>74</v>
      </c>
      <c r="B866" s="851">
        <v>-215478</v>
      </c>
      <c r="C866" s="851">
        <v>-283016</v>
      </c>
      <c r="D866" s="851" t="s">
        <v>906</v>
      </c>
      <c r="E866" s="851" t="s">
        <v>906</v>
      </c>
      <c r="F866" s="851" t="s">
        <v>906</v>
      </c>
      <c r="AZ866" s="857"/>
    </row>
    <row r="867" spans="1:52" s="856" customFormat="1" ht="25.5">
      <c r="A867" s="283" t="s">
        <v>283</v>
      </c>
      <c r="B867" s="851">
        <v>-215478</v>
      </c>
      <c r="C867" s="851">
        <v>-283016</v>
      </c>
      <c r="D867" s="851" t="s">
        <v>906</v>
      </c>
      <c r="E867" s="851" t="s">
        <v>906</v>
      </c>
      <c r="F867" s="851" t="s">
        <v>906</v>
      </c>
      <c r="AZ867" s="857"/>
    </row>
    <row r="868" spans="1:52" s="856" customFormat="1" ht="12.75">
      <c r="A868" s="164" t="s">
        <v>315</v>
      </c>
      <c r="B868" s="851"/>
      <c r="C868" s="851"/>
      <c r="D868" s="851"/>
      <c r="E868" s="870"/>
      <c r="F868" s="851"/>
      <c r="AZ868" s="857"/>
    </row>
    <row r="869" spans="1:52" s="856" customFormat="1" ht="12.75">
      <c r="A869" s="695" t="s">
        <v>316</v>
      </c>
      <c r="B869" s="851"/>
      <c r="C869" s="851"/>
      <c r="D869" s="851"/>
      <c r="E869" s="870"/>
      <c r="F869" s="851"/>
      <c r="AZ869" s="857"/>
    </row>
    <row r="870" spans="1:6" s="856" customFormat="1" ht="13.5" customHeight="1">
      <c r="A870" s="286" t="s">
        <v>281</v>
      </c>
      <c r="B870" s="870">
        <v>3283129</v>
      </c>
      <c r="C870" s="870">
        <v>804541</v>
      </c>
      <c r="D870" s="870">
        <v>2560276</v>
      </c>
      <c r="E870" s="869">
        <v>77.98280238150862</v>
      </c>
      <c r="F870" s="870">
        <v>534386</v>
      </c>
    </row>
    <row r="871" spans="1:6" s="856" customFormat="1" ht="13.5" customHeight="1">
      <c r="A871" s="296" t="s">
        <v>77</v>
      </c>
      <c r="B871" s="851">
        <v>1802454</v>
      </c>
      <c r="C871" s="851">
        <v>710855</v>
      </c>
      <c r="D871" s="851">
        <v>2466590</v>
      </c>
      <c r="E871" s="869">
        <v>136.84621077708502</v>
      </c>
      <c r="F871" s="851">
        <v>1348893</v>
      </c>
    </row>
    <row r="872" spans="1:6" s="856" customFormat="1" ht="13.5" customHeight="1">
      <c r="A872" s="296" t="s">
        <v>59</v>
      </c>
      <c r="B872" s="870">
        <v>1480675</v>
      </c>
      <c r="C872" s="870">
        <v>93686</v>
      </c>
      <c r="D872" s="870">
        <v>93686</v>
      </c>
      <c r="E872" s="869">
        <v>6.32724939639016</v>
      </c>
      <c r="F872" s="870">
        <v>-814507</v>
      </c>
    </row>
    <row r="873" spans="1:6" s="856" customFormat="1" ht="25.5">
      <c r="A873" s="298" t="s">
        <v>60</v>
      </c>
      <c r="B873" s="870">
        <v>1480675</v>
      </c>
      <c r="C873" s="870">
        <v>93686</v>
      </c>
      <c r="D873" s="870">
        <v>93686</v>
      </c>
      <c r="E873" s="869">
        <v>6.32724939639016</v>
      </c>
      <c r="F873" s="870">
        <v>-814507</v>
      </c>
    </row>
    <row r="874" spans="1:6" s="856" customFormat="1" ht="13.5" customHeight="1">
      <c r="A874" s="278" t="s">
        <v>61</v>
      </c>
      <c r="B874" s="870">
        <v>2993197</v>
      </c>
      <c r="C874" s="870">
        <v>387328</v>
      </c>
      <c r="D874" s="870">
        <v>299307</v>
      </c>
      <c r="E874" s="869">
        <v>9.999575704505919</v>
      </c>
      <c r="F874" s="870">
        <v>27669</v>
      </c>
    </row>
    <row r="875" spans="1:6" s="856" customFormat="1" ht="13.5" customHeight="1">
      <c r="A875" s="296" t="s">
        <v>62</v>
      </c>
      <c r="B875" s="870">
        <v>2923197</v>
      </c>
      <c r="C875" s="870">
        <v>375993</v>
      </c>
      <c r="D875" s="870">
        <v>287487</v>
      </c>
      <c r="E875" s="869">
        <v>9.834677580744644</v>
      </c>
      <c r="F875" s="870">
        <v>26262</v>
      </c>
    </row>
    <row r="876" spans="1:6" s="856" customFormat="1" ht="13.5" customHeight="1">
      <c r="A876" s="282" t="s">
        <v>63</v>
      </c>
      <c r="B876" s="870">
        <v>524805</v>
      </c>
      <c r="C876" s="870">
        <v>167369</v>
      </c>
      <c r="D876" s="870">
        <v>104683</v>
      </c>
      <c r="E876" s="869">
        <v>19.947027943712424</v>
      </c>
      <c r="F876" s="870">
        <v>25996</v>
      </c>
    </row>
    <row r="877" spans="1:6" s="856" customFormat="1" ht="13.5" customHeight="1">
      <c r="A877" s="311" t="s">
        <v>64</v>
      </c>
      <c r="B877" s="870">
        <v>241514</v>
      </c>
      <c r="C877" s="870">
        <v>64459</v>
      </c>
      <c r="D877" s="870">
        <v>57820</v>
      </c>
      <c r="E877" s="869">
        <v>23.940641122253783</v>
      </c>
      <c r="F877" s="870">
        <v>19433</v>
      </c>
    </row>
    <row r="878" spans="1:6" s="856" customFormat="1" ht="13.5" customHeight="1">
      <c r="A878" s="314" t="s">
        <v>65</v>
      </c>
      <c r="B878" s="870">
        <v>192080</v>
      </c>
      <c r="C878" s="870">
        <v>49393</v>
      </c>
      <c r="D878" s="870">
        <v>45980</v>
      </c>
      <c r="E878" s="854">
        <v>23.937942523948355</v>
      </c>
      <c r="F878" s="870">
        <v>14045</v>
      </c>
    </row>
    <row r="879" spans="1:6" s="856" customFormat="1" ht="13.5" customHeight="1">
      <c r="A879" s="311" t="s">
        <v>66</v>
      </c>
      <c r="B879" s="870">
        <v>283291</v>
      </c>
      <c r="C879" s="870">
        <v>102910</v>
      </c>
      <c r="D879" s="870">
        <v>46863</v>
      </c>
      <c r="E879" s="869">
        <v>16.542353975241006</v>
      </c>
      <c r="F879" s="870">
        <v>6563</v>
      </c>
    </row>
    <row r="880" spans="1:6" s="856" customFormat="1" ht="13.5" customHeight="1">
      <c r="A880" s="282" t="s">
        <v>67</v>
      </c>
      <c r="B880" s="870">
        <v>1854617</v>
      </c>
      <c r="C880" s="870">
        <v>178624</v>
      </c>
      <c r="D880" s="870">
        <v>154978</v>
      </c>
      <c r="E880" s="869">
        <v>8.356334488468509</v>
      </c>
      <c r="F880" s="870">
        <v>266</v>
      </c>
    </row>
    <row r="881" spans="1:6" s="856" customFormat="1" ht="13.5" customHeight="1">
      <c r="A881" s="311" t="s">
        <v>90</v>
      </c>
      <c r="B881" s="870">
        <v>1854617</v>
      </c>
      <c r="C881" s="870">
        <v>178624</v>
      </c>
      <c r="D881" s="870">
        <v>154978</v>
      </c>
      <c r="E881" s="854">
        <v>8.356334488468509</v>
      </c>
      <c r="F881" s="870">
        <v>266</v>
      </c>
    </row>
    <row r="882" spans="1:6" s="856" customFormat="1" ht="25.5">
      <c r="A882" s="298" t="s">
        <v>72</v>
      </c>
      <c r="B882" s="870">
        <v>543775</v>
      </c>
      <c r="C882" s="870">
        <v>30000</v>
      </c>
      <c r="D882" s="870">
        <v>27826</v>
      </c>
      <c r="E882" s="854">
        <v>5.117190014252218</v>
      </c>
      <c r="F882" s="870">
        <v>0</v>
      </c>
    </row>
    <row r="883" spans="1:6" s="856" customFormat="1" ht="13.5" customHeight="1">
      <c r="A883" s="283" t="s">
        <v>73</v>
      </c>
      <c r="B883" s="870">
        <v>543775</v>
      </c>
      <c r="C883" s="870">
        <v>30000</v>
      </c>
      <c r="D883" s="870">
        <v>27826</v>
      </c>
      <c r="E883" s="854">
        <v>5.117190014252218</v>
      </c>
      <c r="F883" s="870">
        <v>0</v>
      </c>
    </row>
    <row r="884" spans="1:6" s="856" customFormat="1" ht="13.5" customHeight="1">
      <c r="A884" s="296" t="s">
        <v>16</v>
      </c>
      <c r="B884" s="870">
        <v>70000</v>
      </c>
      <c r="C884" s="870">
        <v>11335</v>
      </c>
      <c r="D884" s="870">
        <v>11820</v>
      </c>
      <c r="E884" s="854">
        <v>16.885714285714286</v>
      </c>
      <c r="F884" s="870">
        <v>1407</v>
      </c>
    </row>
    <row r="885" spans="1:6" s="856" customFormat="1" ht="13.5" customHeight="1">
      <c r="A885" s="282" t="s">
        <v>69</v>
      </c>
      <c r="B885" s="870">
        <v>70000</v>
      </c>
      <c r="C885" s="870">
        <v>11335</v>
      </c>
      <c r="D885" s="870">
        <v>11820</v>
      </c>
      <c r="E885" s="854">
        <v>16.885714285714286</v>
      </c>
      <c r="F885" s="870">
        <v>1407</v>
      </c>
    </row>
    <row r="886" spans="1:52" s="856" customFormat="1" ht="13.5" customHeight="1">
      <c r="A886" s="296" t="s">
        <v>910</v>
      </c>
      <c r="B886" s="851">
        <v>289932</v>
      </c>
      <c r="C886" s="851">
        <v>417213</v>
      </c>
      <c r="D886" s="851">
        <v>2260969</v>
      </c>
      <c r="E886" s="854" t="s">
        <v>906</v>
      </c>
      <c r="F886" s="851">
        <v>506717</v>
      </c>
      <c r="AZ886" s="857"/>
    </row>
    <row r="887" spans="1:52" s="856" customFormat="1" ht="13.5" customHeight="1">
      <c r="A887" s="296" t="s">
        <v>911</v>
      </c>
      <c r="B887" s="851">
        <v>-289932</v>
      </c>
      <c r="C887" s="851">
        <v>-340122</v>
      </c>
      <c r="D887" s="851" t="s">
        <v>906</v>
      </c>
      <c r="E887" s="851" t="s">
        <v>906</v>
      </c>
      <c r="F887" s="851" t="s">
        <v>906</v>
      </c>
      <c r="AZ887" s="857"/>
    </row>
    <row r="888" spans="1:52" s="856" customFormat="1" ht="12.75">
      <c r="A888" s="282" t="s">
        <v>74</v>
      </c>
      <c r="B888" s="851">
        <v>-289932</v>
      </c>
      <c r="C888" s="851">
        <v>-340122</v>
      </c>
      <c r="D888" s="851" t="s">
        <v>906</v>
      </c>
      <c r="E888" s="851" t="s">
        <v>906</v>
      </c>
      <c r="F888" s="851" t="s">
        <v>906</v>
      </c>
      <c r="AZ888" s="857"/>
    </row>
    <row r="889" spans="1:52" s="856" customFormat="1" ht="25.5">
      <c r="A889" s="283" t="s">
        <v>283</v>
      </c>
      <c r="B889" s="851">
        <v>-289932</v>
      </c>
      <c r="C889" s="851">
        <v>-340122</v>
      </c>
      <c r="D889" s="851" t="s">
        <v>906</v>
      </c>
      <c r="E889" s="851" t="s">
        <v>906</v>
      </c>
      <c r="F889" s="851" t="s">
        <v>906</v>
      </c>
      <c r="AZ889" s="857"/>
    </row>
    <row r="890" spans="1:6" s="856" customFormat="1" ht="12.75">
      <c r="A890" s="282"/>
      <c r="B890" s="870"/>
      <c r="C890" s="870"/>
      <c r="D890" s="870"/>
      <c r="E890" s="851"/>
      <c r="F890" s="870"/>
    </row>
    <row r="891" spans="1:6" s="864" customFormat="1" ht="12.75">
      <c r="A891" s="274" t="s">
        <v>286</v>
      </c>
      <c r="B891" s="870"/>
      <c r="C891" s="870"/>
      <c r="D891" s="870"/>
      <c r="E891" s="851"/>
      <c r="F891" s="870"/>
    </row>
    <row r="892" spans="1:6" s="856" customFormat="1" ht="13.5" customHeight="1">
      <c r="A892" s="286" t="s">
        <v>281</v>
      </c>
      <c r="B892" s="677">
        <v>1136408</v>
      </c>
      <c r="C892" s="677">
        <v>222725</v>
      </c>
      <c r="D892" s="677">
        <v>213753</v>
      </c>
      <c r="E892" s="854">
        <v>18.80952967596145</v>
      </c>
      <c r="F892" s="677">
        <v>0</v>
      </c>
    </row>
    <row r="893" spans="1:6" s="856" customFormat="1" ht="13.5" customHeight="1">
      <c r="A893" s="296" t="s">
        <v>77</v>
      </c>
      <c r="B893" s="677">
        <v>1136408</v>
      </c>
      <c r="C893" s="677">
        <v>222725</v>
      </c>
      <c r="D893" s="677">
        <v>213753</v>
      </c>
      <c r="E893" s="854">
        <v>18.80952967596145</v>
      </c>
      <c r="F893" s="677">
        <v>0</v>
      </c>
    </row>
    <row r="894" spans="1:6" s="856" customFormat="1" ht="13.5" customHeight="1">
      <c r="A894" s="320" t="s">
        <v>291</v>
      </c>
      <c r="B894" s="874">
        <v>304741</v>
      </c>
      <c r="C894" s="874">
        <v>17491</v>
      </c>
      <c r="D894" s="874">
        <v>0</v>
      </c>
      <c r="E894" s="863">
        <v>0</v>
      </c>
      <c r="F894" s="874">
        <v>0</v>
      </c>
    </row>
    <row r="895" spans="1:6" s="856" customFormat="1" ht="13.5" customHeight="1">
      <c r="A895" s="278" t="s">
        <v>61</v>
      </c>
      <c r="B895" s="677">
        <v>1136408</v>
      </c>
      <c r="C895" s="677">
        <v>222725</v>
      </c>
      <c r="D895" s="677">
        <v>213753</v>
      </c>
      <c r="E895" s="854">
        <v>18.80952967596145</v>
      </c>
      <c r="F895" s="677">
        <v>0</v>
      </c>
    </row>
    <row r="896" spans="1:6" s="856" customFormat="1" ht="13.5" customHeight="1">
      <c r="A896" s="296" t="s">
        <v>62</v>
      </c>
      <c r="B896" s="677">
        <v>1136408</v>
      </c>
      <c r="C896" s="677">
        <v>222725</v>
      </c>
      <c r="D896" s="677">
        <v>213753</v>
      </c>
      <c r="E896" s="854">
        <v>18.80952967596145</v>
      </c>
      <c r="F896" s="677">
        <v>0</v>
      </c>
    </row>
    <row r="897" spans="1:6" s="856" customFormat="1" ht="13.5" customHeight="1">
      <c r="A897" s="282" t="s">
        <v>67</v>
      </c>
      <c r="B897" s="677">
        <v>831667</v>
      </c>
      <c r="C897" s="677">
        <v>128143</v>
      </c>
      <c r="D897" s="677">
        <v>128142</v>
      </c>
      <c r="E897" s="854">
        <v>15.40784953593205</v>
      </c>
      <c r="F897" s="677">
        <v>0</v>
      </c>
    </row>
    <row r="898" spans="1:6" s="856" customFormat="1" ht="13.5" customHeight="1">
      <c r="A898" s="311" t="s">
        <v>90</v>
      </c>
      <c r="B898" s="677">
        <v>831667</v>
      </c>
      <c r="C898" s="677">
        <v>128143</v>
      </c>
      <c r="D898" s="677">
        <v>128142</v>
      </c>
      <c r="E898" s="854">
        <v>15.40784953593205</v>
      </c>
      <c r="F898" s="677">
        <v>0</v>
      </c>
    </row>
    <row r="899" spans="1:6" s="856" customFormat="1" ht="13.5" customHeight="1">
      <c r="A899" s="282" t="s">
        <v>11</v>
      </c>
      <c r="B899" s="677">
        <v>304741</v>
      </c>
      <c r="C899" s="677">
        <v>94582</v>
      </c>
      <c r="D899" s="677">
        <v>85611</v>
      </c>
      <c r="E899" s="854">
        <v>28.09303638171431</v>
      </c>
      <c r="F899" s="677">
        <v>0</v>
      </c>
    </row>
    <row r="900" spans="1:6" s="856" customFormat="1" ht="13.5" customHeight="1">
      <c r="A900" s="282" t="s">
        <v>104</v>
      </c>
      <c r="B900" s="677">
        <v>304741</v>
      </c>
      <c r="C900" s="677">
        <v>94582</v>
      </c>
      <c r="D900" s="677">
        <v>85611</v>
      </c>
      <c r="E900" s="854">
        <v>28.09303638171431</v>
      </c>
      <c r="F900" s="677">
        <v>0</v>
      </c>
    </row>
    <row r="901" spans="1:52" s="856" customFormat="1" ht="38.25">
      <c r="A901" s="341" t="s">
        <v>305</v>
      </c>
      <c r="B901" s="862">
        <v>304741</v>
      </c>
      <c r="C901" s="862">
        <v>94582</v>
      </c>
      <c r="D901" s="862">
        <v>85611</v>
      </c>
      <c r="E901" s="863">
        <v>28.09303638171431</v>
      </c>
      <c r="F901" s="862">
        <v>0</v>
      </c>
      <c r="AZ901" s="857"/>
    </row>
    <row r="902" spans="1:6" s="856" customFormat="1" ht="13.5" customHeight="1">
      <c r="A902" s="264"/>
      <c r="B902" s="677"/>
      <c r="C902" s="677"/>
      <c r="D902" s="677"/>
      <c r="E902" s="851"/>
      <c r="F902" s="677"/>
    </row>
    <row r="903" spans="1:6" s="856" customFormat="1" ht="13.5" customHeight="1">
      <c r="A903" s="274" t="s">
        <v>304</v>
      </c>
      <c r="B903" s="677"/>
      <c r="C903" s="677"/>
      <c r="D903" s="677"/>
      <c r="E903" s="851"/>
      <c r="F903" s="677"/>
    </row>
    <row r="904" spans="1:6" s="856" customFormat="1" ht="13.5" customHeight="1">
      <c r="A904" s="286" t="s">
        <v>281</v>
      </c>
      <c r="B904" s="677">
        <v>12734</v>
      </c>
      <c r="C904" s="677">
        <v>12734</v>
      </c>
      <c r="D904" s="677">
        <v>2927</v>
      </c>
      <c r="E904" s="854">
        <v>22.985707554578294</v>
      </c>
      <c r="F904" s="677">
        <v>0</v>
      </c>
    </row>
    <row r="905" spans="1:6" s="856" customFormat="1" ht="13.5" customHeight="1">
      <c r="A905" s="296" t="s">
        <v>77</v>
      </c>
      <c r="B905" s="677">
        <v>12734</v>
      </c>
      <c r="C905" s="677">
        <v>12734</v>
      </c>
      <c r="D905" s="677">
        <v>2927</v>
      </c>
      <c r="E905" s="854">
        <v>22.985707554578294</v>
      </c>
      <c r="F905" s="677">
        <v>0</v>
      </c>
    </row>
    <row r="906" spans="1:6" s="856" customFormat="1" ht="13.5" customHeight="1">
      <c r="A906" s="320" t="s">
        <v>291</v>
      </c>
      <c r="B906" s="874">
        <v>12734</v>
      </c>
      <c r="C906" s="874">
        <v>12734</v>
      </c>
      <c r="D906" s="874">
        <v>2927</v>
      </c>
      <c r="E906" s="863">
        <v>22.985707554578294</v>
      </c>
      <c r="F906" s="874">
        <v>0</v>
      </c>
    </row>
    <row r="907" spans="1:6" s="856" customFormat="1" ht="13.5" customHeight="1">
      <c r="A907" s="278" t="s">
        <v>61</v>
      </c>
      <c r="B907" s="677">
        <v>12734</v>
      </c>
      <c r="C907" s="677">
        <v>12734</v>
      </c>
      <c r="D907" s="677">
        <v>2927</v>
      </c>
      <c r="E907" s="854">
        <v>22.985707554578294</v>
      </c>
      <c r="F907" s="677">
        <v>0</v>
      </c>
    </row>
    <row r="908" spans="1:6" s="856" customFormat="1" ht="13.5" customHeight="1">
      <c r="A908" s="296" t="s">
        <v>62</v>
      </c>
      <c r="B908" s="677">
        <v>12734</v>
      </c>
      <c r="C908" s="677">
        <v>12734</v>
      </c>
      <c r="D908" s="677">
        <v>2927</v>
      </c>
      <c r="E908" s="854">
        <v>22.985707554578294</v>
      </c>
      <c r="F908" s="677">
        <v>0</v>
      </c>
    </row>
    <row r="909" spans="1:6" s="856" customFormat="1" ht="13.5" customHeight="1">
      <c r="A909" s="282" t="s">
        <v>11</v>
      </c>
      <c r="B909" s="677">
        <v>12734</v>
      </c>
      <c r="C909" s="677">
        <v>12734</v>
      </c>
      <c r="D909" s="677">
        <v>2927</v>
      </c>
      <c r="E909" s="744">
        <v>22.985707554578294</v>
      </c>
      <c r="F909" s="677">
        <v>0</v>
      </c>
    </row>
    <row r="910" spans="1:6" s="856" customFormat="1" ht="13.5" customHeight="1">
      <c r="A910" s="282" t="s">
        <v>104</v>
      </c>
      <c r="B910" s="677">
        <v>12734</v>
      </c>
      <c r="C910" s="677">
        <v>12734</v>
      </c>
      <c r="D910" s="677">
        <v>2927</v>
      </c>
      <c r="E910" s="744">
        <v>22.985707554578294</v>
      </c>
      <c r="F910" s="677">
        <v>0</v>
      </c>
    </row>
    <row r="911" spans="1:52" s="856" customFormat="1" ht="38.25">
      <c r="A911" s="341" t="s">
        <v>305</v>
      </c>
      <c r="B911" s="862">
        <v>12734</v>
      </c>
      <c r="C911" s="862">
        <v>12734</v>
      </c>
      <c r="D911" s="862">
        <v>2927</v>
      </c>
      <c r="E911" s="875">
        <v>22.985707554578294</v>
      </c>
      <c r="F911" s="862">
        <v>0</v>
      </c>
      <c r="AZ911" s="857"/>
    </row>
    <row r="912" spans="1:6" s="856" customFormat="1" ht="13.5" customHeight="1">
      <c r="A912" s="264"/>
      <c r="B912" s="677"/>
      <c r="C912" s="677"/>
      <c r="D912" s="677"/>
      <c r="E912" s="677"/>
      <c r="F912" s="677"/>
    </row>
    <row r="913" spans="1:6" s="856" customFormat="1" ht="13.5" customHeight="1">
      <c r="A913" s="274" t="s">
        <v>850</v>
      </c>
      <c r="B913" s="677"/>
      <c r="C913" s="677"/>
      <c r="D913" s="677"/>
      <c r="E913" s="677"/>
      <c r="F913" s="677"/>
    </row>
    <row r="914" spans="1:6" s="856" customFormat="1" ht="13.5" customHeight="1">
      <c r="A914" s="286" t="s">
        <v>281</v>
      </c>
      <c r="B914" s="677">
        <v>190180</v>
      </c>
      <c r="C914" s="677">
        <v>27477</v>
      </c>
      <c r="D914" s="677">
        <v>36027</v>
      </c>
      <c r="E914" s="744">
        <v>18.94363234830161</v>
      </c>
      <c r="F914" s="677">
        <v>9364</v>
      </c>
    </row>
    <row r="915" spans="1:6" s="856" customFormat="1" ht="13.5" customHeight="1">
      <c r="A915" s="296" t="s">
        <v>77</v>
      </c>
      <c r="B915" s="677">
        <v>190180</v>
      </c>
      <c r="C915" s="677">
        <v>27477</v>
      </c>
      <c r="D915" s="677">
        <v>36027</v>
      </c>
      <c r="E915" s="744">
        <v>18.94363234830161</v>
      </c>
      <c r="F915" s="677">
        <v>9364</v>
      </c>
    </row>
    <row r="916" spans="1:6" s="856" customFormat="1" ht="13.5" customHeight="1">
      <c r="A916" s="320" t="s">
        <v>291</v>
      </c>
      <c r="B916" s="874">
        <v>190180</v>
      </c>
      <c r="C916" s="874">
        <v>27477</v>
      </c>
      <c r="D916" s="874">
        <v>36027</v>
      </c>
      <c r="E916" s="875">
        <v>18.94363234830161</v>
      </c>
      <c r="F916" s="874">
        <v>9364</v>
      </c>
    </row>
    <row r="917" spans="1:6" s="856" customFormat="1" ht="13.5" customHeight="1">
      <c r="A917" s="278" t="s">
        <v>61</v>
      </c>
      <c r="B917" s="677">
        <v>190180</v>
      </c>
      <c r="C917" s="677">
        <v>27477</v>
      </c>
      <c r="D917" s="677">
        <v>0</v>
      </c>
      <c r="E917" s="744">
        <v>0</v>
      </c>
      <c r="F917" s="677">
        <v>0</v>
      </c>
    </row>
    <row r="918" spans="1:6" s="856" customFormat="1" ht="13.5" customHeight="1">
      <c r="A918" s="296" t="s">
        <v>62</v>
      </c>
      <c r="B918" s="677">
        <v>190180</v>
      </c>
      <c r="C918" s="677">
        <v>27477</v>
      </c>
      <c r="D918" s="677">
        <v>0</v>
      </c>
      <c r="E918" s="744">
        <v>0</v>
      </c>
      <c r="F918" s="677">
        <v>0</v>
      </c>
    </row>
    <row r="919" spans="1:6" s="856" customFormat="1" ht="13.5" customHeight="1">
      <c r="A919" s="282" t="s">
        <v>11</v>
      </c>
      <c r="B919" s="677">
        <v>190180</v>
      </c>
      <c r="C919" s="677">
        <v>27477</v>
      </c>
      <c r="D919" s="677">
        <v>0</v>
      </c>
      <c r="E919" s="744">
        <v>0</v>
      </c>
      <c r="F919" s="677">
        <v>0</v>
      </c>
    </row>
    <row r="920" spans="1:6" s="856" customFormat="1" ht="13.5" customHeight="1">
      <c r="A920" s="282" t="s">
        <v>104</v>
      </c>
      <c r="B920" s="677">
        <v>190180</v>
      </c>
      <c r="C920" s="677">
        <v>27477</v>
      </c>
      <c r="D920" s="677">
        <v>0</v>
      </c>
      <c r="E920" s="854">
        <v>0</v>
      </c>
      <c r="F920" s="677">
        <v>0</v>
      </c>
    </row>
    <row r="921" spans="1:52" s="856" customFormat="1" ht="38.25">
      <c r="A921" s="341" t="s">
        <v>305</v>
      </c>
      <c r="B921" s="862">
        <v>190180</v>
      </c>
      <c r="C921" s="862">
        <v>27477</v>
      </c>
      <c r="D921" s="862">
        <v>0</v>
      </c>
      <c r="E921" s="863">
        <v>0</v>
      </c>
      <c r="F921" s="862">
        <v>0</v>
      </c>
      <c r="AZ921" s="857"/>
    </row>
    <row r="922" spans="1:6" s="856" customFormat="1" ht="13.5" customHeight="1">
      <c r="A922" s="311"/>
      <c r="B922" s="677"/>
      <c r="C922" s="677"/>
      <c r="D922" s="677"/>
      <c r="E922" s="677"/>
      <c r="F922" s="677"/>
    </row>
    <row r="923" spans="1:6" s="856" customFormat="1" ht="13.5" customHeight="1">
      <c r="A923" s="274" t="s">
        <v>293</v>
      </c>
      <c r="B923" s="677"/>
      <c r="C923" s="677"/>
      <c r="D923" s="677"/>
      <c r="E923" s="677"/>
      <c r="F923" s="677"/>
    </row>
    <row r="924" spans="1:6" s="856" customFormat="1" ht="13.5" customHeight="1">
      <c r="A924" s="286" t="s">
        <v>281</v>
      </c>
      <c r="B924" s="677">
        <v>88616</v>
      </c>
      <c r="C924" s="677">
        <v>88616</v>
      </c>
      <c r="D924" s="677">
        <v>4522</v>
      </c>
      <c r="E924" s="854">
        <v>5.102915951972556</v>
      </c>
      <c r="F924" s="677">
        <v>0</v>
      </c>
    </row>
    <row r="925" spans="1:6" s="856" customFormat="1" ht="13.5" customHeight="1">
      <c r="A925" s="296" t="s">
        <v>77</v>
      </c>
      <c r="B925" s="677">
        <v>88616</v>
      </c>
      <c r="C925" s="677">
        <v>88616</v>
      </c>
      <c r="D925" s="677">
        <v>4522</v>
      </c>
      <c r="E925" s="744">
        <v>5.102915951972556</v>
      </c>
      <c r="F925" s="677">
        <v>0</v>
      </c>
    </row>
    <row r="926" spans="1:6" s="856" customFormat="1" ht="13.5" customHeight="1">
      <c r="A926" s="320" t="s">
        <v>291</v>
      </c>
      <c r="B926" s="874">
        <v>88616</v>
      </c>
      <c r="C926" s="874">
        <v>88616</v>
      </c>
      <c r="D926" s="874">
        <v>4522</v>
      </c>
      <c r="E926" s="875">
        <v>5.102915951972556</v>
      </c>
      <c r="F926" s="874">
        <v>0</v>
      </c>
    </row>
    <row r="927" spans="1:6" s="856" customFormat="1" ht="13.5" customHeight="1">
      <c r="A927" s="278" t="s">
        <v>61</v>
      </c>
      <c r="B927" s="677">
        <v>88616</v>
      </c>
      <c r="C927" s="677">
        <v>88616</v>
      </c>
      <c r="D927" s="677">
        <v>4522</v>
      </c>
      <c r="E927" s="744">
        <v>5.102915951972556</v>
      </c>
      <c r="F927" s="677">
        <v>0</v>
      </c>
    </row>
    <row r="928" spans="1:6" s="856" customFormat="1" ht="13.5" customHeight="1">
      <c r="A928" s="296" t="s">
        <v>62</v>
      </c>
      <c r="B928" s="677">
        <v>68650</v>
      </c>
      <c r="C928" s="677">
        <v>68650</v>
      </c>
      <c r="D928" s="677">
        <v>4522</v>
      </c>
      <c r="E928" s="744">
        <v>6.587035688273852</v>
      </c>
      <c r="F928" s="677">
        <v>0</v>
      </c>
    </row>
    <row r="929" spans="1:6" s="856" customFormat="1" ht="13.5" customHeight="1">
      <c r="A929" s="282" t="s">
        <v>11</v>
      </c>
      <c r="B929" s="677">
        <v>68650</v>
      </c>
      <c r="C929" s="677">
        <v>68650</v>
      </c>
      <c r="D929" s="677">
        <v>4522</v>
      </c>
      <c r="E929" s="744">
        <v>6.587035688273852</v>
      </c>
      <c r="F929" s="677">
        <v>0</v>
      </c>
    </row>
    <row r="930" spans="1:6" s="856" customFormat="1" ht="13.5" customHeight="1">
      <c r="A930" s="282" t="s">
        <v>104</v>
      </c>
      <c r="B930" s="677">
        <v>68650</v>
      </c>
      <c r="C930" s="677">
        <v>68650</v>
      </c>
      <c r="D930" s="677">
        <v>4522</v>
      </c>
      <c r="E930" s="744">
        <v>6.587035688273852</v>
      </c>
      <c r="F930" s="677">
        <v>0</v>
      </c>
    </row>
    <row r="931" spans="1:52" s="856" customFormat="1" ht="38.25">
      <c r="A931" s="341" t="s">
        <v>305</v>
      </c>
      <c r="B931" s="862">
        <v>68650</v>
      </c>
      <c r="C931" s="862">
        <v>68650</v>
      </c>
      <c r="D931" s="862">
        <v>4522</v>
      </c>
      <c r="E931" s="875">
        <v>6.587035688273852</v>
      </c>
      <c r="F931" s="862">
        <v>0</v>
      </c>
      <c r="AZ931" s="857"/>
    </row>
    <row r="932" spans="1:6" s="856" customFormat="1" ht="13.5" customHeight="1">
      <c r="A932" s="296" t="s">
        <v>16</v>
      </c>
      <c r="B932" s="677">
        <v>19966</v>
      </c>
      <c r="C932" s="677">
        <v>19966</v>
      </c>
      <c r="D932" s="677">
        <v>0</v>
      </c>
      <c r="E932" s="744">
        <v>0</v>
      </c>
      <c r="F932" s="677">
        <v>0</v>
      </c>
    </row>
    <row r="933" spans="1:6" s="856" customFormat="1" ht="13.5" customHeight="1">
      <c r="A933" s="282" t="s">
        <v>298</v>
      </c>
      <c r="B933" s="677">
        <v>19966</v>
      </c>
      <c r="C933" s="677">
        <v>19966</v>
      </c>
      <c r="D933" s="677">
        <v>0</v>
      </c>
      <c r="E933" s="744">
        <v>0</v>
      </c>
      <c r="F933" s="677">
        <v>0</v>
      </c>
    </row>
    <row r="934" spans="1:52" s="856" customFormat="1" ht="25.5">
      <c r="A934" s="321" t="s">
        <v>299</v>
      </c>
      <c r="B934" s="862">
        <v>19966</v>
      </c>
      <c r="C934" s="862">
        <v>19966</v>
      </c>
      <c r="D934" s="862">
        <v>0</v>
      </c>
      <c r="E934" s="875">
        <v>0</v>
      </c>
      <c r="F934" s="862">
        <v>0</v>
      </c>
      <c r="AZ934" s="857"/>
    </row>
    <row r="935" spans="1:46" s="864" customFormat="1" ht="12.75">
      <c r="A935" s="164"/>
      <c r="B935" s="851"/>
      <c r="C935" s="851"/>
      <c r="D935" s="851"/>
      <c r="E935" s="677"/>
      <c r="F935" s="851"/>
      <c r="G935" s="865"/>
      <c r="H935" s="865"/>
      <c r="I935" s="865"/>
      <c r="J935" s="865"/>
      <c r="K935" s="865"/>
      <c r="L935" s="865"/>
      <c r="M935" s="865"/>
      <c r="N935" s="865"/>
      <c r="O935" s="865"/>
      <c r="P935" s="865"/>
      <c r="Q935" s="865"/>
      <c r="R935" s="865"/>
      <c r="S935" s="865"/>
      <c r="T935" s="865"/>
      <c r="U935" s="865"/>
      <c r="V935" s="865"/>
      <c r="W935" s="865"/>
      <c r="X935" s="865"/>
      <c r="Y935" s="865"/>
      <c r="Z935" s="865"/>
      <c r="AA935" s="865"/>
      <c r="AB935" s="865"/>
      <c r="AC935" s="865"/>
      <c r="AD935" s="865"/>
      <c r="AE935" s="865"/>
      <c r="AF935" s="865"/>
      <c r="AG935" s="865"/>
      <c r="AH935" s="865"/>
      <c r="AI935" s="865"/>
      <c r="AJ935" s="865"/>
      <c r="AK935" s="865"/>
      <c r="AL935" s="865"/>
      <c r="AM935" s="865"/>
      <c r="AN935" s="865"/>
      <c r="AO935" s="865"/>
      <c r="AP935" s="865"/>
      <c r="AQ935" s="865"/>
      <c r="AR935" s="865"/>
      <c r="AS935" s="865"/>
      <c r="AT935" s="865"/>
    </row>
    <row r="936" spans="1:6" s="856" customFormat="1" ht="13.5" customHeight="1">
      <c r="A936" s="274" t="s">
        <v>302</v>
      </c>
      <c r="B936" s="677"/>
      <c r="C936" s="677"/>
      <c r="D936" s="677"/>
      <c r="E936" s="677"/>
      <c r="F936" s="677"/>
    </row>
    <row r="937" spans="1:6" s="856" customFormat="1" ht="13.5" customHeight="1">
      <c r="A937" s="286" t="s">
        <v>281</v>
      </c>
      <c r="B937" s="677">
        <v>2550311</v>
      </c>
      <c r="C937" s="677">
        <v>659111</v>
      </c>
      <c r="D937" s="677">
        <v>2375899</v>
      </c>
      <c r="E937" s="744">
        <v>93.16114779726865</v>
      </c>
      <c r="F937" s="677">
        <v>545290</v>
      </c>
    </row>
    <row r="938" spans="1:6" s="856" customFormat="1" ht="13.5" customHeight="1">
      <c r="A938" s="296" t="s">
        <v>77</v>
      </c>
      <c r="B938" s="677">
        <v>1069636</v>
      </c>
      <c r="C938" s="677">
        <v>565425</v>
      </c>
      <c r="D938" s="677">
        <v>2282213</v>
      </c>
      <c r="E938" s="744">
        <v>213.3635180566099</v>
      </c>
      <c r="F938" s="677">
        <v>1359797</v>
      </c>
    </row>
    <row r="939" spans="1:6" s="856" customFormat="1" ht="13.5" customHeight="1">
      <c r="A939" s="320" t="s">
        <v>291</v>
      </c>
      <c r="B939" s="874">
        <v>98849</v>
      </c>
      <c r="C939" s="874">
        <v>59804</v>
      </c>
      <c r="D939" s="874">
        <v>29376</v>
      </c>
      <c r="E939" s="875">
        <v>29.718054810873152</v>
      </c>
      <c r="F939" s="874">
        <v>10904</v>
      </c>
    </row>
    <row r="940" spans="1:6" s="856" customFormat="1" ht="13.5" customHeight="1">
      <c r="A940" s="296" t="s">
        <v>59</v>
      </c>
      <c r="B940" s="677">
        <v>1480675</v>
      </c>
      <c r="C940" s="677">
        <v>93686</v>
      </c>
      <c r="D940" s="677">
        <v>93686</v>
      </c>
      <c r="E940" s="744">
        <v>6.32724939639016</v>
      </c>
      <c r="F940" s="677">
        <v>-814507</v>
      </c>
    </row>
    <row r="941" spans="1:6" s="856" customFormat="1" ht="27" customHeight="1">
      <c r="A941" s="298" t="s">
        <v>60</v>
      </c>
      <c r="B941" s="677">
        <v>1480675</v>
      </c>
      <c r="C941" s="677">
        <v>93686</v>
      </c>
      <c r="D941" s="677">
        <v>93686</v>
      </c>
      <c r="E941" s="744">
        <v>6.32724939639016</v>
      </c>
      <c r="F941" s="677">
        <v>-814507</v>
      </c>
    </row>
    <row r="942" spans="1:6" s="856" customFormat="1" ht="13.5" customHeight="1">
      <c r="A942" s="278" t="s">
        <v>61</v>
      </c>
      <c r="B942" s="677">
        <v>2260379</v>
      </c>
      <c r="C942" s="677">
        <v>318989</v>
      </c>
      <c r="D942" s="677">
        <v>196278</v>
      </c>
      <c r="E942" s="744">
        <v>8.683411056287463</v>
      </c>
      <c r="F942" s="677">
        <v>38149</v>
      </c>
    </row>
    <row r="943" spans="1:6" s="856" customFormat="1" ht="13.5" customHeight="1">
      <c r="A943" s="296" t="s">
        <v>62</v>
      </c>
      <c r="B943" s="677">
        <v>2190379</v>
      </c>
      <c r="C943" s="677">
        <v>307654</v>
      </c>
      <c r="D943" s="677">
        <v>184458</v>
      </c>
      <c r="E943" s="744">
        <v>8.421282344288363</v>
      </c>
      <c r="F943" s="677">
        <v>36742</v>
      </c>
    </row>
    <row r="944" spans="1:6" s="856" customFormat="1" ht="13.5" customHeight="1">
      <c r="A944" s="282" t="s">
        <v>63</v>
      </c>
      <c r="B944" s="677">
        <v>524805</v>
      </c>
      <c r="C944" s="677">
        <v>167369</v>
      </c>
      <c r="D944" s="677">
        <v>104683</v>
      </c>
      <c r="E944" s="744">
        <v>19.947027943712424</v>
      </c>
      <c r="F944" s="677">
        <v>25996</v>
      </c>
    </row>
    <row r="945" spans="1:6" s="856" customFormat="1" ht="13.5" customHeight="1">
      <c r="A945" s="311" t="s">
        <v>64</v>
      </c>
      <c r="B945" s="677">
        <v>241514</v>
      </c>
      <c r="C945" s="677">
        <v>64459</v>
      </c>
      <c r="D945" s="677">
        <v>57820</v>
      </c>
      <c r="E945" s="744">
        <v>23.940641122253783</v>
      </c>
      <c r="F945" s="677">
        <v>19433</v>
      </c>
    </row>
    <row r="946" spans="1:6" s="856" customFormat="1" ht="13.5" customHeight="1">
      <c r="A946" s="314" t="s">
        <v>65</v>
      </c>
      <c r="B946" s="677">
        <v>192080</v>
      </c>
      <c r="C946" s="677">
        <v>49393</v>
      </c>
      <c r="D946" s="677">
        <v>45980</v>
      </c>
      <c r="E946" s="744">
        <v>23.937942523948355</v>
      </c>
      <c r="F946" s="677">
        <v>14045</v>
      </c>
    </row>
    <row r="947" spans="1:6" s="856" customFormat="1" ht="13.5" customHeight="1">
      <c r="A947" s="311" t="s">
        <v>66</v>
      </c>
      <c r="B947" s="677">
        <v>283291</v>
      </c>
      <c r="C947" s="677">
        <v>102910</v>
      </c>
      <c r="D947" s="677">
        <v>46863</v>
      </c>
      <c r="E947" s="744">
        <v>16.542353975241006</v>
      </c>
      <c r="F947" s="677">
        <v>6563</v>
      </c>
    </row>
    <row r="948" spans="1:6" s="856" customFormat="1" ht="13.5" customHeight="1">
      <c r="A948" s="282" t="s">
        <v>67</v>
      </c>
      <c r="B948" s="677">
        <v>1022950</v>
      </c>
      <c r="C948" s="677">
        <v>50481</v>
      </c>
      <c r="D948" s="677">
        <v>26836</v>
      </c>
      <c r="E948" s="744">
        <v>2.6233931277188525</v>
      </c>
      <c r="F948" s="677">
        <v>266</v>
      </c>
    </row>
    <row r="949" spans="1:6" s="856" customFormat="1" ht="13.5" customHeight="1">
      <c r="A949" s="311" t="s">
        <v>90</v>
      </c>
      <c r="B949" s="677">
        <v>1022950</v>
      </c>
      <c r="C949" s="677">
        <v>50481</v>
      </c>
      <c r="D949" s="677">
        <v>26836</v>
      </c>
      <c r="E949" s="744">
        <v>2.6233931277188525</v>
      </c>
      <c r="F949" s="677">
        <v>266</v>
      </c>
    </row>
    <row r="950" spans="1:6" s="856" customFormat="1" ht="27" customHeight="1">
      <c r="A950" s="298" t="s">
        <v>72</v>
      </c>
      <c r="B950" s="677">
        <v>543775</v>
      </c>
      <c r="C950" s="677">
        <v>30000</v>
      </c>
      <c r="D950" s="677">
        <v>27826</v>
      </c>
      <c r="E950" s="744">
        <v>5.117190014252218</v>
      </c>
      <c r="F950" s="677">
        <v>0</v>
      </c>
    </row>
    <row r="951" spans="1:6" s="856" customFormat="1" ht="13.5" customHeight="1">
      <c r="A951" s="283" t="s">
        <v>73</v>
      </c>
      <c r="B951" s="677">
        <v>543775</v>
      </c>
      <c r="C951" s="677">
        <v>30000</v>
      </c>
      <c r="D951" s="677">
        <v>27826</v>
      </c>
      <c r="E951" s="744">
        <v>5.117190014252218</v>
      </c>
      <c r="F951" s="677">
        <v>0</v>
      </c>
    </row>
    <row r="952" spans="1:6" s="856" customFormat="1" ht="13.5" customHeight="1">
      <c r="A952" s="282" t="s">
        <v>11</v>
      </c>
      <c r="B952" s="677">
        <v>98849</v>
      </c>
      <c r="C952" s="677">
        <v>59804</v>
      </c>
      <c r="D952" s="677">
        <v>25113</v>
      </c>
      <c r="E952" s="744">
        <v>25.405416342097542</v>
      </c>
      <c r="F952" s="677">
        <v>10480</v>
      </c>
    </row>
    <row r="953" spans="1:6" s="856" customFormat="1" ht="13.5" customHeight="1">
      <c r="A953" s="282" t="s">
        <v>104</v>
      </c>
      <c r="B953" s="677">
        <v>98849</v>
      </c>
      <c r="C953" s="677">
        <v>59804</v>
      </c>
      <c r="D953" s="677">
        <v>25113</v>
      </c>
      <c r="E953" s="744">
        <v>25.405416342097542</v>
      </c>
      <c r="F953" s="677">
        <v>10480</v>
      </c>
    </row>
    <row r="954" spans="1:52" s="856" customFormat="1" ht="38.25">
      <c r="A954" s="341" t="s">
        <v>305</v>
      </c>
      <c r="B954" s="862">
        <v>98849</v>
      </c>
      <c r="C954" s="862">
        <v>59804</v>
      </c>
      <c r="D954" s="862">
        <v>25113</v>
      </c>
      <c r="E954" s="875">
        <v>25.405416342097542</v>
      </c>
      <c r="F954" s="862">
        <v>10480</v>
      </c>
      <c r="AZ954" s="857"/>
    </row>
    <row r="955" spans="1:6" s="856" customFormat="1" ht="13.5" customHeight="1">
      <c r="A955" s="296" t="s">
        <v>16</v>
      </c>
      <c r="B955" s="677">
        <v>70000</v>
      </c>
      <c r="C955" s="677">
        <v>11335</v>
      </c>
      <c r="D955" s="677">
        <v>11820</v>
      </c>
      <c r="E955" s="744">
        <v>16.885714285714286</v>
      </c>
      <c r="F955" s="677">
        <v>1407</v>
      </c>
    </row>
    <row r="956" spans="1:6" s="856" customFormat="1" ht="13.5" customHeight="1">
      <c r="A956" s="282" t="s">
        <v>69</v>
      </c>
      <c r="B956" s="677">
        <v>70000</v>
      </c>
      <c r="C956" s="677">
        <v>11335</v>
      </c>
      <c r="D956" s="677">
        <v>11820</v>
      </c>
      <c r="E956" s="744">
        <v>16.885714285714286</v>
      </c>
      <c r="F956" s="677">
        <v>1407</v>
      </c>
    </row>
    <row r="957" spans="1:52" s="856" customFormat="1" ht="13.5" customHeight="1">
      <c r="A957" s="296" t="s">
        <v>910</v>
      </c>
      <c r="B957" s="851">
        <v>289932</v>
      </c>
      <c r="C957" s="851">
        <v>340122</v>
      </c>
      <c r="D957" s="851">
        <v>2179621</v>
      </c>
      <c r="E957" s="854" t="s">
        <v>906</v>
      </c>
      <c r="F957" s="851">
        <v>507141</v>
      </c>
      <c r="AZ957" s="857"/>
    </row>
    <row r="958" spans="1:52" s="856" customFormat="1" ht="13.5" customHeight="1">
      <c r="A958" s="296" t="s">
        <v>911</v>
      </c>
      <c r="B958" s="851">
        <v>-289932</v>
      </c>
      <c r="C958" s="851">
        <v>-340122</v>
      </c>
      <c r="D958" s="851" t="s">
        <v>906</v>
      </c>
      <c r="E958" s="851" t="s">
        <v>906</v>
      </c>
      <c r="F958" s="851" t="s">
        <v>906</v>
      </c>
      <c r="AZ958" s="857"/>
    </row>
    <row r="959" spans="1:52" s="856" customFormat="1" ht="12.75">
      <c r="A959" s="282" t="s">
        <v>74</v>
      </c>
      <c r="B959" s="851">
        <v>-289932</v>
      </c>
      <c r="C959" s="851">
        <v>-340122</v>
      </c>
      <c r="D959" s="851" t="s">
        <v>906</v>
      </c>
      <c r="E959" s="851" t="s">
        <v>906</v>
      </c>
      <c r="F959" s="851" t="s">
        <v>906</v>
      </c>
      <c r="AZ959" s="857"/>
    </row>
    <row r="960" spans="1:52" s="856" customFormat="1" ht="25.5">
      <c r="A960" s="283" t="s">
        <v>283</v>
      </c>
      <c r="B960" s="851">
        <v>-289932</v>
      </c>
      <c r="C960" s="851">
        <v>-340122</v>
      </c>
      <c r="D960" s="851" t="s">
        <v>906</v>
      </c>
      <c r="E960" s="851" t="s">
        <v>906</v>
      </c>
      <c r="F960" s="851" t="s">
        <v>906</v>
      </c>
      <c r="AZ960" s="857"/>
    </row>
    <row r="961" spans="1:46" s="864" customFormat="1" ht="12.75">
      <c r="A961" s="164"/>
      <c r="B961" s="851"/>
      <c r="C961" s="851"/>
      <c r="D961" s="851"/>
      <c r="E961" s="677"/>
      <c r="F961" s="851"/>
      <c r="G961" s="865"/>
      <c r="H961" s="865"/>
      <c r="I961" s="865"/>
      <c r="J961" s="865"/>
      <c r="K961" s="865"/>
      <c r="L961" s="865"/>
      <c r="M961" s="865"/>
      <c r="N961" s="865"/>
      <c r="O961" s="865"/>
      <c r="P961" s="865"/>
      <c r="Q961" s="865"/>
      <c r="R961" s="865"/>
      <c r="S961" s="865"/>
      <c r="T961" s="865"/>
      <c r="U961" s="865"/>
      <c r="V961" s="865"/>
      <c r="W961" s="865"/>
      <c r="X961" s="865"/>
      <c r="Y961" s="865"/>
      <c r="Z961" s="865"/>
      <c r="AA961" s="865"/>
      <c r="AB961" s="865"/>
      <c r="AC961" s="865"/>
      <c r="AD961" s="865"/>
      <c r="AE961" s="865"/>
      <c r="AF961" s="865"/>
      <c r="AG961" s="865"/>
      <c r="AH961" s="865"/>
      <c r="AI961" s="865"/>
      <c r="AJ961" s="865"/>
      <c r="AK961" s="865"/>
      <c r="AL961" s="865"/>
      <c r="AM961" s="865"/>
      <c r="AN961" s="865"/>
      <c r="AO961" s="865"/>
      <c r="AP961" s="865"/>
      <c r="AQ961" s="865"/>
      <c r="AR961" s="865"/>
      <c r="AS961" s="865"/>
      <c r="AT961" s="865"/>
    </row>
    <row r="962" spans="1:52" s="856" customFormat="1" ht="12.75">
      <c r="A962" s="277" t="s">
        <v>317</v>
      </c>
      <c r="B962" s="851"/>
      <c r="C962" s="851"/>
      <c r="D962" s="851"/>
      <c r="E962" s="677"/>
      <c r="F962" s="851"/>
      <c r="AZ962" s="857"/>
    </row>
    <row r="963" spans="1:6" s="856" customFormat="1" ht="13.5" customHeight="1">
      <c r="A963" s="286" t="s">
        <v>281</v>
      </c>
      <c r="B963" s="870">
        <v>159733</v>
      </c>
      <c r="C963" s="870">
        <v>127388</v>
      </c>
      <c r="D963" s="870">
        <v>127388</v>
      </c>
      <c r="E963" s="744">
        <v>79.75058378669404</v>
      </c>
      <c r="F963" s="870">
        <v>-3700</v>
      </c>
    </row>
    <row r="964" spans="1:6" s="856" customFormat="1" ht="13.5" customHeight="1">
      <c r="A964" s="296" t="s">
        <v>59</v>
      </c>
      <c r="B964" s="870">
        <v>159733</v>
      </c>
      <c r="C964" s="870">
        <v>127388</v>
      </c>
      <c r="D964" s="870">
        <v>127388</v>
      </c>
      <c r="E964" s="744">
        <v>79.75058378669404</v>
      </c>
      <c r="F964" s="870">
        <v>-3700</v>
      </c>
    </row>
    <row r="965" spans="1:6" s="856" customFormat="1" ht="25.5">
      <c r="A965" s="298" t="s">
        <v>60</v>
      </c>
      <c r="B965" s="870">
        <v>159733</v>
      </c>
      <c r="C965" s="870">
        <v>127388</v>
      </c>
      <c r="D965" s="870">
        <v>127388</v>
      </c>
      <c r="E965" s="744">
        <v>79.75058378669404</v>
      </c>
      <c r="F965" s="870">
        <v>-3700</v>
      </c>
    </row>
    <row r="966" spans="1:6" s="856" customFormat="1" ht="13.5" customHeight="1">
      <c r="A966" s="278" t="s">
        <v>61</v>
      </c>
      <c r="B966" s="870">
        <v>159733</v>
      </c>
      <c r="C966" s="870">
        <v>127388</v>
      </c>
      <c r="D966" s="870">
        <v>102310</v>
      </c>
      <c r="E966" s="744">
        <v>64.05063449631572</v>
      </c>
      <c r="F966" s="870">
        <v>6842</v>
      </c>
    </row>
    <row r="967" spans="1:6" s="856" customFormat="1" ht="13.5" customHeight="1">
      <c r="A967" s="296" t="s">
        <v>62</v>
      </c>
      <c r="B967" s="870">
        <v>159733</v>
      </c>
      <c r="C967" s="870">
        <v>127388</v>
      </c>
      <c r="D967" s="870">
        <v>102310</v>
      </c>
      <c r="E967" s="744">
        <v>64.05063449631572</v>
      </c>
      <c r="F967" s="870">
        <v>6842</v>
      </c>
    </row>
    <row r="968" spans="1:6" s="856" customFormat="1" ht="13.5" customHeight="1">
      <c r="A968" s="282" t="s">
        <v>63</v>
      </c>
      <c r="B968" s="870">
        <v>55145</v>
      </c>
      <c r="C968" s="870">
        <v>22800</v>
      </c>
      <c r="D968" s="870">
        <v>22320</v>
      </c>
      <c r="E968" s="744">
        <v>40.475111070813306</v>
      </c>
      <c r="F968" s="870">
        <v>6842</v>
      </c>
    </row>
    <row r="969" spans="1:6" s="856" customFormat="1" ht="13.5" customHeight="1">
      <c r="A969" s="311" t="s">
        <v>64</v>
      </c>
      <c r="B969" s="870">
        <v>11889</v>
      </c>
      <c r="C969" s="870">
        <v>11889</v>
      </c>
      <c r="D969" s="870">
        <v>11694</v>
      </c>
      <c r="E969" s="744">
        <v>98.35982841281857</v>
      </c>
      <c r="F969" s="870">
        <v>259</v>
      </c>
    </row>
    <row r="970" spans="1:6" s="856" customFormat="1" ht="13.5" customHeight="1">
      <c r="A970" s="314" t="s">
        <v>65</v>
      </c>
      <c r="B970" s="870">
        <v>8707</v>
      </c>
      <c r="C970" s="870">
        <v>8707</v>
      </c>
      <c r="D970" s="870">
        <v>8512</v>
      </c>
      <c r="E970" s="744">
        <v>97.76042264844378</v>
      </c>
      <c r="F970" s="870">
        <v>259</v>
      </c>
    </row>
    <row r="971" spans="1:6" s="856" customFormat="1" ht="13.5" customHeight="1">
      <c r="A971" s="311" t="s">
        <v>66</v>
      </c>
      <c r="B971" s="870">
        <v>43256</v>
      </c>
      <c r="C971" s="870">
        <v>10911</v>
      </c>
      <c r="D971" s="870">
        <v>10626</v>
      </c>
      <c r="E971" s="744">
        <v>24.56537821342704</v>
      </c>
      <c r="F971" s="870">
        <v>6583</v>
      </c>
    </row>
    <row r="972" spans="1:6" s="856" customFormat="1" ht="13.5" customHeight="1">
      <c r="A972" s="282" t="s">
        <v>67</v>
      </c>
      <c r="B972" s="870">
        <v>104588</v>
      </c>
      <c r="C972" s="870">
        <v>104588</v>
      </c>
      <c r="D972" s="870">
        <v>79990</v>
      </c>
      <c r="E972" s="744">
        <v>76.48104945117987</v>
      </c>
      <c r="F972" s="870">
        <v>0</v>
      </c>
    </row>
    <row r="973" spans="1:6" s="856" customFormat="1" ht="13.5" customHeight="1">
      <c r="A973" s="311" t="s">
        <v>90</v>
      </c>
      <c r="B973" s="870">
        <v>104588</v>
      </c>
      <c r="C973" s="870">
        <v>104588</v>
      </c>
      <c r="D973" s="870">
        <v>79990</v>
      </c>
      <c r="E973" s="744">
        <v>76.48104945117987</v>
      </c>
      <c r="F973" s="870">
        <v>0</v>
      </c>
    </row>
    <row r="974" spans="1:46" s="864" customFormat="1" ht="12.75">
      <c r="A974" s="164"/>
      <c r="B974" s="851"/>
      <c r="C974" s="851"/>
      <c r="D974" s="851"/>
      <c r="E974" s="677"/>
      <c r="F974" s="851"/>
      <c r="G974" s="865"/>
      <c r="H974" s="865"/>
      <c r="I974" s="865"/>
      <c r="J974" s="865"/>
      <c r="K974" s="865"/>
      <c r="L974" s="865"/>
      <c r="M974" s="865"/>
      <c r="N974" s="865"/>
      <c r="O974" s="865"/>
      <c r="P974" s="865"/>
      <c r="Q974" s="865"/>
      <c r="R974" s="865"/>
      <c r="S974" s="865"/>
      <c r="T974" s="865"/>
      <c r="U974" s="865"/>
      <c r="V974" s="865"/>
      <c r="W974" s="865"/>
      <c r="X974" s="865"/>
      <c r="Y974" s="865"/>
      <c r="Z974" s="865"/>
      <c r="AA974" s="865"/>
      <c r="AB974" s="865"/>
      <c r="AC974" s="865"/>
      <c r="AD974" s="865"/>
      <c r="AE974" s="865"/>
      <c r="AF974" s="865"/>
      <c r="AG974" s="865"/>
      <c r="AH974" s="865"/>
      <c r="AI974" s="865"/>
      <c r="AJ974" s="865"/>
      <c r="AK974" s="865"/>
      <c r="AL974" s="865"/>
      <c r="AM974" s="865"/>
      <c r="AN974" s="865"/>
      <c r="AO974" s="865"/>
      <c r="AP974" s="865"/>
      <c r="AQ974" s="865"/>
      <c r="AR974" s="865"/>
      <c r="AS974" s="865"/>
      <c r="AT974" s="865"/>
    </row>
    <row r="975" spans="1:52" s="856" customFormat="1" ht="12.75">
      <c r="A975" s="274" t="s">
        <v>853</v>
      </c>
      <c r="B975" s="851"/>
      <c r="C975" s="851"/>
      <c r="D975" s="851"/>
      <c r="E975" s="677"/>
      <c r="F975" s="851"/>
      <c r="AZ975" s="857"/>
    </row>
    <row r="976" spans="1:6" s="856" customFormat="1" ht="13.5" customHeight="1">
      <c r="A976" s="286" t="s">
        <v>281</v>
      </c>
      <c r="B976" s="870">
        <v>587862</v>
      </c>
      <c r="C976" s="870">
        <v>483408</v>
      </c>
      <c r="D976" s="870">
        <v>483408</v>
      </c>
      <c r="E976" s="744">
        <v>82.23154413790992</v>
      </c>
      <c r="F976" s="870">
        <v>-45700</v>
      </c>
    </row>
    <row r="977" spans="1:6" s="856" customFormat="1" ht="13.5" customHeight="1">
      <c r="A977" s="296" t="s">
        <v>59</v>
      </c>
      <c r="B977" s="870">
        <v>587862</v>
      </c>
      <c r="C977" s="870">
        <v>483408</v>
      </c>
      <c r="D977" s="870">
        <v>483408</v>
      </c>
      <c r="E977" s="744">
        <v>82.23154413790992</v>
      </c>
      <c r="F977" s="870">
        <v>-45700</v>
      </c>
    </row>
    <row r="978" spans="1:6" s="856" customFormat="1" ht="25.5">
      <c r="A978" s="298" t="s">
        <v>60</v>
      </c>
      <c r="B978" s="870">
        <v>159733</v>
      </c>
      <c r="C978" s="870">
        <v>127388</v>
      </c>
      <c r="D978" s="870">
        <v>127388</v>
      </c>
      <c r="E978" s="744">
        <v>79.75058378669404</v>
      </c>
      <c r="F978" s="870">
        <v>-3700</v>
      </c>
    </row>
    <row r="979" spans="1:6" s="871" customFormat="1" ht="25.5">
      <c r="A979" s="321" t="s">
        <v>295</v>
      </c>
      <c r="B979" s="862">
        <v>428129</v>
      </c>
      <c r="C979" s="862">
        <v>356020</v>
      </c>
      <c r="D979" s="862">
        <v>356020</v>
      </c>
      <c r="E979" s="875">
        <v>83.15717926139085</v>
      </c>
      <c r="F979" s="862">
        <v>-42000</v>
      </c>
    </row>
    <row r="980" spans="1:6" s="856" customFormat="1" ht="13.5" customHeight="1">
      <c r="A980" s="278" t="s">
        <v>61</v>
      </c>
      <c r="B980" s="870">
        <v>587862</v>
      </c>
      <c r="C980" s="870">
        <v>483408</v>
      </c>
      <c r="D980" s="870">
        <v>457815</v>
      </c>
      <c r="E980" s="744">
        <v>77.87797136062545</v>
      </c>
      <c r="F980" s="870">
        <v>17395</v>
      </c>
    </row>
    <row r="981" spans="1:6" s="856" customFormat="1" ht="13.5" customHeight="1">
      <c r="A981" s="296" t="s">
        <v>62</v>
      </c>
      <c r="B981" s="870">
        <v>587862</v>
      </c>
      <c r="C981" s="870">
        <v>483408</v>
      </c>
      <c r="D981" s="870">
        <v>457815</v>
      </c>
      <c r="E981" s="744">
        <v>77.87797136062545</v>
      </c>
      <c r="F981" s="870">
        <v>17395</v>
      </c>
    </row>
    <row r="982" spans="1:6" s="856" customFormat="1" ht="13.5" customHeight="1">
      <c r="A982" s="282" t="s">
        <v>63</v>
      </c>
      <c r="B982" s="870">
        <v>55145</v>
      </c>
      <c r="C982" s="870">
        <v>22800</v>
      </c>
      <c r="D982" s="870">
        <v>22320</v>
      </c>
      <c r="E982" s="744">
        <v>40.475111070813306</v>
      </c>
      <c r="F982" s="870">
        <v>6842</v>
      </c>
    </row>
    <row r="983" spans="1:6" s="856" customFormat="1" ht="13.5" customHeight="1">
      <c r="A983" s="311" t="s">
        <v>64</v>
      </c>
      <c r="B983" s="870">
        <v>11889</v>
      </c>
      <c r="C983" s="870">
        <v>11889</v>
      </c>
      <c r="D983" s="870">
        <v>11694</v>
      </c>
      <c r="E983" s="744">
        <v>98.35982841281857</v>
      </c>
      <c r="F983" s="870">
        <v>259</v>
      </c>
    </row>
    <row r="984" spans="1:6" s="856" customFormat="1" ht="13.5" customHeight="1">
      <c r="A984" s="314" t="s">
        <v>65</v>
      </c>
      <c r="B984" s="870">
        <v>8707</v>
      </c>
      <c r="C984" s="870">
        <v>8707</v>
      </c>
      <c r="D984" s="870">
        <v>8512</v>
      </c>
      <c r="E984" s="744">
        <v>97.76042264844378</v>
      </c>
      <c r="F984" s="870">
        <v>259</v>
      </c>
    </row>
    <row r="985" spans="1:6" s="856" customFormat="1" ht="13.5" customHeight="1">
      <c r="A985" s="311" t="s">
        <v>66</v>
      </c>
      <c r="B985" s="870">
        <v>43256</v>
      </c>
      <c r="C985" s="870">
        <v>10911</v>
      </c>
      <c r="D985" s="870">
        <v>10626</v>
      </c>
      <c r="E985" s="744">
        <v>24.56537821342704</v>
      </c>
      <c r="F985" s="870">
        <v>6583</v>
      </c>
    </row>
    <row r="986" spans="1:6" s="856" customFormat="1" ht="13.5" customHeight="1">
      <c r="A986" s="282" t="s">
        <v>67</v>
      </c>
      <c r="B986" s="870">
        <v>104588</v>
      </c>
      <c r="C986" s="870">
        <v>104588</v>
      </c>
      <c r="D986" s="870">
        <v>79990</v>
      </c>
      <c r="E986" s="744">
        <v>76.48104945117987</v>
      </c>
      <c r="F986" s="870">
        <v>0</v>
      </c>
    </row>
    <row r="987" spans="1:6" s="856" customFormat="1" ht="13.5" customHeight="1">
      <c r="A987" s="311" t="s">
        <v>90</v>
      </c>
      <c r="B987" s="870">
        <v>104588</v>
      </c>
      <c r="C987" s="870">
        <v>104588</v>
      </c>
      <c r="D987" s="870">
        <v>79990</v>
      </c>
      <c r="E987" s="744">
        <v>76.48104945117987</v>
      </c>
      <c r="F987" s="870">
        <v>0</v>
      </c>
    </row>
    <row r="988" spans="1:6" s="856" customFormat="1" ht="13.5" customHeight="1">
      <c r="A988" s="282" t="s">
        <v>11</v>
      </c>
      <c r="B988" s="870">
        <v>428129</v>
      </c>
      <c r="C988" s="870">
        <v>356020</v>
      </c>
      <c r="D988" s="870">
        <v>355505</v>
      </c>
      <c r="E988" s="744">
        <v>83.03688841447321</v>
      </c>
      <c r="F988" s="870">
        <v>10553</v>
      </c>
    </row>
    <row r="989" spans="1:6" s="856" customFormat="1" ht="13.5" customHeight="1">
      <c r="A989" s="311" t="s">
        <v>104</v>
      </c>
      <c r="B989" s="870">
        <v>428129</v>
      </c>
      <c r="C989" s="870">
        <v>356020</v>
      </c>
      <c r="D989" s="870">
        <v>355505</v>
      </c>
      <c r="E989" s="744">
        <v>83.03688841447321</v>
      </c>
      <c r="F989" s="870">
        <v>10553</v>
      </c>
    </row>
    <row r="990" spans="1:52" s="856" customFormat="1" ht="38.25">
      <c r="A990" s="341" t="s">
        <v>305</v>
      </c>
      <c r="B990" s="862">
        <v>428129</v>
      </c>
      <c r="C990" s="862">
        <v>356020</v>
      </c>
      <c r="D990" s="862">
        <v>355505</v>
      </c>
      <c r="E990" s="875">
        <v>83.03688841447321</v>
      </c>
      <c r="F990" s="862">
        <v>10553</v>
      </c>
      <c r="AZ990" s="857"/>
    </row>
    <row r="991" spans="1:6" s="856" customFormat="1" ht="25.5" customHeight="1">
      <c r="A991" s="283"/>
      <c r="B991" s="870"/>
      <c r="C991" s="870"/>
      <c r="D991" s="870"/>
      <c r="E991" s="677"/>
      <c r="F991" s="870"/>
    </row>
    <row r="992" spans="1:52" s="856" customFormat="1" ht="12.75">
      <c r="A992" s="277" t="s">
        <v>318</v>
      </c>
      <c r="B992" s="872"/>
      <c r="C992" s="872"/>
      <c r="D992" s="872"/>
      <c r="E992" s="677"/>
      <c r="F992" s="872"/>
      <c r="AZ992" s="857"/>
    </row>
    <row r="993" spans="1:6" s="856" customFormat="1" ht="13.5" customHeight="1">
      <c r="A993" s="286" t="s">
        <v>281</v>
      </c>
      <c r="B993" s="870">
        <v>1321377</v>
      </c>
      <c r="C993" s="870">
        <v>307122</v>
      </c>
      <c r="D993" s="870">
        <v>289566</v>
      </c>
      <c r="E993" s="744">
        <v>21.913957939331468</v>
      </c>
      <c r="F993" s="870">
        <v>8166</v>
      </c>
    </row>
    <row r="994" spans="1:6" s="856" customFormat="1" ht="13.5" customHeight="1">
      <c r="A994" s="296" t="s">
        <v>77</v>
      </c>
      <c r="B994" s="677">
        <v>131606</v>
      </c>
      <c r="C994" s="677">
        <v>26629</v>
      </c>
      <c r="D994" s="677">
        <v>9073</v>
      </c>
      <c r="E994" s="744">
        <v>6.894062580733401</v>
      </c>
      <c r="F994" s="677">
        <v>9073</v>
      </c>
    </row>
    <row r="995" spans="1:6" s="856" customFormat="1" ht="13.5" customHeight="1">
      <c r="A995" s="296" t="s">
        <v>59</v>
      </c>
      <c r="B995" s="870">
        <v>1189771</v>
      </c>
      <c r="C995" s="870">
        <v>280493</v>
      </c>
      <c r="D995" s="870">
        <v>280493</v>
      </c>
      <c r="E995" s="744">
        <v>23.575377110385105</v>
      </c>
      <c r="F995" s="870">
        <v>-907</v>
      </c>
    </row>
    <row r="996" spans="1:6" s="856" customFormat="1" ht="25.5">
      <c r="A996" s="298" t="s">
        <v>60</v>
      </c>
      <c r="B996" s="870">
        <v>1189771</v>
      </c>
      <c r="C996" s="870">
        <v>280493</v>
      </c>
      <c r="D996" s="870">
        <v>280493</v>
      </c>
      <c r="E996" s="744">
        <v>23.575377110385105</v>
      </c>
      <c r="F996" s="870">
        <v>-907</v>
      </c>
    </row>
    <row r="997" spans="1:6" s="856" customFormat="1" ht="13.5" customHeight="1">
      <c r="A997" s="278" t="s">
        <v>61</v>
      </c>
      <c r="B997" s="870">
        <v>1395831</v>
      </c>
      <c r="C997" s="870">
        <v>364228</v>
      </c>
      <c r="D997" s="870">
        <v>264187</v>
      </c>
      <c r="E997" s="744">
        <v>18.92686148967891</v>
      </c>
      <c r="F997" s="870">
        <v>62934</v>
      </c>
    </row>
    <row r="998" spans="1:6" s="856" customFormat="1" ht="13.5" customHeight="1">
      <c r="A998" s="296" t="s">
        <v>62</v>
      </c>
      <c r="B998" s="870">
        <v>1394331</v>
      </c>
      <c r="C998" s="870">
        <v>362728</v>
      </c>
      <c r="D998" s="870">
        <v>264187</v>
      </c>
      <c r="E998" s="744">
        <v>18.947222718278514</v>
      </c>
      <c r="F998" s="870">
        <v>62934</v>
      </c>
    </row>
    <row r="999" spans="1:6" s="856" customFormat="1" ht="13.5" customHeight="1">
      <c r="A999" s="282" t="s">
        <v>63</v>
      </c>
      <c r="B999" s="870">
        <v>1394331</v>
      </c>
      <c r="C999" s="870">
        <v>362728</v>
      </c>
      <c r="D999" s="870">
        <v>264187</v>
      </c>
      <c r="E999" s="744">
        <v>18.947222718278514</v>
      </c>
      <c r="F999" s="870">
        <v>62934</v>
      </c>
    </row>
    <row r="1000" spans="1:6" s="856" customFormat="1" ht="13.5" customHeight="1">
      <c r="A1000" s="311" t="s">
        <v>64</v>
      </c>
      <c r="B1000" s="870">
        <v>580935</v>
      </c>
      <c r="C1000" s="870">
        <v>253756</v>
      </c>
      <c r="D1000" s="870">
        <v>219905</v>
      </c>
      <c r="E1000" s="744">
        <v>37.853632506218425</v>
      </c>
      <c r="F1000" s="870">
        <v>55836</v>
      </c>
    </row>
    <row r="1001" spans="1:6" s="856" customFormat="1" ht="13.5" customHeight="1">
      <c r="A1001" s="314" t="s">
        <v>65</v>
      </c>
      <c r="B1001" s="870">
        <v>465123</v>
      </c>
      <c r="C1001" s="870">
        <v>193986</v>
      </c>
      <c r="D1001" s="870">
        <v>172134</v>
      </c>
      <c r="E1001" s="744">
        <v>37.008275230422925</v>
      </c>
      <c r="F1001" s="870">
        <v>45930</v>
      </c>
    </row>
    <row r="1002" spans="1:6" s="856" customFormat="1" ht="13.5" customHeight="1">
      <c r="A1002" s="311" t="s">
        <v>66</v>
      </c>
      <c r="B1002" s="870">
        <v>813396</v>
      </c>
      <c r="C1002" s="870">
        <v>108972</v>
      </c>
      <c r="D1002" s="870">
        <v>44282</v>
      </c>
      <c r="E1002" s="744">
        <v>5.444088734146713</v>
      </c>
      <c r="F1002" s="870">
        <v>7098</v>
      </c>
    </row>
    <row r="1003" spans="1:6" s="864" customFormat="1" ht="12.75">
      <c r="A1003" s="296" t="s">
        <v>16</v>
      </c>
      <c r="B1003" s="870">
        <v>1500</v>
      </c>
      <c r="C1003" s="870">
        <v>1500</v>
      </c>
      <c r="D1003" s="870">
        <v>0</v>
      </c>
      <c r="E1003" s="744">
        <v>0</v>
      </c>
      <c r="F1003" s="870">
        <v>0</v>
      </c>
    </row>
    <row r="1004" spans="1:6" s="864" customFormat="1" ht="12.75">
      <c r="A1004" s="282" t="s">
        <v>69</v>
      </c>
      <c r="B1004" s="870">
        <v>1500</v>
      </c>
      <c r="C1004" s="870">
        <v>1500</v>
      </c>
      <c r="D1004" s="870">
        <v>0</v>
      </c>
      <c r="E1004" s="744">
        <v>0</v>
      </c>
      <c r="F1004" s="870">
        <v>0</v>
      </c>
    </row>
    <row r="1005" spans="1:52" s="856" customFormat="1" ht="13.5" customHeight="1">
      <c r="A1005" s="296" t="s">
        <v>910</v>
      </c>
      <c r="B1005" s="851">
        <v>-74454</v>
      </c>
      <c r="C1005" s="851">
        <v>-57106</v>
      </c>
      <c r="D1005" s="851">
        <v>25379</v>
      </c>
      <c r="E1005" s="869" t="s">
        <v>906</v>
      </c>
      <c r="F1005" s="851">
        <v>-54768</v>
      </c>
      <c r="AZ1005" s="857"/>
    </row>
    <row r="1006" spans="1:52" s="856" customFormat="1" ht="13.5" customHeight="1">
      <c r="A1006" s="296" t="s">
        <v>911</v>
      </c>
      <c r="B1006" s="851">
        <v>74454</v>
      </c>
      <c r="C1006" s="851">
        <v>57106</v>
      </c>
      <c r="D1006" s="851">
        <v>14394</v>
      </c>
      <c r="E1006" s="869">
        <v>19.332742364412926</v>
      </c>
      <c r="F1006" s="851">
        <v>0</v>
      </c>
      <c r="AZ1006" s="857"/>
    </row>
    <row r="1007" spans="1:52" s="856" customFormat="1" ht="12.75">
      <c r="A1007" s="282" t="s">
        <v>74</v>
      </c>
      <c r="B1007" s="851">
        <v>74454</v>
      </c>
      <c r="C1007" s="851">
        <v>57106</v>
      </c>
      <c r="D1007" s="851">
        <v>14394</v>
      </c>
      <c r="E1007" s="869">
        <v>19.332742364412926</v>
      </c>
      <c r="F1007" s="851">
        <v>0</v>
      </c>
      <c r="AZ1007" s="857"/>
    </row>
    <row r="1008" spans="1:52" s="856" customFormat="1" ht="25.5">
      <c r="A1008" s="283" t="s">
        <v>283</v>
      </c>
      <c r="B1008" s="851">
        <v>74454</v>
      </c>
      <c r="C1008" s="851">
        <v>57106</v>
      </c>
      <c r="D1008" s="851">
        <v>14394</v>
      </c>
      <c r="E1008" s="869">
        <v>19.332742364412926</v>
      </c>
      <c r="F1008" s="851">
        <v>0</v>
      </c>
      <c r="AZ1008" s="857"/>
    </row>
    <row r="1009" spans="1:52" s="856" customFormat="1" ht="12.75">
      <c r="A1009" s="282"/>
      <c r="B1009" s="851"/>
      <c r="C1009" s="851"/>
      <c r="D1009" s="851"/>
      <c r="E1009" s="870"/>
      <c r="F1009" s="851"/>
      <c r="AZ1009" s="857"/>
    </row>
    <row r="1010" spans="1:52" s="856" customFormat="1" ht="13.5" customHeight="1">
      <c r="A1010" s="264" t="s">
        <v>286</v>
      </c>
      <c r="B1010" s="672"/>
      <c r="C1010" s="672"/>
      <c r="D1010" s="672"/>
      <c r="E1010" s="870"/>
      <c r="F1010" s="672"/>
      <c r="AZ1010" s="857"/>
    </row>
    <row r="1011" spans="1:6" s="856" customFormat="1" ht="13.5" customHeight="1">
      <c r="A1011" s="286" t="s">
        <v>281</v>
      </c>
      <c r="B1011" s="870">
        <v>1600773</v>
      </c>
      <c r="C1011" s="870">
        <v>307122</v>
      </c>
      <c r="D1011" s="870">
        <v>289566</v>
      </c>
      <c r="E1011" s="869">
        <v>18.089135686321544</v>
      </c>
      <c r="F1011" s="870">
        <v>8166</v>
      </c>
    </row>
    <row r="1012" spans="1:6" s="856" customFormat="1" ht="13.5" customHeight="1">
      <c r="A1012" s="296" t="s">
        <v>77</v>
      </c>
      <c r="B1012" s="677">
        <v>411002</v>
      </c>
      <c r="C1012" s="677">
        <v>26629</v>
      </c>
      <c r="D1012" s="677">
        <v>9073</v>
      </c>
      <c r="E1012" s="869">
        <v>2.207531836828045</v>
      </c>
      <c r="F1012" s="677">
        <v>9073</v>
      </c>
    </row>
    <row r="1013" spans="1:6" s="856" customFormat="1" ht="13.5" customHeight="1">
      <c r="A1013" s="320" t="s">
        <v>291</v>
      </c>
      <c r="B1013" s="874">
        <v>279396</v>
      </c>
      <c r="C1013" s="874">
        <v>0</v>
      </c>
      <c r="D1013" s="874">
        <v>0</v>
      </c>
      <c r="E1013" s="863">
        <v>0</v>
      </c>
      <c r="F1013" s="874">
        <v>0</v>
      </c>
    </row>
    <row r="1014" spans="1:6" s="856" customFormat="1" ht="13.5" customHeight="1">
      <c r="A1014" s="296" t="s">
        <v>59</v>
      </c>
      <c r="B1014" s="870">
        <v>1189771</v>
      </c>
      <c r="C1014" s="870">
        <v>280493</v>
      </c>
      <c r="D1014" s="870">
        <v>280493</v>
      </c>
      <c r="E1014" s="869">
        <v>23.575377110385105</v>
      </c>
      <c r="F1014" s="870">
        <v>-907</v>
      </c>
    </row>
    <row r="1015" spans="1:6" s="856" customFormat="1" ht="25.5">
      <c r="A1015" s="298" t="s">
        <v>60</v>
      </c>
      <c r="B1015" s="870">
        <v>1189771</v>
      </c>
      <c r="C1015" s="870">
        <v>280493</v>
      </c>
      <c r="D1015" s="870">
        <v>280493</v>
      </c>
      <c r="E1015" s="869">
        <v>23.575377110385105</v>
      </c>
      <c r="F1015" s="870">
        <v>-907</v>
      </c>
    </row>
    <row r="1016" spans="1:6" s="856" customFormat="1" ht="13.5" customHeight="1">
      <c r="A1016" s="278" t="s">
        <v>61</v>
      </c>
      <c r="B1016" s="870">
        <v>1675227</v>
      </c>
      <c r="C1016" s="870">
        <v>364228</v>
      </c>
      <c r="D1016" s="870">
        <v>264187</v>
      </c>
      <c r="E1016" s="869">
        <v>15.770220990946301</v>
      </c>
      <c r="F1016" s="870">
        <v>62934</v>
      </c>
    </row>
    <row r="1017" spans="1:6" s="856" customFormat="1" ht="13.5" customHeight="1">
      <c r="A1017" s="296" t="s">
        <v>62</v>
      </c>
      <c r="B1017" s="870">
        <v>1673727</v>
      </c>
      <c r="C1017" s="870">
        <v>362728</v>
      </c>
      <c r="D1017" s="870">
        <v>264187</v>
      </c>
      <c r="E1017" s="869">
        <v>15.784354318237085</v>
      </c>
      <c r="F1017" s="870">
        <v>62934</v>
      </c>
    </row>
    <row r="1018" spans="1:6" s="856" customFormat="1" ht="13.5" customHeight="1">
      <c r="A1018" s="282" t="s">
        <v>63</v>
      </c>
      <c r="B1018" s="870">
        <v>1394331</v>
      </c>
      <c r="C1018" s="870">
        <v>362728</v>
      </c>
      <c r="D1018" s="870">
        <v>264187</v>
      </c>
      <c r="E1018" s="869">
        <v>18.947222718278514</v>
      </c>
      <c r="F1018" s="870">
        <v>62934</v>
      </c>
    </row>
    <row r="1019" spans="1:6" s="856" customFormat="1" ht="13.5" customHeight="1">
      <c r="A1019" s="311" t="s">
        <v>64</v>
      </c>
      <c r="B1019" s="870">
        <v>580935</v>
      </c>
      <c r="C1019" s="870">
        <v>253756</v>
      </c>
      <c r="D1019" s="870">
        <v>219905</v>
      </c>
      <c r="E1019" s="869">
        <v>37.853632506218425</v>
      </c>
      <c r="F1019" s="870">
        <v>55836</v>
      </c>
    </row>
    <row r="1020" spans="1:6" s="856" customFormat="1" ht="13.5" customHeight="1">
      <c r="A1020" s="314" t="s">
        <v>65</v>
      </c>
      <c r="B1020" s="870">
        <v>465123</v>
      </c>
      <c r="C1020" s="870">
        <v>193986</v>
      </c>
      <c r="D1020" s="870">
        <v>172134</v>
      </c>
      <c r="E1020" s="869">
        <v>37.008275230422925</v>
      </c>
      <c r="F1020" s="870">
        <v>45930</v>
      </c>
    </row>
    <row r="1021" spans="1:6" s="856" customFormat="1" ht="13.5" customHeight="1">
      <c r="A1021" s="311" t="s">
        <v>66</v>
      </c>
      <c r="B1021" s="870">
        <v>813396</v>
      </c>
      <c r="C1021" s="870">
        <v>108972</v>
      </c>
      <c r="D1021" s="870">
        <v>44282</v>
      </c>
      <c r="E1021" s="869">
        <v>5.444088734146713</v>
      </c>
      <c r="F1021" s="870">
        <v>7098</v>
      </c>
    </row>
    <row r="1022" spans="1:6" s="856" customFormat="1" ht="13.5" customHeight="1">
      <c r="A1022" s="282" t="s">
        <v>11</v>
      </c>
      <c r="B1022" s="870">
        <v>279396</v>
      </c>
      <c r="C1022" s="870">
        <v>0</v>
      </c>
      <c r="D1022" s="870">
        <v>0</v>
      </c>
      <c r="E1022" s="869">
        <v>0</v>
      </c>
      <c r="F1022" s="870">
        <v>0</v>
      </c>
    </row>
    <row r="1023" spans="1:6" s="856" customFormat="1" ht="13.5" customHeight="1">
      <c r="A1023" s="311" t="s">
        <v>104</v>
      </c>
      <c r="B1023" s="870">
        <v>279396</v>
      </c>
      <c r="C1023" s="870">
        <v>0</v>
      </c>
      <c r="D1023" s="870">
        <v>0</v>
      </c>
      <c r="E1023" s="869">
        <v>0</v>
      </c>
      <c r="F1023" s="870">
        <v>0</v>
      </c>
    </row>
    <row r="1024" spans="1:52" s="856" customFormat="1" ht="38.25">
      <c r="A1024" s="341" t="s">
        <v>305</v>
      </c>
      <c r="B1024" s="862">
        <v>279396</v>
      </c>
      <c r="C1024" s="862">
        <v>0</v>
      </c>
      <c r="D1024" s="862">
        <v>0</v>
      </c>
      <c r="E1024" s="863">
        <v>0</v>
      </c>
      <c r="F1024" s="862">
        <v>0</v>
      </c>
      <c r="AZ1024" s="857"/>
    </row>
    <row r="1025" spans="1:6" s="864" customFormat="1" ht="12.75">
      <c r="A1025" s="296" t="s">
        <v>16</v>
      </c>
      <c r="B1025" s="870">
        <v>1500</v>
      </c>
      <c r="C1025" s="870">
        <v>1500</v>
      </c>
      <c r="D1025" s="870">
        <v>0</v>
      </c>
      <c r="E1025" s="854">
        <v>0</v>
      </c>
      <c r="F1025" s="870">
        <v>0</v>
      </c>
    </row>
    <row r="1026" spans="1:6" s="864" customFormat="1" ht="12.75">
      <c r="A1026" s="282" t="s">
        <v>69</v>
      </c>
      <c r="B1026" s="870">
        <v>1500</v>
      </c>
      <c r="C1026" s="870">
        <v>1500</v>
      </c>
      <c r="D1026" s="870">
        <v>0</v>
      </c>
      <c r="E1026" s="854">
        <v>0</v>
      </c>
      <c r="F1026" s="870">
        <v>0</v>
      </c>
    </row>
    <row r="1027" spans="1:52" s="856" customFormat="1" ht="13.5" customHeight="1">
      <c r="A1027" s="296" t="s">
        <v>910</v>
      </c>
      <c r="B1027" s="851">
        <v>-74454</v>
      </c>
      <c r="C1027" s="851">
        <v>-57106</v>
      </c>
      <c r="D1027" s="851">
        <v>25379</v>
      </c>
      <c r="E1027" s="854" t="s">
        <v>906</v>
      </c>
      <c r="F1027" s="851">
        <v>-54768</v>
      </c>
      <c r="AZ1027" s="857"/>
    </row>
    <row r="1028" spans="1:52" s="856" customFormat="1" ht="13.5" customHeight="1">
      <c r="A1028" s="296" t="s">
        <v>911</v>
      </c>
      <c r="B1028" s="851">
        <v>74454</v>
      </c>
      <c r="C1028" s="851">
        <v>57106</v>
      </c>
      <c r="D1028" s="851" t="s">
        <v>906</v>
      </c>
      <c r="E1028" s="851" t="s">
        <v>906</v>
      </c>
      <c r="F1028" s="851" t="s">
        <v>906</v>
      </c>
      <c r="AZ1028" s="857"/>
    </row>
    <row r="1029" spans="1:52" s="856" customFormat="1" ht="12.75">
      <c r="A1029" s="282" t="s">
        <v>74</v>
      </c>
      <c r="B1029" s="851">
        <v>74454</v>
      </c>
      <c r="C1029" s="851">
        <v>57106</v>
      </c>
      <c r="D1029" s="851" t="s">
        <v>906</v>
      </c>
      <c r="E1029" s="851" t="s">
        <v>906</v>
      </c>
      <c r="F1029" s="851" t="s">
        <v>906</v>
      </c>
      <c r="AZ1029" s="857"/>
    </row>
    <row r="1030" spans="1:52" s="856" customFormat="1" ht="25.5">
      <c r="A1030" s="283" t="s">
        <v>283</v>
      </c>
      <c r="B1030" s="851">
        <v>74454</v>
      </c>
      <c r="C1030" s="851">
        <v>57106</v>
      </c>
      <c r="D1030" s="851" t="s">
        <v>906</v>
      </c>
      <c r="E1030" s="851" t="s">
        <v>906</v>
      </c>
      <c r="F1030" s="851" t="s">
        <v>906</v>
      </c>
      <c r="AZ1030" s="857"/>
    </row>
    <row r="1031" spans="1:52" s="858" customFormat="1" ht="13.5">
      <c r="A1031" s="876"/>
      <c r="B1031" s="672"/>
      <c r="C1031" s="672"/>
      <c r="D1031" s="672"/>
      <c r="E1031" s="870"/>
      <c r="F1031" s="672"/>
      <c r="G1031" s="856"/>
      <c r="H1031" s="856"/>
      <c r="I1031" s="856"/>
      <c r="J1031" s="856"/>
      <c r="K1031" s="856"/>
      <c r="L1031" s="856"/>
      <c r="M1031" s="856"/>
      <c r="N1031" s="856"/>
      <c r="O1031" s="856"/>
      <c r="P1031" s="856"/>
      <c r="Q1031" s="856"/>
      <c r="R1031" s="856"/>
      <c r="S1031" s="856"/>
      <c r="T1031" s="856"/>
      <c r="U1031" s="856"/>
      <c r="V1031" s="856"/>
      <c r="W1031" s="856"/>
      <c r="X1031" s="856"/>
      <c r="Y1031" s="856"/>
      <c r="Z1031" s="856"/>
      <c r="AA1031" s="856"/>
      <c r="AB1031" s="856"/>
      <c r="AC1031" s="856"/>
      <c r="AD1031" s="856"/>
      <c r="AE1031" s="856"/>
      <c r="AF1031" s="856"/>
      <c r="AG1031" s="856"/>
      <c r="AH1031" s="856"/>
      <c r="AI1031" s="856"/>
      <c r="AJ1031" s="856"/>
      <c r="AK1031" s="856"/>
      <c r="AL1031" s="856"/>
      <c r="AM1031" s="856"/>
      <c r="AN1031" s="856"/>
      <c r="AO1031" s="856"/>
      <c r="AP1031" s="856"/>
      <c r="AQ1031" s="856"/>
      <c r="AR1031" s="856"/>
      <c r="AS1031" s="856"/>
      <c r="AT1031" s="856"/>
      <c r="AU1031" s="856"/>
      <c r="AV1031" s="856"/>
      <c r="AW1031" s="856"/>
      <c r="AX1031" s="856"/>
      <c r="AY1031" s="856"/>
      <c r="AZ1031" s="857"/>
    </row>
    <row r="1032" spans="1:6" s="856" customFormat="1" ht="12.75" customHeight="1">
      <c r="A1032" s="877" t="s">
        <v>319</v>
      </c>
      <c r="B1032" s="878"/>
      <c r="C1032" s="878"/>
      <c r="D1032" s="878"/>
      <c r="E1032" s="870"/>
      <c r="F1032" s="878"/>
    </row>
    <row r="1033" spans="1:6" s="856" customFormat="1" ht="12.75" customHeight="1">
      <c r="A1033" s="286" t="s">
        <v>281</v>
      </c>
      <c r="B1033" s="851">
        <v>4659493</v>
      </c>
      <c r="C1033" s="851">
        <v>2954842</v>
      </c>
      <c r="D1033" s="851">
        <v>1429365</v>
      </c>
      <c r="E1033" s="869">
        <v>30.676406209860176</v>
      </c>
      <c r="F1033" s="851">
        <v>145340</v>
      </c>
    </row>
    <row r="1034" spans="1:6" s="856" customFormat="1" ht="12.75" customHeight="1" hidden="1">
      <c r="A1034" s="296" t="s">
        <v>71</v>
      </c>
      <c r="B1034" s="851">
        <v>0</v>
      </c>
      <c r="C1034" s="851">
        <v>0</v>
      </c>
      <c r="D1034" s="851">
        <v>0</v>
      </c>
      <c r="E1034" s="869" t="s">
        <v>906</v>
      </c>
      <c r="F1034" s="851">
        <v>0</v>
      </c>
    </row>
    <row r="1035" spans="1:6" s="856" customFormat="1" ht="12.75" customHeight="1">
      <c r="A1035" s="296" t="s">
        <v>77</v>
      </c>
      <c r="B1035" s="851">
        <v>4015069</v>
      </c>
      <c r="C1035" s="851">
        <v>2609434</v>
      </c>
      <c r="D1035" s="851">
        <v>1083957</v>
      </c>
      <c r="E1035" s="744">
        <v>26.99721972399478</v>
      </c>
      <c r="F1035" s="851">
        <v>99917</v>
      </c>
    </row>
    <row r="1036" spans="1:6" s="856" customFormat="1" ht="12.75" customHeight="1">
      <c r="A1036" s="296" t="s">
        <v>59</v>
      </c>
      <c r="B1036" s="851">
        <v>644424</v>
      </c>
      <c r="C1036" s="851">
        <v>345408</v>
      </c>
      <c r="D1036" s="851">
        <v>345408</v>
      </c>
      <c r="E1036" s="744">
        <v>53.59949350117314</v>
      </c>
      <c r="F1036" s="851">
        <v>45423</v>
      </c>
    </row>
    <row r="1037" spans="1:6" s="856" customFormat="1" ht="25.5">
      <c r="A1037" s="298" t="s">
        <v>60</v>
      </c>
      <c r="B1037" s="851">
        <v>644424</v>
      </c>
      <c r="C1037" s="851">
        <v>345408</v>
      </c>
      <c r="D1037" s="851">
        <v>345408</v>
      </c>
      <c r="E1037" s="744">
        <v>53.59949350117314</v>
      </c>
      <c r="F1037" s="851">
        <v>45423</v>
      </c>
    </row>
    <row r="1038" spans="1:6" s="856" customFormat="1" ht="12.75" customHeight="1">
      <c r="A1038" s="514" t="s">
        <v>61</v>
      </c>
      <c r="B1038" s="851">
        <v>4716999</v>
      </c>
      <c r="C1038" s="851">
        <v>2970061</v>
      </c>
      <c r="D1038" s="851">
        <v>1220382</v>
      </c>
      <c r="E1038" s="744">
        <v>25.8720003968625</v>
      </c>
      <c r="F1038" s="851">
        <v>123653</v>
      </c>
    </row>
    <row r="1039" spans="1:6" s="856" customFormat="1" ht="12.75" customHeight="1">
      <c r="A1039" s="296" t="s">
        <v>62</v>
      </c>
      <c r="B1039" s="851">
        <v>4571051</v>
      </c>
      <c r="C1039" s="851">
        <v>2851768</v>
      </c>
      <c r="D1039" s="851">
        <v>1138365</v>
      </c>
      <c r="E1039" s="744">
        <v>24.903791272510414</v>
      </c>
      <c r="F1039" s="851">
        <v>121098</v>
      </c>
    </row>
    <row r="1040" spans="1:6" s="856" customFormat="1" ht="12.75" customHeight="1">
      <c r="A1040" s="282" t="s">
        <v>63</v>
      </c>
      <c r="B1040" s="851">
        <v>3679417</v>
      </c>
      <c r="C1040" s="851">
        <v>2460581</v>
      </c>
      <c r="D1040" s="851">
        <v>882320</v>
      </c>
      <c r="E1040" s="744">
        <v>23.979885943887304</v>
      </c>
      <c r="F1040" s="851">
        <v>47728</v>
      </c>
    </row>
    <row r="1041" spans="1:6" s="856" customFormat="1" ht="12.75" customHeight="1">
      <c r="A1041" s="286" t="s">
        <v>320</v>
      </c>
      <c r="B1041" s="851">
        <v>176339</v>
      </c>
      <c r="C1041" s="851">
        <v>102083</v>
      </c>
      <c r="D1041" s="851">
        <v>72355</v>
      </c>
      <c r="E1041" s="744">
        <v>41.03176268437498</v>
      </c>
      <c r="F1041" s="851">
        <v>15948</v>
      </c>
    </row>
    <row r="1042" spans="1:6" s="856" customFormat="1" ht="12.75" customHeight="1">
      <c r="A1042" s="314" t="s">
        <v>65</v>
      </c>
      <c r="B1042" s="851">
        <v>142266</v>
      </c>
      <c r="C1042" s="851">
        <v>82426</v>
      </c>
      <c r="D1042" s="851">
        <v>57481</v>
      </c>
      <c r="E1042" s="744">
        <v>40.403891302208535</v>
      </c>
      <c r="F1042" s="851">
        <v>12816</v>
      </c>
    </row>
    <row r="1043" spans="1:6" s="856" customFormat="1" ht="12.75" customHeight="1">
      <c r="A1043" s="311" t="s">
        <v>66</v>
      </c>
      <c r="B1043" s="851">
        <v>3503078</v>
      </c>
      <c r="C1043" s="851">
        <v>2358498</v>
      </c>
      <c r="D1043" s="851">
        <v>809965</v>
      </c>
      <c r="E1043" s="744">
        <v>23.121523414551433</v>
      </c>
      <c r="F1043" s="851">
        <v>31780</v>
      </c>
    </row>
    <row r="1044" spans="1:6" s="856" customFormat="1" ht="12.75" customHeight="1">
      <c r="A1044" s="282" t="s">
        <v>67</v>
      </c>
      <c r="B1044" s="851">
        <v>877134</v>
      </c>
      <c r="C1044" s="851">
        <v>390187</v>
      </c>
      <c r="D1044" s="851">
        <v>256045</v>
      </c>
      <c r="E1044" s="744">
        <v>29.191092809080484</v>
      </c>
      <c r="F1044" s="851">
        <v>73370</v>
      </c>
    </row>
    <row r="1045" spans="1:6" s="856" customFormat="1" ht="12.75" customHeight="1">
      <c r="A1045" s="311" t="s">
        <v>90</v>
      </c>
      <c r="B1045" s="851">
        <v>877134</v>
      </c>
      <c r="C1045" s="851">
        <v>390187</v>
      </c>
      <c r="D1045" s="851">
        <v>256045</v>
      </c>
      <c r="E1045" s="744">
        <v>29.191092809080484</v>
      </c>
      <c r="F1045" s="851">
        <v>73370</v>
      </c>
    </row>
    <row r="1046" spans="1:52" s="856" customFormat="1" ht="25.5">
      <c r="A1046" s="298" t="s">
        <v>72</v>
      </c>
      <c r="B1046" s="851">
        <v>14500</v>
      </c>
      <c r="C1046" s="851">
        <v>1000</v>
      </c>
      <c r="D1046" s="851">
        <v>0</v>
      </c>
      <c r="E1046" s="744">
        <v>0</v>
      </c>
      <c r="F1046" s="851">
        <v>0</v>
      </c>
      <c r="AZ1046" s="857"/>
    </row>
    <row r="1047" spans="1:52" s="856" customFormat="1" ht="13.5" customHeight="1">
      <c r="A1047" s="283" t="s">
        <v>102</v>
      </c>
      <c r="B1047" s="851">
        <v>14500</v>
      </c>
      <c r="C1047" s="851">
        <v>1000</v>
      </c>
      <c r="D1047" s="851">
        <v>0</v>
      </c>
      <c r="E1047" s="744">
        <v>0</v>
      </c>
      <c r="F1047" s="851">
        <v>0</v>
      </c>
      <c r="AZ1047" s="857"/>
    </row>
    <row r="1048" spans="1:6" s="856" customFormat="1" ht="12.75" customHeight="1">
      <c r="A1048" s="296" t="s">
        <v>16</v>
      </c>
      <c r="B1048" s="851">
        <v>145948</v>
      </c>
      <c r="C1048" s="851">
        <v>118293</v>
      </c>
      <c r="D1048" s="851">
        <v>82017</v>
      </c>
      <c r="E1048" s="744">
        <v>56.19604242606956</v>
      </c>
      <c r="F1048" s="851">
        <v>2555</v>
      </c>
    </row>
    <row r="1049" spans="1:6" s="856" customFormat="1" ht="12.75" customHeight="1">
      <c r="A1049" s="282" t="s">
        <v>69</v>
      </c>
      <c r="B1049" s="851">
        <v>145948</v>
      </c>
      <c r="C1049" s="851">
        <v>118293</v>
      </c>
      <c r="D1049" s="851">
        <v>82017</v>
      </c>
      <c r="E1049" s="744">
        <v>56.19604242606956</v>
      </c>
      <c r="F1049" s="851">
        <v>2555</v>
      </c>
    </row>
    <row r="1050" spans="1:6" s="856" customFormat="1" ht="12.75" customHeight="1">
      <c r="A1050" s="296" t="s">
        <v>910</v>
      </c>
      <c r="B1050" s="851">
        <v>-57506</v>
      </c>
      <c r="C1050" s="851">
        <v>-15219</v>
      </c>
      <c r="D1050" s="851">
        <v>208983</v>
      </c>
      <c r="E1050" s="744" t="s">
        <v>906</v>
      </c>
      <c r="F1050" s="851">
        <v>21687</v>
      </c>
    </row>
    <row r="1051" spans="1:6" s="856" customFormat="1" ht="12.75" customHeight="1">
      <c r="A1051" s="296" t="s">
        <v>911</v>
      </c>
      <c r="B1051" s="851">
        <v>57506</v>
      </c>
      <c r="C1051" s="851">
        <v>20682</v>
      </c>
      <c r="D1051" s="851" t="s">
        <v>906</v>
      </c>
      <c r="E1051" s="851" t="s">
        <v>906</v>
      </c>
      <c r="F1051" s="851" t="s">
        <v>906</v>
      </c>
    </row>
    <row r="1052" spans="1:6" s="856" customFormat="1" ht="12.75" customHeight="1">
      <c r="A1052" s="282" t="s">
        <v>74</v>
      </c>
      <c r="B1052" s="851">
        <v>57506</v>
      </c>
      <c r="C1052" s="851">
        <v>20682</v>
      </c>
      <c r="D1052" s="851" t="s">
        <v>906</v>
      </c>
      <c r="E1052" s="851" t="s">
        <v>906</v>
      </c>
      <c r="F1052" s="851" t="s">
        <v>906</v>
      </c>
    </row>
    <row r="1053" spans="1:6" s="856" customFormat="1" ht="25.5">
      <c r="A1053" s="283" t="s">
        <v>283</v>
      </c>
      <c r="B1053" s="851">
        <v>57506</v>
      </c>
      <c r="C1053" s="851">
        <v>20682</v>
      </c>
      <c r="D1053" s="851" t="s">
        <v>906</v>
      </c>
      <c r="E1053" s="851" t="s">
        <v>906</v>
      </c>
      <c r="F1053" s="851" t="s">
        <v>906</v>
      </c>
    </row>
    <row r="1054" spans="1:6" s="856" customFormat="1" ht="12.75">
      <c r="A1054" s="283"/>
      <c r="B1054" s="851"/>
      <c r="C1054" s="851"/>
      <c r="D1054" s="851"/>
      <c r="E1054" s="851"/>
      <c r="F1054" s="851"/>
    </row>
    <row r="1055" spans="1:6" s="856" customFormat="1" ht="14.25" customHeight="1">
      <c r="A1055" s="879" t="s">
        <v>321</v>
      </c>
      <c r="B1055" s="672"/>
      <c r="C1055" s="672"/>
      <c r="D1055" s="672"/>
      <c r="E1055" s="677"/>
      <c r="F1055" s="672"/>
    </row>
    <row r="1056" spans="1:6" s="856" customFormat="1" ht="14.25" customHeight="1">
      <c r="A1056" s="880" t="s">
        <v>319</v>
      </c>
      <c r="B1056" s="672"/>
      <c r="C1056" s="672"/>
      <c r="D1056" s="672"/>
      <c r="E1056" s="677"/>
      <c r="F1056" s="672"/>
    </row>
    <row r="1057" spans="1:6" s="856" customFormat="1" ht="14.25" customHeight="1">
      <c r="A1057" s="286" t="s">
        <v>281</v>
      </c>
      <c r="B1057" s="677">
        <v>10618</v>
      </c>
      <c r="C1057" s="677">
        <v>10618</v>
      </c>
      <c r="D1057" s="677">
        <v>10618</v>
      </c>
      <c r="E1057" s="744">
        <v>100</v>
      </c>
      <c r="F1057" s="677">
        <v>10618</v>
      </c>
    </row>
    <row r="1058" spans="1:6" s="856" customFormat="1" ht="14.25" customHeight="1">
      <c r="A1058" s="296" t="s">
        <v>77</v>
      </c>
      <c r="B1058" s="677">
        <v>10618</v>
      </c>
      <c r="C1058" s="677">
        <v>10618</v>
      </c>
      <c r="D1058" s="677">
        <v>10618</v>
      </c>
      <c r="E1058" s="744">
        <v>100</v>
      </c>
      <c r="F1058" s="677">
        <v>10618</v>
      </c>
    </row>
    <row r="1059" spans="1:6" s="856" customFormat="1" ht="14.25" customHeight="1">
      <c r="A1059" s="278" t="s">
        <v>61</v>
      </c>
      <c r="B1059" s="677">
        <v>10618</v>
      </c>
      <c r="C1059" s="677">
        <v>10618</v>
      </c>
      <c r="D1059" s="677">
        <v>10618</v>
      </c>
      <c r="E1059" s="744">
        <v>100</v>
      </c>
      <c r="F1059" s="677">
        <v>10618</v>
      </c>
    </row>
    <row r="1060" spans="1:6" s="856" customFormat="1" ht="14.25" customHeight="1">
      <c r="A1060" s="296" t="s">
        <v>62</v>
      </c>
      <c r="B1060" s="677">
        <v>10618</v>
      </c>
      <c r="C1060" s="677">
        <v>10618</v>
      </c>
      <c r="D1060" s="677">
        <v>10618</v>
      </c>
      <c r="E1060" s="744">
        <v>100</v>
      </c>
      <c r="F1060" s="677">
        <v>10618</v>
      </c>
    </row>
    <row r="1061" spans="1:6" s="856" customFormat="1" ht="14.25" customHeight="1">
      <c r="A1061" s="282" t="s">
        <v>63</v>
      </c>
      <c r="B1061" s="677">
        <v>10618</v>
      </c>
      <c r="C1061" s="677">
        <v>10618</v>
      </c>
      <c r="D1061" s="677">
        <v>10618</v>
      </c>
      <c r="E1061" s="744">
        <v>100</v>
      </c>
      <c r="F1061" s="677">
        <v>10618</v>
      </c>
    </row>
    <row r="1062" spans="1:6" s="856" customFormat="1" ht="14.25" customHeight="1">
      <c r="A1062" s="311" t="s">
        <v>66</v>
      </c>
      <c r="B1062" s="677">
        <v>10618</v>
      </c>
      <c r="C1062" s="677">
        <v>10618</v>
      </c>
      <c r="D1062" s="677">
        <v>10618</v>
      </c>
      <c r="E1062" s="744">
        <v>100</v>
      </c>
      <c r="F1062" s="677">
        <v>10618</v>
      </c>
    </row>
    <row r="1063" spans="1:6" s="856" customFormat="1" ht="12.75">
      <c r="A1063" s="283"/>
      <c r="B1063" s="851"/>
      <c r="C1063" s="851"/>
      <c r="D1063" s="851"/>
      <c r="E1063" s="677"/>
      <c r="F1063" s="851"/>
    </row>
    <row r="1064" spans="1:6" s="856" customFormat="1" ht="12.75" customHeight="1">
      <c r="A1064" s="879" t="s">
        <v>286</v>
      </c>
      <c r="B1064" s="672"/>
      <c r="C1064" s="672"/>
      <c r="D1064" s="672"/>
      <c r="E1064" s="677"/>
      <c r="F1064" s="672"/>
    </row>
    <row r="1065" spans="1:6" s="856" customFormat="1" ht="12.75" customHeight="1">
      <c r="A1065" s="880" t="s">
        <v>319</v>
      </c>
      <c r="B1065" s="672"/>
      <c r="C1065" s="672"/>
      <c r="D1065" s="672"/>
      <c r="E1065" s="677"/>
      <c r="F1065" s="672"/>
    </row>
    <row r="1066" spans="1:6" s="856" customFormat="1" ht="12.75" customHeight="1">
      <c r="A1066" s="286" t="s">
        <v>281</v>
      </c>
      <c r="B1066" s="677">
        <v>1110785</v>
      </c>
      <c r="C1066" s="677">
        <v>767193</v>
      </c>
      <c r="D1066" s="677">
        <v>521135</v>
      </c>
      <c r="E1066" s="744">
        <v>46.91591982246789</v>
      </c>
      <c r="F1066" s="677">
        <v>127</v>
      </c>
    </row>
    <row r="1067" spans="1:6" s="856" customFormat="1" ht="12.75" customHeight="1" hidden="1">
      <c r="A1067" s="296" t="s">
        <v>71</v>
      </c>
      <c r="B1067" s="677">
        <v>0</v>
      </c>
      <c r="C1067" s="677">
        <v>0</v>
      </c>
      <c r="D1067" s="677">
        <v>0</v>
      </c>
      <c r="E1067" s="744" t="s">
        <v>906</v>
      </c>
      <c r="F1067" s="677">
        <v>0</v>
      </c>
    </row>
    <row r="1068" spans="1:6" s="856" customFormat="1" ht="12.75" customHeight="1">
      <c r="A1068" s="296" t="s">
        <v>77</v>
      </c>
      <c r="B1068" s="677">
        <v>929379</v>
      </c>
      <c r="C1068" s="677">
        <v>673668</v>
      </c>
      <c r="D1068" s="677">
        <v>427610</v>
      </c>
      <c r="E1068" s="744">
        <v>46.010292894502676</v>
      </c>
      <c r="F1068" s="677">
        <v>127</v>
      </c>
    </row>
    <row r="1069" spans="1:6" s="856" customFormat="1" ht="12.75" customHeight="1">
      <c r="A1069" s="320" t="s">
        <v>291</v>
      </c>
      <c r="B1069" s="874">
        <v>115695</v>
      </c>
      <c r="C1069" s="874">
        <v>0</v>
      </c>
      <c r="D1069" s="874">
        <v>0</v>
      </c>
      <c r="E1069" s="875">
        <v>0</v>
      </c>
      <c r="F1069" s="874">
        <v>0</v>
      </c>
    </row>
    <row r="1070" spans="1:6" s="856" customFormat="1" ht="12" customHeight="1">
      <c r="A1070" s="296" t="s">
        <v>59</v>
      </c>
      <c r="B1070" s="677">
        <v>181406</v>
      </c>
      <c r="C1070" s="677">
        <v>93525</v>
      </c>
      <c r="D1070" s="677">
        <v>93525</v>
      </c>
      <c r="E1070" s="744">
        <v>51.5556266055147</v>
      </c>
      <c r="F1070" s="677">
        <v>0</v>
      </c>
    </row>
    <row r="1071" spans="1:6" s="856" customFormat="1" ht="25.5" customHeight="1">
      <c r="A1071" s="298" t="s">
        <v>60</v>
      </c>
      <c r="B1071" s="677">
        <v>181406</v>
      </c>
      <c r="C1071" s="677">
        <v>93525</v>
      </c>
      <c r="D1071" s="677">
        <v>93525</v>
      </c>
      <c r="E1071" s="744">
        <v>51.5556266055147</v>
      </c>
      <c r="F1071" s="677">
        <v>0</v>
      </c>
    </row>
    <row r="1072" spans="1:6" s="856" customFormat="1" ht="12.75" customHeight="1">
      <c r="A1072" s="278" t="s">
        <v>61</v>
      </c>
      <c r="B1072" s="677">
        <v>1168291</v>
      </c>
      <c r="C1072" s="677">
        <v>787875</v>
      </c>
      <c r="D1072" s="677">
        <v>493667</v>
      </c>
      <c r="E1072" s="744">
        <v>42.25548258096656</v>
      </c>
      <c r="F1072" s="677">
        <v>9924</v>
      </c>
    </row>
    <row r="1073" spans="1:6" s="856" customFormat="1" ht="12.75" customHeight="1">
      <c r="A1073" s="296" t="s">
        <v>62</v>
      </c>
      <c r="B1073" s="677">
        <v>1164636</v>
      </c>
      <c r="C1073" s="677">
        <v>787875</v>
      </c>
      <c r="D1073" s="677">
        <v>493667</v>
      </c>
      <c r="E1073" s="744">
        <v>42.38809379067794</v>
      </c>
      <c r="F1073" s="677">
        <v>9924</v>
      </c>
    </row>
    <row r="1074" spans="1:6" s="856" customFormat="1" ht="12.75" customHeight="1">
      <c r="A1074" s="282" t="s">
        <v>63</v>
      </c>
      <c r="B1074" s="677">
        <v>990117</v>
      </c>
      <c r="C1074" s="677">
        <v>766875</v>
      </c>
      <c r="D1074" s="677">
        <v>493667</v>
      </c>
      <c r="E1074" s="744">
        <v>49.85946105359266</v>
      </c>
      <c r="F1074" s="677">
        <v>9924</v>
      </c>
    </row>
    <row r="1075" spans="1:6" s="856" customFormat="1" ht="12.75" customHeight="1">
      <c r="A1075" s="286" t="s">
        <v>320</v>
      </c>
      <c r="B1075" s="677">
        <v>55173</v>
      </c>
      <c r="C1075" s="677">
        <v>43608</v>
      </c>
      <c r="D1075" s="677">
        <v>37668</v>
      </c>
      <c r="E1075" s="744">
        <v>68.27252460442608</v>
      </c>
      <c r="F1075" s="677">
        <v>6868</v>
      </c>
    </row>
    <row r="1076" spans="1:6" s="856" customFormat="1" ht="12.75" customHeight="1">
      <c r="A1076" s="314" t="s">
        <v>65</v>
      </c>
      <c r="B1076" s="677">
        <v>44462</v>
      </c>
      <c r="C1076" s="677">
        <v>35142</v>
      </c>
      <c r="D1076" s="677">
        <v>29487</v>
      </c>
      <c r="E1076" s="744">
        <v>66.31955377625837</v>
      </c>
      <c r="F1076" s="677">
        <v>5505</v>
      </c>
    </row>
    <row r="1077" spans="1:6" s="856" customFormat="1" ht="12.75" customHeight="1">
      <c r="A1077" s="311" t="s">
        <v>66</v>
      </c>
      <c r="B1077" s="677">
        <v>934944</v>
      </c>
      <c r="C1077" s="677">
        <v>723267</v>
      </c>
      <c r="D1077" s="677">
        <v>455999</v>
      </c>
      <c r="E1077" s="744">
        <v>48.77286767977547</v>
      </c>
      <c r="F1077" s="677">
        <v>3056</v>
      </c>
    </row>
    <row r="1078" spans="1:6" s="856" customFormat="1" ht="12.75" customHeight="1">
      <c r="A1078" s="282" t="s">
        <v>67</v>
      </c>
      <c r="B1078" s="851">
        <v>44324</v>
      </c>
      <c r="C1078" s="851">
        <v>20000</v>
      </c>
      <c r="D1078" s="851">
        <v>0</v>
      </c>
      <c r="E1078" s="744">
        <v>0</v>
      </c>
      <c r="F1078" s="851">
        <v>0</v>
      </c>
    </row>
    <row r="1079" spans="1:6" s="856" customFormat="1" ht="12.75" customHeight="1">
      <c r="A1079" s="311" t="s">
        <v>90</v>
      </c>
      <c r="B1079" s="851">
        <v>44324</v>
      </c>
      <c r="C1079" s="851">
        <v>20000</v>
      </c>
      <c r="D1079" s="851">
        <v>0</v>
      </c>
      <c r="E1079" s="744">
        <v>0</v>
      </c>
      <c r="F1079" s="851">
        <v>0</v>
      </c>
    </row>
    <row r="1080" spans="1:52" s="856" customFormat="1" ht="25.5">
      <c r="A1080" s="298" t="s">
        <v>72</v>
      </c>
      <c r="B1080" s="851">
        <v>14500</v>
      </c>
      <c r="C1080" s="851">
        <v>1000</v>
      </c>
      <c r="D1080" s="851">
        <v>0</v>
      </c>
      <c r="E1080" s="744">
        <v>0</v>
      </c>
      <c r="F1080" s="851">
        <v>0</v>
      </c>
      <c r="AZ1080" s="857"/>
    </row>
    <row r="1081" spans="1:52" s="856" customFormat="1" ht="13.5" customHeight="1">
      <c r="A1081" s="283" t="s">
        <v>102</v>
      </c>
      <c r="B1081" s="851">
        <v>14500</v>
      </c>
      <c r="C1081" s="851">
        <v>1000</v>
      </c>
      <c r="D1081" s="851">
        <v>0</v>
      </c>
      <c r="E1081" s="744">
        <v>0</v>
      </c>
      <c r="F1081" s="851">
        <v>0</v>
      </c>
      <c r="AZ1081" s="857"/>
    </row>
    <row r="1082" spans="1:6" s="856" customFormat="1" ht="12.75" customHeight="1">
      <c r="A1082" s="282" t="s">
        <v>11</v>
      </c>
      <c r="B1082" s="677">
        <v>115695</v>
      </c>
      <c r="C1082" s="677">
        <v>0</v>
      </c>
      <c r="D1082" s="677">
        <v>0</v>
      </c>
      <c r="E1082" s="744">
        <v>0</v>
      </c>
      <c r="F1082" s="677">
        <v>0</v>
      </c>
    </row>
    <row r="1083" spans="1:6" s="856" customFormat="1" ht="12.75" customHeight="1">
      <c r="A1083" s="330" t="s">
        <v>322</v>
      </c>
      <c r="B1083" s="677">
        <v>115695</v>
      </c>
      <c r="C1083" s="677">
        <v>0</v>
      </c>
      <c r="D1083" s="677">
        <v>0</v>
      </c>
      <c r="E1083" s="744">
        <v>0</v>
      </c>
      <c r="F1083" s="677">
        <v>0</v>
      </c>
    </row>
    <row r="1084" spans="1:52" s="856" customFormat="1" ht="38.25">
      <c r="A1084" s="341" t="s">
        <v>305</v>
      </c>
      <c r="B1084" s="862">
        <v>115695</v>
      </c>
      <c r="C1084" s="862">
        <v>0</v>
      </c>
      <c r="D1084" s="862">
        <v>0</v>
      </c>
      <c r="E1084" s="875">
        <v>0</v>
      </c>
      <c r="F1084" s="862">
        <v>0</v>
      </c>
      <c r="AZ1084" s="857"/>
    </row>
    <row r="1085" spans="1:6" s="856" customFormat="1" ht="14.25" customHeight="1">
      <c r="A1085" s="296" t="s">
        <v>16</v>
      </c>
      <c r="B1085" s="677">
        <v>3655</v>
      </c>
      <c r="C1085" s="677">
        <v>0</v>
      </c>
      <c r="D1085" s="677">
        <v>0</v>
      </c>
      <c r="E1085" s="744">
        <v>0</v>
      </c>
      <c r="F1085" s="677">
        <v>0</v>
      </c>
    </row>
    <row r="1086" spans="1:6" s="856" customFormat="1" ht="14.25" customHeight="1">
      <c r="A1086" s="282" t="s">
        <v>69</v>
      </c>
      <c r="B1086" s="677">
        <v>3655</v>
      </c>
      <c r="C1086" s="677">
        <v>0</v>
      </c>
      <c r="D1086" s="677">
        <v>0</v>
      </c>
      <c r="E1086" s="744">
        <v>0</v>
      </c>
      <c r="F1086" s="677">
        <v>0</v>
      </c>
    </row>
    <row r="1087" spans="1:6" s="856" customFormat="1" ht="12.75" customHeight="1">
      <c r="A1087" s="296" t="s">
        <v>910</v>
      </c>
      <c r="B1087" s="677">
        <v>-57506</v>
      </c>
      <c r="C1087" s="677">
        <v>-20682</v>
      </c>
      <c r="D1087" s="677">
        <v>27468</v>
      </c>
      <c r="E1087" s="744" t="s">
        <v>906</v>
      </c>
      <c r="F1087" s="677">
        <v>-9797</v>
      </c>
    </row>
    <row r="1088" spans="1:6" s="856" customFormat="1" ht="12.75" customHeight="1">
      <c r="A1088" s="296" t="s">
        <v>911</v>
      </c>
      <c r="B1088" s="677">
        <v>57506</v>
      </c>
      <c r="C1088" s="677">
        <v>20682</v>
      </c>
      <c r="D1088" s="677" t="s">
        <v>906</v>
      </c>
      <c r="E1088" s="677" t="s">
        <v>906</v>
      </c>
      <c r="F1088" s="677" t="s">
        <v>906</v>
      </c>
    </row>
    <row r="1089" spans="1:6" s="856" customFormat="1" ht="12.75" customHeight="1">
      <c r="A1089" s="282" t="s">
        <v>74</v>
      </c>
      <c r="B1089" s="677">
        <v>57506</v>
      </c>
      <c r="C1089" s="677">
        <v>20682</v>
      </c>
      <c r="D1089" s="677" t="s">
        <v>906</v>
      </c>
      <c r="E1089" s="677" t="s">
        <v>906</v>
      </c>
      <c r="F1089" s="677" t="s">
        <v>906</v>
      </c>
    </row>
    <row r="1090" spans="1:6" s="856" customFormat="1" ht="25.5">
      <c r="A1090" s="283" t="s">
        <v>283</v>
      </c>
      <c r="B1090" s="677">
        <v>57506</v>
      </c>
      <c r="C1090" s="677">
        <v>20682</v>
      </c>
      <c r="D1090" s="677" t="s">
        <v>906</v>
      </c>
      <c r="E1090" s="677" t="s">
        <v>906</v>
      </c>
      <c r="F1090" s="677" t="s">
        <v>906</v>
      </c>
    </row>
    <row r="1091" spans="1:6" s="856" customFormat="1" ht="14.25" customHeight="1">
      <c r="A1091" s="272"/>
      <c r="B1091" s="672"/>
      <c r="C1091" s="672"/>
      <c r="D1091" s="672"/>
      <c r="E1091" s="677"/>
      <c r="F1091" s="672"/>
    </row>
    <row r="1092" spans="1:6" s="856" customFormat="1" ht="14.25" customHeight="1">
      <c r="A1092" s="879" t="s">
        <v>290</v>
      </c>
      <c r="B1092" s="672"/>
      <c r="C1092" s="672"/>
      <c r="D1092" s="672"/>
      <c r="E1092" s="677"/>
      <c r="F1092" s="672"/>
    </row>
    <row r="1093" spans="1:6" s="856" customFormat="1" ht="14.25" customHeight="1">
      <c r="A1093" s="880" t="s">
        <v>319</v>
      </c>
      <c r="B1093" s="672"/>
      <c r="C1093" s="672"/>
      <c r="D1093" s="672"/>
      <c r="E1093" s="677"/>
      <c r="F1093" s="672"/>
    </row>
    <row r="1094" spans="1:6" s="856" customFormat="1" ht="14.25" customHeight="1">
      <c r="A1094" s="286" t="s">
        <v>281</v>
      </c>
      <c r="B1094" s="677">
        <v>150000</v>
      </c>
      <c r="C1094" s="677">
        <v>0</v>
      </c>
      <c r="D1094" s="677">
        <v>0</v>
      </c>
      <c r="E1094" s="744">
        <v>0</v>
      </c>
      <c r="F1094" s="677">
        <v>0</v>
      </c>
    </row>
    <row r="1095" spans="1:6" s="856" customFormat="1" ht="14.25" customHeight="1">
      <c r="A1095" s="296" t="s">
        <v>77</v>
      </c>
      <c r="B1095" s="677">
        <v>150000</v>
      </c>
      <c r="C1095" s="677">
        <v>0</v>
      </c>
      <c r="D1095" s="677">
        <v>0</v>
      </c>
      <c r="E1095" s="744">
        <v>0</v>
      </c>
      <c r="F1095" s="677">
        <v>0</v>
      </c>
    </row>
    <row r="1096" spans="1:6" s="856" customFormat="1" ht="14.25" customHeight="1">
      <c r="A1096" s="278" t="s">
        <v>61</v>
      </c>
      <c r="B1096" s="677">
        <v>150000</v>
      </c>
      <c r="C1096" s="677">
        <v>0</v>
      </c>
      <c r="D1096" s="677">
        <v>0</v>
      </c>
      <c r="E1096" s="744">
        <v>0</v>
      </c>
      <c r="F1096" s="677">
        <v>0</v>
      </c>
    </row>
    <row r="1097" spans="1:6" s="856" customFormat="1" ht="14.25" customHeight="1">
      <c r="A1097" s="296" t="s">
        <v>62</v>
      </c>
      <c r="B1097" s="677">
        <v>150000</v>
      </c>
      <c r="C1097" s="677">
        <v>0</v>
      </c>
      <c r="D1097" s="677">
        <v>0</v>
      </c>
      <c r="E1097" s="744">
        <v>0</v>
      </c>
      <c r="F1097" s="677">
        <v>0</v>
      </c>
    </row>
    <row r="1098" spans="1:6" s="856" customFormat="1" ht="14.25" customHeight="1">
      <c r="A1098" s="282" t="s">
        <v>63</v>
      </c>
      <c r="B1098" s="677">
        <v>150000</v>
      </c>
      <c r="C1098" s="677">
        <v>0</v>
      </c>
      <c r="D1098" s="677">
        <v>0</v>
      </c>
      <c r="E1098" s="744">
        <v>0</v>
      </c>
      <c r="F1098" s="677">
        <v>0</v>
      </c>
    </row>
    <row r="1099" spans="1:6" s="856" customFormat="1" ht="14.25" customHeight="1">
      <c r="A1099" s="311" t="s">
        <v>66</v>
      </c>
      <c r="B1099" s="677">
        <v>150000</v>
      </c>
      <c r="C1099" s="677">
        <v>0</v>
      </c>
      <c r="D1099" s="677">
        <v>0</v>
      </c>
      <c r="E1099" s="744">
        <v>0</v>
      </c>
      <c r="F1099" s="677">
        <v>0</v>
      </c>
    </row>
    <row r="1100" spans="1:6" s="856" customFormat="1" ht="14.25" customHeight="1">
      <c r="A1100" s="168"/>
      <c r="B1100" s="672"/>
      <c r="C1100" s="672"/>
      <c r="D1100" s="672"/>
      <c r="E1100" s="677"/>
      <c r="F1100" s="672"/>
    </row>
    <row r="1101" spans="1:6" s="856" customFormat="1" ht="14.25" customHeight="1">
      <c r="A1101" s="879" t="s">
        <v>304</v>
      </c>
      <c r="B1101" s="672"/>
      <c r="C1101" s="672"/>
      <c r="D1101" s="672"/>
      <c r="E1101" s="677"/>
      <c r="F1101" s="672"/>
    </row>
    <row r="1102" spans="1:6" s="856" customFormat="1" ht="14.25" customHeight="1">
      <c r="A1102" s="880" t="s">
        <v>319</v>
      </c>
      <c r="B1102" s="672"/>
      <c r="C1102" s="672"/>
      <c r="D1102" s="672"/>
      <c r="E1102" s="677"/>
      <c r="F1102" s="672"/>
    </row>
    <row r="1103" spans="1:6" s="856" customFormat="1" ht="14.25" customHeight="1">
      <c r="A1103" s="286" t="s">
        <v>281</v>
      </c>
      <c r="B1103" s="677">
        <v>746888</v>
      </c>
      <c r="C1103" s="677">
        <v>648874</v>
      </c>
      <c r="D1103" s="677">
        <v>127509</v>
      </c>
      <c r="E1103" s="744">
        <v>17.072037574576107</v>
      </c>
      <c r="F1103" s="677">
        <v>1828</v>
      </c>
    </row>
    <row r="1104" spans="1:6" s="856" customFormat="1" ht="14.25" customHeight="1">
      <c r="A1104" s="296" t="s">
        <v>77</v>
      </c>
      <c r="B1104" s="677">
        <v>673796</v>
      </c>
      <c r="C1104" s="677">
        <v>621399</v>
      </c>
      <c r="D1104" s="677">
        <v>100034</v>
      </c>
      <c r="E1104" s="744">
        <v>14.846333311566113</v>
      </c>
      <c r="F1104" s="677">
        <v>1828</v>
      </c>
    </row>
    <row r="1105" spans="1:6" s="856" customFormat="1" ht="14.25" customHeight="1">
      <c r="A1105" s="296" t="s">
        <v>59</v>
      </c>
      <c r="B1105" s="677">
        <v>73092</v>
      </c>
      <c r="C1105" s="677">
        <v>27475</v>
      </c>
      <c r="D1105" s="677">
        <v>27475</v>
      </c>
      <c r="E1105" s="744">
        <v>37.58961309035189</v>
      </c>
      <c r="F1105" s="677">
        <v>0</v>
      </c>
    </row>
    <row r="1106" spans="1:6" s="856" customFormat="1" ht="25.5" customHeight="1">
      <c r="A1106" s="298" t="s">
        <v>60</v>
      </c>
      <c r="B1106" s="677">
        <v>73092</v>
      </c>
      <c r="C1106" s="677">
        <v>27475</v>
      </c>
      <c r="D1106" s="677">
        <v>27475</v>
      </c>
      <c r="E1106" s="744">
        <v>37.58961309035189</v>
      </c>
      <c r="F1106" s="677">
        <v>0</v>
      </c>
    </row>
    <row r="1107" spans="1:6" s="856" customFormat="1" ht="14.25" customHeight="1">
      <c r="A1107" s="278" t="s">
        <v>61</v>
      </c>
      <c r="B1107" s="677">
        <v>746888</v>
      </c>
      <c r="C1107" s="677">
        <v>648874</v>
      </c>
      <c r="D1107" s="677">
        <v>125460</v>
      </c>
      <c r="E1107" s="744">
        <v>16.79769925343559</v>
      </c>
      <c r="F1107" s="677">
        <v>6643</v>
      </c>
    </row>
    <row r="1108" spans="1:6" s="856" customFormat="1" ht="14.25" customHeight="1">
      <c r="A1108" s="296" t="s">
        <v>62</v>
      </c>
      <c r="B1108" s="677">
        <v>730388</v>
      </c>
      <c r="C1108" s="677">
        <v>647374</v>
      </c>
      <c r="D1108" s="677">
        <v>123960</v>
      </c>
      <c r="E1108" s="744">
        <v>16.971801289177808</v>
      </c>
      <c r="F1108" s="677">
        <v>6643</v>
      </c>
    </row>
    <row r="1109" spans="1:6" s="856" customFormat="1" ht="14.25" customHeight="1">
      <c r="A1109" s="282" t="s">
        <v>63</v>
      </c>
      <c r="B1109" s="677">
        <v>730388</v>
      </c>
      <c r="C1109" s="677">
        <v>647374</v>
      </c>
      <c r="D1109" s="677">
        <v>123960</v>
      </c>
      <c r="E1109" s="744">
        <v>16.971801289177808</v>
      </c>
      <c r="F1109" s="677">
        <v>6643</v>
      </c>
    </row>
    <row r="1110" spans="1:6" s="856" customFormat="1" ht="14.25" customHeight="1">
      <c r="A1110" s="286" t="s">
        <v>320</v>
      </c>
      <c r="B1110" s="677">
        <v>33483</v>
      </c>
      <c r="C1110" s="677">
        <v>13928</v>
      </c>
      <c r="D1110" s="677">
        <v>12481</v>
      </c>
      <c r="E1110" s="744">
        <v>37.27563241047696</v>
      </c>
      <c r="F1110" s="677">
        <v>3496</v>
      </c>
    </row>
    <row r="1111" spans="1:6" s="856" customFormat="1" ht="14.25" customHeight="1">
      <c r="A1111" s="314" t="s">
        <v>65</v>
      </c>
      <c r="B1111" s="677">
        <v>26982</v>
      </c>
      <c r="C1111" s="677">
        <v>11224</v>
      </c>
      <c r="D1111" s="677">
        <v>10103</v>
      </c>
      <c r="E1111" s="744">
        <v>37.4434808390779</v>
      </c>
      <c r="F1111" s="677">
        <v>2822</v>
      </c>
    </row>
    <row r="1112" spans="1:6" s="856" customFormat="1" ht="14.25" customHeight="1">
      <c r="A1112" s="311" t="s">
        <v>66</v>
      </c>
      <c r="B1112" s="677">
        <v>696905</v>
      </c>
      <c r="C1112" s="677">
        <v>633446</v>
      </c>
      <c r="D1112" s="677">
        <v>111479</v>
      </c>
      <c r="E1112" s="744">
        <v>15.996297917219707</v>
      </c>
      <c r="F1112" s="677">
        <v>3147</v>
      </c>
    </row>
    <row r="1113" spans="1:6" s="856" customFormat="1" ht="14.25" customHeight="1">
      <c r="A1113" s="296" t="s">
        <v>16</v>
      </c>
      <c r="B1113" s="677">
        <v>16500</v>
      </c>
      <c r="C1113" s="677">
        <v>1500</v>
      </c>
      <c r="D1113" s="677">
        <v>1500</v>
      </c>
      <c r="E1113" s="744">
        <v>9.090909090909092</v>
      </c>
      <c r="F1113" s="677">
        <v>0</v>
      </c>
    </row>
    <row r="1114" spans="1:6" s="856" customFormat="1" ht="14.25" customHeight="1">
      <c r="A1114" s="282" t="s">
        <v>69</v>
      </c>
      <c r="B1114" s="677">
        <v>16500</v>
      </c>
      <c r="C1114" s="677">
        <v>1500</v>
      </c>
      <c r="D1114" s="677">
        <v>1500</v>
      </c>
      <c r="E1114" s="744">
        <v>9.090909090909092</v>
      </c>
      <c r="F1114" s="677">
        <v>0</v>
      </c>
    </row>
    <row r="1115" spans="1:6" s="856" customFormat="1" ht="14.25" customHeight="1">
      <c r="A1115" s="279"/>
      <c r="B1115" s="672"/>
      <c r="C1115" s="672"/>
      <c r="D1115" s="672"/>
      <c r="E1115" s="677"/>
      <c r="F1115" s="672"/>
    </row>
    <row r="1116" spans="1:6" s="856" customFormat="1" ht="14.25" customHeight="1">
      <c r="A1116" s="879" t="s">
        <v>323</v>
      </c>
      <c r="B1116" s="672"/>
      <c r="C1116" s="672"/>
      <c r="D1116" s="672"/>
      <c r="E1116" s="677"/>
      <c r="F1116" s="672"/>
    </row>
    <row r="1117" spans="1:6" s="856" customFormat="1" ht="14.25" customHeight="1">
      <c r="A1117" s="880" t="s">
        <v>319</v>
      </c>
      <c r="B1117" s="672"/>
      <c r="C1117" s="672"/>
      <c r="D1117" s="672"/>
      <c r="E1117" s="677"/>
      <c r="F1117" s="672"/>
    </row>
    <row r="1118" spans="1:6" s="856" customFormat="1" ht="14.25" customHeight="1">
      <c r="A1118" s="286" t="s">
        <v>281</v>
      </c>
      <c r="B1118" s="677">
        <v>433618</v>
      </c>
      <c r="C1118" s="677">
        <v>302168</v>
      </c>
      <c r="D1118" s="677">
        <v>170020</v>
      </c>
      <c r="E1118" s="744">
        <v>39.2096269066321</v>
      </c>
      <c r="F1118" s="677">
        <v>0</v>
      </c>
    </row>
    <row r="1119" spans="1:6" s="856" customFormat="1" ht="14.25" customHeight="1">
      <c r="A1119" s="296" t="s">
        <v>77</v>
      </c>
      <c r="B1119" s="677">
        <v>400698</v>
      </c>
      <c r="C1119" s="677">
        <v>290540</v>
      </c>
      <c r="D1119" s="677">
        <v>158392</v>
      </c>
      <c r="E1119" s="744">
        <v>39.52902185685978</v>
      </c>
      <c r="F1119" s="677">
        <v>0</v>
      </c>
    </row>
    <row r="1120" spans="1:6" s="856" customFormat="1" ht="14.25" customHeight="1">
      <c r="A1120" s="296" t="s">
        <v>59</v>
      </c>
      <c r="B1120" s="677">
        <v>32920</v>
      </c>
      <c r="C1120" s="677">
        <v>11628</v>
      </c>
      <c r="D1120" s="677">
        <v>11628</v>
      </c>
      <c r="E1120" s="744">
        <v>35.32199270959902</v>
      </c>
      <c r="F1120" s="677">
        <v>0</v>
      </c>
    </row>
    <row r="1121" spans="1:6" s="856" customFormat="1" ht="26.25" customHeight="1">
      <c r="A1121" s="298" t="s">
        <v>60</v>
      </c>
      <c r="B1121" s="677">
        <v>32920</v>
      </c>
      <c r="C1121" s="677">
        <v>11628</v>
      </c>
      <c r="D1121" s="677">
        <v>11628</v>
      </c>
      <c r="E1121" s="744">
        <v>35.32199270959902</v>
      </c>
      <c r="F1121" s="677">
        <v>0</v>
      </c>
    </row>
    <row r="1122" spans="1:6" s="856" customFormat="1" ht="14.25" customHeight="1">
      <c r="A1122" s="278" t="s">
        <v>61</v>
      </c>
      <c r="B1122" s="677">
        <v>433618</v>
      </c>
      <c r="C1122" s="677">
        <v>302168</v>
      </c>
      <c r="D1122" s="677">
        <v>167585</v>
      </c>
      <c r="E1122" s="744">
        <v>38.648072727608174</v>
      </c>
      <c r="F1122" s="677">
        <v>0</v>
      </c>
    </row>
    <row r="1123" spans="1:6" s="856" customFormat="1" ht="14.25" customHeight="1">
      <c r="A1123" s="296" t="s">
        <v>62</v>
      </c>
      <c r="B1123" s="677">
        <v>371046</v>
      </c>
      <c r="C1123" s="677">
        <v>239596</v>
      </c>
      <c r="D1123" s="677">
        <v>130809</v>
      </c>
      <c r="E1123" s="854">
        <v>35.254119435326075</v>
      </c>
      <c r="F1123" s="677">
        <v>0</v>
      </c>
    </row>
    <row r="1124" spans="1:6" s="856" customFormat="1" ht="14.25" customHeight="1">
      <c r="A1124" s="282" t="s">
        <v>63</v>
      </c>
      <c r="B1124" s="677">
        <v>371046</v>
      </c>
      <c r="C1124" s="677">
        <v>239596</v>
      </c>
      <c r="D1124" s="677">
        <v>130809</v>
      </c>
      <c r="E1124" s="869">
        <v>35.254119435326075</v>
      </c>
      <c r="F1124" s="677">
        <v>0</v>
      </c>
    </row>
    <row r="1125" spans="1:6" s="856" customFormat="1" ht="14.25" customHeight="1">
      <c r="A1125" s="311" t="s">
        <v>66</v>
      </c>
      <c r="B1125" s="677">
        <v>371046</v>
      </c>
      <c r="C1125" s="677">
        <v>239596</v>
      </c>
      <c r="D1125" s="677">
        <v>130809</v>
      </c>
      <c r="E1125" s="854">
        <v>35.254119435326075</v>
      </c>
      <c r="F1125" s="677">
        <v>0</v>
      </c>
    </row>
    <row r="1126" spans="1:6" s="856" customFormat="1" ht="14.25" customHeight="1">
      <c r="A1126" s="296" t="s">
        <v>16</v>
      </c>
      <c r="B1126" s="677">
        <v>62572</v>
      </c>
      <c r="C1126" s="677">
        <v>62572</v>
      </c>
      <c r="D1126" s="677">
        <v>36776</v>
      </c>
      <c r="E1126" s="744">
        <v>58.7738924758678</v>
      </c>
      <c r="F1126" s="677">
        <v>0</v>
      </c>
    </row>
    <row r="1127" spans="1:6" s="856" customFormat="1" ht="14.25" customHeight="1">
      <c r="A1127" s="282" t="s">
        <v>69</v>
      </c>
      <c r="B1127" s="677">
        <v>62572</v>
      </c>
      <c r="C1127" s="677">
        <v>62572</v>
      </c>
      <c r="D1127" s="677">
        <v>36776</v>
      </c>
      <c r="E1127" s="744">
        <v>58.7738924758678</v>
      </c>
      <c r="F1127" s="677">
        <v>0</v>
      </c>
    </row>
    <row r="1128" spans="1:6" s="856" customFormat="1" ht="14.25" customHeight="1">
      <c r="A1128" s="279"/>
      <c r="B1128" s="672"/>
      <c r="C1128" s="672"/>
      <c r="D1128" s="672"/>
      <c r="E1128" s="851"/>
      <c r="F1128" s="672"/>
    </row>
    <row r="1129" spans="1:52" s="858" customFormat="1" ht="14.25" customHeight="1">
      <c r="A1129" s="274" t="s">
        <v>854</v>
      </c>
      <c r="B1129" s="870"/>
      <c r="C1129" s="870"/>
      <c r="D1129" s="870"/>
      <c r="E1129" s="870"/>
      <c r="F1129" s="870"/>
      <c r="G1129" s="856"/>
      <c r="H1129" s="856"/>
      <c r="I1129" s="856"/>
      <c r="J1129" s="856"/>
      <c r="K1129" s="856"/>
      <c r="L1129" s="856"/>
      <c r="M1129" s="856"/>
      <c r="N1129" s="856"/>
      <c r="O1129" s="856"/>
      <c r="P1129" s="856"/>
      <c r="Q1129" s="856"/>
      <c r="R1129" s="856"/>
      <c r="S1129" s="856"/>
      <c r="T1129" s="856"/>
      <c r="U1129" s="856"/>
      <c r="V1129" s="856"/>
      <c r="W1129" s="856"/>
      <c r="X1129" s="856"/>
      <c r="Y1129" s="856"/>
      <c r="Z1129" s="856"/>
      <c r="AA1129" s="856"/>
      <c r="AB1129" s="856"/>
      <c r="AC1129" s="856"/>
      <c r="AD1129" s="856"/>
      <c r="AE1129" s="856"/>
      <c r="AF1129" s="856"/>
      <c r="AG1129" s="856"/>
      <c r="AH1129" s="856"/>
      <c r="AI1129" s="856"/>
      <c r="AJ1129" s="856"/>
      <c r="AK1129" s="856"/>
      <c r="AL1129" s="856"/>
      <c r="AM1129" s="856"/>
      <c r="AN1129" s="856"/>
      <c r="AO1129" s="856"/>
      <c r="AP1129" s="856"/>
      <c r="AQ1129" s="856"/>
      <c r="AR1129" s="856"/>
      <c r="AS1129" s="856"/>
      <c r="AT1129" s="856"/>
      <c r="AU1129" s="856"/>
      <c r="AV1129" s="856"/>
      <c r="AW1129" s="856"/>
      <c r="AX1129" s="856"/>
      <c r="AY1129" s="856"/>
      <c r="AZ1129" s="856"/>
    </row>
    <row r="1130" spans="1:52" s="858" customFormat="1" ht="12" customHeight="1">
      <c r="A1130" s="880" t="s">
        <v>319</v>
      </c>
      <c r="B1130" s="870"/>
      <c r="C1130" s="870"/>
      <c r="D1130" s="870"/>
      <c r="E1130" s="870"/>
      <c r="F1130" s="870"/>
      <c r="G1130" s="856"/>
      <c r="H1130" s="856"/>
      <c r="I1130" s="856"/>
      <c r="J1130" s="856"/>
      <c r="K1130" s="856"/>
      <c r="L1130" s="856"/>
      <c r="M1130" s="856"/>
      <c r="N1130" s="856"/>
      <c r="O1130" s="856"/>
      <c r="P1130" s="856"/>
      <c r="Q1130" s="856"/>
      <c r="R1130" s="856"/>
      <c r="S1130" s="856"/>
      <c r="T1130" s="856"/>
      <c r="U1130" s="856"/>
      <c r="V1130" s="856"/>
      <c r="W1130" s="856"/>
      <c r="X1130" s="856"/>
      <c r="Y1130" s="856"/>
      <c r="Z1130" s="856"/>
      <c r="AA1130" s="856"/>
      <c r="AB1130" s="856"/>
      <c r="AC1130" s="856"/>
      <c r="AD1130" s="856"/>
      <c r="AE1130" s="856"/>
      <c r="AF1130" s="856"/>
      <c r="AG1130" s="856"/>
      <c r="AH1130" s="856"/>
      <c r="AI1130" s="856"/>
      <c r="AJ1130" s="856"/>
      <c r="AK1130" s="856"/>
      <c r="AL1130" s="856"/>
      <c r="AM1130" s="856"/>
      <c r="AN1130" s="856"/>
      <c r="AO1130" s="856"/>
      <c r="AP1130" s="856"/>
      <c r="AQ1130" s="856"/>
      <c r="AR1130" s="856"/>
      <c r="AS1130" s="856"/>
      <c r="AT1130" s="856"/>
      <c r="AU1130" s="856"/>
      <c r="AV1130" s="856"/>
      <c r="AW1130" s="856"/>
      <c r="AX1130" s="856"/>
      <c r="AY1130" s="856"/>
      <c r="AZ1130" s="856"/>
    </row>
    <row r="1131" spans="1:52" s="858" customFormat="1" ht="12" customHeight="1">
      <c r="A1131" s="286" t="s">
        <v>281</v>
      </c>
      <c r="B1131" s="870">
        <v>22667</v>
      </c>
      <c r="C1131" s="870">
        <v>17204</v>
      </c>
      <c r="D1131" s="870">
        <v>18592</v>
      </c>
      <c r="E1131" s="869">
        <v>82.0223232011294</v>
      </c>
      <c r="F1131" s="870">
        <v>2294</v>
      </c>
      <c r="G1131" s="856"/>
      <c r="H1131" s="856"/>
      <c r="I1131" s="856"/>
      <c r="J1131" s="856"/>
      <c r="K1131" s="856"/>
      <c r="L1131" s="856"/>
      <c r="M1131" s="856"/>
      <c r="N1131" s="856"/>
      <c r="O1131" s="856"/>
      <c r="P1131" s="856"/>
      <c r="Q1131" s="856"/>
      <c r="R1131" s="856"/>
      <c r="S1131" s="856"/>
      <c r="T1131" s="856"/>
      <c r="U1131" s="856"/>
      <c r="V1131" s="856"/>
      <c r="W1131" s="856"/>
      <c r="X1131" s="856"/>
      <c r="Y1131" s="856"/>
      <c r="Z1131" s="856"/>
      <c r="AA1131" s="856"/>
      <c r="AB1131" s="856"/>
      <c r="AC1131" s="856"/>
      <c r="AD1131" s="856"/>
      <c r="AE1131" s="856"/>
      <c r="AF1131" s="856"/>
      <c r="AG1131" s="856"/>
      <c r="AH1131" s="856"/>
      <c r="AI1131" s="856"/>
      <c r="AJ1131" s="856"/>
      <c r="AK1131" s="856"/>
      <c r="AL1131" s="856"/>
      <c r="AM1131" s="856"/>
      <c r="AN1131" s="856"/>
      <c r="AO1131" s="856"/>
      <c r="AP1131" s="856"/>
      <c r="AQ1131" s="856"/>
      <c r="AR1131" s="856"/>
      <c r="AS1131" s="856"/>
      <c r="AT1131" s="856"/>
      <c r="AU1131" s="856"/>
      <c r="AV1131" s="856"/>
      <c r="AW1131" s="856"/>
      <c r="AX1131" s="856"/>
      <c r="AY1131" s="856"/>
      <c r="AZ1131" s="856"/>
    </row>
    <row r="1132" spans="1:6" s="852" customFormat="1" ht="12.75">
      <c r="A1132" s="296" t="s">
        <v>78</v>
      </c>
      <c r="B1132" s="851">
        <v>20373</v>
      </c>
      <c r="C1132" s="851">
        <v>14910</v>
      </c>
      <c r="D1132" s="851">
        <v>16298</v>
      </c>
      <c r="E1132" s="869">
        <v>79.99803661709124</v>
      </c>
      <c r="F1132" s="851">
        <v>0</v>
      </c>
    </row>
    <row r="1133" spans="1:6" s="852" customFormat="1" ht="12.75">
      <c r="A1133" s="296" t="s">
        <v>324</v>
      </c>
      <c r="B1133" s="851">
        <v>20373</v>
      </c>
      <c r="C1133" s="851">
        <v>14910</v>
      </c>
      <c r="D1133" s="851">
        <v>16298</v>
      </c>
      <c r="E1133" s="869">
        <v>79.99803661709124</v>
      </c>
      <c r="F1133" s="851">
        <v>0</v>
      </c>
    </row>
    <row r="1134" spans="1:6" s="852" customFormat="1" ht="12.75">
      <c r="A1134" s="296" t="s">
        <v>325</v>
      </c>
      <c r="B1134" s="851">
        <v>20373</v>
      </c>
      <c r="C1134" s="851">
        <v>14910</v>
      </c>
      <c r="D1134" s="851">
        <v>16298</v>
      </c>
      <c r="E1134" s="869">
        <v>79.99803661709124</v>
      </c>
      <c r="F1134" s="851">
        <v>0</v>
      </c>
    </row>
    <row r="1135" spans="1:6" s="852" customFormat="1" ht="38.25">
      <c r="A1135" s="317" t="s">
        <v>326</v>
      </c>
      <c r="B1135" s="851">
        <v>20373</v>
      </c>
      <c r="C1135" s="851">
        <v>14910</v>
      </c>
      <c r="D1135" s="851">
        <v>16298</v>
      </c>
      <c r="E1135" s="869">
        <v>79.99803661709124</v>
      </c>
      <c r="F1135" s="851">
        <v>0</v>
      </c>
    </row>
    <row r="1136" spans="1:6" s="852" customFormat="1" ht="38.25">
      <c r="A1136" s="323" t="s">
        <v>327</v>
      </c>
      <c r="B1136" s="862">
        <v>20373</v>
      </c>
      <c r="C1136" s="862">
        <v>14910</v>
      </c>
      <c r="D1136" s="862">
        <v>16298</v>
      </c>
      <c r="E1136" s="863">
        <v>79.99803661709124</v>
      </c>
      <c r="F1136" s="862">
        <v>0</v>
      </c>
    </row>
    <row r="1137" spans="1:6" s="856" customFormat="1" ht="14.25" customHeight="1">
      <c r="A1137" s="296" t="s">
        <v>59</v>
      </c>
      <c r="B1137" s="677">
        <v>2294</v>
      </c>
      <c r="C1137" s="677">
        <v>2294</v>
      </c>
      <c r="D1137" s="677">
        <v>2294</v>
      </c>
      <c r="E1137" s="854">
        <v>100</v>
      </c>
      <c r="F1137" s="677">
        <v>2294</v>
      </c>
    </row>
    <row r="1138" spans="1:6" s="856" customFormat="1" ht="25.5" customHeight="1">
      <c r="A1138" s="298" t="s">
        <v>60</v>
      </c>
      <c r="B1138" s="677">
        <v>2294</v>
      </c>
      <c r="C1138" s="677">
        <v>2294</v>
      </c>
      <c r="D1138" s="677">
        <v>2294</v>
      </c>
      <c r="E1138" s="854">
        <v>100</v>
      </c>
      <c r="F1138" s="677">
        <v>2294</v>
      </c>
    </row>
    <row r="1139" spans="1:6" s="856" customFormat="1" ht="14.25" customHeight="1">
      <c r="A1139" s="278" t="s">
        <v>61</v>
      </c>
      <c r="B1139" s="677">
        <v>22667</v>
      </c>
      <c r="C1139" s="677">
        <v>17204</v>
      </c>
      <c r="D1139" s="677">
        <v>10195</v>
      </c>
      <c r="E1139" s="854">
        <v>44.97727974588609</v>
      </c>
      <c r="F1139" s="677">
        <v>988</v>
      </c>
    </row>
    <row r="1140" spans="1:6" s="856" customFormat="1" ht="14.25" customHeight="1">
      <c r="A1140" s="296" t="s">
        <v>62</v>
      </c>
      <c r="B1140" s="677">
        <v>22667</v>
      </c>
      <c r="C1140" s="677">
        <v>17204</v>
      </c>
      <c r="D1140" s="677">
        <v>10195</v>
      </c>
      <c r="E1140" s="854">
        <v>44.97727974588609</v>
      </c>
      <c r="F1140" s="677">
        <v>988</v>
      </c>
    </row>
    <row r="1141" spans="1:6" s="856" customFormat="1" ht="14.25" customHeight="1">
      <c r="A1141" s="282" t="s">
        <v>63</v>
      </c>
      <c r="B1141" s="677">
        <v>22667</v>
      </c>
      <c r="C1141" s="677">
        <v>17204</v>
      </c>
      <c r="D1141" s="677">
        <v>10195</v>
      </c>
      <c r="E1141" s="854">
        <v>44.97727974588609</v>
      </c>
      <c r="F1141" s="677">
        <v>988</v>
      </c>
    </row>
    <row r="1142" spans="1:6" s="856" customFormat="1" ht="14.25" customHeight="1">
      <c r="A1142" s="286" t="s">
        <v>320</v>
      </c>
      <c r="B1142" s="677">
        <v>12336</v>
      </c>
      <c r="C1142" s="677">
        <v>6873</v>
      </c>
      <c r="D1142" s="677">
        <v>4204</v>
      </c>
      <c r="E1142" s="854">
        <v>34.079118028534374</v>
      </c>
      <c r="F1142" s="677">
        <v>1855</v>
      </c>
    </row>
    <row r="1143" spans="1:6" s="856" customFormat="1" ht="14.25" customHeight="1">
      <c r="A1143" s="314" t="s">
        <v>65</v>
      </c>
      <c r="B1143" s="677">
        <v>10102</v>
      </c>
      <c r="C1143" s="677">
        <v>5700</v>
      </c>
      <c r="D1143" s="677">
        <v>3384</v>
      </c>
      <c r="E1143" s="854">
        <v>33.49831716491784</v>
      </c>
      <c r="F1143" s="677">
        <v>1484</v>
      </c>
    </row>
    <row r="1144" spans="1:6" s="856" customFormat="1" ht="14.25" customHeight="1">
      <c r="A1144" s="311" t="s">
        <v>66</v>
      </c>
      <c r="B1144" s="677">
        <v>10331</v>
      </c>
      <c r="C1144" s="677">
        <v>10331</v>
      </c>
      <c r="D1144" s="677">
        <v>5991</v>
      </c>
      <c r="E1144" s="854">
        <v>57.990513987029324</v>
      </c>
      <c r="F1144" s="677">
        <v>-867</v>
      </c>
    </row>
    <row r="1145" spans="1:6" s="856" customFormat="1" ht="14.25" customHeight="1">
      <c r="A1145" s="311"/>
      <c r="B1145" s="677"/>
      <c r="C1145" s="677"/>
      <c r="D1145" s="677"/>
      <c r="E1145" s="854"/>
      <c r="F1145" s="677"/>
    </row>
    <row r="1146" spans="1:6" s="856" customFormat="1" ht="14.25" customHeight="1">
      <c r="A1146" s="879" t="s">
        <v>328</v>
      </c>
      <c r="B1146" s="672"/>
      <c r="C1146" s="672"/>
      <c r="D1146" s="672"/>
      <c r="E1146" s="851"/>
      <c r="F1146" s="672"/>
    </row>
    <row r="1147" spans="1:6" s="856" customFormat="1" ht="14.25" customHeight="1">
      <c r="A1147" s="880" t="s">
        <v>319</v>
      </c>
      <c r="B1147" s="672"/>
      <c r="C1147" s="672"/>
      <c r="D1147" s="672"/>
      <c r="E1147" s="851"/>
      <c r="F1147" s="672"/>
    </row>
    <row r="1148" spans="1:6" s="856" customFormat="1" ht="14.25" customHeight="1">
      <c r="A1148" s="286" t="s">
        <v>281</v>
      </c>
      <c r="B1148" s="677">
        <v>857230</v>
      </c>
      <c r="C1148" s="677">
        <v>530415</v>
      </c>
      <c r="D1148" s="677">
        <v>133610</v>
      </c>
      <c r="E1148" s="854">
        <v>15.586248731378976</v>
      </c>
      <c r="F1148" s="677">
        <v>13096</v>
      </c>
    </row>
    <row r="1149" spans="1:6" s="856" customFormat="1" ht="14.25" customHeight="1">
      <c r="A1149" s="296" t="s">
        <v>77</v>
      </c>
      <c r="B1149" s="677">
        <v>649736</v>
      </c>
      <c r="C1149" s="677">
        <v>409901</v>
      </c>
      <c r="D1149" s="677">
        <v>13096</v>
      </c>
      <c r="E1149" s="854">
        <v>2.0155878695347034</v>
      </c>
      <c r="F1149" s="677">
        <v>13096</v>
      </c>
    </row>
    <row r="1150" spans="1:6" s="856" customFormat="1" ht="14.25" customHeight="1">
      <c r="A1150" s="296" t="s">
        <v>59</v>
      </c>
      <c r="B1150" s="677">
        <v>207494</v>
      </c>
      <c r="C1150" s="677">
        <v>120514</v>
      </c>
      <c r="D1150" s="677">
        <v>120514</v>
      </c>
      <c r="E1150" s="854">
        <v>58.080715586956735</v>
      </c>
      <c r="F1150" s="677">
        <v>0</v>
      </c>
    </row>
    <row r="1151" spans="1:6" s="856" customFormat="1" ht="25.5" customHeight="1">
      <c r="A1151" s="298" t="s">
        <v>60</v>
      </c>
      <c r="B1151" s="677">
        <v>207494</v>
      </c>
      <c r="C1151" s="677">
        <v>120514</v>
      </c>
      <c r="D1151" s="677">
        <v>120514</v>
      </c>
      <c r="E1151" s="854">
        <v>58.080715586956735</v>
      </c>
      <c r="F1151" s="677">
        <v>0</v>
      </c>
    </row>
    <row r="1152" spans="1:6" s="856" customFormat="1" ht="14.25" customHeight="1">
      <c r="A1152" s="278" t="s">
        <v>61</v>
      </c>
      <c r="B1152" s="677">
        <v>857230</v>
      </c>
      <c r="C1152" s="677">
        <v>530415</v>
      </c>
      <c r="D1152" s="677">
        <v>18541</v>
      </c>
      <c r="E1152" s="854">
        <v>2.162896772161497</v>
      </c>
      <c r="F1152" s="677">
        <v>13096</v>
      </c>
    </row>
    <row r="1153" spans="1:6" s="856" customFormat="1" ht="14.25" customHeight="1">
      <c r="A1153" s="296" t="s">
        <v>62</v>
      </c>
      <c r="B1153" s="677">
        <v>857230</v>
      </c>
      <c r="C1153" s="677">
        <v>530415</v>
      </c>
      <c r="D1153" s="677">
        <v>18541</v>
      </c>
      <c r="E1153" s="854">
        <v>2.162896772161497</v>
      </c>
      <c r="F1153" s="677">
        <v>13096</v>
      </c>
    </row>
    <row r="1154" spans="1:6" s="856" customFormat="1" ht="14.25" customHeight="1">
      <c r="A1154" s="282" t="s">
        <v>63</v>
      </c>
      <c r="B1154" s="677">
        <v>857230</v>
      </c>
      <c r="C1154" s="677">
        <v>530415</v>
      </c>
      <c r="D1154" s="677">
        <v>18541</v>
      </c>
      <c r="E1154" s="854">
        <v>2.162896772161497</v>
      </c>
      <c r="F1154" s="677">
        <v>13096</v>
      </c>
    </row>
    <row r="1155" spans="1:6" s="856" customFormat="1" ht="14.25" customHeight="1">
      <c r="A1155" s="311" t="s">
        <v>66</v>
      </c>
      <c r="B1155" s="677">
        <v>857230</v>
      </c>
      <c r="C1155" s="677">
        <v>530415</v>
      </c>
      <c r="D1155" s="677">
        <v>18541</v>
      </c>
      <c r="E1155" s="854">
        <v>2.162896772161497</v>
      </c>
      <c r="F1155" s="677">
        <v>13096</v>
      </c>
    </row>
    <row r="1156" spans="1:6" s="856" customFormat="1" ht="14.25" customHeight="1">
      <c r="A1156" s="279"/>
      <c r="B1156" s="672"/>
      <c r="C1156" s="672"/>
      <c r="D1156" s="672"/>
      <c r="E1156" s="851"/>
      <c r="F1156" s="672"/>
    </row>
    <row r="1157" spans="1:6" s="856" customFormat="1" ht="14.25" customHeight="1">
      <c r="A1157" s="879" t="s">
        <v>329</v>
      </c>
      <c r="B1157" s="677"/>
      <c r="C1157" s="677"/>
      <c r="D1157" s="677"/>
      <c r="E1157" s="870"/>
      <c r="F1157" s="677"/>
    </row>
    <row r="1158" spans="1:6" s="856" customFormat="1" ht="14.25" customHeight="1">
      <c r="A1158" s="880" t="s">
        <v>319</v>
      </c>
      <c r="B1158" s="677"/>
      <c r="C1158" s="677"/>
      <c r="D1158" s="677"/>
      <c r="E1158" s="870"/>
      <c r="F1158" s="677"/>
    </row>
    <row r="1159" spans="1:6" s="856" customFormat="1" ht="14.25" customHeight="1">
      <c r="A1159" s="286" t="s">
        <v>281</v>
      </c>
      <c r="B1159" s="677">
        <v>214015</v>
      </c>
      <c r="C1159" s="677">
        <v>6000</v>
      </c>
      <c r="D1159" s="677">
        <v>5271</v>
      </c>
      <c r="E1159" s="869">
        <v>2.462911478167418</v>
      </c>
      <c r="F1159" s="677">
        <v>878</v>
      </c>
    </row>
    <row r="1160" spans="1:6" s="856" customFormat="1" ht="14.25" customHeight="1">
      <c r="A1160" s="296" t="s">
        <v>77</v>
      </c>
      <c r="B1160" s="677">
        <v>214015</v>
      </c>
      <c r="C1160" s="677">
        <v>6000</v>
      </c>
      <c r="D1160" s="677">
        <v>5271</v>
      </c>
      <c r="E1160" s="869">
        <v>2.462911478167418</v>
      </c>
      <c r="F1160" s="677">
        <v>878</v>
      </c>
    </row>
    <row r="1161" spans="1:6" s="856" customFormat="1" ht="14.25" customHeight="1">
      <c r="A1161" s="278" t="s">
        <v>61</v>
      </c>
      <c r="B1161" s="677">
        <v>214015</v>
      </c>
      <c r="C1161" s="677">
        <v>6000</v>
      </c>
      <c r="D1161" s="677">
        <v>5271</v>
      </c>
      <c r="E1161" s="869">
        <v>2.462911478167418</v>
      </c>
      <c r="F1161" s="677">
        <v>878</v>
      </c>
    </row>
    <row r="1162" spans="1:6" s="856" customFormat="1" ht="14.25" customHeight="1">
      <c r="A1162" s="296" t="s">
        <v>62</v>
      </c>
      <c r="B1162" s="677">
        <v>214015</v>
      </c>
      <c r="C1162" s="677">
        <v>6000</v>
      </c>
      <c r="D1162" s="677">
        <v>5271</v>
      </c>
      <c r="E1162" s="869">
        <v>2.462911478167418</v>
      </c>
      <c r="F1162" s="677">
        <v>878</v>
      </c>
    </row>
    <row r="1163" spans="1:6" s="856" customFormat="1" ht="14.25" customHeight="1">
      <c r="A1163" s="282" t="s">
        <v>63</v>
      </c>
      <c r="B1163" s="677">
        <v>214015</v>
      </c>
      <c r="C1163" s="677">
        <v>6000</v>
      </c>
      <c r="D1163" s="677">
        <v>5271</v>
      </c>
      <c r="E1163" s="869">
        <v>2.462911478167418</v>
      </c>
      <c r="F1163" s="677">
        <v>878</v>
      </c>
    </row>
    <row r="1164" spans="1:6" s="856" customFormat="1" ht="14.25" customHeight="1">
      <c r="A1164" s="311" t="s">
        <v>66</v>
      </c>
      <c r="B1164" s="677">
        <v>214015</v>
      </c>
      <c r="C1164" s="677">
        <v>6000</v>
      </c>
      <c r="D1164" s="677">
        <v>5271</v>
      </c>
      <c r="E1164" s="869">
        <v>2.462911478167418</v>
      </c>
      <c r="F1164" s="677">
        <v>878</v>
      </c>
    </row>
    <row r="1165" spans="1:6" s="856" customFormat="1" ht="14.25" customHeight="1">
      <c r="A1165" s="168"/>
      <c r="B1165" s="677"/>
      <c r="C1165" s="677"/>
      <c r="D1165" s="677"/>
      <c r="E1165" s="870"/>
      <c r="F1165" s="677"/>
    </row>
    <row r="1166" spans="1:6" s="856" customFormat="1" ht="14.25" customHeight="1">
      <c r="A1166" s="879" t="s">
        <v>330</v>
      </c>
      <c r="B1166" s="677"/>
      <c r="C1166" s="677"/>
      <c r="D1166" s="677"/>
      <c r="E1166" s="870"/>
      <c r="F1166" s="677"/>
    </row>
    <row r="1167" spans="1:6" s="856" customFormat="1" ht="14.25" customHeight="1">
      <c r="A1167" s="880" t="s">
        <v>319</v>
      </c>
      <c r="B1167" s="677"/>
      <c r="C1167" s="677"/>
      <c r="D1167" s="677"/>
      <c r="E1167" s="870"/>
      <c r="F1167" s="677"/>
    </row>
    <row r="1168" spans="1:6" s="856" customFormat="1" ht="14.25" customHeight="1">
      <c r="A1168" s="286" t="s">
        <v>281</v>
      </c>
      <c r="B1168" s="677">
        <v>1195</v>
      </c>
      <c r="C1168" s="677">
        <v>1195</v>
      </c>
      <c r="D1168" s="677">
        <v>1195</v>
      </c>
      <c r="E1168" s="869">
        <v>100</v>
      </c>
      <c r="F1168" s="677">
        <v>0</v>
      </c>
    </row>
    <row r="1169" spans="1:6" s="856" customFormat="1" ht="14.25" customHeight="1">
      <c r="A1169" s="296" t="s">
        <v>77</v>
      </c>
      <c r="B1169" s="677">
        <v>1195</v>
      </c>
      <c r="C1169" s="677">
        <v>1195</v>
      </c>
      <c r="D1169" s="677">
        <v>1195</v>
      </c>
      <c r="E1169" s="869">
        <v>100</v>
      </c>
      <c r="F1169" s="677">
        <v>0</v>
      </c>
    </row>
    <row r="1170" spans="1:6" s="856" customFormat="1" ht="14.25" customHeight="1">
      <c r="A1170" s="278" t="s">
        <v>61</v>
      </c>
      <c r="B1170" s="677">
        <v>1195</v>
      </c>
      <c r="C1170" s="677">
        <v>1195</v>
      </c>
      <c r="D1170" s="677">
        <v>1195</v>
      </c>
      <c r="E1170" s="854">
        <v>100</v>
      </c>
      <c r="F1170" s="677">
        <v>0</v>
      </c>
    </row>
    <row r="1171" spans="1:6" s="856" customFormat="1" ht="14.25" customHeight="1">
      <c r="A1171" s="296" t="s">
        <v>62</v>
      </c>
      <c r="B1171" s="677">
        <v>1195</v>
      </c>
      <c r="C1171" s="677">
        <v>1195</v>
      </c>
      <c r="D1171" s="677">
        <v>1195</v>
      </c>
      <c r="E1171" s="854">
        <v>100</v>
      </c>
      <c r="F1171" s="677">
        <v>0</v>
      </c>
    </row>
    <row r="1172" spans="1:6" s="856" customFormat="1" ht="14.25" customHeight="1">
      <c r="A1172" s="282" t="s">
        <v>63</v>
      </c>
      <c r="B1172" s="677">
        <v>1195</v>
      </c>
      <c r="C1172" s="677">
        <v>1195</v>
      </c>
      <c r="D1172" s="677">
        <v>1195</v>
      </c>
      <c r="E1172" s="854">
        <v>100</v>
      </c>
      <c r="F1172" s="677">
        <v>0</v>
      </c>
    </row>
    <row r="1173" spans="1:6" s="856" customFormat="1" ht="14.25" customHeight="1">
      <c r="A1173" s="311" t="s">
        <v>66</v>
      </c>
      <c r="B1173" s="677">
        <v>1195</v>
      </c>
      <c r="C1173" s="677">
        <v>1195</v>
      </c>
      <c r="D1173" s="677">
        <v>1195</v>
      </c>
      <c r="E1173" s="854">
        <v>100</v>
      </c>
      <c r="F1173" s="677">
        <v>0</v>
      </c>
    </row>
    <row r="1174" spans="1:6" s="856" customFormat="1" ht="12.75" customHeight="1">
      <c r="A1174" s="296" t="s">
        <v>910</v>
      </c>
      <c r="B1174" s="851">
        <v>0</v>
      </c>
      <c r="C1174" s="851">
        <v>0</v>
      </c>
      <c r="D1174" s="851">
        <v>0</v>
      </c>
      <c r="E1174" s="744" t="s">
        <v>906</v>
      </c>
      <c r="F1174" s="851">
        <v>0</v>
      </c>
    </row>
    <row r="1175" spans="1:6" s="856" customFormat="1" ht="12.75" customHeight="1">
      <c r="A1175" s="296" t="s">
        <v>911</v>
      </c>
      <c r="B1175" s="851">
        <v>0</v>
      </c>
      <c r="C1175" s="851">
        <v>0</v>
      </c>
      <c r="D1175" s="851">
        <v>0</v>
      </c>
      <c r="E1175" s="851">
        <v>0</v>
      </c>
      <c r="F1175" s="851">
        <v>0</v>
      </c>
    </row>
    <row r="1176" spans="1:6" s="856" customFormat="1" ht="12.75" customHeight="1">
      <c r="A1176" s="282" t="s">
        <v>74</v>
      </c>
      <c r="B1176" s="851">
        <v>0</v>
      </c>
      <c r="C1176" s="851">
        <v>0</v>
      </c>
      <c r="D1176" s="851">
        <v>0</v>
      </c>
      <c r="E1176" s="851">
        <v>0</v>
      </c>
      <c r="F1176" s="851">
        <v>0</v>
      </c>
    </row>
    <row r="1177" spans="1:6" s="856" customFormat="1" ht="25.5">
      <c r="A1177" s="283" t="s">
        <v>283</v>
      </c>
      <c r="B1177" s="851">
        <v>0</v>
      </c>
      <c r="C1177" s="851">
        <v>0</v>
      </c>
      <c r="D1177" s="851">
        <v>0</v>
      </c>
      <c r="E1177" s="851">
        <v>0</v>
      </c>
      <c r="F1177" s="851">
        <v>0</v>
      </c>
    </row>
    <row r="1178" spans="1:6" s="856" customFormat="1" ht="14.25" customHeight="1">
      <c r="A1178" s="311"/>
      <c r="B1178" s="677"/>
      <c r="C1178" s="677"/>
      <c r="D1178" s="677"/>
      <c r="E1178" s="854"/>
      <c r="F1178" s="677"/>
    </row>
    <row r="1179" spans="1:6" s="856" customFormat="1" ht="14.25" customHeight="1">
      <c r="A1179" s="879" t="s">
        <v>300</v>
      </c>
      <c r="B1179" s="677"/>
      <c r="C1179" s="677"/>
      <c r="D1179" s="677"/>
      <c r="E1179" s="870"/>
      <c r="F1179" s="677"/>
    </row>
    <row r="1180" spans="1:6" s="856" customFormat="1" ht="14.25" customHeight="1">
      <c r="A1180" s="880" t="s">
        <v>319</v>
      </c>
      <c r="B1180" s="677"/>
      <c r="C1180" s="677"/>
      <c r="D1180" s="677"/>
      <c r="E1180" s="870"/>
      <c r="F1180" s="677"/>
    </row>
    <row r="1181" spans="1:6" s="856" customFormat="1" ht="14.25" customHeight="1">
      <c r="A1181" s="286" t="s">
        <v>281</v>
      </c>
      <c r="B1181" s="677">
        <v>259072</v>
      </c>
      <c r="C1181" s="677">
        <v>220066</v>
      </c>
      <c r="D1181" s="677">
        <v>109911</v>
      </c>
      <c r="E1181" s="869">
        <v>42.42488574604743</v>
      </c>
      <c r="F1181" s="677">
        <v>0</v>
      </c>
    </row>
    <row r="1182" spans="1:6" s="856" customFormat="1" ht="14.25" customHeight="1">
      <c r="A1182" s="296" t="s">
        <v>77</v>
      </c>
      <c r="B1182" s="677">
        <v>231557</v>
      </c>
      <c r="C1182" s="677">
        <v>205553</v>
      </c>
      <c r="D1182" s="677">
        <v>95398</v>
      </c>
      <c r="E1182" s="854">
        <v>41.19849540285977</v>
      </c>
      <c r="F1182" s="677">
        <v>0</v>
      </c>
    </row>
    <row r="1183" spans="1:6" s="856" customFormat="1" ht="14.25" customHeight="1">
      <c r="A1183" s="296" t="s">
        <v>59</v>
      </c>
      <c r="B1183" s="677">
        <v>27515</v>
      </c>
      <c r="C1183" s="677">
        <v>14513</v>
      </c>
      <c r="D1183" s="677">
        <v>14513</v>
      </c>
      <c r="E1183" s="869">
        <v>52.74577503180083</v>
      </c>
      <c r="F1183" s="677">
        <v>0</v>
      </c>
    </row>
    <row r="1184" spans="1:6" s="856" customFormat="1" ht="25.5" customHeight="1">
      <c r="A1184" s="298" t="s">
        <v>60</v>
      </c>
      <c r="B1184" s="677">
        <v>27515</v>
      </c>
      <c r="C1184" s="677">
        <v>14513</v>
      </c>
      <c r="D1184" s="677">
        <v>14513</v>
      </c>
      <c r="E1184" s="869">
        <v>52.74577503180083</v>
      </c>
      <c r="F1184" s="677">
        <v>0</v>
      </c>
    </row>
    <row r="1185" spans="1:6" s="856" customFormat="1" ht="14.25" customHeight="1">
      <c r="A1185" s="278" t="s">
        <v>61</v>
      </c>
      <c r="B1185" s="677">
        <v>259072</v>
      </c>
      <c r="C1185" s="677">
        <v>220066</v>
      </c>
      <c r="D1185" s="677">
        <v>105809</v>
      </c>
      <c r="E1185" s="869">
        <v>40.84154211956522</v>
      </c>
      <c r="F1185" s="677">
        <v>2555</v>
      </c>
    </row>
    <row r="1186" spans="1:6" s="856" customFormat="1" ht="14.25" customHeight="1">
      <c r="A1186" s="296" t="s">
        <v>62</v>
      </c>
      <c r="B1186" s="677">
        <v>198661</v>
      </c>
      <c r="C1186" s="677">
        <v>168655</v>
      </c>
      <c r="D1186" s="677">
        <v>64639</v>
      </c>
      <c r="E1186" s="869">
        <v>32.53733747439105</v>
      </c>
      <c r="F1186" s="677">
        <v>0</v>
      </c>
    </row>
    <row r="1187" spans="1:6" s="856" customFormat="1" ht="14.25" customHeight="1">
      <c r="A1187" s="282" t="s">
        <v>63</v>
      </c>
      <c r="B1187" s="677">
        <v>198661</v>
      </c>
      <c r="C1187" s="677">
        <v>168655</v>
      </c>
      <c r="D1187" s="677">
        <v>64639</v>
      </c>
      <c r="E1187" s="869">
        <v>32.53733747439105</v>
      </c>
      <c r="F1187" s="677">
        <v>0</v>
      </c>
    </row>
    <row r="1188" spans="1:6" s="856" customFormat="1" ht="14.25" customHeight="1">
      <c r="A1188" s="311" t="s">
        <v>66</v>
      </c>
      <c r="B1188" s="677">
        <v>198661</v>
      </c>
      <c r="C1188" s="677">
        <v>168655</v>
      </c>
      <c r="D1188" s="677">
        <v>64639</v>
      </c>
      <c r="E1188" s="869">
        <v>32.53733747439105</v>
      </c>
      <c r="F1188" s="677">
        <v>0</v>
      </c>
    </row>
    <row r="1189" spans="1:6" s="856" customFormat="1" ht="14.25" customHeight="1">
      <c r="A1189" s="296" t="s">
        <v>16</v>
      </c>
      <c r="B1189" s="677">
        <v>60411</v>
      </c>
      <c r="C1189" s="677">
        <v>51411</v>
      </c>
      <c r="D1189" s="677">
        <v>41170</v>
      </c>
      <c r="E1189" s="869">
        <v>68.14984026087964</v>
      </c>
      <c r="F1189" s="677">
        <v>2555</v>
      </c>
    </row>
    <row r="1190" spans="1:6" s="856" customFormat="1" ht="14.25" customHeight="1">
      <c r="A1190" s="282" t="s">
        <v>69</v>
      </c>
      <c r="B1190" s="677">
        <v>60411</v>
      </c>
      <c r="C1190" s="677">
        <v>51411</v>
      </c>
      <c r="D1190" s="677">
        <v>41170</v>
      </c>
      <c r="E1190" s="869">
        <v>68.14984026087964</v>
      </c>
      <c r="F1190" s="677">
        <v>2555</v>
      </c>
    </row>
    <row r="1191" spans="1:6" s="856" customFormat="1" ht="14.25" customHeight="1">
      <c r="A1191" s="279"/>
      <c r="B1191" s="677"/>
      <c r="C1191" s="677"/>
      <c r="D1191" s="677"/>
      <c r="E1191" s="870"/>
      <c r="F1191" s="677"/>
    </row>
    <row r="1192" spans="1:6" s="856" customFormat="1" ht="14.25" customHeight="1">
      <c r="A1192" s="879" t="s">
        <v>331</v>
      </c>
      <c r="B1192" s="677"/>
      <c r="C1192" s="677"/>
      <c r="D1192" s="677"/>
      <c r="E1192" s="870"/>
      <c r="F1192" s="677"/>
    </row>
    <row r="1193" spans="1:6" s="856" customFormat="1" ht="14.25" customHeight="1">
      <c r="A1193" s="880" t="s">
        <v>319</v>
      </c>
      <c r="B1193" s="677"/>
      <c r="C1193" s="677"/>
      <c r="D1193" s="677"/>
      <c r="E1193" s="870"/>
      <c r="F1193" s="677"/>
    </row>
    <row r="1194" spans="1:6" s="856" customFormat="1" ht="14.25" customHeight="1">
      <c r="A1194" s="286" t="s">
        <v>281</v>
      </c>
      <c r="B1194" s="677">
        <v>22887</v>
      </c>
      <c r="C1194" s="677">
        <v>4920</v>
      </c>
      <c r="D1194" s="677">
        <v>4920</v>
      </c>
      <c r="E1194" s="869">
        <v>21.49691964870887</v>
      </c>
      <c r="F1194" s="677">
        <v>0</v>
      </c>
    </row>
    <row r="1195" spans="1:6" s="856" customFormat="1" ht="14.25" customHeight="1">
      <c r="A1195" s="296" t="s">
        <v>77</v>
      </c>
      <c r="B1195" s="677">
        <v>16587</v>
      </c>
      <c r="C1195" s="677">
        <v>0</v>
      </c>
      <c r="D1195" s="677">
        <v>0</v>
      </c>
      <c r="E1195" s="869">
        <v>0</v>
      </c>
      <c r="F1195" s="677">
        <v>0</v>
      </c>
    </row>
    <row r="1196" spans="1:6" s="856" customFormat="1" ht="14.25" customHeight="1">
      <c r="A1196" s="296" t="s">
        <v>59</v>
      </c>
      <c r="B1196" s="677">
        <v>6300</v>
      </c>
      <c r="C1196" s="677">
        <v>4920</v>
      </c>
      <c r="D1196" s="677">
        <v>4920</v>
      </c>
      <c r="E1196" s="869">
        <v>78.0952380952381</v>
      </c>
      <c r="F1196" s="677">
        <v>0</v>
      </c>
    </row>
    <row r="1197" spans="1:6" s="856" customFormat="1" ht="27.75" customHeight="1">
      <c r="A1197" s="298" t="s">
        <v>60</v>
      </c>
      <c r="B1197" s="677">
        <v>6300</v>
      </c>
      <c r="C1197" s="677">
        <v>4920</v>
      </c>
      <c r="D1197" s="677">
        <v>4920</v>
      </c>
      <c r="E1197" s="869">
        <v>78.0952380952381</v>
      </c>
      <c r="F1197" s="677">
        <v>0</v>
      </c>
    </row>
    <row r="1198" spans="1:6" s="856" customFormat="1" ht="14.25" customHeight="1">
      <c r="A1198" s="278" t="s">
        <v>61</v>
      </c>
      <c r="B1198" s="677">
        <v>22887</v>
      </c>
      <c r="C1198" s="677">
        <v>4920</v>
      </c>
      <c r="D1198" s="677">
        <v>946</v>
      </c>
      <c r="E1198" s="854">
        <v>4.13335081050378</v>
      </c>
      <c r="F1198" s="677">
        <v>0</v>
      </c>
    </row>
    <row r="1199" spans="1:6" s="856" customFormat="1" ht="14.25" customHeight="1">
      <c r="A1199" s="296" t="s">
        <v>62</v>
      </c>
      <c r="B1199" s="677">
        <v>22887</v>
      </c>
      <c r="C1199" s="677">
        <v>4920</v>
      </c>
      <c r="D1199" s="677">
        <v>946</v>
      </c>
      <c r="E1199" s="854">
        <v>4.13335081050378</v>
      </c>
      <c r="F1199" s="677">
        <v>0</v>
      </c>
    </row>
    <row r="1200" spans="1:6" s="856" customFormat="1" ht="14.25" customHeight="1">
      <c r="A1200" s="282" t="s">
        <v>63</v>
      </c>
      <c r="B1200" s="677">
        <v>22887</v>
      </c>
      <c r="C1200" s="677">
        <v>4920</v>
      </c>
      <c r="D1200" s="677">
        <v>946</v>
      </c>
      <c r="E1200" s="854">
        <v>4.13335081050378</v>
      </c>
      <c r="F1200" s="677">
        <v>0</v>
      </c>
    </row>
    <row r="1201" spans="1:6" s="856" customFormat="1" ht="14.25" customHeight="1">
      <c r="A1201" s="311" t="s">
        <v>66</v>
      </c>
      <c r="B1201" s="677">
        <v>22887</v>
      </c>
      <c r="C1201" s="677">
        <v>4920</v>
      </c>
      <c r="D1201" s="677">
        <v>946</v>
      </c>
      <c r="E1201" s="854">
        <v>4.13335081050378</v>
      </c>
      <c r="F1201" s="677">
        <v>0</v>
      </c>
    </row>
    <row r="1202" spans="1:6" s="856" customFormat="1" ht="14.25" customHeight="1">
      <c r="A1202" s="279"/>
      <c r="B1202" s="677"/>
      <c r="C1202" s="677"/>
      <c r="D1202" s="677"/>
      <c r="E1202" s="851"/>
      <c r="F1202" s="677"/>
    </row>
    <row r="1203" spans="1:6" s="856" customFormat="1" ht="27" customHeight="1">
      <c r="A1203" s="879" t="s">
        <v>142</v>
      </c>
      <c r="B1203" s="677"/>
      <c r="C1203" s="677"/>
      <c r="D1203" s="677"/>
      <c r="E1203" s="851"/>
      <c r="F1203" s="677"/>
    </row>
    <row r="1204" spans="1:6" s="856" customFormat="1" ht="14.25" customHeight="1">
      <c r="A1204" s="880" t="s">
        <v>319</v>
      </c>
      <c r="B1204" s="677"/>
      <c r="C1204" s="677"/>
      <c r="D1204" s="677"/>
      <c r="E1204" s="851"/>
      <c r="F1204" s="677"/>
    </row>
    <row r="1205" spans="1:6" s="856" customFormat="1" ht="14.25" customHeight="1">
      <c r="A1205" s="286" t="s">
        <v>281</v>
      </c>
      <c r="B1205" s="677">
        <v>966586</v>
      </c>
      <c r="C1205" s="677">
        <v>461099</v>
      </c>
      <c r="D1205" s="677">
        <v>342882</v>
      </c>
      <c r="E1205" s="854">
        <v>35.47351192754706</v>
      </c>
      <c r="F1205" s="677">
        <v>116499</v>
      </c>
    </row>
    <row r="1206" spans="1:6" s="856" customFormat="1" ht="14.25" customHeight="1">
      <c r="A1206" s="296" t="s">
        <v>77</v>
      </c>
      <c r="B1206" s="677">
        <v>853183</v>
      </c>
      <c r="C1206" s="677">
        <v>390560</v>
      </c>
      <c r="D1206" s="677">
        <v>272343</v>
      </c>
      <c r="E1206" s="854">
        <v>31.92081886301063</v>
      </c>
      <c r="F1206" s="677">
        <v>73370</v>
      </c>
    </row>
    <row r="1207" spans="1:6" s="856" customFormat="1" ht="14.25" customHeight="1">
      <c r="A1207" s="296" t="s">
        <v>59</v>
      </c>
      <c r="B1207" s="677">
        <v>113403</v>
      </c>
      <c r="C1207" s="677">
        <v>70539</v>
      </c>
      <c r="D1207" s="677">
        <v>70539</v>
      </c>
      <c r="E1207" s="854">
        <v>62.20205814660987</v>
      </c>
      <c r="F1207" s="677">
        <v>43129</v>
      </c>
    </row>
    <row r="1208" spans="1:6" s="856" customFormat="1" ht="25.5" customHeight="1">
      <c r="A1208" s="298" t="s">
        <v>60</v>
      </c>
      <c r="B1208" s="677">
        <v>113403</v>
      </c>
      <c r="C1208" s="677">
        <v>70539</v>
      </c>
      <c r="D1208" s="677">
        <v>70539</v>
      </c>
      <c r="E1208" s="854">
        <v>62.20205814660987</v>
      </c>
      <c r="F1208" s="677">
        <v>43129</v>
      </c>
    </row>
    <row r="1209" spans="1:6" s="856" customFormat="1" ht="14.25" customHeight="1">
      <c r="A1209" s="278" t="s">
        <v>61</v>
      </c>
      <c r="B1209" s="677">
        <v>966586</v>
      </c>
      <c r="C1209" s="677">
        <v>461099</v>
      </c>
      <c r="D1209" s="677">
        <v>297393</v>
      </c>
      <c r="E1209" s="854">
        <v>30.767360586642056</v>
      </c>
      <c r="F1209" s="677">
        <v>78951</v>
      </c>
    </row>
    <row r="1210" spans="1:6" s="856" customFormat="1" ht="14.25" customHeight="1">
      <c r="A1210" s="296" t="s">
        <v>62</v>
      </c>
      <c r="B1210" s="677">
        <v>963776</v>
      </c>
      <c r="C1210" s="677">
        <v>458289</v>
      </c>
      <c r="D1210" s="677">
        <v>294822</v>
      </c>
      <c r="E1210" s="854">
        <v>30.590303140978815</v>
      </c>
      <c r="F1210" s="677">
        <v>78951</v>
      </c>
    </row>
    <row r="1211" spans="1:6" s="856" customFormat="1" ht="14.25" customHeight="1">
      <c r="A1211" s="282" t="s">
        <v>63</v>
      </c>
      <c r="B1211" s="677">
        <v>110593</v>
      </c>
      <c r="C1211" s="677">
        <v>67729</v>
      </c>
      <c r="D1211" s="677">
        <v>22479</v>
      </c>
      <c r="E1211" s="854">
        <v>20.325879576465056</v>
      </c>
      <c r="F1211" s="677">
        <v>5581</v>
      </c>
    </row>
    <row r="1212" spans="1:6" s="856" customFormat="1" ht="14.25" customHeight="1">
      <c r="A1212" s="286" t="s">
        <v>320</v>
      </c>
      <c r="B1212" s="677">
        <v>75347</v>
      </c>
      <c r="C1212" s="677">
        <v>37674</v>
      </c>
      <c r="D1212" s="677">
        <v>18002</v>
      </c>
      <c r="E1212" s="854">
        <v>23.892125764794883</v>
      </c>
      <c r="F1212" s="677">
        <v>3729</v>
      </c>
    </row>
    <row r="1213" spans="1:6" s="856" customFormat="1" ht="14.25" customHeight="1">
      <c r="A1213" s="314" t="s">
        <v>65</v>
      </c>
      <c r="B1213" s="677">
        <v>60720</v>
      </c>
      <c r="C1213" s="677">
        <v>30360</v>
      </c>
      <c r="D1213" s="677">
        <v>14507</v>
      </c>
      <c r="E1213" s="854">
        <v>23.89163372859025</v>
      </c>
      <c r="F1213" s="677">
        <v>3005</v>
      </c>
    </row>
    <row r="1214" spans="1:6" s="856" customFormat="1" ht="14.25" customHeight="1">
      <c r="A1214" s="311" t="s">
        <v>66</v>
      </c>
      <c r="B1214" s="677">
        <v>35246</v>
      </c>
      <c r="C1214" s="677">
        <v>30055</v>
      </c>
      <c r="D1214" s="677">
        <v>4477</v>
      </c>
      <c r="E1214" s="854">
        <v>12.702150598649492</v>
      </c>
      <c r="F1214" s="677">
        <v>1852</v>
      </c>
    </row>
    <row r="1215" spans="1:6" s="856" customFormat="1" ht="14.25" customHeight="1">
      <c r="A1215" s="282" t="s">
        <v>67</v>
      </c>
      <c r="B1215" s="677">
        <v>832810</v>
      </c>
      <c r="C1215" s="677">
        <v>370187</v>
      </c>
      <c r="D1215" s="677">
        <v>256045</v>
      </c>
      <c r="E1215" s="869">
        <v>30.74470767642079</v>
      </c>
      <c r="F1215" s="677">
        <v>73370</v>
      </c>
    </row>
    <row r="1216" spans="1:6" s="856" customFormat="1" ht="14.25" customHeight="1">
      <c r="A1216" s="311" t="s">
        <v>90</v>
      </c>
      <c r="B1216" s="677">
        <v>832810</v>
      </c>
      <c r="C1216" s="677">
        <v>370187</v>
      </c>
      <c r="D1216" s="677">
        <v>256045</v>
      </c>
      <c r="E1216" s="869">
        <v>30.74470767642079</v>
      </c>
      <c r="F1216" s="677">
        <v>73370</v>
      </c>
    </row>
    <row r="1217" spans="1:52" s="658" customFormat="1" ht="12.75">
      <c r="A1217" s="282" t="s">
        <v>11</v>
      </c>
      <c r="B1217" s="677">
        <v>20373</v>
      </c>
      <c r="C1217" s="677">
        <v>20373</v>
      </c>
      <c r="D1217" s="677">
        <v>16298</v>
      </c>
      <c r="E1217" s="869">
        <v>79.99803661709124</v>
      </c>
      <c r="F1217" s="677">
        <v>0</v>
      </c>
      <c r="G1217" s="881"/>
      <c r="H1217" s="881"/>
      <c r="I1217" s="881"/>
      <c r="J1217" s="881"/>
      <c r="K1217" s="881"/>
      <c r="L1217" s="881"/>
      <c r="M1217" s="881"/>
      <c r="N1217" s="881"/>
      <c r="O1217" s="881"/>
      <c r="P1217" s="881"/>
      <c r="Q1217" s="881"/>
      <c r="R1217" s="881"/>
      <c r="S1217" s="881"/>
      <c r="T1217" s="881"/>
      <c r="U1217" s="881"/>
      <c r="V1217" s="881"/>
      <c r="W1217" s="881"/>
      <c r="X1217" s="881"/>
      <c r="Y1217" s="881"/>
      <c r="Z1217" s="881"/>
      <c r="AA1217" s="881"/>
      <c r="AB1217" s="881"/>
      <c r="AC1217" s="881"/>
      <c r="AD1217" s="881"/>
      <c r="AE1217" s="881"/>
      <c r="AF1217" s="881"/>
      <c r="AG1217" s="881"/>
      <c r="AH1217" s="881"/>
      <c r="AI1217" s="881"/>
      <c r="AJ1217" s="881"/>
      <c r="AK1217" s="881"/>
      <c r="AL1217" s="881"/>
      <c r="AM1217" s="881"/>
      <c r="AN1217" s="881"/>
      <c r="AO1217" s="881"/>
      <c r="AP1217" s="881"/>
      <c r="AQ1217" s="881"/>
      <c r="AR1217" s="881"/>
      <c r="AS1217" s="881"/>
      <c r="AT1217" s="881"/>
      <c r="AU1217" s="881"/>
      <c r="AV1217" s="881"/>
      <c r="AW1217" s="881"/>
      <c r="AX1217" s="881"/>
      <c r="AY1217" s="881"/>
      <c r="AZ1217" s="881"/>
    </row>
    <row r="1218" spans="1:52" s="658" customFormat="1" ht="12.75">
      <c r="A1218" s="311" t="s">
        <v>91</v>
      </c>
      <c r="B1218" s="677">
        <v>20373</v>
      </c>
      <c r="C1218" s="677">
        <v>20373</v>
      </c>
      <c r="D1218" s="677">
        <v>16298</v>
      </c>
      <c r="E1218" s="869">
        <v>79.99803661709124</v>
      </c>
      <c r="F1218" s="677">
        <v>0</v>
      </c>
      <c r="G1218" s="881"/>
      <c r="H1218" s="881"/>
      <c r="I1218" s="881"/>
      <c r="J1218" s="881"/>
      <c r="K1218" s="881"/>
      <c r="L1218" s="881"/>
      <c r="M1218" s="881"/>
      <c r="N1218" s="881"/>
      <c r="O1218" s="881"/>
      <c r="P1218" s="881"/>
      <c r="Q1218" s="881"/>
      <c r="R1218" s="881"/>
      <c r="S1218" s="881"/>
      <c r="T1218" s="881"/>
      <c r="U1218" s="881"/>
      <c r="V1218" s="881"/>
      <c r="W1218" s="881"/>
      <c r="X1218" s="881"/>
      <c r="Y1218" s="881"/>
      <c r="Z1218" s="881"/>
      <c r="AA1218" s="881"/>
      <c r="AB1218" s="881"/>
      <c r="AC1218" s="881"/>
      <c r="AD1218" s="881"/>
      <c r="AE1218" s="881"/>
      <c r="AF1218" s="881"/>
      <c r="AG1218" s="881"/>
      <c r="AH1218" s="881"/>
      <c r="AI1218" s="881"/>
      <c r="AJ1218" s="881"/>
      <c r="AK1218" s="881"/>
      <c r="AL1218" s="881"/>
      <c r="AM1218" s="881"/>
      <c r="AN1218" s="881"/>
      <c r="AO1218" s="881"/>
      <c r="AP1218" s="881"/>
      <c r="AQ1218" s="881"/>
      <c r="AR1218" s="881"/>
      <c r="AS1218" s="881"/>
      <c r="AT1218" s="881"/>
      <c r="AU1218" s="881"/>
      <c r="AV1218" s="881"/>
      <c r="AW1218" s="881"/>
      <c r="AX1218" s="881"/>
      <c r="AY1218" s="881"/>
      <c r="AZ1218" s="881"/>
    </row>
    <row r="1219" spans="1:52" s="658" customFormat="1" ht="25.5">
      <c r="A1219" s="285" t="s">
        <v>332</v>
      </c>
      <c r="B1219" s="677">
        <v>20373</v>
      </c>
      <c r="C1219" s="677">
        <v>20373</v>
      </c>
      <c r="D1219" s="677">
        <v>16298</v>
      </c>
      <c r="E1219" s="869">
        <v>79.99803661709124</v>
      </c>
      <c r="F1219" s="677">
        <v>0</v>
      </c>
      <c r="G1219" s="881"/>
      <c r="H1219" s="881"/>
      <c r="I1219" s="881"/>
      <c r="J1219" s="881"/>
      <c r="K1219" s="881"/>
      <c r="L1219" s="881"/>
      <c r="M1219" s="881"/>
      <c r="N1219" s="881"/>
      <c r="O1219" s="881"/>
      <c r="P1219" s="881"/>
      <c r="Q1219" s="881"/>
      <c r="R1219" s="881"/>
      <c r="S1219" s="881"/>
      <c r="T1219" s="881"/>
      <c r="U1219" s="881"/>
      <c r="V1219" s="881"/>
      <c r="W1219" s="881"/>
      <c r="X1219" s="881"/>
      <c r="Y1219" s="881"/>
      <c r="Z1219" s="881"/>
      <c r="AA1219" s="881"/>
      <c r="AB1219" s="881"/>
      <c r="AC1219" s="881"/>
      <c r="AD1219" s="881"/>
      <c r="AE1219" s="881"/>
      <c r="AF1219" s="881"/>
      <c r="AG1219" s="881"/>
      <c r="AH1219" s="881"/>
      <c r="AI1219" s="881"/>
      <c r="AJ1219" s="881"/>
      <c r="AK1219" s="881"/>
      <c r="AL1219" s="881"/>
      <c r="AM1219" s="881"/>
      <c r="AN1219" s="881"/>
      <c r="AO1219" s="881"/>
      <c r="AP1219" s="881"/>
      <c r="AQ1219" s="881"/>
      <c r="AR1219" s="881"/>
      <c r="AS1219" s="881"/>
      <c r="AT1219" s="881"/>
      <c r="AU1219" s="881"/>
      <c r="AV1219" s="881"/>
      <c r="AW1219" s="881"/>
      <c r="AX1219" s="881"/>
      <c r="AY1219" s="881"/>
      <c r="AZ1219" s="881"/>
    </row>
    <row r="1220" spans="1:52" s="658" customFormat="1" ht="41.25" customHeight="1">
      <c r="A1220" s="343" t="s">
        <v>333</v>
      </c>
      <c r="B1220" s="874">
        <v>20373</v>
      </c>
      <c r="C1220" s="874">
        <v>20373</v>
      </c>
      <c r="D1220" s="874">
        <v>16298</v>
      </c>
      <c r="E1220" s="863">
        <v>79.99803661709124</v>
      </c>
      <c r="F1220" s="874">
        <v>0</v>
      </c>
      <c r="G1220" s="881"/>
      <c r="H1220" s="881"/>
      <c r="I1220" s="881"/>
      <c r="J1220" s="881"/>
      <c r="K1220" s="881"/>
      <c r="L1220" s="881"/>
      <c r="M1220" s="881"/>
      <c r="N1220" s="881"/>
      <c r="O1220" s="881"/>
      <c r="P1220" s="881"/>
      <c r="Q1220" s="881"/>
      <c r="R1220" s="881"/>
      <c r="S1220" s="881"/>
      <c r="T1220" s="881"/>
      <c r="U1220" s="881"/>
      <c r="V1220" s="881"/>
      <c r="W1220" s="881"/>
      <c r="X1220" s="881"/>
      <c r="Y1220" s="881"/>
      <c r="Z1220" s="881"/>
      <c r="AA1220" s="881"/>
      <c r="AB1220" s="881"/>
      <c r="AC1220" s="881"/>
      <c r="AD1220" s="881"/>
      <c r="AE1220" s="881"/>
      <c r="AF1220" s="881"/>
      <c r="AG1220" s="881"/>
      <c r="AH1220" s="881"/>
      <c r="AI1220" s="881"/>
      <c r="AJ1220" s="881"/>
      <c r="AK1220" s="881"/>
      <c r="AL1220" s="881"/>
      <c r="AM1220" s="881"/>
      <c r="AN1220" s="881"/>
      <c r="AO1220" s="881"/>
      <c r="AP1220" s="881"/>
      <c r="AQ1220" s="881"/>
      <c r="AR1220" s="881"/>
      <c r="AS1220" s="881"/>
      <c r="AT1220" s="881"/>
      <c r="AU1220" s="881"/>
      <c r="AV1220" s="881"/>
      <c r="AW1220" s="881"/>
      <c r="AX1220" s="881"/>
      <c r="AY1220" s="881"/>
      <c r="AZ1220" s="881"/>
    </row>
    <row r="1221" spans="1:6" s="856" customFormat="1" ht="14.25" customHeight="1">
      <c r="A1221" s="296" t="s">
        <v>16</v>
      </c>
      <c r="B1221" s="677">
        <v>2810</v>
      </c>
      <c r="C1221" s="677">
        <v>2810</v>
      </c>
      <c r="D1221" s="677">
        <v>2571</v>
      </c>
      <c r="E1221" s="869">
        <v>91.49466192170819</v>
      </c>
      <c r="F1221" s="677">
        <v>0</v>
      </c>
    </row>
    <row r="1222" spans="1:6" s="856" customFormat="1" ht="12" customHeight="1">
      <c r="A1222" s="282" t="s">
        <v>69</v>
      </c>
      <c r="B1222" s="677">
        <v>2810</v>
      </c>
      <c r="C1222" s="677">
        <v>2810</v>
      </c>
      <c r="D1222" s="677">
        <v>2571</v>
      </c>
      <c r="E1222" s="869">
        <v>91.49466192170819</v>
      </c>
      <c r="F1222" s="677">
        <v>0</v>
      </c>
    </row>
    <row r="1223" spans="1:52" s="858" customFormat="1" ht="12.75">
      <c r="A1223" s="368"/>
      <c r="B1223" s="835"/>
      <c r="C1223" s="835"/>
      <c r="D1223" s="835"/>
      <c r="E1223" s="870"/>
      <c r="F1223" s="835"/>
      <c r="G1223" s="856"/>
      <c r="H1223" s="856"/>
      <c r="I1223" s="856"/>
      <c r="J1223" s="856"/>
      <c r="K1223" s="856"/>
      <c r="L1223" s="856"/>
      <c r="M1223" s="856"/>
      <c r="N1223" s="856"/>
      <c r="O1223" s="856"/>
      <c r="P1223" s="856"/>
      <c r="Q1223" s="856"/>
      <c r="R1223" s="856"/>
      <c r="S1223" s="856"/>
      <c r="T1223" s="856"/>
      <c r="U1223" s="856"/>
      <c r="V1223" s="856"/>
      <c r="W1223" s="856"/>
      <c r="X1223" s="856"/>
      <c r="Y1223" s="856"/>
      <c r="Z1223" s="856"/>
      <c r="AA1223" s="856"/>
      <c r="AB1223" s="856"/>
      <c r="AC1223" s="856"/>
      <c r="AD1223" s="856"/>
      <c r="AE1223" s="856"/>
      <c r="AF1223" s="856"/>
      <c r="AG1223" s="856"/>
      <c r="AH1223" s="856"/>
      <c r="AI1223" s="856"/>
      <c r="AJ1223" s="856"/>
      <c r="AK1223" s="856"/>
      <c r="AL1223" s="856"/>
      <c r="AM1223" s="856"/>
      <c r="AN1223" s="856"/>
      <c r="AO1223" s="856"/>
      <c r="AP1223" s="856"/>
      <c r="AQ1223" s="856"/>
      <c r="AR1223" s="856"/>
      <c r="AS1223" s="856"/>
      <c r="AT1223" s="856"/>
      <c r="AU1223" s="856"/>
      <c r="AV1223" s="856"/>
      <c r="AW1223" s="856"/>
      <c r="AX1223" s="856"/>
      <c r="AY1223" s="856"/>
      <c r="AZ1223" s="857"/>
    </row>
    <row r="1224" spans="1:6" s="856" customFormat="1" ht="12.75">
      <c r="A1224" s="277" t="s">
        <v>334</v>
      </c>
      <c r="B1224" s="872"/>
      <c r="C1224" s="872"/>
      <c r="D1224" s="872"/>
      <c r="E1224" s="870"/>
      <c r="F1224" s="872"/>
    </row>
    <row r="1225" spans="1:6" s="856" customFormat="1" ht="12.75">
      <c r="A1225" s="286" t="s">
        <v>281</v>
      </c>
      <c r="B1225" s="870">
        <v>19461255</v>
      </c>
      <c r="C1225" s="870">
        <v>11611768</v>
      </c>
      <c r="D1225" s="870">
        <v>8963792</v>
      </c>
      <c r="E1225" s="869">
        <v>46.05968114594871</v>
      </c>
      <c r="F1225" s="870">
        <v>215301</v>
      </c>
    </row>
    <row r="1226" spans="1:6" s="856" customFormat="1" ht="12.75">
      <c r="A1226" s="296" t="s">
        <v>71</v>
      </c>
      <c r="B1226" s="870">
        <v>5000</v>
      </c>
      <c r="C1226" s="870">
        <v>1500</v>
      </c>
      <c r="D1226" s="870">
        <v>41</v>
      </c>
      <c r="E1226" s="869">
        <v>0.82</v>
      </c>
      <c r="F1226" s="870">
        <v>0</v>
      </c>
    </row>
    <row r="1227" spans="1:6" s="856" customFormat="1" ht="12.75">
      <c r="A1227" s="296" t="s">
        <v>77</v>
      </c>
      <c r="B1227" s="870">
        <v>13446957</v>
      </c>
      <c r="C1227" s="870">
        <v>7791683</v>
      </c>
      <c r="D1227" s="870">
        <v>5145166</v>
      </c>
      <c r="E1227" s="869">
        <v>38.26267905816907</v>
      </c>
      <c r="F1227" s="870">
        <v>208769</v>
      </c>
    </row>
    <row r="1228" spans="1:6" s="856" customFormat="1" ht="12.75">
      <c r="A1228" s="296" t="s">
        <v>59</v>
      </c>
      <c r="B1228" s="870">
        <v>6009298</v>
      </c>
      <c r="C1228" s="870">
        <v>3818585</v>
      </c>
      <c r="D1228" s="870">
        <v>3818585</v>
      </c>
      <c r="E1228" s="869">
        <v>63.54461036879848</v>
      </c>
      <c r="F1228" s="870">
        <v>6532</v>
      </c>
    </row>
    <row r="1229" spans="1:6" s="856" customFormat="1" ht="25.5">
      <c r="A1229" s="298" t="s">
        <v>60</v>
      </c>
      <c r="B1229" s="870">
        <v>6009298</v>
      </c>
      <c r="C1229" s="870">
        <v>3818585</v>
      </c>
      <c r="D1229" s="870">
        <v>3818585</v>
      </c>
      <c r="E1229" s="869">
        <v>63.54461036879848</v>
      </c>
      <c r="F1229" s="870">
        <v>6532</v>
      </c>
    </row>
    <row r="1230" spans="1:6" s="856" customFormat="1" ht="12.75">
      <c r="A1230" s="278" t="s">
        <v>61</v>
      </c>
      <c r="B1230" s="870">
        <v>19618222</v>
      </c>
      <c r="C1230" s="870">
        <v>11708387</v>
      </c>
      <c r="D1230" s="870">
        <v>5333376</v>
      </c>
      <c r="E1230" s="869">
        <v>27.185827543393078</v>
      </c>
      <c r="F1230" s="870">
        <v>948813</v>
      </c>
    </row>
    <row r="1231" spans="1:6" s="856" customFormat="1" ht="12.75">
      <c r="A1231" s="296" t="s">
        <v>62</v>
      </c>
      <c r="B1231" s="870">
        <v>19515400</v>
      </c>
      <c r="C1231" s="870">
        <v>11613079</v>
      </c>
      <c r="D1231" s="870">
        <v>5267777</v>
      </c>
      <c r="E1231" s="869">
        <v>26.992923537309</v>
      </c>
      <c r="F1231" s="870">
        <v>943403</v>
      </c>
    </row>
    <row r="1232" spans="1:6" s="856" customFormat="1" ht="12.75">
      <c r="A1232" s="282" t="s">
        <v>63</v>
      </c>
      <c r="B1232" s="870">
        <v>5861526</v>
      </c>
      <c r="C1232" s="870">
        <v>3321773</v>
      </c>
      <c r="D1232" s="870">
        <v>2221663</v>
      </c>
      <c r="E1232" s="869">
        <v>37.902467719157094</v>
      </c>
      <c r="F1232" s="870">
        <v>453660</v>
      </c>
    </row>
    <row r="1233" spans="1:6" s="856" customFormat="1" ht="12.75">
      <c r="A1233" s="311" t="s">
        <v>64</v>
      </c>
      <c r="B1233" s="870">
        <v>1952794</v>
      </c>
      <c r="C1233" s="870">
        <v>839323</v>
      </c>
      <c r="D1233" s="870">
        <v>763447</v>
      </c>
      <c r="E1233" s="869">
        <v>39.095111926808464</v>
      </c>
      <c r="F1233" s="870">
        <v>194434</v>
      </c>
    </row>
    <row r="1234" spans="1:6" s="856" customFormat="1" ht="12.75">
      <c r="A1234" s="314" t="s">
        <v>65</v>
      </c>
      <c r="B1234" s="870">
        <v>1448070</v>
      </c>
      <c r="C1234" s="870">
        <v>622885</v>
      </c>
      <c r="D1234" s="870">
        <v>584759</v>
      </c>
      <c r="E1234" s="869">
        <v>40.38195667336524</v>
      </c>
      <c r="F1234" s="870">
        <v>137677</v>
      </c>
    </row>
    <row r="1235" spans="1:6" s="856" customFormat="1" ht="12.75">
      <c r="A1235" s="311" t="s">
        <v>66</v>
      </c>
      <c r="B1235" s="870">
        <v>3908732</v>
      </c>
      <c r="C1235" s="870">
        <v>2482450</v>
      </c>
      <c r="D1235" s="870">
        <v>1458216</v>
      </c>
      <c r="E1235" s="869">
        <v>37.30662526875723</v>
      </c>
      <c r="F1235" s="870">
        <v>259226</v>
      </c>
    </row>
    <row r="1236" spans="1:6" s="856" customFormat="1" ht="12.75">
      <c r="A1236" s="282" t="s">
        <v>67</v>
      </c>
      <c r="B1236" s="870">
        <v>13159374</v>
      </c>
      <c r="C1236" s="870">
        <v>7896806</v>
      </c>
      <c r="D1236" s="870">
        <v>2912037</v>
      </c>
      <c r="E1236" s="869">
        <v>22.128993370049365</v>
      </c>
      <c r="F1236" s="870">
        <v>473125</v>
      </c>
    </row>
    <row r="1237" spans="1:6" s="856" customFormat="1" ht="12.75">
      <c r="A1237" s="311" t="s">
        <v>90</v>
      </c>
      <c r="B1237" s="870">
        <v>13159374</v>
      </c>
      <c r="C1237" s="870">
        <v>7896806</v>
      </c>
      <c r="D1237" s="870">
        <v>2912037</v>
      </c>
      <c r="E1237" s="869">
        <v>22.128993370049365</v>
      </c>
      <c r="F1237" s="870">
        <v>473125</v>
      </c>
    </row>
    <row r="1238" spans="1:6" s="856" customFormat="1" ht="25.5">
      <c r="A1238" s="298" t="s">
        <v>72</v>
      </c>
      <c r="B1238" s="870">
        <v>19500</v>
      </c>
      <c r="C1238" s="870">
        <v>19500</v>
      </c>
      <c r="D1238" s="870">
        <v>10559</v>
      </c>
      <c r="E1238" s="854">
        <v>54.14871794871795</v>
      </c>
      <c r="F1238" s="870">
        <v>0</v>
      </c>
    </row>
    <row r="1239" spans="1:6" s="856" customFormat="1" ht="12.75">
      <c r="A1239" s="283" t="s">
        <v>73</v>
      </c>
      <c r="B1239" s="870">
        <v>19500</v>
      </c>
      <c r="C1239" s="870">
        <v>19500</v>
      </c>
      <c r="D1239" s="870">
        <v>10559</v>
      </c>
      <c r="E1239" s="869">
        <v>54.14871794871795</v>
      </c>
      <c r="F1239" s="870">
        <v>0</v>
      </c>
    </row>
    <row r="1240" spans="1:6" s="856" customFormat="1" ht="12.75">
      <c r="A1240" s="282" t="s">
        <v>11</v>
      </c>
      <c r="B1240" s="870">
        <v>475000</v>
      </c>
      <c r="C1240" s="870">
        <v>375000</v>
      </c>
      <c r="D1240" s="870">
        <v>123518</v>
      </c>
      <c r="E1240" s="869">
        <v>26.003789473684208</v>
      </c>
      <c r="F1240" s="870">
        <v>16618</v>
      </c>
    </row>
    <row r="1241" spans="1:6" s="856" customFormat="1" ht="12.75">
      <c r="A1241" s="311" t="s">
        <v>112</v>
      </c>
      <c r="B1241" s="870">
        <v>475000</v>
      </c>
      <c r="C1241" s="870">
        <v>375000</v>
      </c>
      <c r="D1241" s="870">
        <v>123518</v>
      </c>
      <c r="E1241" s="869">
        <v>26.003789473684208</v>
      </c>
      <c r="F1241" s="870">
        <v>16618</v>
      </c>
    </row>
    <row r="1242" spans="1:6" s="856" customFormat="1" ht="12.75">
      <c r="A1242" s="296" t="s">
        <v>16</v>
      </c>
      <c r="B1242" s="870">
        <v>102822</v>
      </c>
      <c r="C1242" s="870">
        <v>95308</v>
      </c>
      <c r="D1242" s="870">
        <v>65599</v>
      </c>
      <c r="E1242" s="869">
        <v>63.798603411721224</v>
      </c>
      <c r="F1242" s="870">
        <v>5410</v>
      </c>
    </row>
    <row r="1243" spans="1:6" s="856" customFormat="1" ht="12.75">
      <c r="A1243" s="282" t="s">
        <v>69</v>
      </c>
      <c r="B1243" s="870">
        <v>102822</v>
      </c>
      <c r="C1243" s="870">
        <v>95308</v>
      </c>
      <c r="D1243" s="870">
        <v>65599</v>
      </c>
      <c r="E1243" s="869">
        <v>63.798603411721224</v>
      </c>
      <c r="F1243" s="870">
        <v>5410</v>
      </c>
    </row>
    <row r="1244" spans="1:6" s="856" customFormat="1" ht="12.75" customHeight="1">
      <c r="A1244" s="296" t="s">
        <v>910</v>
      </c>
      <c r="B1244" s="851">
        <v>-156967</v>
      </c>
      <c r="C1244" s="851">
        <v>-96619</v>
      </c>
      <c r="D1244" s="851">
        <v>3630416</v>
      </c>
      <c r="E1244" s="744" t="s">
        <v>906</v>
      </c>
      <c r="F1244" s="851">
        <v>-733512</v>
      </c>
    </row>
    <row r="1245" spans="1:6" s="856" customFormat="1" ht="12.75" customHeight="1">
      <c r="A1245" s="296" t="s">
        <v>911</v>
      </c>
      <c r="B1245" s="851">
        <v>156967</v>
      </c>
      <c r="C1245" s="851">
        <v>151455</v>
      </c>
      <c r="D1245" s="851" t="s">
        <v>906</v>
      </c>
      <c r="E1245" s="851" t="s">
        <v>906</v>
      </c>
      <c r="F1245" s="851" t="s">
        <v>906</v>
      </c>
    </row>
    <row r="1246" spans="1:6" s="856" customFormat="1" ht="12.75" customHeight="1">
      <c r="A1246" s="282" t="s">
        <v>74</v>
      </c>
      <c r="B1246" s="851">
        <v>156967</v>
      </c>
      <c r="C1246" s="851">
        <v>151455</v>
      </c>
      <c r="D1246" s="851" t="s">
        <v>906</v>
      </c>
      <c r="E1246" s="851" t="s">
        <v>906</v>
      </c>
      <c r="F1246" s="851" t="s">
        <v>906</v>
      </c>
    </row>
    <row r="1247" spans="1:6" s="856" customFormat="1" ht="25.5">
      <c r="A1247" s="283" t="s">
        <v>283</v>
      </c>
      <c r="B1247" s="851">
        <v>156967</v>
      </c>
      <c r="C1247" s="851">
        <v>151455</v>
      </c>
      <c r="D1247" s="851" t="s">
        <v>906</v>
      </c>
      <c r="E1247" s="851" t="s">
        <v>906</v>
      </c>
      <c r="F1247" s="851" t="s">
        <v>906</v>
      </c>
    </row>
    <row r="1248" spans="1:52" s="658" customFormat="1" ht="12" customHeight="1">
      <c r="A1248" s="282"/>
      <c r="B1248" s="677"/>
      <c r="C1248" s="677"/>
      <c r="D1248" s="677"/>
      <c r="E1248" s="870"/>
      <c r="F1248" s="677"/>
      <c r="G1248" s="881"/>
      <c r="H1248" s="881"/>
      <c r="I1248" s="881"/>
      <c r="J1248" s="881"/>
      <c r="K1248" s="881"/>
      <c r="L1248" s="881"/>
      <c r="M1248" s="881"/>
      <c r="N1248" s="881"/>
      <c r="O1248" s="881"/>
      <c r="P1248" s="881"/>
      <c r="Q1248" s="881"/>
      <c r="R1248" s="881"/>
      <c r="S1248" s="881"/>
      <c r="T1248" s="881"/>
      <c r="U1248" s="881"/>
      <c r="V1248" s="881"/>
      <c r="W1248" s="881"/>
      <c r="X1248" s="881"/>
      <c r="Y1248" s="881"/>
      <c r="Z1248" s="881"/>
      <c r="AA1248" s="881"/>
      <c r="AB1248" s="881"/>
      <c r="AC1248" s="881"/>
      <c r="AD1248" s="881"/>
      <c r="AE1248" s="881"/>
      <c r="AF1248" s="881"/>
      <c r="AG1248" s="881"/>
      <c r="AH1248" s="881"/>
      <c r="AI1248" s="881"/>
      <c r="AJ1248" s="881"/>
      <c r="AK1248" s="881"/>
      <c r="AL1248" s="881"/>
      <c r="AM1248" s="881"/>
      <c r="AN1248" s="881"/>
      <c r="AO1248" s="881"/>
      <c r="AP1248" s="881"/>
      <c r="AQ1248" s="881"/>
      <c r="AR1248" s="881"/>
      <c r="AS1248" s="881"/>
      <c r="AT1248" s="881"/>
      <c r="AU1248" s="881"/>
      <c r="AV1248" s="881"/>
      <c r="AW1248" s="881"/>
      <c r="AX1248" s="881"/>
      <c r="AY1248" s="881"/>
      <c r="AZ1248" s="881"/>
    </row>
    <row r="1249" spans="1:52" s="858" customFormat="1" ht="14.25" customHeight="1">
      <c r="A1249" s="274" t="s">
        <v>335</v>
      </c>
      <c r="B1249" s="870"/>
      <c r="C1249" s="870"/>
      <c r="D1249" s="870"/>
      <c r="E1249" s="870"/>
      <c r="F1249" s="870"/>
      <c r="G1249" s="856"/>
      <c r="H1249" s="856"/>
      <c r="I1249" s="856"/>
      <c r="J1249" s="856"/>
      <c r="K1249" s="856"/>
      <c r="L1249" s="856"/>
      <c r="M1249" s="856"/>
      <c r="N1249" s="856"/>
      <c r="O1249" s="856"/>
      <c r="P1249" s="856"/>
      <c r="Q1249" s="856"/>
      <c r="R1249" s="856"/>
      <c r="S1249" s="856"/>
      <c r="T1249" s="856"/>
      <c r="U1249" s="856"/>
      <c r="V1249" s="856"/>
      <c r="W1249" s="856"/>
      <c r="X1249" s="856"/>
      <c r="Y1249" s="856"/>
      <c r="Z1249" s="856"/>
      <c r="AA1249" s="856"/>
      <c r="AB1249" s="856"/>
      <c r="AC1249" s="856"/>
      <c r="AD1249" s="856"/>
      <c r="AE1249" s="856"/>
      <c r="AF1249" s="856"/>
      <c r="AG1249" s="856"/>
      <c r="AH1249" s="856"/>
      <c r="AI1249" s="856"/>
      <c r="AJ1249" s="856"/>
      <c r="AK1249" s="856"/>
      <c r="AL1249" s="856"/>
      <c r="AM1249" s="856"/>
      <c r="AN1249" s="856"/>
      <c r="AO1249" s="856"/>
      <c r="AP1249" s="856"/>
      <c r="AQ1249" s="856"/>
      <c r="AR1249" s="856"/>
      <c r="AS1249" s="856"/>
      <c r="AT1249" s="856"/>
      <c r="AU1249" s="856"/>
      <c r="AV1249" s="856"/>
      <c r="AW1249" s="856"/>
      <c r="AX1249" s="856"/>
      <c r="AY1249" s="856"/>
      <c r="AZ1249" s="856"/>
    </row>
    <row r="1250" spans="1:52" s="858" customFormat="1" ht="12" customHeight="1">
      <c r="A1250" s="277" t="s">
        <v>334</v>
      </c>
      <c r="B1250" s="870"/>
      <c r="C1250" s="870"/>
      <c r="D1250" s="870"/>
      <c r="E1250" s="870"/>
      <c r="F1250" s="870"/>
      <c r="G1250" s="856"/>
      <c r="H1250" s="856"/>
      <c r="I1250" s="856"/>
      <c r="J1250" s="856"/>
      <c r="K1250" s="856"/>
      <c r="L1250" s="856"/>
      <c r="M1250" s="856"/>
      <c r="N1250" s="856"/>
      <c r="O1250" s="856"/>
      <c r="P1250" s="856"/>
      <c r="Q1250" s="856"/>
      <c r="R1250" s="856"/>
      <c r="S1250" s="856"/>
      <c r="T1250" s="856"/>
      <c r="U1250" s="856"/>
      <c r="V1250" s="856"/>
      <c r="W1250" s="856"/>
      <c r="X1250" s="856"/>
      <c r="Y1250" s="856"/>
      <c r="Z1250" s="856"/>
      <c r="AA1250" s="856"/>
      <c r="AB1250" s="856"/>
      <c r="AC1250" s="856"/>
      <c r="AD1250" s="856"/>
      <c r="AE1250" s="856"/>
      <c r="AF1250" s="856"/>
      <c r="AG1250" s="856"/>
      <c r="AH1250" s="856"/>
      <c r="AI1250" s="856"/>
      <c r="AJ1250" s="856"/>
      <c r="AK1250" s="856"/>
      <c r="AL1250" s="856"/>
      <c r="AM1250" s="856"/>
      <c r="AN1250" s="856"/>
      <c r="AO1250" s="856"/>
      <c r="AP1250" s="856"/>
      <c r="AQ1250" s="856"/>
      <c r="AR1250" s="856"/>
      <c r="AS1250" s="856"/>
      <c r="AT1250" s="856"/>
      <c r="AU1250" s="856"/>
      <c r="AV1250" s="856"/>
      <c r="AW1250" s="856"/>
      <c r="AX1250" s="856"/>
      <c r="AY1250" s="856"/>
      <c r="AZ1250" s="856"/>
    </row>
    <row r="1251" spans="1:52" s="858" customFormat="1" ht="12" customHeight="1">
      <c r="A1251" s="286" t="s">
        <v>281</v>
      </c>
      <c r="B1251" s="870">
        <v>18741</v>
      </c>
      <c r="C1251" s="870">
        <v>18741</v>
      </c>
      <c r="D1251" s="870">
        <v>0</v>
      </c>
      <c r="E1251" s="869">
        <v>0</v>
      </c>
      <c r="F1251" s="870">
        <v>0</v>
      </c>
      <c r="G1251" s="856"/>
      <c r="H1251" s="856"/>
      <c r="I1251" s="856"/>
      <c r="J1251" s="856"/>
      <c r="K1251" s="856"/>
      <c r="L1251" s="856"/>
      <c r="M1251" s="856"/>
      <c r="N1251" s="856"/>
      <c r="O1251" s="856"/>
      <c r="P1251" s="856"/>
      <c r="Q1251" s="856"/>
      <c r="R1251" s="856"/>
      <c r="S1251" s="856"/>
      <c r="T1251" s="856"/>
      <c r="U1251" s="856"/>
      <c r="V1251" s="856"/>
      <c r="W1251" s="856"/>
      <c r="X1251" s="856"/>
      <c r="Y1251" s="856"/>
      <c r="Z1251" s="856"/>
      <c r="AA1251" s="856"/>
      <c r="AB1251" s="856"/>
      <c r="AC1251" s="856"/>
      <c r="AD1251" s="856"/>
      <c r="AE1251" s="856"/>
      <c r="AF1251" s="856"/>
      <c r="AG1251" s="856"/>
      <c r="AH1251" s="856"/>
      <c r="AI1251" s="856"/>
      <c r="AJ1251" s="856"/>
      <c r="AK1251" s="856"/>
      <c r="AL1251" s="856"/>
      <c r="AM1251" s="856"/>
      <c r="AN1251" s="856"/>
      <c r="AO1251" s="856"/>
      <c r="AP1251" s="856"/>
      <c r="AQ1251" s="856"/>
      <c r="AR1251" s="856"/>
      <c r="AS1251" s="856"/>
      <c r="AT1251" s="856"/>
      <c r="AU1251" s="856"/>
      <c r="AV1251" s="856"/>
      <c r="AW1251" s="856"/>
      <c r="AX1251" s="856"/>
      <c r="AY1251" s="856"/>
      <c r="AZ1251" s="856"/>
    </row>
    <row r="1252" spans="1:6" s="852" customFormat="1" ht="12.75">
      <c r="A1252" s="296" t="s">
        <v>78</v>
      </c>
      <c r="B1252" s="851">
        <v>18741</v>
      </c>
      <c r="C1252" s="851">
        <v>18741</v>
      </c>
      <c r="D1252" s="851">
        <v>0</v>
      </c>
      <c r="E1252" s="869">
        <v>0</v>
      </c>
      <c r="F1252" s="851">
        <v>0</v>
      </c>
    </row>
    <row r="1253" spans="1:6" s="852" customFormat="1" ht="12.75">
      <c r="A1253" s="296" t="s">
        <v>324</v>
      </c>
      <c r="B1253" s="851">
        <v>18741</v>
      </c>
      <c r="C1253" s="851">
        <v>18741</v>
      </c>
      <c r="D1253" s="851">
        <v>0</v>
      </c>
      <c r="E1253" s="869">
        <v>0</v>
      </c>
      <c r="F1253" s="851">
        <v>0</v>
      </c>
    </row>
    <row r="1254" spans="1:6" s="852" customFormat="1" ht="12.75">
      <c r="A1254" s="296" t="s">
        <v>325</v>
      </c>
      <c r="B1254" s="851">
        <v>18741</v>
      </c>
      <c r="C1254" s="851">
        <v>18741</v>
      </c>
      <c r="D1254" s="851">
        <v>0</v>
      </c>
      <c r="E1254" s="869">
        <v>0</v>
      </c>
      <c r="F1254" s="851">
        <v>0</v>
      </c>
    </row>
    <row r="1255" spans="1:6" s="852" customFormat="1" ht="38.25">
      <c r="A1255" s="317" t="s">
        <v>326</v>
      </c>
      <c r="B1255" s="851">
        <v>18741</v>
      </c>
      <c r="C1255" s="851">
        <v>18741</v>
      </c>
      <c r="D1255" s="851">
        <v>0</v>
      </c>
      <c r="E1255" s="869">
        <v>0</v>
      </c>
      <c r="F1255" s="851">
        <v>0</v>
      </c>
    </row>
    <row r="1256" spans="1:6" s="852" customFormat="1" ht="38.25">
      <c r="A1256" s="323" t="s">
        <v>336</v>
      </c>
      <c r="B1256" s="862">
        <v>18741</v>
      </c>
      <c r="C1256" s="862">
        <v>18741</v>
      </c>
      <c r="D1256" s="862">
        <v>0</v>
      </c>
      <c r="E1256" s="863">
        <v>0</v>
      </c>
      <c r="F1256" s="862">
        <v>0</v>
      </c>
    </row>
    <row r="1257" spans="1:52" s="858" customFormat="1" ht="13.5" customHeight="1">
      <c r="A1257" s="278" t="s">
        <v>61</v>
      </c>
      <c r="B1257" s="870">
        <v>28039</v>
      </c>
      <c r="C1257" s="870">
        <v>28039</v>
      </c>
      <c r="D1257" s="870">
        <v>0</v>
      </c>
      <c r="E1257" s="869">
        <v>0</v>
      </c>
      <c r="F1257" s="870">
        <v>0</v>
      </c>
      <c r="G1257" s="856"/>
      <c r="H1257" s="856"/>
      <c r="I1257" s="856"/>
      <c r="J1257" s="856"/>
      <c r="K1257" s="856"/>
      <c r="L1257" s="856"/>
      <c r="M1257" s="856"/>
      <c r="N1257" s="856"/>
      <c r="O1257" s="856"/>
      <c r="P1257" s="856"/>
      <c r="Q1257" s="856"/>
      <c r="R1257" s="856"/>
      <c r="S1257" s="856"/>
      <c r="T1257" s="856"/>
      <c r="U1257" s="856"/>
      <c r="V1257" s="856"/>
      <c r="W1257" s="856"/>
      <c r="X1257" s="856"/>
      <c r="Y1257" s="856"/>
      <c r="Z1257" s="856"/>
      <c r="AA1257" s="856"/>
      <c r="AB1257" s="856"/>
      <c r="AC1257" s="856"/>
      <c r="AD1257" s="856"/>
      <c r="AE1257" s="856"/>
      <c r="AF1257" s="856"/>
      <c r="AG1257" s="856"/>
      <c r="AH1257" s="856"/>
      <c r="AI1257" s="856"/>
      <c r="AJ1257" s="856"/>
      <c r="AK1257" s="856"/>
      <c r="AL1257" s="856"/>
      <c r="AM1257" s="856"/>
      <c r="AN1257" s="856"/>
      <c r="AO1257" s="856"/>
      <c r="AP1257" s="856"/>
      <c r="AQ1257" s="856"/>
      <c r="AR1257" s="856"/>
      <c r="AS1257" s="856"/>
      <c r="AT1257" s="856"/>
      <c r="AU1257" s="856"/>
      <c r="AV1257" s="856"/>
      <c r="AW1257" s="856"/>
      <c r="AX1257" s="856"/>
      <c r="AY1257" s="856"/>
      <c r="AZ1257" s="856"/>
    </row>
    <row r="1258" spans="1:52" s="858" customFormat="1" ht="13.5" customHeight="1">
      <c r="A1258" s="296" t="s">
        <v>62</v>
      </c>
      <c r="B1258" s="870">
        <v>28039</v>
      </c>
      <c r="C1258" s="870">
        <v>28039</v>
      </c>
      <c r="D1258" s="870">
        <v>0</v>
      </c>
      <c r="E1258" s="869">
        <v>0</v>
      </c>
      <c r="F1258" s="870">
        <v>0</v>
      </c>
      <c r="G1258" s="856"/>
      <c r="H1258" s="856"/>
      <c r="I1258" s="856"/>
      <c r="J1258" s="856"/>
      <c r="K1258" s="856"/>
      <c r="L1258" s="856"/>
      <c r="M1258" s="856"/>
      <c r="N1258" s="856"/>
      <c r="O1258" s="856"/>
      <c r="P1258" s="856"/>
      <c r="Q1258" s="856"/>
      <c r="R1258" s="856"/>
      <c r="S1258" s="856"/>
      <c r="T1258" s="856"/>
      <c r="U1258" s="856"/>
      <c r="V1258" s="856"/>
      <c r="W1258" s="856"/>
      <c r="X1258" s="856"/>
      <c r="Y1258" s="856"/>
      <c r="Z1258" s="856"/>
      <c r="AA1258" s="856"/>
      <c r="AB1258" s="856"/>
      <c r="AC1258" s="856"/>
      <c r="AD1258" s="856"/>
      <c r="AE1258" s="856"/>
      <c r="AF1258" s="856"/>
      <c r="AG1258" s="856"/>
      <c r="AH1258" s="856"/>
      <c r="AI1258" s="856"/>
      <c r="AJ1258" s="856"/>
      <c r="AK1258" s="856"/>
      <c r="AL1258" s="856"/>
      <c r="AM1258" s="856"/>
      <c r="AN1258" s="856"/>
      <c r="AO1258" s="856"/>
      <c r="AP1258" s="856"/>
      <c r="AQ1258" s="856"/>
      <c r="AR1258" s="856"/>
      <c r="AS1258" s="856"/>
      <c r="AT1258" s="856"/>
      <c r="AU1258" s="856"/>
      <c r="AV1258" s="856"/>
      <c r="AW1258" s="856"/>
      <c r="AX1258" s="856"/>
      <c r="AY1258" s="856"/>
      <c r="AZ1258" s="856"/>
    </row>
    <row r="1259" spans="1:52" s="858" customFormat="1" ht="13.5" customHeight="1">
      <c r="A1259" s="282" t="s">
        <v>63</v>
      </c>
      <c r="B1259" s="870">
        <v>28039</v>
      </c>
      <c r="C1259" s="870">
        <v>28039</v>
      </c>
      <c r="D1259" s="870">
        <v>0</v>
      </c>
      <c r="E1259" s="869">
        <v>0</v>
      </c>
      <c r="F1259" s="870">
        <v>0</v>
      </c>
      <c r="G1259" s="856"/>
      <c r="H1259" s="856"/>
      <c r="I1259" s="856"/>
      <c r="J1259" s="856"/>
      <c r="K1259" s="856"/>
      <c r="L1259" s="856"/>
      <c r="M1259" s="856"/>
      <c r="N1259" s="856"/>
      <c r="O1259" s="856"/>
      <c r="P1259" s="856"/>
      <c r="Q1259" s="856"/>
      <c r="R1259" s="856"/>
      <c r="S1259" s="856"/>
      <c r="T1259" s="856"/>
      <c r="U1259" s="856"/>
      <c r="V1259" s="856"/>
      <c r="W1259" s="856"/>
      <c r="X1259" s="856"/>
      <c r="Y1259" s="856"/>
      <c r="Z1259" s="856"/>
      <c r="AA1259" s="856"/>
      <c r="AB1259" s="856"/>
      <c r="AC1259" s="856"/>
      <c r="AD1259" s="856"/>
      <c r="AE1259" s="856"/>
      <c r="AF1259" s="856"/>
      <c r="AG1259" s="856"/>
      <c r="AH1259" s="856"/>
      <c r="AI1259" s="856"/>
      <c r="AJ1259" s="856"/>
      <c r="AK1259" s="856"/>
      <c r="AL1259" s="856"/>
      <c r="AM1259" s="856"/>
      <c r="AN1259" s="856"/>
      <c r="AO1259" s="856"/>
      <c r="AP1259" s="856"/>
      <c r="AQ1259" s="856"/>
      <c r="AR1259" s="856"/>
      <c r="AS1259" s="856"/>
      <c r="AT1259" s="856"/>
      <c r="AU1259" s="856"/>
      <c r="AV1259" s="856"/>
      <c r="AW1259" s="856"/>
      <c r="AX1259" s="856"/>
      <c r="AY1259" s="856"/>
      <c r="AZ1259" s="856"/>
    </row>
    <row r="1260" spans="1:52" s="858" customFormat="1" ht="13.5" customHeight="1">
      <c r="A1260" s="311" t="s">
        <v>66</v>
      </c>
      <c r="B1260" s="870">
        <v>28039</v>
      </c>
      <c r="C1260" s="870">
        <v>28039</v>
      </c>
      <c r="D1260" s="870">
        <v>0</v>
      </c>
      <c r="E1260" s="869">
        <v>0</v>
      </c>
      <c r="F1260" s="870">
        <v>0</v>
      </c>
      <c r="G1260" s="856"/>
      <c r="H1260" s="856"/>
      <c r="I1260" s="856"/>
      <c r="J1260" s="856"/>
      <c r="K1260" s="856"/>
      <c r="L1260" s="856"/>
      <c r="M1260" s="856"/>
      <c r="N1260" s="856"/>
      <c r="O1260" s="856"/>
      <c r="P1260" s="856"/>
      <c r="Q1260" s="856"/>
      <c r="R1260" s="856"/>
      <c r="S1260" s="856"/>
      <c r="T1260" s="856"/>
      <c r="U1260" s="856"/>
      <c r="V1260" s="856"/>
      <c r="W1260" s="856"/>
      <c r="X1260" s="856"/>
      <c r="Y1260" s="856"/>
      <c r="Z1260" s="856"/>
      <c r="AA1260" s="856"/>
      <c r="AB1260" s="856"/>
      <c r="AC1260" s="856"/>
      <c r="AD1260" s="856"/>
      <c r="AE1260" s="856"/>
      <c r="AF1260" s="856"/>
      <c r="AG1260" s="856"/>
      <c r="AH1260" s="856"/>
      <c r="AI1260" s="856"/>
      <c r="AJ1260" s="856"/>
      <c r="AK1260" s="856"/>
      <c r="AL1260" s="856"/>
      <c r="AM1260" s="856"/>
      <c r="AN1260" s="856"/>
      <c r="AO1260" s="856"/>
      <c r="AP1260" s="856"/>
      <c r="AQ1260" s="856"/>
      <c r="AR1260" s="856"/>
      <c r="AS1260" s="856"/>
      <c r="AT1260" s="856"/>
      <c r="AU1260" s="856"/>
      <c r="AV1260" s="856"/>
      <c r="AW1260" s="856"/>
      <c r="AX1260" s="856"/>
      <c r="AY1260" s="856"/>
      <c r="AZ1260" s="856"/>
    </row>
    <row r="1261" spans="1:6" s="856" customFormat="1" ht="12.75" customHeight="1">
      <c r="A1261" s="296" t="s">
        <v>910</v>
      </c>
      <c r="B1261" s="851">
        <v>-9298</v>
      </c>
      <c r="C1261" s="851">
        <v>-9298</v>
      </c>
      <c r="D1261" s="851">
        <v>0</v>
      </c>
      <c r="E1261" s="744" t="s">
        <v>906</v>
      </c>
      <c r="F1261" s="851">
        <v>0</v>
      </c>
    </row>
    <row r="1262" spans="1:6" s="856" customFormat="1" ht="12.75" customHeight="1">
      <c r="A1262" s="296" t="s">
        <v>911</v>
      </c>
      <c r="B1262" s="851">
        <v>9298</v>
      </c>
      <c r="C1262" s="851">
        <v>9298</v>
      </c>
      <c r="D1262" s="744" t="s">
        <v>906</v>
      </c>
      <c r="E1262" s="744" t="s">
        <v>906</v>
      </c>
      <c r="F1262" s="744" t="s">
        <v>906</v>
      </c>
    </row>
    <row r="1263" spans="1:6" s="856" customFormat="1" ht="12.75" customHeight="1">
      <c r="A1263" s="282" t="s">
        <v>74</v>
      </c>
      <c r="B1263" s="851">
        <v>9298</v>
      </c>
      <c r="C1263" s="851">
        <v>9298</v>
      </c>
      <c r="D1263" s="744" t="s">
        <v>906</v>
      </c>
      <c r="E1263" s="744" t="s">
        <v>906</v>
      </c>
      <c r="F1263" s="744" t="s">
        <v>906</v>
      </c>
    </row>
    <row r="1264" spans="1:6" s="856" customFormat="1" ht="25.5">
      <c r="A1264" s="283" t="s">
        <v>283</v>
      </c>
      <c r="B1264" s="851">
        <v>9298</v>
      </c>
      <c r="C1264" s="851">
        <v>9298</v>
      </c>
      <c r="D1264" s="744" t="s">
        <v>906</v>
      </c>
      <c r="E1264" s="744" t="s">
        <v>906</v>
      </c>
      <c r="F1264" s="744" t="s">
        <v>906</v>
      </c>
    </row>
    <row r="1265" spans="1:52" s="658" customFormat="1" ht="12.75">
      <c r="A1265" s="277"/>
      <c r="B1265" s="677"/>
      <c r="C1265" s="677"/>
      <c r="D1265" s="677"/>
      <c r="E1265" s="870"/>
      <c r="F1265" s="677"/>
      <c r="G1265" s="881"/>
      <c r="H1265" s="881"/>
      <c r="I1265" s="881"/>
      <c r="J1265" s="881"/>
      <c r="K1265" s="881"/>
      <c r="L1265" s="881"/>
      <c r="M1265" s="881"/>
      <c r="N1265" s="881"/>
      <c r="O1265" s="881"/>
      <c r="P1265" s="881"/>
      <c r="Q1265" s="881"/>
      <c r="R1265" s="881"/>
      <c r="S1265" s="881"/>
      <c r="T1265" s="881"/>
      <c r="U1265" s="881"/>
      <c r="V1265" s="881"/>
      <c r="W1265" s="881"/>
      <c r="X1265" s="881"/>
      <c r="Y1265" s="881"/>
      <c r="Z1265" s="881"/>
      <c r="AA1265" s="881"/>
      <c r="AB1265" s="881"/>
      <c r="AC1265" s="881"/>
      <c r="AD1265" s="881"/>
      <c r="AE1265" s="881"/>
      <c r="AF1265" s="881"/>
      <c r="AG1265" s="881"/>
      <c r="AH1265" s="881"/>
      <c r="AI1265" s="881"/>
      <c r="AJ1265" s="881"/>
      <c r="AK1265" s="881"/>
      <c r="AL1265" s="881"/>
      <c r="AM1265" s="881"/>
      <c r="AN1265" s="881"/>
      <c r="AO1265" s="881"/>
      <c r="AP1265" s="881"/>
      <c r="AQ1265" s="881"/>
      <c r="AR1265" s="881"/>
      <c r="AS1265" s="881"/>
      <c r="AT1265" s="881"/>
      <c r="AU1265" s="881"/>
      <c r="AV1265" s="881"/>
      <c r="AW1265" s="881"/>
      <c r="AX1265" s="881"/>
      <c r="AY1265" s="881"/>
      <c r="AZ1265" s="881"/>
    </row>
    <row r="1266" spans="1:52" s="858" customFormat="1" ht="14.25" customHeight="1">
      <c r="A1266" s="274" t="s">
        <v>286</v>
      </c>
      <c r="B1266" s="870"/>
      <c r="C1266" s="870"/>
      <c r="D1266" s="870"/>
      <c r="E1266" s="870"/>
      <c r="F1266" s="870"/>
      <c r="G1266" s="856"/>
      <c r="H1266" s="856"/>
      <c r="I1266" s="856"/>
      <c r="J1266" s="856"/>
      <c r="K1266" s="856"/>
      <c r="L1266" s="856"/>
      <c r="M1266" s="856"/>
      <c r="N1266" s="856"/>
      <c r="O1266" s="856"/>
      <c r="P1266" s="856"/>
      <c r="Q1266" s="856"/>
      <c r="R1266" s="856"/>
      <c r="S1266" s="856"/>
      <c r="T1266" s="856"/>
      <c r="U1266" s="856"/>
      <c r="V1266" s="856"/>
      <c r="W1266" s="856"/>
      <c r="X1266" s="856"/>
      <c r="Y1266" s="856"/>
      <c r="Z1266" s="856"/>
      <c r="AA1266" s="856"/>
      <c r="AB1266" s="856"/>
      <c r="AC1266" s="856"/>
      <c r="AD1266" s="856"/>
      <c r="AE1266" s="856"/>
      <c r="AF1266" s="856"/>
      <c r="AG1266" s="856"/>
      <c r="AH1266" s="856"/>
      <c r="AI1266" s="856"/>
      <c r="AJ1266" s="856"/>
      <c r="AK1266" s="856"/>
      <c r="AL1266" s="856"/>
      <c r="AM1266" s="856"/>
      <c r="AN1266" s="856"/>
      <c r="AO1266" s="856"/>
      <c r="AP1266" s="856"/>
      <c r="AQ1266" s="856"/>
      <c r="AR1266" s="856"/>
      <c r="AS1266" s="856"/>
      <c r="AT1266" s="856"/>
      <c r="AU1266" s="856"/>
      <c r="AV1266" s="856"/>
      <c r="AW1266" s="856"/>
      <c r="AX1266" s="856"/>
      <c r="AY1266" s="856"/>
      <c r="AZ1266" s="856"/>
    </row>
    <row r="1267" spans="1:52" s="858" customFormat="1" ht="12" customHeight="1">
      <c r="A1267" s="277" t="s">
        <v>334</v>
      </c>
      <c r="B1267" s="870"/>
      <c r="C1267" s="870"/>
      <c r="D1267" s="870"/>
      <c r="E1267" s="870"/>
      <c r="F1267" s="870"/>
      <c r="G1267" s="856"/>
      <c r="H1267" s="856"/>
      <c r="I1267" s="856"/>
      <c r="J1267" s="856"/>
      <c r="K1267" s="856"/>
      <c r="L1267" s="856"/>
      <c r="M1267" s="856"/>
      <c r="N1267" s="856"/>
      <c r="O1267" s="856"/>
      <c r="P1267" s="856"/>
      <c r="Q1267" s="856"/>
      <c r="R1267" s="856"/>
      <c r="S1267" s="856"/>
      <c r="T1267" s="856"/>
      <c r="U1267" s="856"/>
      <c r="V1267" s="856"/>
      <c r="W1267" s="856"/>
      <c r="X1267" s="856"/>
      <c r="Y1267" s="856"/>
      <c r="Z1267" s="856"/>
      <c r="AA1267" s="856"/>
      <c r="AB1267" s="856"/>
      <c r="AC1267" s="856"/>
      <c r="AD1267" s="856"/>
      <c r="AE1267" s="856"/>
      <c r="AF1267" s="856"/>
      <c r="AG1267" s="856"/>
      <c r="AH1267" s="856"/>
      <c r="AI1267" s="856"/>
      <c r="AJ1267" s="856"/>
      <c r="AK1267" s="856"/>
      <c r="AL1267" s="856"/>
      <c r="AM1267" s="856"/>
      <c r="AN1267" s="856"/>
      <c r="AO1267" s="856"/>
      <c r="AP1267" s="856"/>
      <c r="AQ1267" s="856"/>
      <c r="AR1267" s="856"/>
      <c r="AS1267" s="856"/>
      <c r="AT1267" s="856"/>
      <c r="AU1267" s="856"/>
      <c r="AV1267" s="856"/>
      <c r="AW1267" s="856"/>
      <c r="AX1267" s="856"/>
      <c r="AY1267" s="856"/>
      <c r="AZ1267" s="856"/>
    </row>
    <row r="1268" spans="1:52" s="858" customFormat="1" ht="12" customHeight="1">
      <c r="A1268" s="286" t="s">
        <v>281</v>
      </c>
      <c r="B1268" s="870">
        <v>58406</v>
      </c>
      <c r="C1268" s="870">
        <v>58406</v>
      </c>
      <c r="D1268" s="870">
        <v>58406</v>
      </c>
      <c r="E1268" s="869">
        <v>100</v>
      </c>
      <c r="F1268" s="870">
        <v>0</v>
      </c>
      <c r="G1268" s="856"/>
      <c r="H1268" s="856"/>
      <c r="I1268" s="856"/>
      <c r="J1268" s="856"/>
      <c r="K1268" s="856"/>
      <c r="L1268" s="856"/>
      <c r="M1268" s="856"/>
      <c r="N1268" s="856"/>
      <c r="O1268" s="856"/>
      <c r="P1268" s="856"/>
      <c r="Q1268" s="856"/>
      <c r="R1268" s="856"/>
      <c r="S1268" s="856"/>
      <c r="T1268" s="856"/>
      <c r="U1268" s="856"/>
      <c r="V1268" s="856"/>
      <c r="W1268" s="856"/>
      <c r="X1268" s="856"/>
      <c r="Y1268" s="856"/>
      <c r="Z1268" s="856"/>
      <c r="AA1268" s="856"/>
      <c r="AB1268" s="856"/>
      <c r="AC1268" s="856"/>
      <c r="AD1268" s="856"/>
      <c r="AE1268" s="856"/>
      <c r="AF1268" s="856"/>
      <c r="AG1268" s="856"/>
      <c r="AH1268" s="856"/>
      <c r="AI1268" s="856"/>
      <c r="AJ1268" s="856"/>
      <c r="AK1268" s="856"/>
      <c r="AL1268" s="856"/>
      <c r="AM1268" s="856"/>
      <c r="AN1268" s="856"/>
      <c r="AO1268" s="856"/>
      <c r="AP1268" s="856"/>
      <c r="AQ1268" s="856"/>
      <c r="AR1268" s="856"/>
      <c r="AS1268" s="856"/>
      <c r="AT1268" s="856"/>
      <c r="AU1268" s="856"/>
      <c r="AV1268" s="856"/>
      <c r="AW1268" s="856"/>
      <c r="AX1268" s="856"/>
      <c r="AY1268" s="856"/>
      <c r="AZ1268" s="856"/>
    </row>
    <row r="1269" spans="1:52" s="658" customFormat="1" ht="12.75" hidden="1">
      <c r="A1269" s="296" t="s">
        <v>77</v>
      </c>
      <c r="B1269" s="677">
        <v>0</v>
      </c>
      <c r="C1269" s="677">
        <v>0</v>
      </c>
      <c r="D1269" s="677">
        <v>0</v>
      </c>
      <c r="E1269" s="869" t="e">
        <v>#DIV/0!</v>
      </c>
      <c r="F1269" s="677">
        <v>0</v>
      </c>
      <c r="G1269" s="881"/>
      <c r="H1269" s="881"/>
      <c r="I1269" s="881"/>
      <c r="J1269" s="881"/>
      <c r="K1269" s="881"/>
      <c r="L1269" s="881"/>
      <c r="M1269" s="881"/>
      <c r="N1269" s="881"/>
      <c r="O1269" s="881"/>
      <c r="P1269" s="881"/>
      <c r="Q1269" s="881"/>
      <c r="R1269" s="881"/>
      <c r="S1269" s="881"/>
      <c r="T1269" s="881"/>
      <c r="U1269" s="881"/>
      <c r="V1269" s="881"/>
      <c r="W1269" s="881"/>
      <c r="X1269" s="881"/>
      <c r="Y1269" s="881"/>
      <c r="Z1269" s="881"/>
      <c r="AA1269" s="881"/>
      <c r="AB1269" s="881"/>
      <c r="AC1269" s="881"/>
      <c r="AD1269" s="881"/>
      <c r="AE1269" s="881"/>
      <c r="AF1269" s="881"/>
      <c r="AG1269" s="881"/>
      <c r="AH1269" s="881"/>
      <c r="AI1269" s="881"/>
      <c r="AJ1269" s="881"/>
      <c r="AK1269" s="881"/>
      <c r="AL1269" s="881"/>
      <c r="AM1269" s="881"/>
      <c r="AN1269" s="881"/>
      <c r="AO1269" s="881"/>
      <c r="AP1269" s="881"/>
      <c r="AQ1269" s="881"/>
      <c r="AR1269" s="881"/>
      <c r="AS1269" s="881"/>
      <c r="AT1269" s="881"/>
      <c r="AU1269" s="881"/>
      <c r="AV1269" s="881"/>
      <c r="AW1269" s="881"/>
      <c r="AX1269" s="881"/>
      <c r="AY1269" s="881"/>
      <c r="AZ1269" s="881"/>
    </row>
    <row r="1270" spans="1:6" s="856" customFormat="1" ht="14.25" customHeight="1">
      <c r="A1270" s="296" t="s">
        <v>59</v>
      </c>
      <c r="B1270" s="677">
        <v>58406</v>
      </c>
      <c r="C1270" s="677">
        <v>58406</v>
      </c>
      <c r="D1270" s="677">
        <v>58406</v>
      </c>
      <c r="E1270" s="854">
        <v>100</v>
      </c>
      <c r="F1270" s="677">
        <v>0</v>
      </c>
    </row>
    <row r="1271" spans="1:6" s="856" customFormat="1" ht="25.5" customHeight="1">
      <c r="A1271" s="298" t="s">
        <v>60</v>
      </c>
      <c r="B1271" s="677">
        <v>58406</v>
      </c>
      <c r="C1271" s="677">
        <v>58406</v>
      </c>
      <c r="D1271" s="677">
        <v>58406</v>
      </c>
      <c r="E1271" s="854">
        <v>100</v>
      </c>
      <c r="F1271" s="677">
        <v>0</v>
      </c>
    </row>
    <row r="1272" spans="1:52" s="858" customFormat="1" ht="13.5" customHeight="1">
      <c r="A1272" s="278" t="s">
        <v>61</v>
      </c>
      <c r="B1272" s="870">
        <v>63192</v>
      </c>
      <c r="C1272" s="870">
        <v>63192</v>
      </c>
      <c r="D1272" s="870">
        <v>4786</v>
      </c>
      <c r="E1272" s="869">
        <v>7.573743511836942</v>
      </c>
      <c r="F1272" s="870">
        <v>4786</v>
      </c>
      <c r="G1272" s="856"/>
      <c r="H1272" s="856"/>
      <c r="I1272" s="856"/>
      <c r="J1272" s="856"/>
      <c r="K1272" s="856"/>
      <c r="L1272" s="856"/>
      <c r="M1272" s="856"/>
      <c r="N1272" s="856"/>
      <c r="O1272" s="856"/>
      <c r="P1272" s="856"/>
      <c r="Q1272" s="856"/>
      <c r="R1272" s="856"/>
      <c r="S1272" s="856"/>
      <c r="T1272" s="856"/>
      <c r="U1272" s="856"/>
      <c r="V1272" s="856"/>
      <c r="W1272" s="856"/>
      <c r="X1272" s="856"/>
      <c r="Y1272" s="856"/>
      <c r="Z1272" s="856"/>
      <c r="AA1272" s="856"/>
      <c r="AB1272" s="856"/>
      <c r="AC1272" s="856"/>
      <c r="AD1272" s="856"/>
      <c r="AE1272" s="856"/>
      <c r="AF1272" s="856"/>
      <c r="AG1272" s="856"/>
      <c r="AH1272" s="856"/>
      <c r="AI1272" s="856"/>
      <c r="AJ1272" s="856"/>
      <c r="AK1272" s="856"/>
      <c r="AL1272" s="856"/>
      <c r="AM1272" s="856"/>
      <c r="AN1272" s="856"/>
      <c r="AO1272" s="856"/>
      <c r="AP1272" s="856"/>
      <c r="AQ1272" s="856"/>
      <c r="AR1272" s="856"/>
      <c r="AS1272" s="856"/>
      <c r="AT1272" s="856"/>
      <c r="AU1272" s="856"/>
      <c r="AV1272" s="856"/>
      <c r="AW1272" s="856"/>
      <c r="AX1272" s="856"/>
      <c r="AY1272" s="856"/>
      <c r="AZ1272" s="856"/>
    </row>
    <row r="1273" spans="1:52" s="858" customFormat="1" ht="13.5" customHeight="1">
      <c r="A1273" s="296" t="s">
        <v>62</v>
      </c>
      <c r="B1273" s="870">
        <v>63192</v>
      </c>
      <c r="C1273" s="870">
        <v>63192</v>
      </c>
      <c r="D1273" s="870">
        <v>4786</v>
      </c>
      <c r="E1273" s="869">
        <v>7.573743511836942</v>
      </c>
      <c r="F1273" s="870">
        <v>4786</v>
      </c>
      <c r="G1273" s="856"/>
      <c r="H1273" s="856"/>
      <c r="I1273" s="856"/>
      <c r="J1273" s="856"/>
      <c r="K1273" s="856"/>
      <c r="L1273" s="856"/>
      <c r="M1273" s="856"/>
      <c r="N1273" s="856"/>
      <c r="O1273" s="856"/>
      <c r="P1273" s="856"/>
      <c r="Q1273" s="856"/>
      <c r="R1273" s="856"/>
      <c r="S1273" s="856"/>
      <c r="T1273" s="856"/>
      <c r="U1273" s="856"/>
      <c r="V1273" s="856"/>
      <c r="W1273" s="856"/>
      <c r="X1273" s="856"/>
      <c r="Y1273" s="856"/>
      <c r="Z1273" s="856"/>
      <c r="AA1273" s="856"/>
      <c r="AB1273" s="856"/>
      <c r="AC1273" s="856"/>
      <c r="AD1273" s="856"/>
      <c r="AE1273" s="856"/>
      <c r="AF1273" s="856"/>
      <c r="AG1273" s="856"/>
      <c r="AH1273" s="856"/>
      <c r="AI1273" s="856"/>
      <c r="AJ1273" s="856"/>
      <c r="AK1273" s="856"/>
      <c r="AL1273" s="856"/>
      <c r="AM1273" s="856"/>
      <c r="AN1273" s="856"/>
      <c r="AO1273" s="856"/>
      <c r="AP1273" s="856"/>
      <c r="AQ1273" s="856"/>
      <c r="AR1273" s="856"/>
      <c r="AS1273" s="856"/>
      <c r="AT1273" s="856"/>
      <c r="AU1273" s="856"/>
      <c r="AV1273" s="856"/>
      <c r="AW1273" s="856"/>
      <c r="AX1273" s="856"/>
      <c r="AY1273" s="856"/>
      <c r="AZ1273" s="856"/>
    </row>
    <row r="1274" spans="1:52" s="658" customFormat="1" ht="15" customHeight="1">
      <c r="A1274" s="282" t="s">
        <v>63</v>
      </c>
      <c r="B1274" s="677">
        <v>58406</v>
      </c>
      <c r="C1274" s="677">
        <v>58406</v>
      </c>
      <c r="D1274" s="677">
        <v>0</v>
      </c>
      <c r="E1274" s="869">
        <v>0</v>
      </c>
      <c r="F1274" s="677">
        <v>0</v>
      </c>
      <c r="G1274" s="881"/>
      <c r="H1274" s="881"/>
      <c r="I1274" s="881"/>
      <c r="J1274" s="881"/>
      <c r="K1274" s="881"/>
      <c r="L1274" s="881"/>
      <c r="M1274" s="881"/>
      <c r="N1274" s="881"/>
      <c r="O1274" s="881"/>
      <c r="P1274" s="881"/>
      <c r="Q1274" s="881"/>
      <c r="R1274" s="881"/>
      <c r="S1274" s="881"/>
      <c r="T1274" s="881"/>
      <c r="U1274" s="881"/>
      <c r="V1274" s="881"/>
      <c r="W1274" s="881"/>
      <c r="X1274" s="881"/>
      <c r="Y1274" s="881"/>
      <c r="Z1274" s="881"/>
      <c r="AA1274" s="881"/>
      <c r="AB1274" s="881"/>
      <c r="AC1274" s="881"/>
      <c r="AD1274" s="881"/>
      <c r="AE1274" s="881"/>
      <c r="AF1274" s="881"/>
      <c r="AG1274" s="881"/>
      <c r="AH1274" s="881"/>
      <c r="AI1274" s="881"/>
      <c r="AJ1274" s="881"/>
      <c r="AK1274" s="881"/>
      <c r="AL1274" s="881"/>
      <c r="AM1274" s="881"/>
      <c r="AN1274" s="881"/>
      <c r="AO1274" s="881"/>
      <c r="AP1274" s="881"/>
      <c r="AQ1274" s="881"/>
      <c r="AR1274" s="881"/>
      <c r="AS1274" s="881"/>
      <c r="AT1274" s="881"/>
      <c r="AU1274" s="881"/>
      <c r="AV1274" s="881"/>
      <c r="AW1274" s="881"/>
      <c r="AX1274" s="881"/>
      <c r="AY1274" s="881"/>
      <c r="AZ1274" s="881"/>
    </row>
    <row r="1275" spans="1:52" s="658" customFormat="1" ht="12.75">
      <c r="A1275" s="311" t="s">
        <v>66</v>
      </c>
      <c r="B1275" s="677">
        <v>58406</v>
      </c>
      <c r="C1275" s="677">
        <v>58406</v>
      </c>
      <c r="D1275" s="677">
        <v>0</v>
      </c>
      <c r="E1275" s="869">
        <v>0</v>
      </c>
      <c r="F1275" s="677">
        <v>0</v>
      </c>
      <c r="G1275" s="881"/>
      <c r="H1275" s="881"/>
      <c r="I1275" s="881"/>
      <c r="J1275" s="881"/>
      <c r="K1275" s="881"/>
      <c r="L1275" s="881"/>
      <c r="M1275" s="881"/>
      <c r="N1275" s="881"/>
      <c r="O1275" s="881"/>
      <c r="P1275" s="881"/>
      <c r="Q1275" s="881"/>
      <c r="R1275" s="881"/>
      <c r="S1275" s="881"/>
      <c r="T1275" s="881"/>
      <c r="U1275" s="881"/>
      <c r="V1275" s="881"/>
      <c r="W1275" s="881"/>
      <c r="X1275" s="881"/>
      <c r="Y1275" s="881"/>
      <c r="Z1275" s="881"/>
      <c r="AA1275" s="881"/>
      <c r="AB1275" s="881"/>
      <c r="AC1275" s="881"/>
      <c r="AD1275" s="881"/>
      <c r="AE1275" s="881"/>
      <c r="AF1275" s="881"/>
      <c r="AG1275" s="881"/>
      <c r="AH1275" s="881"/>
      <c r="AI1275" s="881"/>
      <c r="AJ1275" s="881"/>
      <c r="AK1275" s="881"/>
      <c r="AL1275" s="881"/>
      <c r="AM1275" s="881"/>
      <c r="AN1275" s="881"/>
      <c r="AO1275" s="881"/>
      <c r="AP1275" s="881"/>
      <c r="AQ1275" s="881"/>
      <c r="AR1275" s="881"/>
      <c r="AS1275" s="881"/>
      <c r="AT1275" s="881"/>
      <c r="AU1275" s="881"/>
      <c r="AV1275" s="881"/>
      <c r="AW1275" s="881"/>
      <c r="AX1275" s="881"/>
      <c r="AY1275" s="881"/>
      <c r="AZ1275" s="881"/>
    </row>
    <row r="1276" spans="1:52" s="658" customFormat="1" ht="12.75">
      <c r="A1276" s="282" t="s">
        <v>67</v>
      </c>
      <c r="B1276" s="677">
        <v>4786</v>
      </c>
      <c r="C1276" s="677">
        <v>4786</v>
      </c>
      <c r="D1276" s="677">
        <v>4786</v>
      </c>
      <c r="E1276" s="869">
        <v>100</v>
      </c>
      <c r="F1276" s="677">
        <v>4786</v>
      </c>
      <c r="G1276" s="881"/>
      <c r="H1276" s="881"/>
      <c r="I1276" s="881"/>
      <c r="J1276" s="881"/>
      <c r="K1276" s="881"/>
      <c r="L1276" s="881"/>
      <c r="M1276" s="881"/>
      <c r="N1276" s="881"/>
      <c r="O1276" s="881"/>
      <c r="P1276" s="881"/>
      <c r="Q1276" s="881"/>
      <c r="R1276" s="881"/>
      <c r="S1276" s="881"/>
      <c r="T1276" s="881"/>
      <c r="U1276" s="881"/>
      <c r="V1276" s="881"/>
      <c r="W1276" s="881"/>
      <c r="X1276" s="881"/>
      <c r="Y1276" s="881"/>
      <c r="Z1276" s="881"/>
      <c r="AA1276" s="881"/>
      <c r="AB1276" s="881"/>
      <c r="AC1276" s="881"/>
      <c r="AD1276" s="881"/>
      <c r="AE1276" s="881"/>
      <c r="AF1276" s="881"/>
      <c r="AG1276" s="881"/>
      <c r="AH1276" s="881"/>
      <c r="AI1276" s="881"/>
      <c r="AJ1276" s="881"/>
      <c r="AK1276" s="881"/>
      <c r="AL1276" s="881"/>
      <c r="AM1276" s="881"/>
      <c r="AN1276" s="881"/>
      <c r="AO1276" s="881"/>
      <c r="AP1276" s="881"/>
      <c r="AQ1276" s="881"/>
      <c r="AR1276" s="881"/>
      <c r="AS1276" s="881"/>
      <c r="AT1276" s="881"/>
      <c r="AU1276" s="881"/>
      <c r="AV1276" s="881"/>
      <c r="AW1276" s="881"/>
      <c r="AX1276" s="881"/>
      <c r="AY1276" s="881"/>
      <c r="AZ1276" s="881"/>
    </row>
    <row r="1277" spans="1:52" s="658" customFormat="1" ht="12.75">
      <c r="A1277" s="311" t="s">
        <v>90</v>
      </c>
      <c r="B1277" s="677">
        <v>4786</v>
      </c>
      <c r="C1277" s="677">
        <v>4786</v>
      </c>
      <c r="D1277" s="677">
        <v>4786</v>
      </c>
      <c r="E1277" s="869">
        <v>100</v>
      </c>
      <c r="F1277" s="677">
        <v>4786</v>
      </c>
      <c r="G1277" s="881"/>
      <c r="H1277" s="881"/>
      <c r="I1277" s="881"/>
      <c r="J1277" s="881"/>
      <c r="K1277" s="881"/>
      <c r="L1277" s="881"/>
      <c r="M1277" s="881"/>
      <c r="N1277" s="881"/>
      <c r="O1277" s="881"/>
      <c r="P1277" s="881"/>
      <c r="Q1277" s="881"/>
      <c r="R1277" s="881"/>
      <c r="S1277" s="881"/>
      <c r="T1277" s="881"/>
      <c r="U1277" s="881"/>
      <c r="V1277" s="881"/>
      <c r="W1277" s="881"/>
      <c r="X1277" s="881"/>
      <c r="Y1277" s="881"/>
      <c r="Z1277" s="881"/>
      <c r="AA1277" s="881"/>
      <c r="AB1277" s="881"/>
      <c r="AC1277" s="881"/>
      <c r="AD1277" s="881"/>
      <c r="AE1277" s="881"/>
      <c r="AF1277" s="881"/>
      <c r="AG1277" s="881"/>
      <c r="AH1277" s="881"/>
      <c r="AI1277" s="881"/>
      <c r="AJ1277" s="881"/>
      <c r="AK1277" s="881"/>
      <c r="AL1277" s="881"/>
      <c r="AM1277" s="881"/>
      <c r="AN1277" s="881"/>
      <c r="AO1277" s="881"/>
      <c r="AP1277" s="881"/>
      <c r="AQ1277" s="881"/>
      <c r="AR1277" s="881"/>
      <c r="AS1277" s="881"/>
      <c r="AT1277" s="881"/>
      <c r="AU1277" s="881"/>
      <c r="AV1277" s="881"/>
      <c r="AW1277" s="881"/>
      <c r="AX1277" s="881"/>
      <c r="AY1277" s="881"/>
      <c r="AZ1277" s="881"/>
    </row>
    <row r="1278" spans="1:6" s="856" customFormat="1" ht="12.75" customHeight="1">
      <c r="A1278" s="296" t="s">
        <v>910</v>
      </c>
      <c r="B1278" s="851">
        <v>-4786</v>
      </c>
      <c r="C1278" s="851">
        <v>-4786</v>
      </c>
      <c r="D1278" s="851">
        <v>53620</v>
      </c>
      <c r="E1278" s="744" t="s">
        <v>906</v>
      </c>
      <c r="F1278" s="851">
        <v>-4786</v>
      </c>
    </row>
    <row r="1279" spans="1:6" s="856" customFormat="1" ht="12.75" customHeight="1">
      <c r="A1279" s="296" t="s">
        <v>911</v>
      </c>
      <c r="B1279" s="851">
        <v>4786</v>
      </c>
      <c r="C1279" s="851">
        <v>4786</v>
      </c>
      <c r="D1279" s="744" t="s">
        <v>906</v>
      </c>
      <c r="E1279" s="744" t="s">
        <v>906</v>
      </c>
      <c r="F1279" s="744" t="s">
        <v>906</v>
      </c>
    </row>
    <row r="1280" spans="1:6" s="856" customFormat="1" ht="12.75" customHeight="1">
      <c r="A1280" s="282" t="s">
        <v>74</v>
      </c>
      <c r="B1280" s="851">
        <v>4786</v>
      </c>
      <c r="C1280" s="851">
        <v>4786</v>
      </c>
      <c r="D1280" s="744" t="s">
        <v>906</v>
      </c>
      <c r="E1280" s="744" t="s">
        <v>906</v>
      </c>
      <c r="F1280" s="744" t="s">
        <v>906</v>
      </c>
    </row>
    <row r="1281" spans="1:6" s="856" customFormat="1" ht="25.5">
      <c r="A1281" s="283" t="s">
        <v>283</v>
      </c>
      <c r="B1281" s="851">
        <v>4786</v>
      </c>
      <c r="C1281" s="851">
        <v>4786</v>
      </c>
      <c r="D1281" s="744" t="s">
        <v>906</v>
      </c>
      <c r="E1281" s="744" t="s">
        <v>906</v>
      </c>
      <c r="F1281" s="744" t="s">
        <v>906</v>
      </c>
    </row>
    <row r="1282" spans="1:6" s="856" customFormat="1" ht="12.75">
      <c r="A1282" s="283"/>
      <c r="B1282" s="851"/>
      <c r="C1282" s="851"/>
      <c r="D1282" s="744"/>
      <c r="E1282" s="744"/>
      <c r="F1282" s="744"/>
    </row>
    <row r="1283" spans="1:52" s="658" customFormat="1" ht="12.75">
      <c r="A1283" s="274" t="s">
        <v>304</v>
      </c>
      <c r="B1283" s="677"/>
      <c r="C1283" s="677"/>
      <c r="D1283" s="677"/>
      <c r="E1283" s="870"/>
      <c r="F1283" s="677"/>
      <c r="G1283" s="881"/>
      <c r="H1283" s="881"/>
      <c r="I1283" s="881"/>
      <c r="J1283" s="881"/>
      <c r="K1283" s="881"/>
      <c r="L1283" s="881"/>
      <c r="M1283" s="881"/>
      <c r="N1283" s="881"/>
      <c r="O1283" s="881"/>
      <c r="P1283" s="881"/>
      <c r="Q1283" s="881"/>
      <c r="R1283" s="881"/>
      <c r="S1283" s="881"/>
      <c r="T1283" s="881"/>
      <c r="U1283" s="881"/>
      <c r="V1283" s="881"/>
      <c r="W1283" s="881"/>
      <c r="X1283" s="881"/>
      <c r="Y1283" s="881"/>
      <c r="Z1283" s="881"/>
      <c r="AA1283" s="881"/>
      <c r="AB1283" s="881"/>
      <c r="AC1283" s="881"/>
      <c r="AD1283" s="881"/>
      <c r="AE1283" s="881"/>
      <c r="AF1283" s="881"/>
      <c r="AG1283" s="881"/>
      <c r="AH1283" s="881"/>
      <c r="AI1283" s="881"/>
      <c r="AJ1283" s="881"/>
      <c r="AK1283" s="881"/>
      <c r="AL1283" s="881"/>
      <c r="AM1283" s="881"/>
      <c r="AN1283" s="881"/>
      <c r="AO1283" s="881"/>
      <c r="AP1283" s="881"/>
      <c r="AQ1283" s="881"/>
      <c r="AR1283" s="881"/>
      <c r="AS1283" s="881"/>
      <c r="AT1283" s="881"/>
      <c r="AU1283" s="881"/>
      <c r="AV1283" s="881"/>
      <c r="AW1283" s="881"/>
      <c r="AX1283" s="881"/>
      <c r="AY1283" s="881"/>
      <c r="AZ1283" s="881"/>
    </row>
    <row r="1284" spans="1:52" s="658" customFormat="1" ht="12.75">
      <c r="A1284" s="277" t="s">
        <v>334</v>
      </c>
      <c r="B1284" s="677"/>
      <c r="C1284" s="677"/>
      <c r="D1284" s="677"/>
      <c r="E1284" s="870"/>
      <c r="F1284" s="677"/>
      <c r="G1284" s="881"/>
      <c r="H1284" s="881"/>
      <c r="I1284" s="881"/>
      <c r="J1284" s="881"/>
      <c r="K1284" s="881"/>
      <c r="L1284" s="881"/>
      <c r="M1284" s="881"/>
      <c r="N1284" s="881"/>
      <c r="O1284" s="881"/>
      <c r="P1284" s="881"/>
      <c r="Q1284" s="881"/>
      <c r="R1284" s="881"/>
      <c r="S1284" s="881"/>
      <c r="T1284" s="881"/>
      <c r="U1284" s="881"/>
      <c r="V1284" s="881"/>
      <c r="W1284" s="881"/>
      <c r="X1284" s="881"/>
      <c r="Y1284" s="881"/>
      <c r="Z1284" s="881"/>
      <c r="AA1284" s="881"/>
      <c r="AB1284" s="881"/>
      <c r="AC1284" s="881"/>
      <c r="AD1284" s="881"/>
      <c r="AE1284" s="881"/>
      <c r="AF1284" s="881"/>
      <c r="AG1284" s="881"/>
      <c r="AH1284" s="881"/>
      <c r="AI1284" s="881"/>
      <c r="AJ1284" s="881"/>
      <c r="AK1284" s="881"/>
      <c r="AL1284" s="881"/>
      <c r="AM1284" s="881"/>
      <c r="AN1284" s="881"/>
      <c r="AO1284" s="881"/>
      <c r="AP1284" s="881"/>
      <c r="AQ1284" s="881"/>
      <c r="AR1284" s="881"/>
      <c r="AS1284" s="881"/>
      <c r="AT1284" s="881"/>
      <c r="AU1284" s="881"/>
      <c r="AV1284" s="881"/>
      <c r="AW1284" s="881"/>
      <c r="AX1284" s="881"/>
      <c r="AY1284" s="881"/>
      <c r="AZ1284" s="881"/>
    </row>
    <row r="1285" spans="1:52" s="658" customFormat="1" ht="12.75">
      <c r="A1285" s="286" t="s">
        <v>281</v>
      </c>
      <c r="B1285" s="677">
        <v>394749</v>
      </c>
      <c r="C1285" s="677">
        <v>352683</v>
      </c>
      <c r="D1285" s="677">
        <v>90904</v>
      </c>
      <c r="E1285" s="869">
        <v>23.028304061568235</v>
      </c>
      <c r="F1285" s="677">
        <v>88922</v>
      </c>
      <c r="G1285" s="881"/>
      <c r="H1285" s="881"/>
      <c r="I1285" s="881"/>
      <c r="J1285" s="881"/>
      <c r="K1285" s="881"/>
      <c r="L1285" s="881"/>
      <c r="M1285" s="881"/>
      <c r="N1285" s="881"/>
      <c r="O1285" s="881"/>
      <c r="P1285" s="881"/>
      <c r="Q1285" s="881"/>
      <c r="R1285" s="881"/>
      <c r="S1285" s="881"/>
      <c r="T1285" s="881"/>
      <c r="U1285" s="881"/>
      <c r="V1285" s="881"/>
      <c r="W1285" s="881"/>
      <c r="X1285" s="881"/>
      <c r="Y1285" s="881"/>
      <c r="Z1285" s="881"/>
      <c r="AA1285" s="881"/>
      <c r="AB1285" s="881"/>
      <c r="AC1285" s="881"/>
      <c r="AD1285" s="881"/>
      <c r="AE1285" s="881"/>
      <c r="AF1285" s="881"/>
      <c r="AG1285" s="881"/>
      <c r="AH1285" s="881"/>
      <c r="AI1285" s="881"/>
      <c r="AJ1285" s="881"/>
      <c r="AK1285" s="881"/>
      <c r="AL1285" s="881"/>
      <c r="AM1285" s="881"/>
      <c r="AN1285" s="881"/>
      <c r="AO1285" s="881"/>
      <c r="AP1285" s="881"/>
      <c r="AQ1285" s="881"/>
      <c r="AR1285" s="881"/>
      <c r="AS1285" s="881"/>
      <c r="AT1285" s="881"/>
      <c r="AU1285" s="881"/>
      <c r="AV1285" s="881"/>
      <c r="AW1285" s="881"/>
      <c r="AX1285" s="881"/>
      <c r="AY1285" s="881"/>
      <c r="AZ1285" s="881"/>
    </row>
    <row r="1286" spans="1:52" s="658" customFormat="1" ht="12.75">
      <c r="A1286" s="296" t="s">
        <v>77</v>
      </c>
      <c r="B1286" s="677">
        <v>352683</v>
      </c>
      <c r="C1286" s="677">
        <v>352683</v>
      </c>
      <c r="D1286" s="677">
        <v>90904</v>
      </c>
      <c r="E1286" s="869">
        <v>25.774987736862847</v>
      </c>
      <c r="F1286" s="677">
        <v>88922</v>
      </c>
      <c r="G1286" s="881"/>
      <c r="H1286" s="881"/>
      <c r="I1286" s="881"/>
      <c r="J1286" s="881"/>
      <c r="K1286" s="881"/>
      <c r="L1286" s="881"/>
      <c r="M1286" s="881"/>
      <c r="N1286" s="881"/>
      <c r="O1286" s="881"/>
      <c r="P1286" s="881"/>
      <c r="Q1286" s="881"/>
      <c r="R1286" s="881"/>
      <c r="S1286" s="881"/>
      <c r="T1286" s="881"/>
      <c r="U1286" s="881"/>
      <c r="V1286" s="881"/>
      <c r="W1286" s="881"/>
      <c r="X1286" s="881"/>
      <c r="Y1286" s="881"/>
      <c r="Z1286" s="881"/>
      <c r="AA1286" s="881"/>
      <c r="AB1286" s="881"/>
      <c r="AC1286" s="881"/>
      <c r="AD1286" s="881"/>
      <c r="AE1286" s="881"/>
      <c r="AF1286" s="881"/>
      <c r="AG1286" s="881"/>
      <c r="AH1286" s="881"/>
      <c r="AI1286" s="881"/>
      <c r="AJ1286" s="881"/>
      <c r="AK1286" s="881"/>
      <c r="AL1286" s="881"/>
      <c r="AM1286" s="881"/>
      <c r="AN1286" s="881"/>
      <c r="AO1286" s="881"/>
      <c r="AP1286" s="881"/>
      <c r="AQ1286" s="881"/>
      <c r="AR1286" s="881"/>
      <c r="AS1286" s="881"/>
      <c r="AT1286" s="881"/>
      <c r="AU1286" s="881"/>
      <c r="AV1286" s="881"/>
      <c r="AW1286" s="881"/>
      <c r="AX1286" s="881"/>
      <c r="AY1286" s="881"/>
      <c r="AZ1286" s="881"/>
    </row>
    <row r="1287" spans="1:6" s="856" customFormat="1" ht="14.25" customHeight="1">
      <c r="A1287" s="296" t="s">
        <v>59</v>
      </c>
      <c r="B1287" s="677">
        <v>42066</v>
      </c>
      <c r="C1287" s="677">
        <v>0</v>
      </c>
      <c r="D1287" s="677">
        <v>0</v>
      </c>
      <c r="E1287" s="854">
        <v>0</v>
      </c>
      <c r="F1287" s="677">
        <v>0</v>
      </c>
    </row>
    <row r="1288" spans="1:6" s="856" customFormat="1" ht="25.5" customHeight="1">
      <c r="A1288" s="298" t="s">
        <v>60</v>
      </c>
      <c r="B1288" s="677">
        <v>42066</v>
      </c>
      <c r="C1288" s="677">
        <v>0</v>
      </c>
      <c r="D1288" s="677">
        <v>0</v>
      </c>
      <c r="E1288" s="854">
        <v>0</v>
      </c>
      <c r="F1288" s="677">
        <v>0</v>
      </c>
    </row>
    <row r="1289" spans="1:6" s="856" customFormat="1" ht="14.25" customHeight="1">
      <c r="A1289" s="278" t="s">
        <v>61</v>
      </c>
      <c r="B1289" s="677">
        <v>394749</v>
      </c>
      <c r="C1289" s="677">
        <v>352683</v>
      </c>
      <c r="D1289" s="677">
        <v>138775</v>
      </c>
      <c r="E1289" s="854">
        <v>35.15525055161635</v>
      </c>
      <c r="F1289" s="677">
        <v>12293</v>
      </c>
    </row>
    <row r="1290" spans="1:6" s="856" customFormat="1" ht="14.25" customHeight="1">
      <c r="A1290" s="296" t="s">
        <v>62</v>
      </c>
      <c r="B1290" s="677">
        <v>394749</v>
      </c>
      <c r="C1290" s="677">
        <v>352683</v>
      </c>
      <c r="D1290" s="677">
        <v>138775</v>
      </c>
      <c r="E1290" s="854">
        <v>35.15525055161635</v>
      </c>
      <c r="F1290" s="677">
        <v>12293</v>
      </c>
    </row>
    <row r="1291" spans="1:6" s="856" customFormat="1" ht="14.25" customHeight="1">
      <c r="A1291" s="282" t="s">
        <v>63</v>
      </c>
      <c r="B1291" s="677">
        <v>215707</v>
      </c>
      <c r="C1291" s="677">
        <v>173641</v>
      </c>
      <c r="D1291" s="677">
        <v>57290</v>
      </c>
      <c r="E1291" s="854">
        <v>26.55917517743977</v>
      </c>
      <c r="F1291" s="677">
        <v>-25306</v>
      </c>
    </row>
    <row r="1292" spans="1:6" s="856" customFormat="1" ht="14.25" customHeight="1">
      <c r="A1292" s="286" t="s">
        <v>320</v>
      </c>
      <c r="B1292" s="677">
        <v>42066</v>
      </c>
      <c r="C1292" s="677">
        <v>0</v>
      </c>
      <c r="D1292" s="677">
        <v>0</v>
      </c>
      <c r="E1292" s="854">
        <v>0</v>
      </c>
      <c r="F1292" s="677">
        <v>0</v>
      </c>
    </row>
    <row r="1293" spans="1:6" s="856" customFormat="1" ht="14.25" customHeight="1">
      <c r="A1293" s="314" t="s">
        <v>65</v>
      </c>
      <c r="B1293" s="677">
        <v>33900</v>
      </c>
      <c r="C1293" s="677">
        <v>0</v>
      </c>
      <c r="D1293" s="677">
        <v>0</v>
      </c>
      <c r="E1293" s="854">
        <v>0</v>
      </c>
      <c r="F1293" s="677">
        <v>0</v>
      </c>
    </row>
    <row r="1294" spans="1:6" s="856" customFormat="1" ht="14.25" customHeight="1">
      <c r="A1294" s="311" t="s">
        <v>66</v>
      </c>
      <c r="B1294" s="677">
        <v>173641</v>
      </c>
      <c r="C1294" s="677">
        <v>173641</v>
      </c>
      <c r="D1294" s="677">
        <v>57290</v>
      </c>
      <c r="E1294" s="854">
        <v>32.993359863165956</v>
      </c>
      <c r="F1294" s="677">
        <v>-25306</v>
      </c>
    </row>
    <row r="1295" spans="1:6" s="856" customFormat="1" ht="14.25" customHeight="1">
      <c r="A1295" s="282" t="s">
        <v>67</v>
      </c>
      <c r="B1295" s="677">
        <v>75197</v>
      </c>
      <c r="C1295" s="677">
        <v>75197</v>
      </c>
      <c r="D1295" s="677">
        <v>37599</v>
      </c>
      <c r="E1295" s="869">
        <v>50.00066492014309</v>
      </c>
      <c r="F1295" s="677">
        <v>37599</v>
      </c>
    </row>
    <row r="1296" spans="1:6" s="856" customFormat="1" ht="14.25" customHeight="1">
      <c r="A1296" s="311" t="s">
        <v>90</v>
      </c>
      <c r="B1296" s="677">
        <v>75197</v>
      </c>
      <c r="C1296" s="677">
        <v>75197</v>
      </c>
      <c r="D1296" s="677">
        <v>37599</v>
      </c>
      <c r="E1296" s="869">
        <v>50.00066492014309</v>
      </c>
      <c r="F1296" s="677">
        <v>37599</v>
      </c>
    </row>
    <row r="1297" spans="1:52" s="658" customFormat="1" ht="12.75">
      <c r="A1297" s="282" t="s">
        <v>11</v>
      </c>
      <c r="B1297" s="677">
        <v>103845</v>
      </c>
      <c r="C1297" s="677">
        <v>103845</v>
      </c>
      <c r="D1297" s="677">
        <v>43886</v>
      </c>
      <c r="E1297" s="869">
        <v>42.26106215994992</v>
      </c>
      <c r="F1297" s="677">
        <v>0</v>
      </c>
      <c r="G1297" s="881"/>
      <c r="H1297" s="881"/>
      <c r="I1297" s="881"/>
      <c r="J1297" s="881"/>
      <c r="K1297" s="881"/>
      <c r="L1297" s="881"/>
      <c r="M1297" s="881"/>
      <c r="N1297" s="881"/>
      <c r="O1297" s="881"/>
      <c r="P1297" s="881"/>
      <c r="Q1297" s="881"/>
      <c r="R1297" s="881"/>
      <c r="S1297" s="881"/>
      <c r="T1297" s="881"/>
      <c r="U1297" s="881"/>
      <c r="V1297" s="881"/>
      <c r="W1297" s="881"/>
      <c r="X1297" s="881"/>
      <c r="Y1297" s="881"/>
      <c r="Z1297" s="881"/>
      <c r="AA1297" s="881"/>
      <c r="AB1297" s="881"/>
      <c r="AC1297" s="881"/>
      <c r="AD1297" s="881"/>
      <c r="AE1297" s="881"/>
      <c r="AF1297" s="881"/>
      <c r="AG1297" s="881"/>
      <c r="AH1297" s="881"/>
      <c r="AI1297" s="881"/>
      <c r="AJ1297" s="881"/>
      <c r="AK1297" s="881"/>
      <c r="AL1297" s="881"/>
      <c r="AM1297" s="881"/>
      <c r="AN1297" s="881"/>
      <c r="AO1297" s="881"/>
      <c r="AP1297" s="881"/>
      <c r="AQ1297" s="881"/>
      <c r="AR1297" s="881"/>
      <c r="AS1297" s="881"/>
      <c r="AT1297" s="881"/>
      <c r="AU1297" s="881"/>
      <c r="AV1297" s="881"/>
      <c r="AW1297" s="881"/>
      <c r="AX1297" s="881"/>
      <c r="AY1297" s="881"/>
      <c r="AZ1297" s="881"/>
    </row>
    <row r="1298" spans="1:52" s="658" customFormat="1" ht="12.75">
      <c r="A1298" s="311" t="s">
        <v>91</v>
      </c>
      <c r="B1298" s="677">
        <v>103845</v>
      </c>
      <c r="C1298" s="677">
        <v>103845</v>
      </c>
      <c r="D1298" s="677">
        <v>43886</v>
      </c>
      <c r="E1298" s="869">
        <v>42.26106215994992</v>
      </c>
      <c r="F1298" s="677">
        <v>0</v>
      </c>
      <c r="G1298" s="881"/>
      <c r="H1298" s="881"/>
      <c r="I1298" s="881"/>
      <c r="J1298" s="881"/>
      <c r="K1298" s="881"/>
      <c r="L1298" s="881"/>
      <c r="M1298" s="881"/>
      <c r="N1298" s="881"/>
      <c r="O1298" s="881"/>
      <c r="P1298" s="881"/>
      <c r="Q1298" s="881"/>
      <c r="R1298" s="881"/>
      <c r="S1298" s="881"/>
      <c r="T1298" s="881"/>
      <c r="U1298" s="881"/>
      <c r="V1298" s="881"/>
      <c r="W1298" s="881"/>
      <c r="X1298" s="881"/>
      <c r="Y1298" s="881"/>
      <c r="Z1298" s="881"/>
      <c r="AA1298" s="881"/>
      <c r="AB1298" s="881"/>
      <c r="AC1298" s="881"/>
      <c r="AD1298" s="881"/>
      <c r="AE1298" s="881"/>
      <c r="AF1298" s="881"/>
      <c r="AG1298" s="881"/>
      <c r="AH1298" s="881"/>
      <c r="AI1298" s="881"/>
      <c r="AJ1298" s="881"/>
      <c r="AK1298" s="881"/>
      <c r="AL1298" s="881"/>
      <c r="AM1298" s="881"/>
      <c r="AN1298" s="881"/>
      <c r="AO1298" s="881"/>
      <c r="AP1298" s="881"/>
      <c r="AQ1298" s="881"/>
      <c r="AR1298" s="881"/>
      <c r="AS1298" s="881"/>
      <c r="AT1298" s="881"/>
      <c r="AU1298" s="881"/>
      <c r="AV1298" s="881"/>
      <c r="AW1298" s="881"/>
      <c r="AX1298" s="881"/>
      <c r="AY1298" s="881"/>
      <c r="AZ1298" s="881"/>
    </row>
    <row r="1299" spans="1:52" s="658" customFormat="1" ht="25.5">
      <c r="A1299" s="285" t="s">
        <v>332</v>
      </c>
      <c r="B1299" s="677">
        <v>103845</v>
      </c>
      <c r="C1299" s="677">
        <v>103845</v>
      </c>
      <c r="D1299" s="677">
        <v>43886</v>
      </c>
      <c r="E1299" s="869">
        <v>42.26106215994992</v>
      </c>
      <c r="F1299" s="677">
        <v>0</v>
      </c>
      <c r="G1299" s="881"/>
      <c r="H1299" s="881"/>
      <c r="I1299" s="881"/>
      <c r="J1299" s="881"/>
      <c r="K1299" s="881"/>
      <c r="L1299" s="881"/>
      <c r="M1299" s="881"/>
      <c r="N1299" s="881"/>
      <c r="O1299" s="881"/>
      <c r="P1299" s="881"/>
      <c r="Q1299" s="881"/>
      <c r="R1299" s="881"/>
      <c r="S1299" s="881"/>
      <c r="T1299" s="881"/>
      <c r="U1299" s="881"/>
      <c r="V1299" s="881"/>
      <c r="W1299" s="881"/>
      <c r="X1299" s="881"/>
      <c r="Y1299" s="881"/>
      <c r="Z1299" s="881"/>
      <c r="AA1299" s="881"/>
      <c r="AB1299" s="881"/>
      <c r="AC1299" s="881"/>
      <c r="AD1299" s="881"/>
      <c r="AE1299" s="881"/>
      <c r="AF1299" s="881"/>
      <c r="AG1299" s="881"/>
      <c r="AH1299" s="881"/>
      <c r="AI1299" s="881"/>
      <c r="AJ1299" s="881"/>
      <c r="AK1299" s="881"/>
      <c r="AL1299" s="881"/>
      <c r="AM1299" s="881"/>
      <c r="AN1299" s="881"/>
      <c r="AO1299" s="881"/>
      <c r="AP1299" s="881"/>
      <c r="AQ1299" s="881"/>
      <c r="AR1299" s="881"/>
      <c r="AS1299" s="881"/>
      <c r="AT1299" s="881"/>
      <c r="AU1299" s="881"/>
      <c r="AV1299" s="881"/>
      <c r="AW1299" s="881"/>
      <c r="AX1299" s="881"/>
      <c r="AY1299" s="881"/>
      <c r="AZ1299" s="881"/>
    </row>
    <row r="1300" spans="1:52" s="658" customFormat="1" ht="41.25" customHeight="1">
      <c r="A1300" s="343" t="s">
        <v>117</v>
      </c>
      <c r="B1300" s="874">
        <v>103845</v>
      </c>
      <c r="C1300" s="874">
        <v>103845</v>
      </c>
      <c r="D1300" s="874">
        <v>43886</v>
      </c>
      <c r="E1300" s="863">
        <v>42.26106215994992</v>
      </c>
      <c r="F1300" s="874">
        <v>0</v>
      </c>
      <c r="G1300" s="881"/>
      <c r="H1300" s="881"/>
      <c r="I1300" s="881"/>
      <c r="J1300" s="881"/>
      <c r="K1300" s="881"/>
      <c r="L1300" s="881"/>
      <c r="M1300" s="881"/>
      <c r="N1300" s="881"/>
      <c r="O1300" s="881"/>
      <c r="P1300" s="881"/>
      <c r="Q1300" s="881"/>
      <c r="R1300" s="881"/>
      <c r="S1300" s="881"/>
      <c r="T1300" s="881"/>
      <c r="U1300" s="881"/>
      <c r="V1300" s="881"/>
      <c r="W1300" s="881"/>
      <c r="X1300" s="881"/>
      <c r="Y1300" s="881"/>
      <c r="Z1300" s="881"/>
      <c r="AA1300" s="881"/>
      <c r="AB1300" s="881"/>
      <c r="AC1300" s="881"/>
      <c r="AD1300" s="881"/>
      <c r="AE1300" s="881"/>
      <c r="AF1300" s="881"/>
      <c r="AG1300" s="881"/>
      <c r="AH1300" s="881"/>
      <c r="AI1300" s="881"/>
      <c r="AJ1300" s="881"/>
      <c r="AK1300" s="881"/>
      <c r="AL1300" s="881"/>
      <c r="AM1300" s="881"/>
      <c r="AN1300" s="881"/>
      <c r="AO1300" s="881"/>
      <c r="AP1300" s="881"/>
      <c r="AQ1300" s="881"/>
      <c r="AR1300" s="881"/>
      <c r="AS1300" s="881"/>
      <c r="AT1300" s="881"/>
      <c r="AU1300" s="881"/>
      <c r="AV1300" s="881"/>
      <c r="AW1300" s="881"/>
      <c r="AX1300" s="881"/>
      <c r="AY1300" s="881"/>
      <c r="AZ1300" s="881"/>
    </row>
    <row r="1301" spans="1:52" s="658" customFormat="1" ht="12.75">
      <c r="A1301" s="277"/>
      <c r="B1301" s="677"/>
      <c r="C1301" s="677"/>
      <c r="D1301" s="677"/>
      <c r="E1301" s="870"/>
      <c r="F1301" s="677"/>
      <c r="G1301" s="881"/>
      <c r="H1301" s="881"/>
      <c r="I1301" s="881"/>
      <c r="J1301" s="881"/>
      <c r="K1301" s="881"/>
      <c r="L1301" s="881"/>
      <c r="M1301" s="881"/>
      <c r="N1301" s="881"/>
      <c r="O1301" s="881"/>
      <c r="P1301" s="881"/>
      <c r="Q1301" s="881"/>
      <c r="R1301" s="881"/>
      <c r="S1301" s="881"/>
      <c r="T1301" s="881"/>
      <c r="U1301" s="881"/>
      <c r="V1301" s="881"/>
      <c r="W1301" s="881"/>
      <c r="X1301" s="881"/>
      <c r="Y1301" s="881"/>
      <c r="Z1301" s="881"/>
      <c r="AA1301" s="881"/>
      <c r="AB1301" s="881"/>
      <c r="AC1301" s="881"/>
      <c r="AD1301" s="881"/>
      <c r="AE1301" s="881"/>
      <c r="AF1301" s="881"/>
      <c r="AG1301" s="881"/>
      <c r="AH1301" s="881"/>
      <c r="AI1301" s="881"/>
      <c r="AJ1301" s="881"/>
      <c r="AK1301" s="881"/>
      <c r="AL1301" s="881"/>
      <c r="AM1301" s="881"/>
      <c r="AN1301" s="881"/>
      <c r="AO1301" s="881"/>
      <c r="AP1301" s="881"/>
      <c r="AQ1301" s="881"/>
      <c r="AR1301" s="881"/>
      <c r="AS1301" s="881"/>
      <c r="AT1301" s="881"/>
      <c r="AU1301" s="881"/>
      <c r="AV1301" s="881"/>
      <c r="AW1301" s="881"/>
      <c r="AX1301" s="881"/>
      <c r="AY1301" s="881"/>
      <c r="AZ1301" s="881"/>
    </row>
    <row r="1302" spans="1:52" s="658" customFormat="1" ht="12.75">
      <c r="A1302" s="274" t="s">
        <v>850</v>
      </c>
      <c r="B1302" s="677"/>
      <c r="C1302" s="677"/>
      <c r="D1302" s="677"/>
      <c r="E1302" s="870"/>
      <c r="F1302" s="677"/>
      <c r="G1302" s="881"/>
      <c r="H1302" s="881"/>
      <c r="I1302" s="881"/>
      <c r="J1302" s="881"/>
      <c r="K1302" s="881"/>
      <c r="L1302" s="881"/>
      <c r="M1302" s="881"/>
      <c r="N1302" s="881"/>
      <c r="O1302" s="881"/>
      <c r="P1302" s="881"/>
      <c r="Q1302" s="881"/>
      <c r="R1302" s="881"/>
      <c r="S1302" s="881"/>
      <c r="T1302" s="881"/>
      <c r="U1302" s="881"/>
      <c r="V1302" s="881"/>
      <c r="W1302" s="881"/>
      <c r="X1302" s="881"/>
      <c r="Y1302" s="881"/>
      <c r="Z1302" s="881"/>
      <c r="AA1302" s="881"/>
      <c r="AB1302" s="881"/>
      <c r="AC1302" s="881"/>
      <c r="AD1302" s="881"/>
      <c r="AE1302" s="881"/>
      <c r="AF1302" s="881"/>
      <c r="AG1302" s="881"/>
      <c r="AH1302" s="881"/>
      <c r="AI1302" s="881"/>
      <c r="AJ1302" s="881"/>
      <c r="AK1302" s="881"/>
      <c r="AL1302" s="881"/>
      <c r="AM1302" s="881"/>
      <c r="AN1302" s="881"/>
      <c r="AO1302" s="881"/>
      <c r="AP1302" s="881"/>
      <c r="AQ1302" s="881"/>
      <c r="AR1302" s="881"/>
      <c r="AS1302" s="881"/>
      <c r="AT1302" s="881"/>
      <c r="AU1302" s="881"/>
      <c r="AV1302" s="881"/>
      <c r="AW1302" s="881"/>
      <c r="AX1302" s="881"/>
      <c r="AY1302" s="881"/>
      <c r="AZ1302" s="881"/>
    </row>
    <row r="1303" spans="1:52" s="658" customFormat="1" ht="12.75">
      <c r="A1303" s="277" t="s">
        <v>334</v>
      </c>
      <c r="B1303" s="677"/>
      <c r="C1303" s="677"/>
      <c r="D1303" s="677"/>
      <c r="E1303" s="870"/>
      <c r="F1303" s="677"/>
      <c r="G1303" s="881"/>
      <c r="H1303" s="881"/>
      <c r="I1303" s="881"/>
      <c r="J1303" s="881"/>
      <c r="K1303" s="881"/>
      <c r="L1303" s="881"/>
      <c r="M1303" s="881"/>
      <c r="N1303" s="881"/>
      <c r="O1303" s="881"/>
      <c r="P1303" s="881"/>
      <c r="Q1303" s="881"/>
      <c r="R1303" s="881"/>
      <c r="S1303" s="881"/>
      <c r="T1303" s="881"/>
      <c r="U1303" s="881"/>
      <c r="V1303" s="881"/>
      <c r="W1303" s="881"/>
      <c r="X1303" s="881"/>
      <c r="Y1303" s="881"/>
      <c r="Z1303" s="881"/>
      <c r="AA1303" s="881"/>
      <c r="AB1303" s="881"/>
      <c r="AC1303" s="881"/>
      <c r="AD1303" s="881"/>
      <c r="AE1303" s="881"/>
      <c r="AF1303" s="881"/>
      <c r="AG1303" s="881"/>
      <c r="AH1303" s="881"/>
      <c r="AI1303" s="881"/>
      <c r="AJ1303" s="881"/>
      <c r="AK1303" s="881"/>
      <c r="AL1303" s="881"/>
      <c r="AM1303" s="881"/>
      <c r="AN1303" s="881"/>
      <c r="AO1303" s="881"/>
      <c r="AP1303" s="881"/>
      <c r="AQ1303" s="881"/>
      <c r="AR1303" s="881"/>
      <c r="AS1303" s="881"/>
      <c r="AT1303" s="881"/>
      <c r="AU1303" s="881"/>
      <c r="AV1303" s="881"/>
      <c r="AW1303" s="881"/>
      <c r="AX1303" s="881"/>
      <c r="AY1303" s="881"/>
      <c r="AZ1303" s="881"/>
    </row>
    <row r="1304" spans="1:52" s="658" customFormat="1" ht="12.75">
      <c r="A1304" s="286" t="s">
        <v>281</v>
      </c>
      <c r="B1304" s="677">
        <v>15519647</v>
      </c>
      <c r="C1304" s="677">
        <v>8655732</v>
      </c>
      <c r="D1304" s="677">
        <v>7222584</v>
      </c>
      <c r="E1304" s="869">
        <v>46.5383265482778</v>
      </c>
      <c r="F1304" s="677">
        <v>66630</v>
      </c>
      <c r="G1304" s="881"/>
      <c r="H1304" s="881"/>
      <c r="I1304" s="881"/>
      <c r="J1304" s="881"/>
      <c r="K1304" s="881"/>
      <c r="L1304" s="881"/>
      <c r="M1304" s="881"/>
      <c r="N1304" s="881"/>
      <c r="O1304" s="881"/>
      <c r="P1304" s="881"/>
      <c r="Q1304" s="881"/>
      <c r="R1304" s="881"/>
      <c r="S1304" s="881"/>
      <c r="T1304" s="881"/>
      <c r="U1304" s="881"/>
      <c r="V1304" s="881"/>
      <c r="W1304" s="881"/>
      <c r="X1304" s="881"/>
      <c r="Y1304" s="881"/>
      <c r="Z1304" s="881"/>
      <c r="AA1304" s="881"/>
      <c r="AB1304" s="881"/>
      <c r="AC1304" s="881"/>
      <c r="AD1304" s="881"/>
      <c r="AE1304" s="881"/>
      <c r="AF1304" s="881"/>
      <c r="AG1304" s="881"/>
      <c r="AH1304" s="881"/>
      <c r="AI1304" s="881"/>
      <c r="AJ1304" s="881"/>
      <c r="AK1304" s="881"/>
      <c r="AL1304" s="881"/>
      <c r="AM1304" s="881"/>
      <c r="AN1304" s="881"/>
      <c r="AO1304" s="881"/>
      <c r="AP1304" s="881"/>
      <c r="AQ1304" s="881"/>
      <c r="AR1304" s="881"/>
      <c r="AS1304" s="881"/>
      <c r="AT1304" s="881"/>
      <c r="AU1304" s="881"/>
      <c r="AV1304" s="881"/>
      <c r="AW1304" s="881"/>
      <c r="AX1304" s="881"/>
      <c r="AY1304" s="881"/>
      <c r="AZ1304" s="881"/>
    </row>
    <row r="1305" spans="1:52" s="658" customFormat="1" ht="12.75">
      <c r="A1305" s="296" t="s">
        <v>71</v>
      </c>
      <c r="B1305" s="677">
        <v>0</v>
      </c>
      <c r="C1305" s="677">
        <v>0</v>
      </c>
      <c r="D1305" s="677">
        <v>41</v>
      </c>
      <c r="E1305" s="869" t="s">
        <v>906</v>
      </c>
      <c r="F1305" s="677">
        <v>0</v>
      </c>
      <c r="G1305" s="881"/>
      <c r="H1305" s="881"/>
      <c r="I1305" s="881"/>
      <c r="J1305" s="881"/>
      <c r="K1305" s="881"/>
      <c r="L1305" s="881"/>
      <c r="M1305" s="881"/>
      <c r="N1305" s="881"/>
      <c r="O1305" s="881"/>
      <c r="P1305" s="881"/>
      <c r="Q1305" s="881"/>
      <c r="R1305" s="881"/>
      <c r="S1305" s="881"/>
      <c r="T1305" s="881"/>
      <c r="U1305" s="881"/>
      <c r="V1305" s="881"/>
      <c r="W1305" s="881"/>
      <c r="X1305" s="881"/>
      <c r="Y1305" s="881"/>
      <c r="Z1305" s="881"/>
      <c r="AA1305" s="881"/>
      <c r="AB1305" s="881"/>
      <c r="AC1305" s="881"/>
      <c r="AD1305" s="881"/>
      <c r="AE1305" s="881"/>
      <c r="AF1305" s="881"/>
      <c r="AG1305" s="881"/>
      <c r="AH1305" s="881"/>
      <c r="AI1305" s="881"/>
      <c r="AJ1305" s="881"/>
      <c r="AK1305" s="881"/>
      <c r="AL1305" s="881"/>
      <c r="AM1305" s="881"/>
      <c r="AN1305" s="881"/>
      <c r="AO1305" s="881"/>
      <c r="AP1305" s="881"/>
      <c r="AQ1305" s="881"/>
      <c r="AR1305" s="881"/>
      <c r="AS1305" s="881"/>
      <c r="AT1305" s="881"/>
      <c r="AU1305" s="881"/>
      <c r="AV1305" s="881"/>
      <c r="AW1305" s="881"/>
      <c r="AX1305" s="881"/>
      <c r="AY1305" s="881"/>
      <c r="AZ1305" s="881"/>
    </row>
    <row r="1306" spans="1:52" s="658" customFormat="1" ht="12.75">
      <c r="A1306" s="296" t="s">
        <v>77</v>
      </c>
      <c r="B1306" s="677">
        <v>10189841</v>
      </c>
      <c r="C1306" s="677">
        <v>5286658</v>
      </c>
      <c r="D1306" s="677">
        <v>3853469</v>
      </c>
      <c r="E1306" s="869">
        <v>37.81677260714863</v>
      </c>
      <c r="F1306" s="677">
        <v>66630</v>
      </c>
      <c r="G1306" s="881"/>
      <c r="H1306" s="881"/>
      <c r="I1306" s="881"/>
      <c r="J1306" s="881"/>
      <c r="K1306" s="881"/>
      <c r="L1306" s="881"/>
      <c r="M1306" s="881"/>
      <c r="N1306" s="881"/>
      <c r="O1306" s="881"/>
      <c r="P1306" s="881"/>
      <c r="Q1306" s="881"/>
      <c r="R1306" s="881"/>
      <c r="S1306" s="881"/>
      <c r="T1306" s="881"/>
      <c r="U1306" s="881"/>
      <c r="V1306" s="881"/>
      <c r="W1306" s="881"/>
      <c r="X1306" s="881"/>
      <c r="Y1306" s="881"/>
      <c r="Z1306" s="881"/>
      <c r="AA1306" s="881"/>
      <c r="AB1306" s="881"/>
      <c r="AC1306" s="881"/>
      <c r="AD1306" s="881"/>
      <c r="AE1306" s="881"/>
      <c r="AF1306" s="881"/>
      <c r="AG1306" s="881"/>
      <c r="AH1306" s="881"/>
      <c r="AI1306" s="881"/>
      <c r="AJ1306" s="881"/>
      <c r="AK1306" s="881"/>
      <c r="AL1306" s="881"/>
      <c r="AM1306" s="881"/>
      <c r="AN1306" s="881"/>
      <c r="AO1306" s="881"/>
      <c r="AP1306" s="881"/>
      <c r="AQ1306" s="881"/>
      <c r="AR1306" s="881"/>
      <c r="AS1306" s="881"/>
      <c r="AT1306" s="881"/>
      <c r="AU1306" s="881"/>
      <c r="AV1306" s="881"/>
      <c r="AW1306" s="881"/>
      <c r="AX1306" s="881"/>
      <c r="AY1306" s="881"/>
      <c r="AZ1306" s="881"/>
    </row>
    <row r="1307" spans="1:52" s="658" customFormat="1" ht="12.75">
      <c r="A1307" s="296" t="s">
        <v>59</v>
      </c>
      <c r="B1307" s="677">
        <v>5329806</v>
      </c>
      <c r="C1307" s="677">
        <v>3369074</v>
      </c>
      <c r="D1307" s="677">
        <v>3369074</v>
      </c>
      <c r="E1307" s="869">
        <v>63.21194429966119</v>
      </c>
      <c r="F1307" s="677">
        <v>0</v>
      </c>
      <c r="G1307" s="881"/>
      <c r="H1307" s="881"/>
      <c r="I1307" s="881"/>
      <c r="J1307" s="881"/>
      <c r="K1307" s="881"/>
      <c r="L1307" s="881"/>
      <c r="M1307" s="881"/>
      <c r="N1307" s="881"/>
      <c r="O1307" s="881"/>
      <c r="P1307" s="881"/>
      <c r="Q1307" s="881"/>
      <c r="R1307" s="881"/>
      <c r="S1307" s="881"/>
      <c r="T1307" s="881"/>
      <c r="U1307" s="881"/>
      <c r="V1307" s="881"/>
      <c r="W1307" s="881"/>
      <c r="X1307" s="881"/>
      <c r="Y1307" s="881"/>
      <c r="Z1307" s="881"/>
      <c r="AA1307" s="881"/>
      <c r="AB1307" s="881"/>
      <c r="AC1307" s="881"/>
      <c r="AD1307" s="881"/>
      <c r="AE1307" s="881"/>
      <c r="AF1307" s="881"/>
      <c r="AG1307" s="881"/>
      <c r="AH1307" s="881"/>
      <c r="AI1307" s="881"/>
      <c r="AJ1307" s="881"/>
      <c r="AK1307" s="881"/>
      <c r="AL1307" s="881"/>
      <c r="AM1307" s="881"/>
      <c r="AN1307" s="881"/>
      <c r="AO1307" s="881"/>
      <c r="AP1307" s="881"/>
      <c r="AQ1307" s="881"/>
      <c r="AR1307" s="881"/>
      <c r="AS1307" s="881"/>
      <c r="AT1307" s="881"/>
      <c r="AU1307" s="881"/>
      <c r="AV1307" s="881"/>
      <c r="AW1307" s="881"/>
      <c r="AX1307" s="881"/>
      <c r="AY1307" s="881"/>
      <c r="AZ1307" s="881"/>
    </row>
    <row r="1308" spans="1:52" s="658" customFormat="1" ht="25.5">
      <c r="A1308" s="298" t="s">
        <v>60</v>
      </c>
      <c r="B1308" s="677">
        <v>5329806</v>
      </c>
      <c r="C1308" s="677">
        <v>3369074</v>
      </c>
      <c r="D1308" s="677">
        <v>3369074</v>
      </c>
      <c r="E1308" s="869">
        <v>63.21194429966119</v>
      </c>
      <c r="F1308" s="677">
        <v>0</v>
      </c>
      <c r="G1308" s="881"/>
      <c r="H1308" s="881"/>
      <c r="I1308" s="881"/>
      <c r="J1308" s="881"/>
      <c r="K1308" s="881"/>
      <c r="L1308" s="881"/>
      <c r="M1308" s="881"/>
      <c r="N1308" s="881"/>
      <c r="O1308" s="881"/>
      <c r="P1308" s="881"/>
      <c r="Q1308" s="881"/>
      <c r="R1308" s="881"/>
      <c r="S1308" s="881"/>
      <c r="T1308" s="881"/>
      <c r="U1308" s="881"/>
      <c r="V1308" s="881"/>
      <c r="W1308" s="881"/>
      <c r="X1308" s="881"/>
      <c r="Y1308" s="881"/>
      <c r="Z1308" s="881"/>
      <c r="AA1308" s="881"/>
      <c r="AB1308" s="881"/>
      <c r="AC1308" s="881"/>
      <c r="AD1308" s="881"/>
      <c r="AE1308" s="881"/>
      <c r="AF1308" s="881"/>
      <c r="AG1308" s="881"/>
      <c r="AH1308" s="881"/>
      <c r="AI1308" s="881"/>
      <c r="AJ1308" s="881"/>
      <c r="AK1308" s="881"/>
      <c r="AL1308" s="881"/>
      <c r="AM1308" s="881"/>
      <c r="AN1308" s="881"/>
      <c r="AO1308" s="881"/>
      <c r="AP1308" s="881"/>
      <c r="AQ1308" s="881"/>
      <c r="AR1308" s="881"/>
      <c r="AS1308" s="881"/>
      <c r="AT1308" s="881"/>
      <c r="AU1308" s="881"/>
      <c r="AV1308" s="881"/>
      <c r="AW1308" s="881"/>
      <c r="AX1308" s="881"/>
      <c r="AY1308" s="881"/>
      <c r="AZ1308" s="881"/>
    </row>
    <row r="1309" spans="1:52" s="658" customFormat="1" ht="12.75">
      <c r="A1309" s="278" t="s">
        <v>61</v>
      </c>
      <c r="B1309" s="677">
        <v>15593043</v>
      </c>
      <c r="C1309" s="677">
        <v>8726616</v>
      </c>
      <c r="D1309" s="677">
        <v>4185219</v>
      </c>
      <c r="E1309" s="869">
        <v>26.84029666306955</v>
      </c>
      <c r="F1309" s="677">
        <v>697639</v>
      </c>
      <c r="G1309" s="881"/>
      <c r="H1309" s="881"/>
      <c r="I1309" s="881"/>
      <c r="J1309" s="881"/>
      <c r="K1309" s="881"/>
      <c r="L1309" s="881"/>
      <c r="M1309" s="881"/>
      <c r="N1309" s="881"/>
      <c r="O1309" s="881"/>
      <c r="P1309" s="881"/>
      <c r="Q1309" s="881"/>
      <c r="R1309" s="881"/>
      <c r="S1309" s="881"/>
      <c r="T1309" s="881"/>
      <c r="U1309" s="881"/>
      <c r="V1309" s="881"/>
      <c r="W1309" s="881"/>
      <c r="X1309" s="881"/>
      <c r="Y1309" s="881"/>
      <c r="Z1309" s="881"/>
      <c r="AA1309" s="881"/>
      <c r="AB1309" s="881"/>
      <c r="AC1309" s="881"/>
      <c r="AD1309" s="881"/>
      <c r="AE1309" s="881"/>
      <c r="AF1309" s="881"/>
      <c r="AG1309" s="881"/>
      <c r="AH1309" s="881"/>
      <c r="AI1309" s="881"/>
      <c r="AJ1309" s="881"/>
      <c r="AK1309" s="881"/>
      <c r="AL1309" s="881"/>
      <c r="AM1309" s="881"/>
      <c r="AN1309" s="881"/>
      <c r="AO1309" s="881"/>
      <c r="AP1309" s="881"/>
      <c r="AQ1309" s="881"/>
      <c r="AR1309" s="881"/>
      <c r="AS1309" s="881"/>
      <c r="AT1309" s="881"/>
      <c r="AU1309" s="881"/>
      <c r="AV1309" s="881"/>
      <c r="AW1309" s="881"/>
      <c r="AX1309" s="881"/>
      <c r="AY1309" s="881"/>
      <c r="AZ1309" s="881"/>
    </row>
    <row r="1310" spans="1:52" s="658" customFormat="1" ht="12.75">
      <c r="A1310" s="296" t="s">
        <v>62</v>
      </c>
      <c r="B1310" s="677">
        <v>15504529</v>
      </c>
      <c r="C1310" s="677">
        <v>8641616</v>
      </c>
      <c r="D1310" s="677">
        <v>4127147</v>
      </c>
      <c r="E1310" s="869">
        <v>26.618976945381572</v>
      </c>
      <c r="F1310" s="677">
        <v>695473</v>
      </c>
      <c r="G1310" s="881"/>
      <c r="H1310" s="881"/>
      <c r="I1310" s="881"/>
      <c r="J1310" s="881"/>
      <c r="K1310" s="881"/>
      <c r="L1310" s="881"/>
      <c r="M1310" s="881"/>
      <c r="N1310" s="881"/>
      <c r="O1310" s="881"/>
      <c r="P1310" s="881"/>
      <c r="Q1310" s="881"/>
      <c r="R1310" s="881"/>
      <c r="S1310" s="881"/>
      <c r="T1310" s="881"/>
      <c r="U1310" s="881"/>
      <c r="V1310" s="881"/>
      <c r="W1310" s="881"/>
      <c r="X1310" s="881"/>
      <c r="Y1310" s="881"/>
      <c r="Z1310" s="881"/>
      <c r="AA1310" s="881"/>
      <c r="AB1310" s="881"/>
      <c r="AC1310" s="881"/>
      <c r="AD1310" s="881"/>
      <c r="AE1310" s="881"/>
      <c r="AF1310" s="881"/>
      <c r="AG1310" s="881"/>
      <c r="AH1310" s="881"/>
      <c r="AI1310" s="881"/>
      <c r="AJ1310" s="881"/>
      <c r="AK1310" s="881"/>
      <c r="AL1310" s="881"/>
      <c r="AM1310" s="881"/>
      <c r="AN1310" s="881"/>
      <c r="AO1310" s="881"/>
      <c r="AP1310" s="881"/>
      <c r="AQ1310" s="881"/>
      <c r="AR1310" s="881"/>
      <c r="AS1310" s="881"/>
      <c r="AT1310" s="881"/>
      <c r="AU1310" s="881"/>
      <c r="AV1310" s="881"/>
      <c r="AW1310" s="881"/>
      <c r="AX1310" s="881"/>
      <c r="AY1310" s="881"/>
      <c r="AZ1310" s="881"/>
    </row>
    <row r="1311" spans="1:52" s="658" customFormat="1" ht="12.75">
      <c r="A1311" s="282" t="s">
        <v>63</v>
      </c>
      <c r="B1311" s="677">
        <v>4594029</v>
      </c>
      <c r="C1311" s="677">
        <v>2422572</v>
      </c>
      <c r="D1311" s="677">
        <v>1813936</v>
      </c>
      <c r="E1311" s="869">
        <v>39.48464408909913</v>
      </c>
      <c r="F1311" s="677">
        <v>401679</v>
      </c>
      <c r="G1311" s="881"/>
      <c r="H1311" s="881"/>
      <c r="I1311" s="881"/>
      <c r="J1311" s="881"/>
      <c r="K1311" s="881"/>
      <c r="L1311" s="881"/>
      <c r="M1311" s="881"/>
      <c r="N1311" s="881"/>
      <c r="O1311" s="881"/>
      <c r="P1311" s="881"/>
      <c r="Q1311" s="881"/>
      <c r="R1311" s="881"/>
      <c r="S1311" s="881"/>
      <c r="T1311" s="881"/>
      <c r="U1311" s="881"/>
      <c r="V1311" s="881"/>
      <c r="W1311" s="881"/>
      <c r="X1311" s="881"/>
      <c r="Y1311" s="881"/>
      <c r="Z1311" s="881"/>
      <c r="AA1311" s="881"/>
      <c r="AB1311" s="881"/>
      <c r="AC1311" s="881"/>
      <c r="AD1311" s="881"/>
      <c r="AE1311" s="881"/>
      <c r="AF1311" s="881"/>
      <c r="AG1311" s="881"/>
      <c r="AH1311" s="881"/>
      <c r="AI1311" s="881"/>
      <c r="AJ1311" s="881"/>
      <c r="AK1311" s="881"/>
      <c r="AL1311" s="881"/>
      <c r="AM1311" s="881"/>
      <c r="AN1311" s="881"/>
      <c r="AO1311" s="881"/>
      <c r="AP1311" s="881"/>
      <c r="AQ1311" s="881"/>
      <c r="AR1311" s="881"/>
      <c r="AS1311" s="881"/>
      <c r="AT1311" s="881"/>
      <c r="AU1311" s="881"/>
      <c r="AV1311" s="881"/>
      <c r="AW1311" s="881"/>
      <c r="AX1311" s="881"/>
      <c r="AY1311" s="881"/>
      <c r="AZ1311" s="881"/>
    </row>
    <row r="1312" spans="1:52" s="658" customFormat="1" ht="12.75">
      <c r="A1312" s="311" t="s">
        <v>64</v>
      </c>
      <c r="B1312" s="677">
        <v>1608974</v>
      </c>
      <c r="C1312" s="677">
        <v>681008</v>
      </c>
      <c r="D1312" s="677">
        <v>620980</v>
      </c>
      <c r="E1312" s="869">
        <v>38.594781519154445</v>
      </c>
      <c r="F1312" s="677">
        <v>175955</v>
      </c>
      <c r="G1312" s="881"/>
      <c r="H1312" s="881"/>
      <c r="I1312" s="881"/>
      <c r="J1312" s="881"/>
      <c r="K1312" s="881"/>
      <c r="L1312" s="881"/>
      <c r="M1312" s="881"/>
      <c r="N1312" s="881"/>
      <c r="O1312" s="881"/>
      <c r="P1312" s="881"/>
      <c r="Q1312" s="881"/>
      <c r="R1312" s="881"/>
      <c r="S1312" s="881"/>
      <c r="T1312" s="881"/>
      <c r="U1312" s="881"/>
      <c r="V1312" s="881"/>
      <c r="W1312" s="881"/>
      <c r="X1312" s="881"/>
      <c r="Y1312" s="881"/>
      <c r="Z1312" s="881"/>
      <c r="AA1312" s="881"/>
      <c r="AB1312" s="881"/>
      <c r="AC1312" s="881"/>
      <c r="AD1312" s="881"/>
      <c r="AE1312" s="881"/>
      <c r="AF1312" s="881"/>
      <c r="AG1312" s="881"/>
      <c r="AH1312" s="881"/>
      <c r="AI1312" s="881"/>
      <c r="AJ1312" s="881"/>
      <c r="AK1312" s="881"/>
      <c r="AL1312" s="881"/>
      <c r="AM1312" s="881"/>
      <c r="AN1312" s="881"/>
      <c r="AO1312" s="881"/>
      <c r="AP1312" s="881"/>
      <c r="AQ1312" s="881"/>
      <c r="AR1312" s="881"/>
      <c r="AS1312" s="881"/>
      <c r="AT1312" s="881"/>
      <c r="AU1312" s="881"/>
      <c r="AV1312" s="881"/>
      <c r="AW1312" s="881"/>
      <c r="AX1312" s="881"/>
      <c r="AY1312" s="881"/>
      <c r="AZ1312" s="881"/>
    </row>
    <row r="1313" spans="1:52" s="658" customFormat="1" ht="12.75">
      <c r="A1313" s="314" t="s">
        <v>65</v>
      </c>
      <c r="B1313" s="677">
        <v>1191078</v>
      </c>
      <c r="C1313" s="677">
        <v>499746</v>
      </c>
      <c r="D1313" s="677">
        <v>474024</v>
      </c>
      <c r="E1313" s="869">
        <v>39.797897366923074</v>
      </c>
      <c r="F1313" s="677">
        <v>122403</v>
      </c>
      <c r="G1313" s="881"/>
      <c r="H1313" s="881"/>
      <c r="I1313" s="881"/>
      <c r="J1313" s="881"/>
      <c r="K1313" s="881"/>
      <c r="L1313" s="881"/>
      <c r="M1313" s="881"/>
      <c r="N1313" s="881"/>
      <c r="O1313" s="881"/>
      <c r="P1313" s="881"/>
      <c r="Q1313" s="881"/>
      <c r="R1313" s="881"/>
      <c r="S1313" s="881"/>
      <c r="T1313" s="881"/>
      <c r="U1313" s="881"/>
      <c r="V1313" s="881"/>
      <c r="W1313" s="881"/>
      <c r="X1313" s="881"/>
      <c r="Y1313" s="881"/>
      <c r="Z1313" s="881"/>
      <c r="AA1313" s="881"/>
      <c r="AB1313" s="881"/>
      <c r="AC1313" s="881"/>
      <c r="AD1313" s="881"/>
      <c r="AE1313" s="881"/>
      <c r="AF1313" s="881"/>
      <c r="AG1313" s="881"/>
      <c r="AH1313" s="881"/>
      <c r="AI1313" s="881"/>
      <c r="AJ1313" s="881"/>
      <c r="AK1313" s="881"/>
      <c r="AL1313" s="881"/>
      <c r="AM1313" s="881"/>
      <c r="AN1313" s="881"/>
      <c r="AO1313" s="881"/>
      <c r="AP1313" s="881"/>
      <c r="AQ1313" s="881"/>
      <c r="AR1313" s="881"/>
      <c r="AS1313" s="881"/>
      <c r="AT1313" s="881"/>
      <c r="AU1313" s="881"/>
      <c r="AV1313" s="881"/>
      <c r="AW1313" s="881"/>
      <c r="AX1313" s="881"/>
      <c r="AY1313" s="881"/>
      <c r="AZ1313" s="881"/>
    </row>
    <row r="1314" spans="1:52" s="658" customFormat="1" ht="12.75">
      <c r="A1314" s="311" t="s">
        <v>66</v>
      </c>
      <c r="B1314" s="677">
        <v>2985055</v>
      </c>
      <c r="C1314" s="677">
        <v>1741564</v>
      </c>
      <c r="D1314" s="677">
        <v>1192956</v>
      </c>
      <c r="E1314" s="869">
        <v>39.96428876519863</v>
      </c>
      <c r="F1314" s="677">
        <v>225724</v>
      </c>
      <c r="G1314" s="881"/>
      <c r="H1314" s="881"/>
      <c r="I1314" s="881"/>
      <c r="J1314" s="881"/>
      <c r="K1314" s="881"/>
      <c r="L1314" s="881"/>
      <c r="M1314" s="881"/>
      <c r="N1314" s="881"/>
      <c r="O1314" s="881"/>
      <c r="P1314" s="881"/>
      <c r="Q1314" s="881"/>
      <c r="R1314" s="881"/>
      <c r="S1314" s="881"/>
      <c r="T1314" s="881"/>
      <c r="U1314" s="881"/>
      <c r="V1314" s="881"/>
      <c r="W1314" s="881"/>
      <c r="X1314" s="881"/>
      <c r="Y1314" s="881"/>
      <c r="Z1314" s="881"/>
      <c r="AA1314" s="881"/>
      <c r="AB1314" s="881"/>
      <c r="AC1314" s="881"/>
      <c r="AD1314" s="881"/>
      <c r="AE1314" s="881"/>
      <c r="AF1314" s="881"/>
      <c r="AG1314" s="881"/>
      <c r="AH1314" s="881"/>
      <c r="AI1314" s="881"/>
      <c r="AJ1314" s="881"/>
      <c r="AK1314" s="881"/>
      <c r="AL1314" s="881"/>
      <c r="AM1314" s="881"/>
      <c r="AN1314" s="881"/>
      <c r="AO1314" s="881"/>
      <c r="AP1314" s="881"/>
      <c r="AQ1314" s="881"/>
      <c r="AR1314" s="881"/>
      <c r="AS1314" s="881"/>
      <c r="AT1314" s="881"/>
      <c r="AU1314" s="881"/>
      <c r="AV1314" s="881"/>
      <c r="AW1314" s="881"/>
      <c r="AX1314" s="881"/>
      <c r="AY1314" s="881"/>
      <c r="AZ1314" s="881"/>
    </row>
    <row r="1315" spans="1:52" s="658" customFormat="1" ht="12.75">
      <c r="A1315" s="282" t="s">
        <v>67</v>
      </c>
      <c r="B1315" s="677">
        <v>10891000</v>
      </c>
      <c r="C1315" s="677">
        <v>6199544</v>
      </c>
      <c r="D1315" s="677">
        <v>2302652</v>
      </c>
      <c r="E1315" s="869">
        <v>21.142704985768066</v>
      </c>
      <c r="F1315" s="677">
        <v>293794</v>
      </c>
      <c r="G1315" s="881"/>
      <c r="H1315" s="881"/>
      <c r="I1315" s="881"/>
      <c r="J1315" s="881"/>
      <c r="K1315" s="881"/>
      <c r="L1315" s="881"/>
      <c r="M1315" s="881"/>
      <c r="N1315" s="881"/>
      <c r="O1315" s="881"/>
      <c r="P1315" s="881"/>
      <c r="Q1315" s="881"/>
      <c r="R1315" s="881"/>
      <c r="S1315" s="881"/>
      <c r="T1315" s="881"/>
      <c r="U1315" s="881"/>
      <c r="V1315" s="881"/>
      <c r="W1315" s="881"/>
      <c r="X1315" s="881"/>
      <c r="Y1315" s="881"/>
      <c r="Z1315" s="881"/>
      <c r="AA1315" s="881"/>
      <c r="AB1315" s="881"/>
      <c r="AC1315" s="881"/>
      <c r="AD1315" s="881"/>
      <c r="AE1315" s="881"/>
      <c r="AF1315" s="881"/>
      <c r="AG1315" s="881"/>
      <c r="AH1315" s="881"/>
      <c r="AI1315" s="881"/>
      <c r="AJ1315" s="881"/>
      <c r="AK1315" s="881"/>
      <c r="AL1315" s="881"/>
      <c r="AM1315" s="881"/>
      <c r="AN1315" s="881"/>
      <c r="AO1315" s="881"/>
      <c r="AP1315" s="881"/>
      <c r="AQ1315" s="881"/>
      <c r="AR1315" s="881"/>
      <c r="AS1315" s="881"/>
      <c r="AT1315" s="881"/>
      <c r="AU1315" s="881"/>
      <c r="AV1315" s="881"/>
      <c r="AW1315" s="881"/>
      <c r="AX1315" s="881"/>
      <c r="AY1315" s="881"/>
      <c r="AZ1315" s="881"/>
    </row>
    <row r="1316" spans="1:52" s="658" customFormat="1" ht="12.75">
      <c r="A1316" s="311" t="s">
        <v>90</v>
      </c>
      <c r="B1316" s="677">
        <v>10891000</v>
      </c>
      <c r="C1316" s="677">
        <v>6199544</v>
      </c>
      <c r="D1316" s="677">
        <v>2302652</v>
      </c>
      <c r="E1316" s="869">
        <v>21.142704985768066</v>
      </c>
      <c r="F1316" s="677">
        <v>293794</v>
      </c>
      <c r="G1316" s="881"/>
      <c r="H1316" s="881"/>
      <c r="I1316" s="881"/>
      <c r="J1316" s="881"/>
      <c r="K1316" s="881"/>
      <c r="L1316" s="881"/>
      <c r="M1316" s="881"/>
      <c r="N1316" s="881"/>
      <c r="O1316" s="881"/>
      <c r="P1316" s="881"/>
      <c r="Q1316" s="881"/>
      <c r="R1316" s="881"/>
      <c r="S1316" s="881"/>
      <c r="T1316" s="881"/>
      <c r="U1316" s="881"/>
      <c r="V1316" s="881"/>
      <c r="W1316" s="881"/>
      <c r="X1316" s="881"/>
      <c r="Y1316" s="881"/>
      <c r="Z1316" s="881"/>
      <c r="AA1316" s="881"/>
      <c r="AB1316" s="881"/>
      <c r="AC1316" s="881"/>
      <c r="AD1316" s="881"/>
      <c r="AE1316" s="881"/>
      <c r="AF1316" s="881"/>
      <c r="AG1316" s="881"/>
      <c r="AH1316" s="881"/>
      <c r="AI1316" s="881"/>
      <c r="AJ1316" s="881"/>
      <c r="AK1316" s="881"/>
      <c r="AL1316" s="881"/>
      <c r="AM1316" s="881"/>
      <c r="AN1316" s="881"/>
      <c r="AO1316" s="881"/>
      <c r="AP1316" s="881"/>
      <c r="AQ1316" s="881"/>
      <c r="AR1316" s="881"/>
      <c r="AS1316" s="881"/>
      <c r="AT1316" s="881"/>
      <c r="AU1316" s="881"/>
      <c r="AV1316" s="881"/>
      <c r="AW1316" s="881"/>
      <c r="AX1316" s="881"/>
      <c r="AY1316" s="881"/>
      <c r="AZ1316" s="881"/>
    </row>
    <row r="1317" spans="1:52" s="658" customFormat="1" ht="25.5">
      <c r="A1317" s="298" t="s">
        <v>72</v>
      </c>
      <c r="B1317" s="677">
        <v>19500</v>
      </c>
      <c r="C1317" s="677">
        <v>19500</v>
      </c>
      <c r="D1317" s="677">
        <v>10559</v>
      </c>
      <c r="E1317" s="869">
        <v>54.14871794871795</v>
      </c>
      <c r="F1317" s="677">
        <v>0</v>
      </c>
      <c r="G1317" s="881"/>
      <c r="H1317" s="881"/>
      <c r="I1317" s="881"/>
      <c r="J1317" s="881"/>
      <c r="K1317" s="881"/>
      <c r="L1317" s="881"/>
      <c r="M1317" s="881"/>
      <c r="N1317" s="881"/>
      <c r="O1317" s="881"/>
      <c r="P1317" s="881"/>
      <c r="Q1317" s="881"/>
      <c r="R1317" s="881"/>
      <c r="S1317" s="881"/>
      <c r="T1317" s="881"/>
      <c r="U1317" s="881"/>
      <c r="V1317" s="881"/>
      <c r="W1317" s="881"/>
      <c r="X1317" s="881"/>
      <c r="Y1317" s="881"/>
      <c r="Z1317" s="881"/>
      <c r="AA1317" s="881"/>
      <c r="AB1317" s="881"/>
      <c r="AC1317" s="881"/>
      <c r="AD1317" s="881"/>
      <c r="AE1317" s="881"/>
      <c r="AF1317" s="881"/>
      <c r="AG1317" s="881"/>
      <c r="AH1317" s="881"/>
      <c r="AI1317" s="881"/>
      <c r="AJ1317" s="881"/>
      <c r="AK1317" s="881"/>
      <c r="AL1317" s="881"/>
      <c r="AM1317" s="881"/>
      <c r="AN1317" s="881"/>
      <c r="AO1317" s="881"/>
      <c r="AP1317" s="881"/>
      <c r="AQ1317" s="881"/>
      <c r="AR1317" s="881"/>
      <c r="AS1317" s="881"/>
      <c r="AT1317" s="881"/>
      <c r="AU1317" s="881"/>
      <c r="AV1317" s="881"/>
      <c r="AW1317" s="881"/>
      <c r="AX1317" s="881"/>
      <c r="AY1317" s="881"/>
      <c r="AZ1317" s="881"/>
    </row>
    <row r="1318" spans="1:52" s="658" customFormat="1" ht="12.75">
      <c r="A1318" s="283" t="s">
        <v>73</v>
      </c>
      <c r="B1318" s="677">
        <v>19500</v>
      </c>
      <c r="C1318" s="677">
        <v>19500</v>
      </c>
      <c r="D1318" s="677">
        <v>10559</v>
      </c>
      <c r="E1318" s="869">
        <v>54.14871794871795</v>
      </c>
      <c r="F1318" s="677">
        <v>0</v>
      </c>
      <c r="G1318" s="881"/>
      <c r="H1318" s="881"/>
      <c r="I1318" s="881"/>
      <c r="J1318" s="881"/>
      <c r="K1318" s="881"/>
      <c r="L1318" s="881"/>
      <c r="M1318" s="881"/>
      <c r="N1318" s="881"/>
      <c r="O1318" s="881"/>
      <c r="P1318" s="881"/>
      <c r="Q1318" s="881"/>
      <c r="R1318" s="881"/>
      <c r="S1318" s="881"/>
      <c r="T1318" s="881"/>
      <c r="U1318" s="881"/>
      <c r="V1318" s="881"/>
      <c r="W1318" s="881"/>
      <c r="X1318" s="881"/>
      <c r="Y1318" s="881"/>
      <c r="Z1318" s="881"/>
      <c r="AA1318" s="881"/>
      <c r="AB1318" s="881"/>
      <c r="AC1318" s="881"/>
      <c r="AD1318" s="881"/>
      <c r="AE1318" s="881"/>
      <c r="AF1318" s="881"/>
      <c r="AG1318" s="881"/>
      <c r="AH1318" s="881"/>
      <c r="AI1318" s="881"/>
      <c r="AJ1318" s="881"/>
      <c r="AK1318" s="881"/>
      <c r="AL1318" s="881"/>
      <c r="AM1318" s="881"/>
      <c r="AN1318" s="881"/>
      <c r="AO1318" s="881"/>
      <c r="AP1318" s="881"/>
      <c r="AQ1318" s="881"/>
      <c r="AR1318" s="881"/>
      <c r="AS1318" s="881"/>
      <c r="AT1318" s="881"/>
      <c r="AU1318" s="881"/>
      <c r="AV1318" s="881"/>
      <c r="AW1318" s="881"/>
      <c r="AX1318" s="881"/>
      <c r="AY1318" s="881"/>
      <c r="AZ1318" s="881"/>
    </row>
    <row r="1319" spans="1:52" s="658" customFormat="1" ht="12.75">
      <c r="A1319" s="296" t="s">
        <v>16</v>
      </c>
      <c r="B1319" s="677">
        <v>88514</v>
      </c>
      <c r="C1319" s="677">
        <v>85000</v>
      </c>
      <c r="D1319" s="677">
        <v>58072</v>
      </c>
      <c r="E1319" s="869">
        <v>65.60770047676073</v>
      </c>
      <c r="F1319" s="677">
        <v>2166</v>
      </c>
      <c r="G1319" s="881"/>
      <c r="H1319" s="881"/>
      <c r="I1319" s="881"/>
      <c r="J1319" s="881"/>
      <c r="K1319" s="881"/>
      <c r="L1319" s="881"/>
      <c r="M1319" s="881"/>
      <c r="N1319" s="881"/>
      <c r="O1319" s="881"/>
      <c r="P1319" s="881"/>
      <c r="Q1319" s="881"/>
      <c r="R1319" s="881"/>
      <c r="S1319" s="881"/>
      <c r="T1319" s="881"/>
      <c r="U1319" s="881"/>
      <c r="V1319" s="881"/>
      <c r="W1319" s="881"/>
      <c r="X1319" s="881"/>
      <c r="Y1319" s="881"/>
      <c r="Z1319" s="881"/>
      <c r="AA1319" s="881"/>
      <c r="AB1319" s="881"/>
      <c r="AC1319" s="881"/>
      <c r="AD1319" s="881"/>
      <c r="AE1319" s="881"/>
      <c r="AF1319" s="881"/>
      <c r="AG1319" s="881"/>
      <c r="AH1319" s="881"/>
      <c r="AI1319" s="881"/>
      <c r="AJ1319" s="881"/>
      <c r="AK1319" s="881"/>
      <c r="AL1319" s="881"/>
      <c r="AM1319" s="881"/>
      <c r="AN1319" s="881"/>
      <c r="AO1319" s="881"/>
      <c r="AP1319" s="881"/>
      <c r="AQ1319" s="881"/>
      <c r="AR1319" s="881"/>
      <c r="AS1319" s="881"/>
      <c r="AT1319" s="881"/>
      <c r="AU1319" s="881"/>
      <c r="AV1319" s="881"/>
      <c r="AW1319" s="881"/>
      <c r="AX1319" s="881"/>
      <c r="AY1319" s="881"/>
      <c r="AZ1319" s="881"/>
    </row>
    <row r="1320" spans="1:52" s="658" customFormat="1" ht="12.75" customHeight="1">
      <c r="A1320" s="282" t="s">
        <v>69</v>
      </c>
      <c r="B1320" s="677">
        <v>88514</v>
      </c>
      <c r="C1320" s="677">
        <v>85000</v>
      </c>
      <c r="D1320" s="677">
        <v>58072</v>
      </c>
      <c r="E1320" s="869">
        <v>65.60770047676073</v>
      </c>
      <c r="F1320" s="677">
        <v>2166</v>
      </c>
      <c r="G1320" s="881"/>
      <c r="H1320" s="881"/>
      <c r="I1320" s="881"/>
      <c r="J1320" s="881"/>
      <c r="K1320" s="881"/>
      <c r="L1320" s="881"/>
      <c r="M1320" s="881"/>
      <c r="N1320" s="881"/>
      <c r="O1320" s="881"/>
      <c r="P1320" s="881"/>
      <c r="Q1320" s="881"/>
      <c r="R1320" s="881"/>
      <c r="S1320" s="881"/>
      <c r="T1320" s="881"/>
      <c r="U1320" s="881"/>
      <c r="V1320" s="881"/>
      <c r="W1320" s="881"/>
      <c r="X1320" s="881"/>
      <c r="Y1320" s="881"/>
      <c r="Z1320" s="881"/>
      <c r="AA1320" s="881"/>
      <c r="AB1320" s="881"/>
      <c r="AC1320" s="881"/>
      <c r="AD1320" s="881"/>
      <c r="AE1320" s="881"/>
      <c r="AF1320" s="881"/>
      <c r="AG1320" s="881"/>
      <c r="AH1320" s="881"/>
      <c r="AI1320" s="881"/>
      <c r="AJ1320" s="881"/>
      <c r="AK1320" s="881"/>
      <c r="AL1320" s="881"/>
      <c r="AM1320" s="881"/>
      <c r="AN1320" s="881"/>
      <c r="AO1320" s="881"/>
      <c r="AP1320" s="881"/>
      <c r="AQ1320" s="881"/>
      <c r="AR1320" s="881"/>
      <c r="AS1320" s="881"/>
      <c r="AT1320" s="881"/>
      <c r="AU1320" s="881"/>
      <c r="AV1320" s="881"/>
      <c r="AW1320" s="881"/>
      <c r="AX1320" s="881"/>
      <c r="AY1320" s="881"/>
      <c r="AZ1320" s="881"/>
    </row>
    <row r="1321" spans="1:6" s="856" customFormat="1" ht="12.75" customHeight="1">
      <c r="A1321" s="296" t="s">
        <v>910</v>
      </c>
      <c r="B1321" s="851">
        <v>-73396</v>
      </c>
      <c r="C1321" s="851">
        <v>-70884</v>
      </c>
      <c r="D1321" s="851">
        <v>3037365</v>
      </c>
      <c r="E1321" s="744" t="s">
        <v>906</v>
      </c>
      <c r="F1321" s="851">
        <v>-631009</v>
      </c>
    </row>
    <row r="1322" spans="1:6" s="856" customFormat="1" ht="12.75" customHeight="1">
      <c r="A1322" s="296" t="s">
        <v>911</v>
      </c>
      <c r="B1322" s="851">
        <v>73396</v>
      </c>
      <c r="C1322" s="851">
        <v>70884</v>
      </c>
      <c r="D1322" s="744" t="s">
        <v>906</v>
      </c>
      <c r="E1322" s="744" t="s">
        <v>906</v>
      </c>
      <c r="F1322" s="744" t="s">
        <v>906</v>
      </c>
    </row>
    <row r="1323" spans="1:6" s="856" customFormat="1" ht="12.75" customHeight="1">
      <c r="A1323" s="282" t="s">
        <v>74</v>
      </c>
      <c r="B1323" s="851">
        <v>73396</v>
      </c>
      <c r="C1323" s="851">
        <v>70884</v>
      </c>
      <c r="D1323" s="744" t="s">
        <v>906</v>
      </c>
      <c r="E1323" s="744" t="s">
        <v>906</v>
      </c>
      <c r="F1323" s="744" t="s">
        <v>906</v>
      </c>
    </row>
    <row r="1324" spans="1:6" s="856" customFormat="1" ht="25.5">
      <c r="A1324" s="283" t="s">
        <v>283</v>
      </c>
      <c r="B1324" s="851">
        <v>73396</v>
      </c>
      <c r="C1324" s="851">
        <v>70884</v>
      </c>
      <c r="D1324" s="744" t="s">
        <v>906</v>
      </c>
      <c r="E1324" s="744" t="s">
        <v>906</v>
      </c>
      <c r="F1324" s="744" t="s">
        <v>906</v>
      </c>
    </row>
    <row r="1325" spans="1:52" s="658" customFormat="1" ht="15" customHeight="1">
      <c r="A1325" s="277"/>
      <c r="B1325" s="677"/>
      <c r="C1325" s="677"/>
      <c r="D1325" s="677"/>
      <c r="E1325" s="870"/>
      <c r="F1325" s="677"/>
      <c r="G1325" s="881"/>
      <c r="H1325" s="881"/>
      <c r="I1325" s="881"/>
      <c r="J1325" s="881"/>
      <c r="K1325" s="881"/>
      <c r="L1325" s="881"/>
      <c r="M1325" s="881"/>
      <c r="N1325" s="881"/>
      <c r="O1325" s="881"/>
      <c r="P1325" s="881"/>
      <c r="Q1325" s="881"/>
      <c r="R1325" s="881"/>
      <c r="S1325" s="881"/>
      <c r="T1325" s="881"/>
      <c r="U1325" s="881"/>
      <c r="V1325" s="881"/>
      <c r="W1325" s="881"/>
      <c r="X1325" s="881"/>
      <c r="Y1325" s="881"/>
      <c r="Z1325" s="881"/>
      <c r="AA1325" s="881"/>
      <c r="AB1325" s="881"/>
      <c r="AC1325" s="881"/>
      <c r="AD1325" s="881"/>
      <c r="AE1325" s="881"/>
      <c r="AF1325" s="881"/>
      <c r="AG1325" s="881"/>
      <c r="AH1325" s="881"/>
      <c r="AI1325" s="881"/>
      <c r="AJ1325" s="881"/>
      <c r="AK1325" s="881"/>
      <c r="AL1325" s="881"/>
      <c r="AM1325" s="881"/>
      <c r="AN1325" s="881"/>
      <c r="AO1325" s="881"/>
      <c r="AP1325" s="881"/>
      <c r="AQ1325" s="881"/>
      <c r="AR1325" s="881"/>
      <c r="AS1325" s="881"/>
      <c r="AT1325" s="881"/>
      <c r="AU1325" s="881"/>
      <c r="AV1325" s="881"/>
      <c r="AW1325" s="881"/>
      <c r="AX1325" s="881"/>
      <c r="AY1325" s="881"/>
      <c r="AZ1325" s="881"/>
    </row>
    <row r="1326" spans="1:52" s="858" customFormat="1" ht="14.25" customHeight="1">
      <c r="A1326" s="274" t="s">
        <v>854</v>
      </c>
      <c r="B1326" s="870"/>
      <c r="C1326" s="870"/>
      <c r="D1326" s="870"/>
      <c r="E1326" s="870"/>
      <c r="F1326" s="870"/>
      <c r="G1326" s="856"/>
      <c r="H1326" s="856"/>
      <c r="I1326" s="856"/>
      <c r="J1326" s="856"/>
      <c r="K1326" s="856"/>
      <c r="L1326" s="856"/>
      <c r="M1326" s="856"/>
      <c r="N1326" s="856"/>
      <c r="O1326" s="856"/>
      <c r="P1326" s="856"/>
      <c r="Q1326" s="856"/>
      <c r="R1326" s="856"/>
      <c r="S1326" s="856"/>
      <c r="T1326" s="856"/>
      <c r="U1326" s="856"/>
      <c r="V1326" s="856"/>
      <c r="W1326" s="856"/>
      <c r="X1326" s="856"/>
      <c r="Y1326" s="856"/>
      <c r="Z1326" s="856"/>
      <c r="AA1326" s="856"/>
      <c r="AB1326" s="856"/>
      <c r="AC1326" s="856"/>
      <c r="AD1326" s="856"/>
      <c r="AE1326" s="856"/>
      <c r="AF1326" s="856"/>
      <c r="AG1326" s="856"/>
      <c r="AH1326" s="856"/>
      <c r="AI1326" s="856"/>
      <c r="AJ1326" s="856"/>
      <c r="AK1326" s="856"/>
      <c r="AL1326" s="856"/>
      <c r="AM1326" s="856"/>
      <c r="AN1326" s="856"/>
      <c r="AO1326" s="856"/>
      <c r="AP1326" s="856"/>
      <c r="AQ1326" s="856"/>
      <c r="AR1326" s="856"/>
      <c r="AS1326" s="856"/>
      <c r="AT1326" s="856"/>
      <c r="AU1326" s="856"/>
      <c r="AV1326" s="856"/>
      <c r="AW1326" s="856"/>
      <c r="AX1326" s="856"/>
      <c r="AY1326" s="856"/>
      <c r="AZ1326" s="856"/>
    </row>
    <row r="1327" spans="1:52" s="858" customFormat="1" ht="12" customHeight="1">
      <c r="A1327" s="277" t="s">
        <v>334</v>
      </c>
      <c r="B1327" s="870"/>
      <c r="C1327" s="870"/>
      <c r="D1327" s="870"/>
      <c r="E1327" s="870"/>
      <c r="F1327" s="870"/>
      <c r="G1327" s="856"/>
      <c r="H1327" s="856"/>
      <c r="I1327" s="856"/>
      <c r="J1327" s="856"/>
      <c r="K1327" s="856"/>
      <c r="L1327" s="856"/>
      <c r="M1327" s="856"/>
      <c r="N1327" s="856"/>
      <c r="O1327" s="856"/>
      <c r="P1327" s="856"/>
      <c r="Q1327" s="856"/>
      <c r="R1327" s="856"/>
      <c r="S1327" s="856"/>
      <c r="T1327" s="856"/>
      <c r="U1327" s="856"/>
      <c r="V1327" s="856"/>
      <c r="W1327" s="856"/>
      <c r="X1327" s="856"/>
      <c r="Y1327" s="856"/>
      <c r="Z1327" s="856"/>
      <c r="AA1327" s="856"/>
      <c r="AB1327" s="856"/>
      <c r="AC1327" s="856"/>
      <c r="AD1327" s="856"/>
      <c r="AE1327" s="856"/>
      <c r="AF1327" s="856"/>
      <c r="AG1327" s="856"/>
      <c r="AH1327" s="856"/>
      <c r="AI1327" s="856"/>
      <c r="AJ1327" s="856"/>
      <c r="AK1327" s="856"/>
      <c r="AL1327" s="856"/>
      <c r="AM1327" s="856"/>
      <c r="AN1327" s="856"/>
      <c r="AO1327" s="856"/>
      <c r="AP1327" s="856"/>
      <c r="AQ1327" s="856"/>
      <c r="AR1327" s="856"/>
      <c r="AS1327" s="856"/>
      <c r="AT1327" s="856"/>
      <c r="AU1327" s="856"/>
      <c r="AV1327" s="856"/>
      <c r="AW1327" s="856"/>
      <c r="AX1327" s="856"/>
      <c r="AY1327" s="856"/>
      <c r="AZ1327" s="856"/>
    </row>
    <row r="1328" spans="1:52" s="858" customFormat="1" ht="12" customHeight="1">
      <c r="A1328" s="286" t="s">
        <v>281</v>
      </c>
      <c r="B1328" s="870">
        <v>21430</v>
      </c>
      <c r="C1328" s="870">
        <v>7077</v>
      </c>
      <c r="D1328" s="870">
        <v>1955</v>
      </c>
      <c r="E1328" s="869">
        <v>9.122725151656557</v>
      </c>
      <c r="F1328" s="870">
        <v>0</v>
      </c>
      <c r="G1328" s="856"/>
      <c r="H1328" s="856"/>
      <c r="I1328" s="856"/>
      <c r="J1328" s="856"/>
      <c r="K1328" s="856"/>
      <c r="L1328" s="856"/>
      <c r="M1328" s="856"/>
      <c r="N1328" s="856"/>
      <c r="O1328" s="856"/>
      <c r="P1328" s="856"/>
      <c r="Q1328" s="856"/>
      <c r="R1328" s="856"/>
      <c r="S1328" s="856"/>
      <c r="T1328" s="856"/>
      <c r="U1328" s="856"/>
      <c r="V1328" s="856"/>
      <c r="W1328" s="856"/>
      <c r="X1328" s="856"/>
      <c r="Y1328" s="856"/>
      <c r="Z1328" s="856"/>
      <c r="AA1328" s="856"/>
      <c r="AB1328" s="856"/>
      <c r="AC1328" s="856"/>
      <c r="AD1328" s="856"/>
      <c r="AE1328" s="856"/>
      <c r="AF1328" s="856"/>
      <c r="AG1328" s="856"/>
      <c r="AH1328" s="856"/>
      <c r="AI1328" s="856"/>
      <c r="AJ1328" s="856"/>
      <c r="AK1328" s="856"/>
      <c r="AL1328" s="856"/>
      <c r="AM1328" s="856"/>
      <c r="AN1328" s="856"/>
      <c r="AO1328" s="856"/>
      <c r="AP1328" s="856"/>
      <c r="AQ1328" s="856"/>
      <c r="AR1328" s="856"/>
      <c r="AS1328" s="856"/>
      <c r="AT1328" s="856"/>
      <c r="AU1328" s="856"/>
      <c r="AV1328" s="856"/>
      <c r="AW1328" s="856"/>
      <c r="AX1328" s="856"/>
      <c r="AY1328" s="856"/>
      <c r="AZ1328" s="856"/>
    </row>
    <row r="1329" spans="1:6" s="852" customFormat="1" ht="12.75">
      <c r="A1329" s="296" t="s">
        <v>78</v>
      </c>
      <c r="B1329" s="851">
        <v>16072</v>
      </c>
      <c r="C1329" s="851">
        <v>5122</v>
      </c>
      <c r="D1329" s="851">
        <v>0</v>
      </c>
      <c r="E1329" s="869">
        <v>0</v>
      </c>
      <c r="F1329" s="851">
        <v>0</v>
      </c>
    </row>
    <row r="1330" spans="1:6" s="852" customFormat="1" ht="12.75">
      <c r="A1330" s="296" t="s">
        <v>324</v>
      </c>
      <c r="B1330" s="851">
        <v>16072</v>
      </c>
      <c r="C1330" s="851">
        <v>5122</v>
      </c>
      <c r="D1330" s="851">
        <v>0</v>
      </c>
      <c r="E1330" s="869">
        <v>0</v>
      </c>
      <c r="F1330" s="851">
        <v>0</v>
      </c>
    </row>
    <row r="1331" spans="1:6" s="852" customFormat="1" ht="12.75">
      <c r="A1331" s="296" t="s">
        <v>325</v>
      </c>
      <c r="B1331" s="851">
        <v>16072</v>
      </c>
      <c r="C1331" s="851">
        <v>5122</v>
      </c>
      <c r="D1331" s="851">
        <v>0</v>
      </c>
      <c r="E1331" s="869">
        <v>0</v>
      </c>
      <c r="F1331" s="851">
        <v>0</v>
      </c>
    </row>
    <row r="1332" spans="1:6" s="852" customFormat="1" ht="38.25">
      <c r="A1332" s="317" t="s">
        <v>326</v>
      </c>
      <c r="B1332" s="851">
        <v>16072</v>
      </c>
      <c r="C1332" s="851">
        <v>5122</v>
      </c>
      <c r="D1332" s="851">
        <v>0</v>
      </c>
      <c r="E1332" s="869">
        <v>0</v>
      </c>
      <c r="F1332" s="851">
        <v>0</v>
      </c>
    </row>
    <row r="1333" spans="1:6" s="852" customFormat="1" ht="38.25">
      <c r="A1333" s="323" t="s">
        <v>327</v>
      </c>
      <c r="B1333" s="862">
        <v>16072</v>
      </c>
      <c r="C1333" s="862">
        <v>5122</v>
      </c>
      <c r="D1333" s="862">
        <v>0</v>
      </c>
      <c r="E1333" s="863">
        <v>0</v>
      </c>
      <c r="F1333" s="862">
        <v>0</v>
      </c>
    </row>
    <row r="1334" spans="1:52" s="658" customFormat="1" ht="12.75">
      <c r="A1334" s="296" t="s">
        <v>59</v>
      </c>
      <c r="B1334" s="677">
        <v>5358</v>
      </c>
      <c r="C1334" s="677">
        <v>1955</v>
      </c>
      <c r="D1334" s="677">
        <v>1955</v>
      </c>
      <c r="E1334" s="869">
        <v>36.48749533407988</v>
      </c>
      <c r="F1334" s="677">
        <v>0</v>
      </c>
      <c r="G1334" s="881"/>
      <c r="H1334" s="881"/>
      <c r="I1334" s="881"/>
      <c r="J1334" s="881"/>
      <c r="K1334" s="881"/>
      <c r="L1334" s="881"/>
      <c r="M1334" s="881"/>
      <c r="N1334" s="881"/>
      <c r="O1334" s="881"/>
      <c r="P1334" s="881"/>
      <c r="Q1334" s="881"/>
      <c r="R1334" s="881"/>
      <c r="S1334" s="881"/>
      <c r="T1334" s="881"/>
      <c r="U1334" s="881"/>
      <c r="V1334" s="881"/>
      <c r="W1334" s="881"/>
      <c r="X1334" s="881"/>
      <c r="Y1334" s="881"/>
      <c r="Z1334" s="881"/>
      <c r="AA1334" s="881"/>
      <c r="AB1334" s="881"/>
      <c r="AC1334" s="881"/>
      <c r="AD1334" s="881"/>
      <c r="AE1334" s="881"/>
      <c r="AF1334" s="881"/>
      <c r="AG1334" s="881"/>
      <c r="AH1334" s="881"/>
      <c r="AI1334" s="881"/>
      <c r="AJ1334" s="881"/>
      <c r="AK1334" s="881"/>
      <c r="AL1334" s="881"/>
      <c r="AM1334" s="881"/>
      <c r="AN1334" s="881"/>
      <c r="AO1334" s="881"/>
      <c r="AP1334" s="881"/>
      <c r="AQ1334" s="881"/>
      <c r="AR1334" s="881"/>
      <c r="AS1334" s="881"/>
      <c r="AT1334" s="881"/>
      <c r="AU1334" s="881"/>
      <c r="AV1334" s="881"/>
      <c r="AW1334" s="881"/>
      <c r="AX1334" s="881"/>
      <c r="AY1334" s="881"/>
      <c r="AZ1334" s="881"/>
    </row>
    <row r="1335" spans="1:52" s="658" customFormat="1" ht="25.5">
      <c r="A1335" s="298" t="s">
        <v>60</v>
      </c>
      <c r="B1335" s="677">
        <v>5358</v>
      </c>
      <c r="C1335" s="677">
        <v>1955</v>
      </c>
      <c r="D1335" s="677">
        <v>1955</v>
      </c>
      <c r="E1335" s="869">
        <v>36.48749533407988</v>
      </c>
      <c r="F1335" s="677">
        <v>0</v>
      </c>
      <c r="G1335" s="881"/>
      <c r="H1335" s="881"/>
      <c r="I1335" s="881"/>
      <c r="J1335" s="881"/>
      <c r="K1335" s="881"/>
      <c r="L1335" s="881"/>
      <c r="M1335" s="881"/>
      <c r="N1335" s="881"/>
      <c r="O1335" s="881"/>
      <c r="P1335" s="881"/>
      <c r="Q1335" s="881"/>
      <c r="R1335" s="881"/>
      <c r="S1335" s="881"/>
      <c r="T1335" s="881"/>
      <c r="U1335" s="881"/>
      <c r="V1335" s="881"/>
      <c r="W1335" s="881"/>
      <c r="X1335" s="881"/>
      <c r="Y1335" s="881"/>
      <c r="Z1335" s="881"/>
      <c r="AA1335" s="881"/>
      <c r="AB1335" s="881"/>
      <c r="AC1335" s="881"/>
      <c r="AD1335" s="881"/>
      <c r="AE1335" s="881"/>
      <c r="AF1335" s="881"/>
      <c r="AG1335" s="881"/>
      <c r="AH1335" s="881"/>
      <c r="AI1335" s="881"/>
      <c r="AJ1335" s="881"/>
      <c r="AK1335" s="881"/>
      <c r="AL1335" s="881"/>
      <c r="AM1335" s="881"/>
      <c r="AN1335" s="881"/>
      <c r="AO1335" s="881"/>
      <c r="AP1335" s="881"/>
      <c r="AQ1335" s="881"/>
      <c r="AR1335" s="881"/>
      <c r="AS1335" s="881"/>
      <c r="AT1335" s="881"/>
      <c r="AU1335" s="881"/>
      <c r="AV1335" s="881"/>
      <c r="AW1335" s="881"/>
      <c r="AX1335" s="881"/>
      <c r="AY1335" s="881"/>
      <c r="AZ1335" s="881"/>
    </row>
    <row r="1336" spans="1:52" s="858" customFormat="1" ht="13.5" customHeight="1">
      <c r="A1336" s="278" t="s">
        <v>61</v>
      </c>
      <c r="B1336" s="870">
        <v>21430</v>
      </c>
      <c r="C1336" s="870">
        <v>7077</v>
      </c>
      <c r="D1336" s="870">
        <v>921</v>
      </c>
      <c r="E1336" s="869">
        <v>4.297713485767615</v>
      </c>
      <c r="F1336" s="870">
        <v>578</v>
      </c>
      <c r="G1336" s="856"/>
      <c r="H1336" s="856"/>
      <c r="I1336" s="856"/>
      <c r="J1336" s="856"/>
      <c r="K1336" s="856"/>
      <c r="L1336" s="856"/>
      <c r="M1336" s="856"/>
      <c r="N1336" s="856"/>
      <c r="O1336" s="856"/>
      <c r="P1336" s="856"/>
      <c r="Q1336" s="856"/>
      <c r="R1336" s="856"/>
      <c r="S1336" s="856"/>
      <c r="T1336" s="856"/>
      <c r="U1336" s="856"/>
      <c r="V1336" s="856"/>
      <c r="W1336" s="856"/>
      <c r="X1336" s="856"/>
      <c r="Y1336" s="856"/>
      <c r="Z1336" s="856"/>
      <c r="AA1336" s="856"/>
      <c r="AB1336" s="856"/>
      <c r="AC1336" s="856"/>
      <c r="AD1336" s="856"/>
      <c r="AE1336" s="856"/>
      <c r="AF1336" s="856"/>
      <c r="AG1336" s="856"/>
      <c r="AH1336" s="856"/>
      <c r="AI1336" s="856"/>
      <c r="AJ1336" s="856"/>
      <c r="AK1336" s="856"/>
      <c r="AL1336" s="856"/>
      <c r="AM1336" s="856"/>
      <c r="AN1336" s="856"/>
      <c r="AO1336" s="856"/>
      <c r="AP1336" s="856"/>
      <c r="AQ1336" s="856"/>
      <c r="AR1336" s="856"/>
      <c r="AS1336" s="856"/>
      <c r="AT1336" s="856"/>
      <c r="AU1336" s="856"/>
      <c r="AV1336" s="856"/>
      <c r="AW1336" s="856"/>
      <c r="AX1336" s="856"/>
      <c r="AY1336" s="856"/>
      <c r="AZ1336" s="856"/>
    </row>
    <row r="1337" spans="1:52" s="858" customFormat="1" ht="13.5" customHeight="1">
      <c r="A1337" s="296" t="s">
        <v>62</v>
      </c>
      <c r="B1337" s="870">
        <v>21430</v>
      </c>
      <c r="C1337" s="870">
        <v>7077</v>
      </c>
      <c r="D1337" s="870">
        <v>921</v>
      </c>
      <c r="E1337" s="869">
        <v>4.297713485767615</v>
      </c>
      <c r="F1337" s="870">
        <v>578</v>
      </c>
      <c r="G1337" s="856"/>
      <c r="H1337" s="856"/>
      <c r="I1337" s="856"/>
      <c r="J1337" s="856"/>
      <c r="K1337" s="856"/>
      <c r="L1337" s="856"/>
      <c r="M1337" s="856"/>
      <c r="N1337" s="856"/>
      <c r="O1337" s="856"/>
      <c r="P1337" s="856"/>
      <c r="Q1337" s="856"/>
      <c r="R1337" s="856"/>
      <c r="S1337" s="856"/>
      <c r="T1337" s="856"/>
      <c r="U1337" s="856"/>
      <c r="V1337" s="856"/>
      <c r="W1337" s="856"/>
      <c r="X1337" s="856"/>
      <c r="Y1337" s="856"/>
      <c r="Z1337" s="856"/>
      <c r="AA1337" s="856"/>
      <c r="AB1337" s="856"/>
      <c r="AC1337" s="856"/>
      <c r="AD1337" s="856"/>
      <c r="AE1337" s="856"/>
      <c r="AF1337" s="856"/>
      <c r="AG1337" s="856"/>
      <c r="AH1337" s="856"/>
      <c r="AI1337" s="856"/>
      <c r="AJ1337" s="856"/>
      <c r="AK1337" s="856"/>
      <c r="AL1337" s="856"/>
      <c r="AM1337" s="856"/>
      <c r="AN1337" s="856"/>
      <c r="AO1337" s="856"/>
      <c r="AP1337" s="856"/>
      <c r="AQ1337" s="856"/>
      <c r="AR1337" s="856"/>
      <c r="AS1337" s="856"/>
      <c r="AT1337" s="856"/>
      <c r="AU1337" s="856"/>
      <c r="AV1337" s="856"/>
      <c r="AW1337" s="856"/>
      <c r="AX1337" s="856"/>
      <c r="AY1337" s="856"/>
      <c r="AZ1337" s="856"/>
    </row>
    <row r="1338" spans="1:52" s="858" customFormat="1" ht="13.5" customHeight="1">
      <c r="A1338" s="282" t="s">
        <v>63</v>
      </c>
      <c r="B1338" s="870">
        <v>21430</v>
      </c>
      <c r="C1338" s="870">
        <v>7077</v>
      </c>
      <c r="D1338" s="870">
        <v>921</v>
      </c>
      <c r="E1338" s="869">
        <v>4.297713485767615</v>
      </c>
      <c r="F1338" s="870">
        <v>578</v>
      </c>
      <c r="G1338" s="856"/>
      <c r="H1338" s="856"/>
      <c r="I1338" s="856"/>
      <c r="J1338" s="856"/>
      <c r="K1338" s="856"/>
      <c r="L1338" s="856"/>
      <c r="M1338" s="856"/>
      <c r="N1338" s="856"/>
      <c r="O1338" s="856"/>
      <c r="P1338" s="856"/>
      <c r="Q1338" s="856"/>
      <c r="R1338" s="856"/>
      <c r="S1338" s="856"/>
      <c r="T1338" s="856"/>
      <c r="U1338" s="856"/>
      <c r="V1338" s="856"/>
      <c r="W1338" s="856"/>
      <c r="X1338" s="856"/>
      <c r="Y1338" s="856"/>
      <c r="Z1338" s="856"/>
      <c r="AA1338" s="856"/>
      <c r="AB1338" s="856"/>
      <c r="AC1338" s="856"/>
      <c r="AD1338" s="856"/>
      <c r="AE1338" s="856"/>
      <c r="AF1338" s="856"/>
      <c r="AG1338" s="856"/>
      <c r="AH1338" s="856"/>
      <c r="AI1338" s="856"/>
      <c r="AJ1338" s="856"/>
      <c r="AK1338" s="856"/>
      <c r="AL1338" s="856"/>
      <c r="AM1338" s="856"/>
      <c r="AN1338" s="856"/>
      <c r="AO1338" s="856"/>
      <c r="AP1338" s="856"/>
      <c r="AQ1338" s="856"/>
      <c r="AR1338" s="856"/>
      <c r="AS1338" s="856"/>
      <c r="AT1338" s="856"/>
      <c r="AU1338" s="856"/>
      <c r="AV1338" s="856"/>
      <c r="AW1338" s="856"/>
      <c r="AX1338" s="856"/>
      <c r="AY1338" s="856"/>
      <c r="AZ1338" s="856"/>
    </row>
    <row r="1339" spans="1:52" s="658" customFormat="1" ht="12.75">
      <c r="A1339" s="311" t="s">
        <v>64</v>
      </c>
      <c r="B1339" s="677">
        <v>2041</v>
      </c>
      <c r="C1339" s="677">
        <v>679</v>
      </c>
      <c r="D1339" s="677">
        <v>474</v>
      </c>
      <c r="E1339" s="869">
        <v>23.22390984811367</v>
      </c>
      <c r="F1339" s="677">
        <v>131</v>
      </c>
      <c r="G1339" s="881"/>
      <c r="H1339" s="881"/>
      <c r="I1339" s="881"/>
      <c r="J1339" s="881"/>
      <c r="K1339" s="881"/>
      <c r="L1339" s="881"/>
      <c r="M1339" s="881"/>
      <c r="N1339" s="881"/>
      <c r="O1339" s="881"/>
      <c r="P1339" s="881"/>
      <c r="Q1339" s="881"/>
      <c r="R1339" s="881"/>
      <c r="S1339" s="881"/>
      <c r="T1339" s="881"/>
      <c r="U1339" s="881"/>
      <c r="V1339" s="881"/>
      <c r="W1339" s="881"/>
      <c r="X1339" s="881"/>
      <c r="Y1339" s="881"/>
      <c r="Z1339" s="881"/>
      <c r="AA1339" s="881"/>
      <c r="AB1339" s="881"/>
      <c r="AC1339" s="881"/>
      <c r="AD1339" s="881"/>
      <c r="AE1339" s="881"/>
      <c r="AF1339" s="881"/>
      <c r="AG1339" s="881"/>
      <c r="AH1339" s="881"/>
      <c r="AI1339" s="881"/>
      <c r="AJ1339" s="881"/>
      <c r="AK1339" s="881"/>
      <c r="AL1339" s="881"/>
      <c r="AM1339" s="881"/>
      <c r="AN1339" s="881"/>
      <c r="AO1339" s="881"/>
      <c r="AP1339" s="881"/>
      <c r="AQ1339" s="881"/>
      <c r="AR1339" s="881"/>
      <c r="AS1339" s="881"/>
      <c r="AT1339" s="881"/>
      <c r="AU1339" s="881"/>
      <c r="AV1339" s="881"/>
      <c r="AW1339" s="881"/>
      <c r="AX1339" s="881"/>
      <c r="AY1339" s="881"/>
      <c r="AZ1339" s="881"/>
    </row>
    <row r="1340" spans="1:52" s="658" customFormat="1" ht="12.75">
      <c r="A1340" s="314" t="s">
        <v>65</v>
      </c>
      <c r="B1340" s="677">
        <v>1645</v>
      </c>
      <c r="C1340" s="677">
        <v>547</v>
      </c>
      <c r="D1340" s="677">
        <v>474</v>
      </c>
      <c r="E1340" s="869">
        <v>28.814589665653497</v>
      </c>
      <c r="F1340" s="677">
        <v>131</v>
      </c>
      <c r="G1340" s="881"/>
      <c r="H1340" s="881"/>
      <c r="I1340" s="881"/>
      <c r="J1340" s="881"/>
      <c r="K1340" s="881"/>
      <c r="L1340" s="881"/>
      <c r="M1340" s="881"/>
      <c r="N1340" s="881"/>
      <c r="O1340" s="881"/>
      <c r="P1340" s="881"/>
      <c r="Q1340" s="881"/>
      <c r="R1340" s="881"/>
      <c r="S1340" s="881"/>
      <c r="T1340" s="881"/>
      <c r="U1340" s="881"/>
      <c r="V1340" s="881"/>
      <c r="W1340" s="881"/>
      <c r="X1340" s="881"/>
      <c r="Y1340" s="881"/>
      <c r="Z1340" s="881"/>
      <c r="AA1340" s="881"/>
      <c r="AB1340" s="881"/>
      <c r="AC1340" s="881"/>
      <c r="AD1340" s="881"/>
      <c r="AE1340" s="881"/>
      <c r="AF1340" s="881"/>
      <c r="AG1340" s="881"/>
      <c r="AH1340" s="881"/>
      <c r="AI1340" s="881"/>
      <c r="AJ1340" s="881"/>
      <c r="AK1340" s="881"/>
      <c r="AL1340" s="881"/>
      <c r="AM1340" s="881"/>
      <c r="AN1340" s="881"/>
      <c r="AO1340" s="881"/>
      <c r="AP1340" s="881"/>
      <c r="AQ1340" s="881"/>
      <c r="AR1340" s="881"/>
      <c r="AS1340" s="881"/>
      <c r="AT1340" s="881"/>
      <c r="AU1340" s="881"/>
      <c r="AV1340" s="881"/>
      <c r="AW1340" s="881"/>
      <c r="AX1340" s="881"/>
      <c r="AY1340" s="881"/>
      <c r="AZ1340" s="881"/>
    </row>
    <row r="1341" spans="1:52" s="858" customFormat="1" ht="13.5" customHeight="1">
      <c r="A1341" s="311" t="s">
        <v>66</v>
      </c>
      <c r="B1341" s="870">
        <v>19389</v>
      </c>
      <c r="C1341" s="870">
        <v>6398</v>
      </c>
      <c r="D1341" s="870">
        <v>447</v>
      </c>
      <c r="E1341" s="869">
        <v>2.30543091443602</v>
      </c>
      <c r="F1341" s="870">
        <v>447</v>
      </c>
      <c r="G1341" s="856"/>
      <c r="H1341" s="856"/>
      <c r="I1341" s="856"/>
      <c r="J1341" s="856"/>
      <c r="K1341" s="856"/>
      <c r="L1341" s="856"/>
      <c r="M1341" s="856"/>
      <c r="N1341" s="856"/>
      <c r="O1341" s="856"/>
      <c r="P1341" s="856"/>
      <c r="Q1341" s="856"/>
      <c r="R1341" s="856"/>
      <c r="S1341" s="856"/>
      <c r="T1341" s="856"/>
      <c r="U1341" s="856"/>
      <c r="V1341" s="856"/>
      <c r="W1341" s="856"/>
      <c r="X1341" s="856"/>
      <c r="Y1341" s="856"/>
      <c r="Z1341" s="856"/>
      <c r="AA1341" s="856"/>
      <c r="AB1341" s="856"/>
      <c r="AC1341" s="856"/>
      <c r="AD1341" s="856"/>
      <c r="AE1341" s="856"/>
      <c r="AF1341" s="856"/>
      <c r="AG1341" s="856"/>
      <c r="AH1341" s="856"/>
      <c r="AI1341" s="856"/>
      <c r="AJ1341" s="856"/>
      <c r="AK1341" s="856"/>
      <c r="AL1341" s="856"/>
      <c r="AM1341" s="856"/>
      <c r="AN1341" s="856"/>
      <c r="AO1341" s="856"/>
      <c r="AP1341" s="856"/>
      <c r="AQ1341" s="856"/>
      <c r="AR1341" s="856"/>
      <c r="AS1341" s="856"/>
      <c r="AT1341" s="856"/>
      <c r="AU1341" s="856"/>
      <c r="AV1341" s="856"/>
      <c r="AW1341" s="856"/>
      <c r="AX1341" s="856"/>
      <c r="AY1341" s="856"/>
      <c r="AZ1341" s="856"/>
    </row>
    <row r="1342" spans="1:52" s="858" customFormat="1" ht="13.5" customHeight="1">
      <c r="A1342" s="311"/>
      <c r="B1342" s="870"/>
      <c r="C1342" s="870"/>
      <c r="D1342" s="870"/>
      <c r="E1342" s="869"/>
      <c r="F1342" s="870"/>
      <c r="G1342" s="856"/>
      <c r="H1342" s="856"/>
      <c r="I1342" s="856"/>
      <c r="J1342" s="856"/>
      <c r="K1342" s="856"/>
      <c r="L1342" s="856"/>
      <c r="M1342" s="856"/>
      <c r="N1342" s="856"/>
      <c r="O1342" s="856"/>
      <c r="P1342" s="856"/>
      <c r="Q1342" s="856"/>
      <c r="R1342" s="856"/>
      <c r="S1342" s="856"/>
      <c r="T1342" s="856"/>
      <c r="U1342" s="856"/>
      <c r="V1342" s="856"/>
      <c r="W1342" s="856"/>
      <c r="X1342" s="856"/>
      <c r="Y1342" s="856"/>
      <c r="Z1342" s="856"/>
      <c r="AA1342" s="856"/>
      <c r="AB1342" s="856"/>
      <c r="AC1342" s="856"/>
      <c r="AD1342" s="856"/>
      <c r="AE1342" s="856"/>
      <c r="AF1342" s="856"/>
      <c r="AG1342" s="856"/>
      <c r="AH1342" s="856"/>
      <c r="AI1342" s="856"/>
      <c r="AJ1342" s="856"/>
      <c r="AK1342" s="856"/>
      <c r="AL1342" s="856"/>
      <c r="AM1342" s="856"/>
      <c r="AN1342" s="856"/>
      <c r="AO1342" s="856"/>
      <c r="AP1342" s="856"/>
      <c r="AQ1342" s="856"/>
      <c r="AR1342" s="856"/>
      <c r="AS1342" s="856"/>
      <c r="AT1342" s="856"/>
      <c r="AU1342" s="856"/>
      <c r="AV1342" s="856"/>
      <c r="AW1342" s="856"/>
      <c r="AX1342" s="856"/>
      <c r="AY1342" s="856"/>
      <c r="AZ1342" s="856"/>
    </row>
    <row r="1343" spans="1:52" s="658" customFormat="1" ht="12.75">
      <c r="A1343" s="274" t="s">
        <v>328</v>
      </c>
      <c r="B1343" s="677"/>
      <c r="C1343" s="677"/>
      <c r="D1343" s="677"/>
      <c r="E1343" s="870"/>
      <c r="F1343" s="677"/>
      <c r="G1343" s="881"/>
      <c r="H1343" s="881"/>
      <c r="I1343" s="881"/>
      <c r="J1343" s="881"/>
      <c r="K1343" s="881"/>
      <c r="L1343" s="881"/>
      <c r="M1343" s="881"/>
      <c r="N1343" s="881"/>
      <c r="O1343" s="881"/>
      <c r="P1343" s="881"/>
      <c r="Q1343" s="881"/>
      <c r="R1343" s="881"/>
      <c r="S1343" s="881"/>
      <c r="T1343" s="881"/>
      <c r="U1343" s="881"/>
      <c r="V1343" s="881"/>
      <c r="W1343" s="881"/>
      <c r="X1343" s="881"/>
      <c r="Y1343" s="881"/>
      <c r="Z1343" s="881"/>
      <c r="AA1343" s="881"/>
      <c r="AB1343" s="881"/>
      <c r="AC1343" s="881"/>
      <c r="AD1343" s="881"/>
      <c r="AE1343" s="881"/>
      <c r="AF1343" s="881"/>
      <c r="AG1343" s="881"/>
      <c r="AH1343" s="881"/>
      <c r="AI1343" s="881"/>
      <c r="AJ1343" s="881"/>
      <c r="AK1343" s="881"/>
      <c r="AL1343" s="881"/>
      <c r="AM1343" s="881"/>
      <c r="AN1343" s="881"/>
      <c r="AO1343" s="881"/>
      <c r="AP1343" s="881"/>
      <c r="AQ1343" s="881"/>
      <c r="AR1343" s="881"/>
      <c r="AS1343" s="881"/>
      <c r="AT1343" s="881"/>
      <c r="AU1343" s="881"/>
      <c r="AV1343" s="881"/>
      <c r="AW1343" s="881"/>
      <c r="AX1343" s="881"/>
      <c r="AY1343" s="881"/>
      <c r="AZ1343" s="881"/>
    </row>
    <row r="1344" spans="1:52" s="658" customFormat="1" ht="12.75">
      <c r="A1344" s="277" t="s">
        <v>334</v>
      </c>
      <c r="B1344" s="677"/>
      <c r="C1344" s="677"/>
      <c r="D1344" s="677"/>
      <c r="E1344" s="870"/>
      <c r="F1344" s="677"/>
      <c r="G1344" s="881"/>
      <c r="H1344" s="881"/>
      <c r="I1344" s="881"/>
      <c r="J1344" s="881"/>
      <c r="K1344" s="881"/>
      <c r="L1344" s="881"/>
      <c r="M1344" s="881"/>
      <c r="N1344" s="881"/>
      <c r="O1344" s="881"/>
      <c r="P1344" s="881"/>
      <c r="Q1344" s="881"/>
      <c r="R1344" s="881"/>
      <c r="S1344" s="881"/>
      <c r="T1344" s="881"/>
      <c r="U1344" s="881"/>
      <c r="V1344" s="881"/>
      <c r="W1344" s="881"/>
      <c r="X1344" s="881"/>
      <c r="Y1344" s="881"/>
      <c r="Z1344" s="881"/>
      <c r="AA1344" s="881"/>
      <c r="AB1344" s="881"/>
      <c r="AC1344" s="881"/>
      <c r="AD1344" s="881"/>
      <c r="AE1344" s="881"/>
      <c r="AF1344" s="881"/>
      <c r="AG1344" s="881"/>
      <c r="AH1344" s="881"/>
      <c r="AI1344" s="881"/>
      <c r="AJ1344" s="881"/>
      <c r="AK1344" s="881"/>
      <c r="AL1344" s="881"/>
      <c r="AM1344" s="881"/>
      <c r="AN1344" s="881"/>
      <c r="AO1344" s="881"/>
      <c r="AP1344" s="881"/>
      <c r="AQ1344" s="881"/>
      <c r="AR1344" s="881"/>
      <c r="AS1344" s="881"/>
      <c r="AT1344" s="881"/>
      <c r="AU1344" s="881"/>
      <c r="AV1344" s="881"/>
      <c r="AW1344" s="881"/>
      <c r="AX1344" s="881"/>
      <c r="AY1344" s="881"/>
      <c r="AZ1344" s="881"/>
    </row>
    <row r="1345" spans="1:52" s="658" customFormat="1" ht="12.75">
      <c r="A1345" s="286" t="s">
        <v>281</v>
      </c>
      <c r="B1345" s="677">
        <v>150000</v>
      </c>
      <c r="C1345" s="677">
        <v>96471</v>
      </c>
      <c r="D1345" s="677">
        <v>96471</v>
      </c>
      <c r="E1345" s="854">
        <v>64.31400000000001</v>
      </c>
      <c r="F1345" s="677">
        <v>0</v>
      </c>
      <c r="G1345" s="881"/>
      <c r="H1345" s="881"/>
      <c r="I1345" s="881"/>
      <c r="J1345" s="881"/>
      <c r="K1345" s="881"/>
      <c r="L1345" s="881"/>
      <c r="M1345" s="881"/>
      <c r="N1345" s="881"/>
      <c r="O1345" s="881"/>
      <c r="P1345" s="881"/>
      <c r="Q1345" s="881"/>
      <c r="R1345" s="881"/>
      <c r="S1345" s="881"/>
      <c r="T1345" s="881"/>
      <c r="U1345" s="881"/>
      <c r="V1345" s="881"/>
      <c r="W1345" s="881"/>
      <c r="X1345" s="881"/>
      <c r="Y1345" s="881"/>
      <c r="Z1345" s="881"/>
      <c r="AA1345" s="881"/>
      <c r="AB1345" s="881"/>
      <c r="AC1345" s="881"/>
      <c r="AD1345" s="881"/>
      <c r="AE1345" s="881"/>
      <c r="AF1345" s="881"/>
      <c r="AG1345" s="881"/>
      <c r="AH1345" s="881"/>
      <c r="AI1345" s="881"/>
      <c r="AJ1345" s="881"/>
      <c r="AK1345" s="881"/>
      <c r="AL1345" s="881"/>
      <c r="AM1345" s="881"/>
      <c r="AN1345" s="881"/>
      <c r="AO1345" s="881"/>
      <c r="AP1345" s="881"/>
      <c r="AQ1345" s="881"/>
      <c r="AR1345" s="881"/>
      <c r="AS1345" s="881"/>
      <c r="AT1345" s="881"/>
      <c r="AU1345" s="881"/>
      <c r="AV1345" s="881"/>
      <c r="AW1345" s="881"/>
      <c r="AX1345" s="881"/>
      <c r="AY1345" s="881"/>
      <c r="AZ1345" s="881"/>
    </row>
    <row r="1346" spans="1:52" s="658" customFormat="1" ht="12.75">
      <c r="A1346" s="296" t="s">
        <v>59</v>
      </c>
      <c r="B1346" s="677">
        <v>150000</v>
      </c>
      <c r="C1346" s="677">
        <v>96471</v>
      </c>
      <c r="D1346" s="677">
        <v>96471</v>
      </c>
      <c r="E1346" s="869">
        <v>64.31400000000001</v>
      </c>
      <c r="F1346" s="677">
        <v>0</v>
      </c>
      <c r="G1346" s="881"/>
      <c r="H1346" s="881"/>
      <c r="I1346" s="881"/>
      <c r="J1346" s="881"/>
      <c r="K1346" s="881"/>
      <c r="L1346" s="881"/>
      <c r="M1346" s="881"/>
      <c r="N1346" s="881"/>
      <c r="O1346" s="881"/>
      <c r="P1346" s="881"/>
      <c r="Q1346" s="881"/>
      <c r="R1346" s="881"/>
      <c r="S1346" s="881"/>
      <c r="T1346" s="881"/>
      <c r="U1346" s="881"/>
      <c r="V1346" s="881"/>
      <c r="W1346" s="881"/>
      <c r="X1346" s="881"/>
      <c r="Y1346" s="881"/>
      <c r="Z1346" s="881"/>
      <c r="AA1346" s="881"/>
      <c r="AB1346" s="881"/>
      <c r="AC1346" s="881"/>
      <c r="AD1346" s="881"/>
      <c r="AE1346" s="881"/>
      <c r="AF1346" s="881"/>
      <c r="AG1346" s="881"/>
      <c r="AH1346" s="881"/>
      <c r="AI1346" s="881"/>
      <c r="AJ1346" s="881"/>
      <c r="AK1346" s="881"/>
      <c r="AL1346" s="881"/>
      <c r="AM1346" s="881"/>
      <c r="AN1346" s="881"/>
      <c r="AO1346" s="881"/>
      <c r="AP1346" s="881"/>
      <c r="AQ1346" s="881"/>
      <c r="AR1346" s="881"/>
      <c r="AS1346" s="881"/>
      <c r="AT1346" s="881"/>
      <c r="AU1346" s="881"/>
      <c r="AV1346" s="881"/>
      <c r="AW1346" s="881"/>
      <c r="AX1346" s="881"/>
      <c r="AY1346" s="881"/>
      <c r="AZ1346" s="881"/>
    </row>
    <row r="1347" spans="1:52" s="658" customFormat="1" ht="25.5">
      <c r="A1347" s="298" t="s">
        <v>60</v>
      </c>
      <c r="B1347" s="677">
        <v>150000</v>
      </c>
      <c r="C1347" s="677">
        <v>96471</v>
      </c>
      <c r="D1347" s="677">
        <v>96471</v>
      </c>
      <c r="E1347" s="869">
        <v>64.31400000000001</v>
      </c>
      <c r="F1347" s="677">
        <v>0</v>
      </c>
      <c r="G1347" s="881"/>
      <c r="H1347" s="881"/>
      <c r="I1347" s="881"/>
      <c r="J1347" s="881"/>
      <c r="K1347" s="881"/>
      <c r="L1347" s="881"/>
      <c r="M1347" s="881"/>
      <c r="N1347" s="881"/>
      <c r="O1347" s="881"/>
      <c r="P1347" s="881"/>
      <c r="Q1347" s="881"/>
      <c r="R1347" s="881"/>
      <c r="S1347" s="881"/>
      <c r="T1347" s="881"/>
      <c r="U1347" s="881"/>
      <c r="V1347" s="881"/>
      <c r="W1347" s="881"/>
      <c r="X1347" s="881"/>
      <c r="Y1347" s="881"/>
      <c r="Z1347" s="881"/>
      <c r="AA1347" s="881"/>
      <c r="AB1347" s="881"/>
      <c r="AC1347" s="881"/>
      <c r="AD1347" s="881"/>
      <c r="AE1347" s="881"/>
      <c r="AF1347" s="881"/>
      <c r="AG1347" s="881"/>
      <c r="AH1347" s="881"/>
      <c r="AI1347" s="881"/>
      <c r="AJ1347" s="881"/>
      <c r="AK1347" s="881"/>
      <c r="AL1347" s="881"/>
      <c r="AM1347" s="881"/>
      <c r="AN1347" s="881"/>
      <c r="AO1347" s="881"/>
      <c r="AP1347" s="881"/>
      <c r="AQ1347" s="881"/>
      <c r="AR1347" s="881"/>
      <c r="AS1347" s="881"/>
      <c r="AT1347" s="881"/>
      <c r="AU1347" s="881"/>
      <c r="AV1347" s="881"/>
      <c r="AW1347" s="881"/>
      <c r="AX1347" s="881"/>
      <c r="AY1347" s="881"/>
      <c r="AZ1347" s="881"/>
    </row>
    <row r="1348" spans="1:52" s="658" customFormat="1" ht="15" customHeight="1">
      <c r="A1348" s="278" t="s">
        <v>61</v>
      </c>
      <c r="B1348" s="677">
        <v>150000</v>
      </c>
      <c r="C1348" s="677">
        <v>96471</v>
      </c>
      <c r="D1348" s="677">
        <v>68730</v>
      </c>
      <c r="E1348" s="869">
        <v>45.82</v>
      </c>
      <c r="F1348" s="677">
        <v>68730</v>
      </c>
      <c r="G1348" s="881"/>
      <c r="H1348" s="881"/>
      <c r="I1348" s="881"/>
      <c r="J1348" s="881"/>
      <c r="K1348" s="881"/>
      <c r="L1348" s="881"/>
      <c r="M1348" s="881"/>
      <c r="N1348" s="881"/>
      <c r="O1348" s="881"/>
      <c r="P1348" s="881"/>
      <c r="Q1348" s="881"/>
      <c r="R1348" s="881"/>
      <c r="S1348" s="881"/>
      <c r="T1348" s="881"/>
      <c r="U1348" s="881"/>
      <c r="V1348" s="881"/>
      <c r="W1348" s="881"/>
      <c r="X1348" s="881"/>
      <c r="Y1348" s="881"/>
      <c r="Z1348" s="881"/>
      <c r="AA1348" s="881"/>
      <c r="AB1348" s="881"/>
      <c r="AC1348" s="881"/>
      <c r="AD1348" s="881"/>
      <c r="AE1348" s="881"/>
      <c r="AF1348" s="881"/>
      <c r="AG1348" s="881"/>
      <c r="AH1348" s="881"/>
      <c r="AI1348" s="881"/>
      <c r="AJ1348" s="881"/>
      <c r="AK1348" s="881"/>
      <c r="AL1348" s="881"/>
      <c r="AM1348" s="881"/>
      <c r="AN1348" s="881"/>
      <c r="AO1348" s="881"/>
      <c r="AP1348" s="881"/>
      <c r="AQ1348" s="881"/>
      <c r="AR1348" s="881"/>
      <c r="AS1348" s="881"/>
      <c r="AT1348" s="881"/>
      <c r="AU1348" s="881"/>
      <c r="AV1348" s="881"/>
      <c r="AW1348" s="881"/>
      <c r="AX1348" s="881"/>
      <c r="AY1348" s="881"/>
      <c r="AZ1348" s="881"/>
    </row>
    <row r="1349" spans="1:52" s="658" customFormat="1" ht="15" customHeight="1">
      <c r="A1349" s="296" t="s">
        <v>62</v>
      </c>
      <c r="B1349" s="677">
        <v>150000</v>
      </c>
      <c r="C1349" s="677">
        <v>96471</v>
      </c>
      <c r="D1349" s="677">
        <v>68730</v>
      </c>
      <c r="E1349" s="869">
        <v>45.82</v>
      </c>
      <c r="F1349" s="677">
        <v>68730</v>
      </c>
      <c r="G1349" s="881"/>
      <c r="H1349" s="881"/>
      <c r="I1349" s="881"/>
      <c r="J1349" s="881"/>
      <c r="K1349" s="881"/>
      <c r="L1349" s="881"/>
      <c r="M1349" s="881"/>
      <c r="N1349" s="881"/>
      <c r="O1349" s="881"/>
      <c r="P1349" s="881"/>
      <c r="Q1349" s="881"/>
      <c r="R1349" s="881"/>
      <c r="S1349" s="881"/>
      <c r="T1349" s="881"/>
      <c r="U1349" s="881"/>
      <c r="V1349" s="881"/>
      <c r="W1349" s="881"/>
      <c r="X1349" s="881"/>
      <c r="Y1349" s="881"/>
      <c r="Z1349" s="881"/>
      <c r="AA1349" s="881"/>
      <c r="AB1349" s="881"/>
      <c r="AC1349" s="881"/>
      <c r="AD1349" s="881"/>
      <c r="AE1349" s="881"/>
      <c r="AF1349" s="881"/>
      <c r="AG1349" s="881"/>
      <c r="AH1349" s="881"/>
      <c r="AI1349" s="881"/>
      <c r="AJ1349" s="881"/>
      <c r="AK1349" s="881"/>
      <c r="AL1349" s="881"/>
      <c r="AM1349" s="881"/>
      <c r="AN1349" s="881"/>
      <c r="AO1349" s="881"/>
      <c r="AP1349" s="881"/>
      <c r="AQ1349" s="881"/>
      <c r="AR1349" s="881"/>
      <c r="AS1349" s="881"/>
      <c r="AT1349" s="881"/>
      <c r="AU1349" s="881"/>
      <c r="AV1349" s="881"/>
      <c r="AW1349" s="881"/>
      <c r="AX1349" s="881"/>
      <c r="AY1349" s="881"/>
      <c r="AZ1349" s="881"/>
    </row>
    <row r="1350" spans="1:52" s="658" customFormat="1" ht="15" customHeight="1">
      <c r="A1350" s="282" t="s">
        <v>63</v>
      </c>
      <c r="B1350" s="677">
        <v>3000</v>
      </c>
      <c r="C1350" s="677">
        <v>3000</v>
      </c>
      <c r="D1350" s="677">
        <v>0</v>
      </c>
      <c r="E1350" s="869">
        <v>0</v>
      </c>
      <c r="F1350" s="677">
        <v>0</v>
      </c>
      <c r="G1350" s="881"/>
      <c r="H1350" s="881"/>
      <c r="I1350" s="881"/>
      <c r="J1350" s="881"/>
      <c r="K1350" s="881"/>
      <c r="L1350" s="881"/>
      <c r="M1350" s="881"/>
      <c r="N1350" s="881"/>
      <c r="O1350" s="881"/>
      <c r="P1350" s="881"/>
      <c r="Q1350" s="881"/>
      <c r="R1350" s="881"/>
      <c r="S1350" s="881"/>
      <c r="T1350" s="881"/>
      <c r="U1350" s="881"/>
      <c r="V1350" s="881"/>
      <c r="W1350" s="881"/>
      <c r="X1350" s="881"/>
      <c r="Y1350" s="881"/>
      <c r="Z1350" s="881"/>
      <c r="AA1350" s="881"/>
      <c r="AB1350" s="881"/>
      <c r="AC1350" s="881"/>
      <c r="AD1350" s="881"/>
      <c r="AE1350" s="881"/>
      <c r="AF1350" s="881"/>
      <c r="AG1350" s="881"/>
      <c r="AH1350" s="881"/>
      <c r="AI1350" s="881"/>
      <c r="AJ1350" s="881"/>
      <c r="AK1350" s="881"/>
      <c r="AL1350" s="881"/>
      <c r="AM1350" s="881"/>
      <c r="AN1350" s="881"/>
      <c r="AO1350" s="881"/>
      <c r="AP1350" s="881"/>
      <c r="AQ1350" s="881"/>
      <c r="AR1350" s="881"/>
      <c r="AS1350" s="881"/>
      <c r="AT1350" s="881"/>
      <c r="AU1350" s="881"/>
      <c r="AV1350" s="881"/>
      <c r="AW1350" s="881"/>
      <c r="AX1350" s="881"/>
      <c r="AY1350" s="881"/>
      <c r="AZ1350" s="881"/>
    </row>
    <row r="1351" spans="1:52" s="658" customFormat="1" ht="12.75">
      <c r="A1351" s="311" t="s">
        <v>66</v>
      </c>
      <c r="B1351" s="677">
        <v>3000</v>
      </c>
      <c r="C1351" s="677">
        <v>3000</v>
      </c>
      <c r="D1351" s="677">
        <v>0</v>
      </c>
      <c r="E1351" s="869">
        <v>0</v>
      </c>
      <c r="F1351" s="677">
        <v>0</v>
      </c>
      <c r="G1351" s="881"/>
      <c r="H1351" s="881"/>
      <c r="I1351" s="881"/>
      <c r="J1351" s="881"/>
      <c r="K1351" s="881"/>
      <c r="L1351" s="881"/>
      <c r="M1351" s="881"/>
      <c r="N1351" s="881"/>
      <c r="O1351" s="881"/>
      <c r="P1351" s="881"/>
      <c r="Q1351" s="881"/>
      <c r="R1351" s="881"/>
      <c r="S1351" s="881"/>
      <c r="T1351" s="881"/>
      <c r="U1351" s="881"/>
      <c r="V1351" s="881"/>
      <c r="W1351" s="881"/>
      <c r="X1351" s="881"/>
      <c r="Y1351" s="881"/>
      <c r="Z1351" s="881"/>
      <c r="AA1351" s="881"/>
      <c r="AB1351" s="881"/>
      <c r="AC1351" s="881"/>
      <c r="AD1351" s="881"/>
      <c r="AE1351" s="881"/>
      <c r="AF1351" s="881"/>
      <c r="AG1351" s="881"/>
      <c r="AH1351" s="881"/>
      <c r="AI1351" s="881"/>
      <c r="AJ1351" s="881"/>
      <c r="AK1351" s="881"/>
      <c r="AL1351" s="881"/>
      <c r="AM1351" s="881"/>
      <c r="AN1351" s="881"/>
      <c r="AO1351" s="881"/>
      <c r="AP1351" s="881"/>
      <c r="AQ1351" s="881"/>
      <c r="AR1351" s="881"/>
      <c r="AS1351" s="881"/>
      <c r="AT1351" s="881"/>
      <c r="AU1351" s="881"/>
      <c r="AV1351" s="881"/>
      <c r="AW1351" s="881"/>
      <c r="AX1351" s="881"/>
      <c r="AY1351" s="881"/>
      <c r="AZ1351" s="881"/>
    </row>
    <row r="1352" spans="1:52" s="658" customFormat="1" ht="12.75">
      <c r="A1352" s="282" t="s">
        <v>67</v>
      </c>
      <c r="B1352" s="677">
        <v>128259</v>
      </c>
      <c r="C1352" s="677">
        <v>74730</v>
      </c>
      <c r="D1352" s="677">
        <v>68730</v>
      </c>
      <c r="E1352" s="869">
        <v>53.58688279185087</v>
      </c>
      <c r="F1352" s="677">
        <v>68730</v>
      </c>
      <c r="G1352" s="881"/>
      <c r="H1352" s="881"/>
      <c r="I1352" s="881"/>
      <c r="J1352" s="881"/>
      <c r="K1352" s="881"/>
      <c r="L1352" s="881"/>
      <c r="M1352" s="881"/>
      <c r="N1352" s="881"/>
      <c r="O1352" s="881"/>
      <c r="P1352" s="881"/>
      <c r="Q1352" s="881"/>
      <c r="R1352" s="881"/>
      <c r="S1352" s="881"/>
      <c r="T1352" s="881"/>
      <c r="U1352" s="881"/>
      <c r="V1352" s="881"/>
      <c r="W1352" s="881"/>
      <c r="X1352" s="881"/>
      <c r="Y1352" s="881"/>
      <c r="Z1352" s="881"/>
      <c r="AA1352" s="881"/>
      <c r="AB1352" s="881"/>
      <c r="AC1352" s="881"/>
      <c r="AD1352" s="881"/>
      <c r="AE1352" s="881"/>
      <c r="AF1352" s="881"/>
      <c r="AG1352" s="881"/>
      <c r="AH1352" s="881"/>
      <c r="AI1352" s="881"/>
      <c r="AJ1352" s="881"/>
      <c r="AK1352" s="881"/>
      <c r="AL1352" s="881"/>
      <c r="AM1352" s="881"/>
      <c r="AN1352" s="881"/>
      <c r="AO1352" s="881"/>
      <c r="AP1352" s="881"/>
      <c r="AQ1352" s="881"/>
      <c r="AR1352" s="881"/>
      <c r="AS1352" s="881"/>
      <c r="AT1352" s="881"/>
      <c r="AU1352" s="881"/>
      <c r="AV1352" s="881"/>
      <c r="AW1352" s="881"/>
      <c r="AX1352" s="881"/>
      <c r="AY1352" s="881"/>
      <c r="AZ1352" s="881"/>
    </row>
    <row r="1353" spans="1:52" s="658" customFormat="1" ht="12.75">
      <c r="A1353" s="311" t="s">
        <v>90</v>
      </c>
      <c r="B1353" s="677">
        <v>128259</v>
      </c>
      <c r="C1353" s="677">
        <v>74730</v>
      </c>
      <c r="D1353" s="677">
        <v>68730</v>
      </c>
      <c r="E1353" s="869">
        <v>53.58688279185087</v>
      </c>
      <c r="F1353" s="677">
        <v>68730</v>
      </c>
      <c r="G1353" s="881"/>
      <c r="H1353" s="881"/>
      <c r="I1353" s="881"/>
      <c r="J1353" s="881"/>
      <c r="K1353" s="881"/>
      <c r="L1353" s="881"/>
      <c r="M1353" s="881"/>
      <c r="N1353" s="881"/>
      <c r="O1353" s="881"/>
      <c r="P1353" s="881"/>
      <c r="Q1353" s="881"/>
      <c r="R1353" s="881"/>
      <c r="S1353" s="881"/>
      <c r="T1353" s="881"/>
      <c r="U1353" s="881"/>
      <c r="V1353" s="881"/>
      <c r="W1353" s="881"/>
      <c r="X1353" s="881"/>
      <c r="Y1353" s="881"/>
      <c r="Z1353" s="881"/>
      <c r="AA1353" s="881"/>
      <c r="AB1353" s="881"/>
      <c r="AC1353" s="881"/>
      <c r="AD1353" s="881"/>
      <c r="AE1353" s="881"/>
      <c r="AF1353" s="881"/>
      <c r="AG1353" s="881"/>
      <c r="AH1353" s="881"/>
      <c r="AI1353" s="881"/>
      <c r="AJ1353" s="881"/>
      <c r="AK1353" s="881"/>
      <c r="AL1353" s="881"/>
      <c r="AM1353" s="881"/>
      <c r="AN1353" s="881"/>
      <c r="AO1353" s="881"/>
      <c r="AP1353" s="881"/>
      <c r="AQ1353" s="881"/>
      <c r="AR1353" s="881"/>
      <c r="AS1353" s="881"/>
      <c r="AT1353" s="881"/>
      <c r="AU1353" s="881"/>
      <c r="AV1353" s="881"/>
      <c r="AW1353" s="881"/>
      <c r="AX1353" s="881"/>
      <c r="AY1353" s="881"/>
      <c r="AZ1353" s="881"/>
    </row>
    <row r="1354" spans="1:52" s="658" customFormat="1" ht="12.75">
      <c r="A1354" s="282" t="s">
        <v>11</v>
      </c>
      <c r="B1354" s="677">
        <v>18741</v>
      </c>
      <c r="C1354" s="677">
        <v>18741</v>
      </c>
      <c r="D1354" s="677">
        <v>0</v>
      </c>
      <c r="E1354" s="869">
        <v>0</v>
      </c>
      <c r="F1354" s="677">
        <v>0</v>
      </c>
      <c r="G1354" s="881"/>
      <c r="H1354" s="881"/>
      <c r="I1354" s="881"/>
      <c r="J1354" s="881"/>
      <c r="K1354" s="881"/>
      <c r="L1354" s="881"/>
      <c r="M1354" s="881"/>
      <c r="N1354" s="881"/>
      <c r="O1354" s="881"/>
      <c r="P1354" s="881"/>
      <c r="Q1354" s="881"/>
      <c r="R1354" s="881"/>
      <c r="S1354" s="881"/>
      <c r="T1354" s="881"/>
      <c r="U1354" s="881"/>
      <c r="V1354" s="881"/>
      <c r="W1354" s="881"/>
      <c r="X1354" s="881"/>
      <c r="Y1354" s="881"/>
      <c r="Z1354" s="881"/>
      <c r="AA1354" s="881"/>
      <c r="AB1354" s="881"/>
      <c r="AC1354" s="881"/>
      <c r="AD1354" s="881"/>
      <c r="AE1354" s="881"/>
      <c r="AF1354" s="881"/>
      <c r="AG1354" s="881"/>
      <c r="AH1354" s="881"/>
      <c r="AI1354" s="881"/>
      <c r="AJ1354" s="881"/>
      <c r="AK1354" s="881"/>
      <c r="AL1354" s="881"/>
      <c r="AM1354" s="881"/>
      <c r="AN1354" s="881"/>
      <c r="AO1354" s="881"/>
      <c r="AP1354" s="881"/>
      <c r="AQ1354" s="881"/>
      <c r="AR1354" s="881"/>
      <c r="AS1354" s="881"/>
      <c r="AT1354" s="881"/>
      <c r="AU1354" s="881"/>
      <c r="AV1354" s="881"/>
      <c r="AW1354" s="881"/>
      <c r="AX1354" s="881"/>
      <c r="AY1354" s="881"/>
      <c r="AZ1354" s="881"/>
    </row>
    <row r="1355" spans="1:52" s="658" customFormat="1" ht="12.75">
      <c r="A1355" s="311" t="s">
        <v>91</v>
      </c>
      <c r="B1355" s="677">
        <v>18741</v>
      </c>
      <c r="C1355" s="677">
        <v>18741</v>
      </c>
      <c r="D1355" s="677">
        <v>0</v>
      </c>
      <c r="E1355" s="869">
        <v>0</v>
      </c>
      <c r="F1355" s="677">
        <v>0</v>
      </c>
      <c r="G1355" s="881"/>
      <c r="H1355" s="881"/>
      <c r="I1355" s="881"/>
      <c r="J1355" s="881"/>
      <c r="K1355" s="881"/>
      <c r="L1355" s="881"/>
      <c r="M1355" s="881"/>
      <c r="N1355" s="881"/>
      <c r="O1355" s="881"/>
      <c r="P1355" s="881"/>
      <c r="Q1355" s="881"/>
      <c r="R1355" s="881"/>
      <c r="S1355" s="881"/>
      <c r="T1355" s="881"/>
      <c r="U1355" s="881"/>
      <c r="V1355" s="881"/>
      <c r="W1355" s="881"/>
      <c r="X1355" s="881"/>
      <c r="Y1355" s="881"/>
      <c r="Z1355" s="881"/>
      <c r="AA1355" s="881"/>
      <c r="AB1355" s="881"/>
      <c r="AC1355" s="881"/>
      <c r="AD1355" s="881"/>
      <c r="AE1355" s="881"/>
      <c r="AF1355" s="881"/>
      <c r="AG1355" s="881"/>
      <c r="AH1355" s="881"/>
      <c r="AI1355" s="881"/>
      <c r="AJ1355" s="881"/>
      <c r="AK1355" s="881"/>
      <c r="AL1355" s="881"/>
      <c r="AM1355" s="881"/>
      <c r="AN1355" s="881"/>
      <c r="AO1355" s="881"/>
      <c r="AP1355" s="881"/>
      <c r="AQ1355" s="881"/>
      <c r="AR1355" s="881"/>
      <c r="AS1355" s="881"/>
      <c r="AT1355" s="881"/>
      <c r="AU1355" s="881"/>
      <c r="AV1355" s="881"/>
      <c r="AW1355" s="881"/>
      <c r="AX1355" s="881"/>
      <c r="AY1355" s="881"/>
      <c r="AZ1355" s="881"/>
    </row>
    <row r="1356" spans="1:52" s="658" customFormat="1" ht="25.5">
      <c r="A1356" s="285" t="s">
        <v>332</v>
      </c>
      <c r="B1356" s="677">
        <v>18741</v>
      </c>
      <c r="C1356" s="677">
        <v>18741</v>
      </c>
      <c r="D1356" s="677">
        <v>0</v>
      </c>
      <c r="E1356" s="869">
        <v>0</v>
      </c>
      <c r="F1356" s="677">
        <v>0</v>
      </c>
      <c r="G1356" s="881"/>
      <c r="H1356" s="881"/>
      <c r="I1356" s="881"/>
      <c r="J1356" s="881"/>
      <c r="K1356" s="881"/>
      <c r="L1356" s="881"/>
      <c r="M1356" s="881"/>
      <c r="N1356" s="881"/>
      <c r="O1356" s="881"/>
      <c r="P1356" s="881"/>
      <c r="Q1356" s="881"/>
      <c r="R1356" s="881"/>
      <c r="S1356" s="881"/>
      <c r="T1356" s="881"/>
      <c r="U1356" s="881"/>
      <c r="V1356" s="881"/>
      <c r="W1356" s="881"/>
      <c r="X1356" s="881"/>
      <c r="Y1356" s="881"/>
      <c r="Z1356" s="881"/>
      <c r="AA1356" s="881"/>
      <c r="AB1356" s="881"/>
      <c r="AC1356" s="881"/>
      <c r="AD1356" s="881"/>
      <c r="AE1356" s="881"/>
      <c r="AF1356" s="881"/>
      <c r="AG1356" s="881"/>
      <c r="AH1356" s="881"/>
      <c r="AI1356" s="881"/>
      <c r="AJ1356" s="881"/>
      <c r="AK1356" s="881"/>
      <c r="AL1356" s="881"/>
      <c r="AM1356" s="881"/>
      <c r="AN1356" s="881"/>
      <c r="AO1356" s="881"/>
      <c r="AP1356" s="881"/>
      <c r="AQ1356" s="881"/>
      <c r="AR1356" s="881"/>
      <c r="AS1356" s="881"/>
      <c r="AT1356" s="881"/>
      <c r="AU1356" s="881"/>
      <c r="AV1356" s="881"/>
      <c r="AW1356" s="881"/>
      <c r="AX1356" s="881"/>
      <c r="AY1356" s="881"/>
      <c r="AZ1356" s="881"/>
    </row>
    <row r="1357" spans="1:52" s="658" customFormat="1" ht="41.25" customHeight="1">
      <c r="A1357" s="343" t="s">
        <v>337</v>
      </c>
      <c r="B1357" s="874">
        <v>18741</v>
      </c>
      <c r="C1357" s="874">
        <v>18741</v>
      </c>
      <c r="D1357" s="874">
        <v>0</v>
      </c>
      <c r="E1357" s="863">
        <v>0</v>
      </c>
      <c r="F1357" s="874">
        <v>0</v>
      </c>
      <c r="G1357" s="881"/>
      <c r="H1357" s="881"/>
      <c r="I1357" s="881"/>
      <c r="J1357" s="881"/>
      <c r="K1357" s="881"/>
      <c r="L1357" s="881"/>
      <c r="M1357" s="881"/>
      <c r="N1357" s="881"/>
      <c r="O1357" s="881"/>
      <c r="P1357" s="881"/>
      <c r="Q1357" s="881"/>
      <c r="R1357" s="881"/>
      <c r="S1357" s="881"/>
      <c r="T1357" s="881"/>
      <c r="U1357" s="881"/>
      <c r="V1357" s="881"/>
      <c r="W1357" s="881"/>
      <c r="X1357" s="881"/>
      <c r="Y1357" s="881"/>
      <c r="Z1357" s="881"/>
      <c r="AA1357" s="881"/>
      <c r="AB1357" s="881"/>
      <c r="AC1357" s="881"/>
      <c r="AD1357" s="881"/>
      <c r="AE1357" s="881"/>
      <c r="AF1357" s="881"/>
      <c r="AG1357" s="881"/>
      <c r="AH1357" s="881"/>
      <c r="AI1357" s="881"/>
      <c r="AJ1357" s="881"/>
      <c r="AK1357" s="881"/>
      <c r="AL1357" s="881"/>
      <c r="AM1357" s="881"/>
      <c r="AN1357" s="881"/>
      <c r="AO1357" s="881"/>
      <c r="AP1357" s="881"/>
      <c r="AQ1357" s="881"/>
      <c r="AR1357" s="881"/>
      <c r="AS1357" s="881"/>
      <c r="AT1357" s="881"/>
      <c r="AU1357" s="881"/>
      <c r="AV1357" s="881"/>
      <c r="AW1357" s="881"/>
      <c r="AX1357" s="881"/>
      <c r="AY1357" s="881"/>
      <c r="AZ1357" s="881"/>
    </row>
    <row r="1358" spans="1:52" s="658" customFormat="1" ht="12.75">
      <c r="A1358" s="882"/>
      <c r="B1358" s="677"/>
      <c r="C1358" s="677"/>
      <c r="D1358" s="677"/>
      <c r="E1358" s="870"/>
      <c r="F1358" s="677"/>
      <c r="G1358" s="881"/>
      <c r="H1358" s="881"/>
      <c r="I1358" s="881"/>
      <c r="J1358" s="881"/>
      <c r="K1358" s="881"/>
      <c r="L1358" s="881"/>
      <c r="M1358" s="881"/>
      <c r="N1358" s="881"/>
      <c r="O1358" s="881"/>
      <c r="P1358" s="881"/>
      <c r="Q1358" s="881"/>
      <c r="R1358" s="881"/>
      <c r="S1358" s="881"/>
      <c r="T1358" s="881"/>
      <c r="U1358" s="881"/>
      <c r="V1358" s="881"/>
      <c r="W1358" s="881"/>
      <c r="X1358" s="881"/>
      <c r="Y1358" s="881"/>
      <c r="Z1358" s="881"/>
      <c r="AA1358" s="881"/>
      <c r="AB1358" s="881"/>
      <c r="AC1358" s="881"/>
      <c r="AD1358" s="881"/>
      <c r="AE1358" s="881"/>
      <c r="AF1358" s="881"/>
      <c r="AG1358" s="881"/>
      <c r="AH1358" s="881"/>
      <c r="AI1358" s="881"/>
      <c r="AJ1358" s="881"/>
      <c r="AK1358" s="881"/>
      <c r="AL1358" s="881"/>
      <c r="AM1358" s="881"/>
      <c r="AN1358" s="881"/>
      <c r="AO1358" s="881"/>
      <c r="AP1358" s="881"/>
      <c r="AQ1358" s="881"/>
      <c r="AR1358" s="881"/>
      <c r="AS1358" s="881"/>
      <c r="AT1358" s="881"/>
      <c r="AU1358" s="881"/>
      <c r="AV1358" s="881"/>
      <c r="AW1358" s="881"/>
      <c r="AX1358" s="881"/>
      <c r="AY1358" s="881"/>
      <c r="AZ1358" s="881"/>
    </row>
    <row r="1359" spans="1:52" s="658" customFormat="1" ht="12.75">
      <c r="A1359" s="274" t="s">
        <v>300</v>
      </c>
      <c r="B1359" s="677"/>
      <c r="C1359" s="677"/>
      <c r="D1359" s="677"/>
      <c r="E1359" s="870"/>
      <c r="F1359" s="677"/>
      <c r="G1359" s="881"/>
      <c r="H1359" s="881"/>
      <c r="I1359" s="881"/>
      <c r="J1359" s="881"/>
      <c r="K1359" s="881"/>
      <c r="L1359" s="881"/>
      <c r="M1359" s="881"/>
      <c r="N1359" s="881"/>
      <c r="O1359" s="881"/>
      <c r="P1359" s="881"/>
      <c r="Q1359" s="881"/>
      <c r="R1359" s="881"/>
      <c r="S1359" s="881"/>
      <c r="T1359" s="881"/>
      <c r="U1359" s="881"/>
      <c r="V1359" s="881"/>
      <c r="W1359" s="881"/>
      <c r="X1359" s="881"/>
      <c r="Y1359" s="881"/>
      <c r="Z1359" s="881"/>
      <c r="AA1359" s="881"/>
      <c r="AB1359" s="881"/>
      <c r="AC1359" s="881"/>
      <c r="AD1359" s="881"/>
      <c r="AE1359" s="881"/>
      <c r="AF1359" s="881"/>
      <c r="AG1359" s="881"/>
      <c r="AH1359" s="881"/>
      <c r="AI1359" s="881"/>
      <c r="AJ1359" s="881"/>
      <c r="AK1359" s="881"/>
      <c r="AL1359" s="881"/>
      <c r="AM1359" s="881"/>
      <c r="AN1359" s="881"/>
      <c r="AO1359" s="881"/>
      <c r="AP1359" s="881"/>
      <c r="AQ1359" s="881"/>
      <c r="AR1359" s="881"/>
      <c r="AS1359" s="881"/>
      <c r="AT1359" s="881"/>
      <c r="AU1359" s="881"/>
      <c r="AV1359" s="881"/>
      <c r="AW1359" s="881"/>
      <c r="AX1359" s="881"/>
      <c r="AY1359" s="881"/>
      <c r="AZ1359" s="881"/>
    </row>
    <row r="1360" spans="1:52" s="658" customFormat="1" ht="12.75">
      <c r="A1360" s="277" t="s">
        <v>334</v>
      </c>
      <c r="B1360" s="677"/>
      <c r="C1360" s="677"/>
      <c r="D1360" s="677"/>
      <c r="E1360" s="870"/>
      <c r="F1360" s="677"/>
      <c r="G1360" s="881"/>
      <c r="H1360" s="881"/>
      <c r="I1360" s="881"/>
      <c r="J1360" s="881"/>
      <c r="K1360" s="881"/>
      <c r="L1360" s="881"/>
      <c r="M1360" s="881"/>
      <c r="N1360" s="881"/>
      <c r="O1360" s="881"/>
      <c r="P1360" s="881"/>
      <c r="Q1360" s="881"/>
      <c r="R1360" s="881"/>
      <c r="S1360" s="881"/>
      <c r="T1360" s="881"/>
      <c r="U1360" s="881"/>
      <c r="V1360" s="881"/>
      <c r="W1360" s="881"/>
      <c r="X1360" s="881"/>
      <c r="Y1360" s="881"/>
      <c r="Z1360" s="881"/>
      <c r="AA1360" s="881"/>
      <c r="AB1360" s="881"/>
      <c r="AC1360" s="881"/>
      <c r="AD1360" s="881"/>
      <c r="AE1360" s="881"/>
      <c r="AF1360" s="881"/>
      <c r="AG1360" s="881"/>
      <c r="AH1360" s="881"/>
      <c r="AI1360" s="881"/>
      <c r="AJ1360" s="881"/>
      <c r="AK1360" s="881"/>
      <c r="AL1360" s="881"/>
      <c r="AM1360" s="881"/>
      <c r="AN1360" s="881"/>
      <c r="AO1360" s="881"/>
      <c r="AP1360" s="881"/>
      <c r="AQ1360" s="881"/>
      <c r="AR1360" s="881"/>
      <c r="AS1360" s="881"/>
      <c r="AT1360" s="881"/>
      <c r="AU1360" s="881"/>
      <c r="AV1360" s="881"/>
      <c r="AW1360" s="881"/>
      <c r="AX1360" s="881"/>
      <c r="AY1360" s="881"/>
      <c r="AZ1360" s="881"/>
    </row>
    <row r="1361" spans="1:52" s="658" customFormat="1" ht="12.75">
      <c r="A1361" s="286" t="s">
        <v>281</v>
      </c>
      <c r="B1361" s="677">
        <v>169256</v>
      </c>
      <c r="C1361" s="677">
        <v>88426</v>
      </c>
      <c r="D1361" s="677">
        <v>67856</v>
      </c>
      <c r="E1361" s="869">
        <v>40.090750106347784</v>
      </c>
      <c r="F1361" s="677">
        <v>14229</v>
      </c>
      <c r="G1361" s="881"/>
      <c r="H1361" s="881"/>
      <c r="I1361" s="881"/>
      <c r="J1361" s="881"/>
      <c r="K1361" s="881"/>
      <c r="L1361" s="881"/>
      <c r="M1361" s="881"/>
      <c r="N1361" s="881"/>
      <c r="O1361" s="881"/>
      <c r="P1361" s="881"/>
      <c r="Q1361" s="881"/>
      <c r="R1361" s="881"/>
      <c r="S1361" s="881"/>
      <c r="T1361" s="881"/>
      <c r="U1361" s="881"/>
      <c r="V1361" s="881"/>
      <c r="W1361" s="881"/>
      <c r="X1361" s="881"/>
      <c r="Y1361" s="881"/>
      <c r="Z1361" s="881"/>
      <c r="AA1361" s="881"/>
      <c r="AB1361" s="881"/>
      <c r="AC1361" s="881"/>
      <c r="AD1361" s="881"/>
      <c r="AE1361" s="881"/>
      <c r="AF1361" s="881"/>
      <c r="AG1361" s="881"/>
      <c r="AH1361" s="881"/>
      <c r="AI1361" s="881"/>
      <c r="AJ1361" s="881"/>
      <c r="AK1361" s="881"/>
      <c r="AL1361" s="881"/>
      <c r="AM1361" s="881"/>
      <c r="AN1361" s="881"/>
      <c r="AO1361" s="881"/>
      <c r="AP1361" s="881"/>
      <c r="AQ1361" s="881"/>
      <c r="AR1361" s="881"/>
      <c r="AS1361" s="881"/>
      <c r="AT1361" s="881"/>
      <c r="AU1361" s="881"/>
      <c r="AV1361" s="881"/>
      <c r="AW1361" s="881"/>
      <c r="AX1361" s="881"/>
      <c r="AY1361" s="881"/>
      <c r="AZ1361" s="881"/>
    </row>
    <row r="1362" spans="1:52" s="658" customFormat="1" ht="12.75">
      <c r="A1362" s="296" t="s">
        <v>77</v>
      </c>
      <c r="B1362" s="677">
        <v>110389</v>
      </c>
      <c r="C1362" s="677">
        <v>54979</v>
      </c>
      <c r="D1362" s="677">
        <v>34409</v>
      </c>
      <c r="E1362" s="869">
        <v>31.170678237867904</v>
      </c>
      <c r="F1362" s="677">
        <v>14229</v>
      </c>
      <c r="G1362" s="881"/>
      <c r="H1362" s="881"/>
      <c r="I1362" s="881"/>
      <c r="J1362" s="881"/>
      <c r="K1362" s="881"/>
      <c r="L1362" s="881"/>
      <c r="M1362" s="881"/>
      <c r="N1362" s="881"/>
      <c r="O1362" s="881"/>
      <c r="P1362" s="881"/>
      <c r="Q1362" s="881"/>
      <c r="R1362" s="881"/>
      <c r="S1362" s="881"/>
      <c r="T1362" s="881"/>
      <c r="U1362" s="881"/>
      <c r="V1362" s="881"/>
      <c r="W1362" s="881"/>
      <c r="X1362" s="881"/>
      <c r="Y1362" s="881"/>
      <c r="Z1362" s="881"/>
      <c r="AA1362" s="881"/>
      <c r="AB1362" s="881"/>
      <c r="AC1362" s="881"/>
      <c r="AD1362" s="881"/>
      <c r="AE1362" s="881"/>
      <c r="AF1362" s="881"/>
      <c r="AG1362" s="881"/>
      <c r="AH1362" s="881"/>
      <c r="AI1362" s="881"/>
      <c r="AJ1362" s="881"/>
      <c r="AK1362" s="881"/>
      <c r="AL1362" s="881"/>
      <c r="AM1362" s="881"/>
      <c r="AN1362" s="881"/>
      <c r="AO1362" s="881"/>
      <c r="AP1362" s="881"/>
      <c r="AQ1362" s="881"/>
      <c r="AR1362" s="881"/>
      <c r="AS1362" s="881"/>
      <c r="AT1362" s="881"/>
      <c r="AU1362" s="881"/>
      <c r="AV1362" s="881"/>
      <c r="AW1362" s="881"/>
      <c r="AX1362" s="881"/>
      <c r="AY1362" s="881"/>
      <c r="AZ1362" s="881"/>
    </row>
    <row r="1363" spans="1:52" s="658" customFormat="1" ht="12.75">
      <c r="A1363" s="296" t="s">
        <v>59</v>
      </c>
      <c r="B1363" s="677">
        <v>58867</v>
      </c>
      <c r="C1363" s="677">
        <v>33447</v>
      </c>
      <c r="D1363" s="677">
        <v>33447</v>
      </c>
      <c r="E1363" s="869">
        <v>56.817911563354684</v>
      </c>
      <c r="F1363" s="677">
        <v>0</v>
      </c>
      <c r="G1363" s="881"/>
      <c r="H1363" s="881"/>
      <c r="I1363" s="881"/>
      <c r="J1363" s="881"/>
      <c r="K1363" s="881"/>
      <c r="L1363" s="881"/>
      <c r="M1363" s="881"/>
      <c r="N1363" s="881"/>
      <c r="O1363" s="881"/>
      <c r="P1363" s="881"/>
      <c r="Q1363" s="881"/>
      <c r="R1363" s="881"/>
      <c r="S1363" s="881"/>
      <c r="T1363" s="881"/>
      <c r="U1363" s="881"/>
      <c r="V1363" s="881"/>
      <c r="W1363" s="881"/>
      <c r="X1363" s="881"/>
      <c r="Y1363" s="881"/>
      <c r="Z1363" s="881"/>
      <c r="AA1363" s="881"/>
      <c r="AB1363" s="881"/>
      <c r="AC1363" s="881"/>
      <c r="AD1363" s="881"/>
      <c r="AE1363" s="881"/>
      <c r="AF1363" s="881"/>
      <c r="AG1363" s="881"/>
      <c r="AH1363" s="881"/>
      <c r="AI1363" s="881"/>
      <c r="AJ1363" s="881"/>
      <c r="AK1363" s="881"/>
      <c r="AL1363" s="881"/>
      <c r="AM1363" s="881"/>
      <c r="AN1363" s="881"/>
      <c r="AO1363" s="881"/>
      <c r="AP1363" s="881"/>
      <c r="AQ1363" s="881"/>
      <c r="AR1363" s="881"/>
      <c r="AS1363" s="881"/>
      <c r="AT1363" s="881"/>
      <c r="AU1363" s="881"/>
      <c r="AV1363" s="881"/>
      <c r="AW1363" s="881"/>
      <c r="AX1363" s="881"/>
      <c r="AY1363" s="881"/>
      <c r="AZ1363" s="881"/>
    </row>
    <row r="1364" spans="1:52" s="658" customFormat="1" ht="25.5">
      <c r="A1364" s="298" t="s">
        <v>60</v>
      </c>
      <c r="B1364" s="677">
        <v>58867</v>
      </c>
      <c r="C1364" s="677">
        <v>33447</v>
      </c>
      <c r="D1364" s="677">
        <v>33447</v>
      </c>
      <c r="E1364" s="869">
        <v>56.817911563354684</v>
      </c>
      <c r="F1364" s="677">
        <v>0</v>
      </c>
      <c r="G1364" s="881"/>
      <c r="H1364" s="881"/>
      <c r="I1364" s="881"/>
      <c r="J1364" s="881"/>
      <c r="K1364" s="881"/>
      <c r="L1364" s="881"/>
      <c r="M1364" s="881"/>
      <c r="N1364" s="881"/>
      <c r="O1364" s="881"/>
      <c r="P1364" s="881"/>
      <c r="Q1364" s="881"/>
      <c r="R1364" s="881"/>
      <c r="S1364" s="881"/>
      <c r="T1364" s="881"/>
      <c r="U1364" s="881"/>
      <c r="V1364" s="881"/>
      <c r="W1364" s="881"/>
      <c r="X1364" s="881"/>
      <c r="Y1364" s="881"/>
      <c r="Z1364" s="881"/>
      <c r="AA1364" s="881"/>
      <c r="AB1364" s="881"/>
      <c r="AC1364" s="881"/>
      <c r="AD1364" s="881"/>
      <c r="AE1364" s="881"/>
      <c r="AF1364" s="881"/>
      <c r="AG1364" s="881"/>
      <c r="AH1364" s="881"/>
      <c r="AI1364" s="881"/>
      <c r="AJ1364" s="881"/>
      <c r="AK1364" s="881"/>
      <c r="AL1364" s="881"/>
      <c r="AM1364" s="881"/>
      <c r="AN1364" s="881"/>
      <c r="AO1364" s="881"/>
      <c r="AP1364" s="881"/>
      <c r="AQ1364" s="881"/>
      <c r="AR1364" s="881"/>
      <c r="AS1364" s="881"/>
      <c r="AT1364" s="881"/>
      <c r="AU1364" s="881"/>
      <c r="AV1364" s="881"/>
      <c r="AW1364" s="881"/>
      <c r="AX1364" s="881"/>
      <c r="AY1364" s="881"/>
      <c r="AZ1364" s="881"/>
    </row>
    <row r="1365" spans="1:52" s="658" customFormat="1" ht="12.75">
      <c r="A1365" s="278" t="s">
        <v>61</v>
      </c>
      <c r="B1365" s="677">
        <v>180782</v>
      </c>
      <c r="C1365" s="677">
        <v>99952</v>
      </c>
      <c r="D1365" s="677">
        <v>26542</v>
      </c>
      <c r="E1365" s="869">
        <v>14.681771415295772</v>
      </c>
      <c r="F1365" s="677">
        <v>5333</v>
      </c>
      <c r="G1365" s="881"/>
      <c r="H1365" s="881"/>
      <c r="I1365" s="881"/>
      <c r="J1365" s="881"/>
      <c r="K1365" s="881"/>
      <c r="L1365" s="881"/>
      <c r="M1365" s="881"/>
      <c r="N1365" s="881"/>
      <c r="O1365" s="881"/>
      <c r="P1365" s="881"/>
      <c r="Q1365" s="881"/>
      <c r="R1365" s="881"/>
      <c r="S1365" s="881"/>
      <c r="T1365" s="881"/>
      <c r="U1365" s="881"/>
      <c r="V1365" s="881"/>
      <c r="W1365" s="881"/>
      <c r="X1365" s="881"/>
      <c r="Y1365" s="881"/>
      <c r="Z1365" s="881"/>
      <c r="AA1365" s="881"/>
      <c r="AB1365" s="881"/>
      <c r="AC1365" s="881"/>
      <c r="AD1365" s="881"/>
      <c r="AE1365" s="881"/>
      <c r="AF1365" s="881"/>
      <c r="AG1365" s="881"/>
      <c r="AH1365" s="881"/>
      <c r="AI1365" s="881"/>
      <c r="AJ1365" s="881"/>
      <c r="AK1365" s="881"/>
      <c r="AL1365" s="881"/>
      <c r="AM1365" s="881"/>
      <c r="AN1365" s="881"/>
      <c r="AO1365" s="881"/>
      <c r="AP1365" s="881"/>
      <c r="AQ1365" s="881"/>
      <c r="AR1365" s="881"/>
      <c r="AS1365" s="881"/>
      <c r="AT1365" s="881"/>
      <c r="AU1365" s="881"/>
      <c r="AV1365" s="881"/>
      <c r="AW1365" s="881"/>
      <c r="AX1365" s="881"/>
      <c r="AY1365" s="881"/>
      <c r="AZ1365" s="881"/>
    </row>
    <row r="1366" spans="1:52" s="658" customFormat="1" ht="12.75">
      <c r="A1366" s="296" t="s">
        <v>62</v>
      </c>
      <c r="B1366" s="677">
        <v>176782</v>
      </c>
      <c r="C1366" s="677">
        <v>99952</v>
      </c>
      <c r="D1366" s="677">
        <v>26542</v>
      </c>
      <c r="E1366" s="869">
        <v>15.013972010725073</v>
      </c>
      <c r="F1366" s="677">
        <v>5333</v>
      </c>
      <c r="G1366" s="881"/>
      <c r="H1366" s="881"/>
      <c r="I1366" s="881"/>
      <c r="J1366" s="881"/>
      <c r="K1366" s="881"/>
      <c r="L1366" s="881"/>
      <c r="M1366" s="881"/>
      <c r="N1366" s="881"/>
      <c r="O1366" s="881"/>
      <c r="P1366" s="881"/>
      <c r="Q1366" s="881"/>
      <c r="R1366" s="881"/>
      <c r="S1366" s="881"/>
      <c r="T1366" s="881"/>
      <c r="U1366" s="881"/>
      <c r="V1366" s="881"/>
      <c r="W1366" s="881"/>
      <c r="X1366" s="881"/>
      <c r="Y1366" s="881"/>
      <c r="Z1366" s="881"/>
      <c r="AA1366" s="881"/>
      <c r="AB1366" s="881"/>
      <c r="AC1366" s="881"/>
      <c r="AD1366" s="881"/>
      <c r="AE1366" s="881"/>
      <c r="AF1366" s="881"/>
      <c r="AG1366" s="881"/>
      <c r="AH1366" s="881"/>
      <c r="AI1366" s="881"/>
      <c r="AJ1366" s="881"/>
      <c r="AK1366" s="881"/>
      <c r="AL1366" s="881"/>
      <c r="AM1366" s="881"/>
      <c r="AN1366" s="881"/>
      <c r="AO1366" s="881"/>
      <c r="AP1366" s="881"/>
      <c r="AQ1366" s="881"/>
      <c r="AR1366" s="881"/>
      <c r="AS1366" s="881"/>
      <c r="AT1366" s="881"/>
      <c r="AU1366" s="881"/>
      <c r="AV1366" s="881"/>
      <c r="AW1366" s="881"/>
      <c r="AX1366" s="881"/>
      <c r="AY1366" s="881"/>
      <c r="AZ1366" s="881"/>
    </row>
    <row r="1367" spans="1:52" s="658" customFormat="1" ht="12.75">
      <c r="A1367" s="282" t="s">
        <v>63</v>
      </c>
      <c r="B1367" s="677">
        <v>176782</v>
      </c>
      <c r="C1367" s="677">
        <v>99952</v>
      </c>
      <c r="D1367" s="677">
        <v>26542</v>
      </c>
      <c r="E1367" s="869">
        <v>15.013972010725073</v>
      </c>
      <c r="F1367" s="677">
        <v>5333</v>
      </c>
      <c r="G1367" s="881"/>
      <c r="H1367" s="881"/>
      <c r="I1367" s="881"/>
      <c r="J1367" s="881"/>
      <c r="K1367" s="881"/>
      <c r="L1367" s="881"/>
      <c r="M1367" s="881"/>
      <c r="N1367" s="881"/>
      <c r="O1367" s="881"/>
      <c r="P1367" s="881"/>
      <c r="Q1367" s="881"/>
      <c r="R1367" s="881"/>
      <c r="S1367" s="881"/>
      <c r="T1367" s="881"/>
      <c r="U1367" s="881"/>
      <c r="V1367" s="881"/>
      <c r="W1367" s="881"/>
      <c r="X1367" s="881"/>
      <c r="Y1367" s="881"/>
      <c r="Z1367" s="881"/>
      <c r="AA1367" s="881"/>
      <c r="AB1367" s="881"/>
      <c r="AC1367" s="881"/>
      <c r="AD1367" s="881"/>
      <c r="AE1367" s="881"/>
      <c r="AF1367" s="881"/>
      <c r="AG1367" s="881"/>
      <c r="AH1367" s="881"/>
      <c r="AI1367" s="881"/>
      <c r="AJ1367" s="881"/>
      <c r="AK1367" s="881"/>
      <c r="AL1367" s="881"/>
      <c r="AM1367" s="881"/>
      <c r="AN1367" s="881"/>
      <c r="AO1367" s="881"/>
      <c r="AP1367" s="881"/>
      <c r="AQ1367" s="881"/>
      <c r="AR1367" s="881"/>
      <c r="AS1367" s="881"/>
      <c r="AT1367" s="881"/>
      <c r="AU1367" s="881"/>
      <c r="AV1367" s="881"/>
      <c r="AW1367" s="881"/>
      <c r="AX1367" s="881"/>
      <c r="AY1367" s="881"/>
      <c r="AZ1367" s="881"/>
    </row>
    <row r="1368" spans="1:52" s="658" customFormat="1" ht="12.75">
      <c r="A1368" s="311" t="s">
        <v>64</v>
      </c>
      <c r="B1368" s="677">
        <v>43528</v>
      </c>
      <c r="C1368" s="677">
        <v>24459</v>
      </c>
      <c r="D1368" s="677">
        <v>21037</v>
      </c>
      <c r="E1368" s="869">
        <v>48.32981069656313</v>
      </c>
      <c r="F1368" s="677">
        <v>1380</v>
      </c>
      <c r="G1368" s="881"/>
      <c r="H1368" s="881"/>
      <c r="I1368" s="881"/>
      <c r="J1368" s="881"/>
      <c r="K1368" s="881"/>
      <c r="L1368" s="881"/>
      <c r="M1368" s="881"/>
      <c r="N1368" s="881"/>
      <c r="O1368" s="881"/>
      <c r="P1368" s="881"/>
      <c r="Q1368" s="881"/>
      <c r="R1368" s="881"/>
      <c r="S1368" s="881"/>
      <c r="T1368" s="881"/>
      <c r="U1368" s="881"/>
      <c r="V1368" s="881"/>
      <c r="W1368" s="881"/>
      <c r="X1368" s="881"/>
      <c r="Y1368" s="881"/>
      <c r="Z1368" s="881"/>
      <c r="AA1368" s="881"/>
      <c r="AB1368" s="881"/>
      <c r="AC1368" s="881"/>
      <c r="AD1368" s="881"/>
      <c r="AE1368" s="881"/>
      <c r="AF1368" s="881"/>
      <c r="AG1368" s="881"/>
      <c r="AH1368" s="881"/>
      <c r="AI1368" s="881"/>
      <c r="AJ1368" s="881"/>
      <c r="AK1368" s="881"/>
      <c r="AL1368" s="881"/>
      <c r="AM1368" s="881"/>
      <c r="AN1368" s="881"/>
      <c r="AO1368" s="881"/>
      <c r="AP1368" s="881"/>
      <c r="AQ1368" s="881"/>
      <c r="AR1368" s="881"/>
      <c r="AS1368" s="881"/>
      <c r="AT1368" s="881"/>
      <c r="AU1368" s="881"/>
      <c r="AV1368" s="881"/>
      <c r="AW1368" s="881"/>
      <c r="AX1368" s="881"/>
      <c r="AY1368" s="881"/>
      <c r="AZ1368" s="881"/>
    </row>
    <row r="1369" spans="1:52" s="658" customFormat="1" ht="12.75">
      <c r="A1369" s="314" t="s">
        <v>65</v>
      </c>
      <c r="B1369" s="677">
        <v>35078</v>
      </c>
      <c r="C1369" s="677">
        <v>19710</v>
      </c>
      <c r="D1369" s="677">
        <v>17237</v>
      </c>
      <c r="E1369" s="854">
        <v>49.13906152004105</v>
      </c>
      <c r="F1369" s="677">
        <v>1090</v>
      </c>
      <c r="G1369" s="881"/>
      <c r="H1369" s="881"/>
      <c r="I1369" s="881"/>
      <c r="J1369" s="881"/>
      <c r="K1369" s="881"/>
      <c r="L1369" s="881"/>
      <c r="M1369" s="881"/>
      <c r="N1369" s="881"/>
      <c r="O1369" s="881"/>
      <c r="P1369" s="881"/>
      <c r="Q1369" s="881"/>
      <c r="R1369" s="881"/>
      <c r="S1369" s="881"/>
      <c r="T1369" s="881"/>
      <c r="U1369" s="881"/>
      <c r="V1369" s="881"/>
      <c r="W1369" s="881"/>
      <c r="X1369" s="881"/>
      <c r="Y1369" s="881"/>
      <c r="Z1369" s="881"/>
      <c r="AA1369" s="881"/>
      <c r="AB1369" s="881"/>
      <c r="AC1369" s="881"/>
      <c r="AD1369" s="881"/>
      <c r="AE1369" s="881"/>
      <c r="AF1369" s="881"/>
      <c r="AG1369" s="881"/>
      <c r="AH1369" s="881"/>
      <c r="AI1369" s="881"/>
      <c r="AJ1369" s="881"/>
      <c r="AK1369" s="881"/>
      <c r="AL1369" s="881"/>
      <c r="AM1369" s="881"/>
      <c r="AN1369" s="881"/>
      <c r="AO1369" s="881"/>
      <c r="AP1369" s="881"/>
      <c r="AQ1369" s="881"/>
      <c r="AR1369" s="881"/>
      <c r="AS1369" s="881"/>
      <c r="AT1369" s="881"/>
      <c r="AU1369" s="881"/>
      <c r="AV1369" s="881"/>
      <c r="AW1369" s="881"/>
      <c r="AX1369" s="881"/>
      <c r="AY1369" s="881"/>
      <c r="AZ1369" s="881"/>
    </row>
    <row r="1370" spans="1:52" s="658" customFormat="1" ht="12.75">
      <c r="A1370" s="311" t="s">
        <v>66</v>
      </c>
      <c r="B1370" s="677">
        <v>133254</v>
      </c>
      <c r="C1370" s="677">
        <v>75493</v>
      </c>
      <c r="D1370" s="677">
        <v>5505</v>
      </c>
      <c r="E1370" s="869">
        <v>4.1312080688009365</v>
      </c>
      <c r="F1370" s="677">
        <v>3953</v>
      </c>
      <c r="G1370" s="881"/>
      <c r="H1370" s="881"/>
      <c r="I1370" s="881"/>
      <c r="J1370" s="881"/>
      <c r="K1370" s="881"/>
      <c r="L1370" s="881"/>
      <c r="M1370" s="881"/>
      <c r="N1370" s="881"/>
      <c r="O1370" s="881"/>
      <c r="P1370" s="881"/>
      <c r="Q1370" s="881"/>
      <c r="R1370" s="881"/>
      <c r="S1370" s="881"/>
      <c r="T1370" s="881"/>
      <c r="U1370" s="881"/>
      <c r="V1370" s="881"/>
      <c r="W1370" s="881"/>
      <c r="X1370" s="881"/>
      <c r="Y1370" s="881"/>
      <c r="Z1370" s="881"/>
      <c r="AA1370" s="881"/>
      <c r="AB1370" s="881"/>
      <c r="AC1370" s="881"/>
      <c r="AD1370" s="881"/>
      <c r="AE1370" s="881"/>
      <c r="AF1370" s="881"/>
      <c r="AG1370" s="881"/>
      <c r="AH1370" s="881"/>
      <c r="AI1370" s="881"/>
      <c r="AJ1370" s="881"/>
      <c r="AK1370" s="881"/>
      <c r="AL1370" s="881"/>
      <c r="AM1370" s="881"/>
      <c r="AN1370" s="881"/>
      <c r="AO1370" s="881"/>
      <c r="AP1370" s="881"/>
      <c r="AQ1370" s="881"/>
      <c r="AR1370" s="881"/>
      <c r="AS1370" s="881"/>
      <c r="AT1370" s="881"/>
      <c r="AU1370" s="881"/>
      <c r="AV1370" s="881"/>
      <c r="AW1370" s="881"/>
      <c r="AX1370" s="881"/>
      <c r="AY1370" s="881"/>
      <c r="AZ1370" s="881"/>
    </row>
    <row r="1371" spans="1:52" s="658" customFormat="1" ht="12.75">
      <c r="A1371" s="296" t="s">
        <v>16</v>
      </c>
      <c r="B1371" s="677">
        <v>4000</v>
      </c>
      <c r="C1371" s="677">
        <v>0</v>
      </c>
      <c r="D1371" s="677">
        <v>0</v>
      </c>
      <c r="E1371" s="854">
        <v>0</v>
      </c>
      <c r="F1371" s="677">
        <v>0</v>
      </c>
      <c r="G1371" s="881"/>
      <c r="H1371" s="881"/>
      <c r="I1371" s="881"/>
      <c r="J1371" s="881"/>
      <c r="K1371" s="881"/>
      <c r="L1371" s="881"/>
      <c r="M1371" s="881"/>
      <c r="N1371" s="881"/>
      <c r="O1371" s="881"/>
      <c r="P1371" s="881"/>
      <c r="Q1371" s="881"/>
      <c r="R1371" s="881"/>
      <c r="S1371" s="881"/>
      <c r="T1371" s="881"/>
      <c r="U1371" s="881"/>
      <c r="V1371" s="881"/>
      <c r="W1371" s="881"/>
      <c r="X1371" s="881"/>
      <c r="Y1371" s="881"/>
      <c r="Z1371" s="881"/>
      <c r="AA1371" s="881"/>
      <c r="AB1371" s="881"/>
      <c r="AC1371" s="881"/>
      <c r="AD1371" s="881"/>
      <c r="AE1371" s="881"/>
      <c r="AF1371" s="881"/>
      <c r="AG1371" s="881"/>
      <c r="AH1371" s="881"/>
      <c r="AI1371" s="881"/>
      <c r="AJ1371" s="881"/>
      <c r="AK1371" s="881"/>
      <c r="AL1371" s="881"/>
      <c r="AM1371" s="881"/>
      <c r="AN1371" s="881"/>
      <c r="AO1371" s="881"/>
      <c r="AP1371" s="881"/>
      <c r="AQ1371" s="881"/>
      <c r="AR1371" s="881"/>
      <c r="AS1371" s="881"/>
      <c r="AT1371" s="881"/>
      <c r="AU1371" s="881"/>
      <c r="AV1371" s="881"/>
      <c r="AW1371" s="881"/>
      <c r="AX1371" s="881"/>
      <c r="AY1371" s="881"/>
      <c r="AZ1371" s="881"/>
    </row>
    <row r="1372" spans="1:52" s="658" customFormat="1" ht="12.75">
      <c r="A1372" s="282" t="s">
        <v>69</v>
      </c>
      <c r="B1372" s="677">
        <v>4000</v>
      </c>
      <c r="C1372" s="677">
        <v>0</v>
      </c>
      <c r="D1372" s="677">
        <v>0</v>
      </c>
      <c r="E1372" s="854">
        <v>0</v>
      </c>
      <c r="F1372" s="677">
        <v>0</v>
      </c>
      <c r="G1372" s="881"/>
      <c r="H1372" s="881"/>
      <c r="I1372" s="881"/>
      <c r="J1372" s="881"/>
      <c r="K1372" s="881"/>
      <c r="L1372" s="881"/>
      <c r="M1372" s="881"/>
      <c r="N1372" s="881"/>
      <c r="O1372" s="881"/>
      <c r="P1372" s="881"/>
      <c r="Q1372" s="881"/>
      <c r="R1372" s="881"/>
      <c r="S1372" s="881"/>
      <c r="T1372" s="881"/>
      <c r="U1372" s="881"/>
      <c r="V1372" s="881"/>
      <c r="W1372" s="881"/>
      <c r="X1372" s="881"/>
      <c r="Y1372" s="881"/>
      <c r="Z1372" s="881"/>
      <c r="AA1372" s="881"/>
      <c r="AB1372" s="881"/>
      <c r="AC1372" s="881"/>
      <c r="AD1372" s="881"/>
      <c r="AE1372" s="881"/>
      <c r="AF1372" s="881"/>
      <c r="AG1372" s="881"/>
      <c r="AH1372" s="881"/>
      <c r="AI1372" s="881"/>
      <c r="AJ1372" s="881"/>
      <c r="AK1372" s="881"/>
      <c r="AL1372" s="881"/>
      <c r="AM1372" s="881"/>
      <c r="AN1372" s="881"/>
      <c r="AO1372" s="881"/>
      <c r="AP1372" s="881"/>
      <c r="AQ1372" s="881"/>
      <c r="AR1372" s="881"/>
      <c r="AS1372" s="881"/>
      <c r="AT1372" s="881"/>
      <c r="AU1372" s="881"/>
      <c r="AV1372" s="881"/>
      <c r="AW1372" s="881"/>
      <c r="AX1372" s="881"/>
      <c r="AY1372" s="881"/>
      <c r="AZ1372" s="881"/>
    </row>
    <row r="1373" spans="1:6" s="856" customFormat="1" ht="12.75" customHeight="1">
      <c r="A1373" s="296" t="s">
        <v>910</v>
      </c>
      <c r="B1373" s="851">
        <v>-11526</v>
      </c>
      <c r="C1373" s="851">
        <v>-11526</v>
      </c>
      <c r="D1373" s="851">
        <v>41314</v>
      </c>
      <c r="E1373" s="744" t="s">
        <v>906</v>
      </c>
      <c r="F1373" s="851">
        <v>8896</v>
      </c>
    </row>
    <row r="1374" spans="1:6" s="856" customFormat="1" ht="12.75" customHeight="1">
      <c r="A1374" s="296" t="s">
        <v>911</v>
      </c>
      <c r="B1374" s="851">
        <v>11526</v>
      </c>
      <c r="C1374" s="851">
        <v>11526</v>
      </c>
      <c r="D1374" s="744" t="s">
        <v>906</v>
      </c>
      <c r="E1374" s="744" t="s">
        <v>906</v>
      </c>
      <c r="F1374" s="744" t="s">
        <v>906</v>
      </c>
    </row>
    <row r="1375" spans="1:6" s="856" customFormat="1" ht="12.75" customHeight="1">
      <c r="A1375" s="282" t="s">
        <v>74</v>
      </c>
      <c r="B1375" s="851">
        <v>11526</v>
      </c>
      <c r="C1375" s="851">
        <v>11526</v>
      </c>
      <c r="D1375" s="744" t="s">
        <v>906</v>
      </c>
      <c r="E1375" s="744" t="s">
        <v>906</v>
      </c>
      <c r="F1375" s="744" t="s">
        <v>906</v>
      </c>
    </row>
    <row r="1376" spans="1:6" s="856" customFormat="1" ht="25.5">
      <c r="A1376" s="283" t="s">
        <v>283</v>
      </c>
      <c r="B1376" s="851">
        <v>11526</v>
      </c>
      <c r="C1376" s="851">
        <v>11526</v>
      </c>
      <c r="D1376" s="744" t="s">
        <v>906</v>
      </c>
      <c r="E1376" s="744" t="s">
        <v>906</v>
      </c>
      <c r="F1376" s="744" t="s">
        <v>906</v>
      </c>
    </row>
    <row r="1377" spans="1:52" s="658" customFormat="1" ht="12.75">
      <c r="A1377" s="277"/>
      <c r="B1377" s="677"/>
      <c r="C1377" s="677"/>
      <c r="D1377" s="677"/>
      <c r="E1377" s="851"/>
      <c r="F1377" s="677"/>
      <c r="G1377" s="881"/>
      <c r="H1377" s="881"/>
      <c r="I1377" s="881"/>
      <c r="J1377" s="881"/>
      <c r="K1377" s="881"/>
      <c r="L1377" s="881"/>
      <c r="M1377" s="881"/>
      <c r="N1377" s="881"/>
      <c r="O1377" s="881"/>
      <c r="P1377" s="881"/>
      <c r="Q1377" s="881"/>
      <c r="R1377" s="881"/>
      <c r="S1377" s="881"/>
      <c r="T1377" s="881"/>
      <c r="U1377" s="881"/>
      <c r="V1377" s="881"/>
      <c r="W1377" s="881"/>
      <c r="X1377" s="881"/>
      <c r="Y1377" s="881"/>
      <c r="Z1377" s="881"/>
      <c r="AA1377" s="881"/>
      <c r="AB1377" s="881"/>
      <c r="AC1377" s="881"/>
      <c r="AD1377" s="881"/>
      <c r="AE1377" s="881"/>
      <c r="AF1377" s="881"/>
      <c r="AG1377" s="881"/>
      <c r="AH1377" s="881"/>
      <c r="AI1377" s="881"/>
      <c r="AJ1377" s="881"/>
      <c r="AK1377" s="881"/>
      <c r="AL1377" s="881"/>
      <c r="AM1377" s="881"/>
      <c r="AN1377" s="881"/>
      <c r="AO1377" s="881"/>
      <c r="AP1377" s="881"/>
      <c r="AQ1377" s="881"/>
      <c r="AR1377" s="881"/>
      <c r="AS1377" s="881"/>
      <c r="AT1377" s="881"/>
      <c r="AU1377" s="881"/>
      <c r="AV1377" s="881"/>
      <c r="AW1377" s="881"/>
      <c r="AX1377" s="881"/>
      <c r="AY1377" s="881"/>
      <c r="AZ1377" s="881"/>
    </row>
    <row r="1378" spans="1:52" s="658" customFormat="1" ht="12.75">
      <c r="A1378" s="274" t="s">
        <v>331</v>
      </c>
      <c r="B1378" s="677"/>
      <c r="C1378" s="677"/>
      <c r="D1378" s="677"/>
      <c r="E1378" s="851"/>
      <c r="F1378" s="677"/>
      <c r="G1378" s="881"/>
      <c r="H1378" s="881"/>
      <c r="I1378" s="881"/>
      <c r="J1378" s="881"/>
      <c r="K1378" s="881"/>
      <c r="L1378" s="881"/>
      <c r="M1378" s="881"/>
      <c r="N1378" s="881"/>
      <c r="O1378" s="881"/>
      <c r="P1378" s="881"/>
      <c r="Q1378" s="881"/>
      <c r="R1378" s="881"/>
      <c r="S1378" s="881"/>
      <c r="T1378" s="881"/>
      <c r="U1378" s="881"/>
      <c r="V1378" s="881"/>
      <c r="W1378" s="881"/>
      <c r="X1378" s="881"/>
      <c r="Y1378" s="881"/>
      <c r="Z1378" s="881"/>
      <c r="AA1378" s="881"/>
      <c r="AB1378" s="881"/>
      <c r="AC1378" s="881"/>
      <c r="AD1378" s="881"/>
      <c r="AE1378" s="881"/>
      <c r="AF1378" s="881"/>
      <c r="AG1378" s="881"/>
      <c r="AH1378" s="881"/>
      <c r="AI1378" s="881"/>
      <c r="AJ1378" s="881"/>
      <c r="AK1378" s="881"/>
      <c r="AL1378" s="881"/>
      <c r="AM1378" s="881"/>
      <c r="AN1378" s="881"/>
      <c r="AO1378" s="881"/>
      <c r="AP1378" s="881"/>
      <c r="AQ1378" s="881"/>
      <c r="AR1378" s="881"/>
      <c r="AS1378" s="881"/>
      <c r="AT1378" s="881"/>
      <c r="AU1378" s="881"/>
      <c r="AV1378" s="881"/>
      <c r="AW1378" s="881"/>
      <c r="AX1378" s="881"/>
      <c r="AY1378" s="881"/>
      <c r="AZ1378" s="881"/>
    </row>
    <row r="1379" spans="1:52" s="658" customFormat="1" ht="12.75">
      <c r="A1379" s="277" t="s">
        <v>334</v>
      </c>
      <c r="B1379" s="677"/>
      <c r="C1379" s="677"/>
      <c r="D1379" s="677"/>
      <c r="E1379" s="851"/>
      <c r="F1379" s="677"/>
      <c r="G1379" s="881"/>
      <c r="H1379" s="881"/>
      <c r="I1379" s="881"/>
      <c r="J1379" s="881"/>
      <c r="K1379" s="881"/>
      <c r="L1379" s="881"/>
      <c r="M1379" s="881"/>
      <c r="N1379" s="881"/>
      <c r="O1379" s="881"/>
      <c r="P1379" s="881"/>
      <c r="Q1379" s="881"/>
      <c r="R1379" s="881"/>
      <c r="S1379" s="881"/>
      <c r="T1379" s="881"/>
      <c r="U1379" s="881"/>
      <c r="V1379" s="881"/>
      <c r="W1379" s="881"/>
      <c r="X1379" s="881"/>
      <c r="Y1379" s="881"/>
      <c r="Z1379" s="881"/>
      <c r="AA1379" s="881"/>
      <c r="AB1379" s="881"/>
      <c r="AC1379" s="881"/>
      <c r="AD1379" s="881"/>
      <c r="AE1379" s="881"/>
      <c r="AF1379" s="881"/>
      <c r="AG1379" s="881"/>
      <c r="AH1379" s="881"/>
      <c r="AI1379" s="881"/>
      <c r="AJ1379" s="881"/>
      <c r="AK1379" s="881"/>
      <c r="AL1379" s="881"/>
      <c r="AM1379" s="881"/>
      <c r="AN1379" s="881"/>
      <c r="AO1379" s="881"/>
      <c r="AP1379" s="881"/>
      <c r="AQ1379" s="881"/>
      <c r="AR1379" s="881"/>
      <c r="AS1379" s="881"/>
      <c r="AT1379" s="881"/>
      <c r="AU1379" s="881"/>
      <c r="AV1379" s="881"/>
      <c r="AW1379" s="881"/>
      <c r="AX1379" s="881"/>
      <c r="AY1379" s="881"/>
      <c r="AZ1379" s="881"/>
    </row>
    <row r="1380" spans="1:52" s="658" customFormat="1" ht="12.75">
      <c r="A1380" s="286" t="s">
        <v>281</v>
      </c>
      <c r="B1380" s="677">
        <v>2860000</v>
      </c>
      <c r="C1380" s="677">
        <v>2185900</v>
      </c>
      <c r="D1380" s="677">
        <v>1286125</v>
      </c>
      <c r="E1380" s="854">
        <v>44.96940559440559</v>
      </c>
      <c r="F1380" s="677">
        <v>38988</v>
      </c>
      <c r="G1380" s="881"/>
      <c r="H1380" s="881"/>
      <c r="I1380" s="881"/>
      <c r="J1380" s="881"/>
      <c r="K1380" s="881"/>
      <c r="L1380" s="881"/>
      <c r="M1380" s="881"/>
      <c r="N1380" s="881"/>
      <c r="O1380" s="881"/>
      <c r="P1380" s="881"/>
      <c r="Q1380" s="881"/>
      <c r="R1380" s="881"/>
      <c r="S1380" s="881"/>
      <c r="T1380" s="881"/>
      <c r="U1380" s="881"/>
      <c r="V1380" s="881"/>
      <c r="W1380" s="881"/>
      <c r="X1380" s="881"/>
      <c r="Y1380" s="881"/>
      <c r="Z1380" s="881"/>
      <c r="AA1380" s="881"/>
      <c r="AB1380" s="881"/>
      <c r="AC1380" s="881"/>
      <c r="AD1380" s="881"/>
      <c r="AE1380" s="881"/>
      <c r="AF1380" s="881"/>
      <c r="AG1380" s="881"/>
      <c r="AH1380" s="881"/>
      <c r="AI1380" s="881"/>
      <c r="AJ1380" s="881"/>
      <c r="AK1380" s="881"/>
      <c r="AL1380" s="881"/>
      <c r="AM1380" s="881"/>
      <c r="AN1380" s="881"/>
      <c r="AO1380" s="881"/>
      <c r="AP1380" s="881"/>
      <c r="AQ1380" s="881"/>
      <c r="AR1380" s="881"/>
      <c r="AS1380" s="881"/>
      <c r="AT1380" s="881"/>
      <c r="AU1380" s="881"/>
      <c r="AV1380" s="881"/>
      <c r="AW1380" s="881"/>
      <c r="AX1380" s="881"/>
      <c r="AY1380" s="881"/>
      <c r="AZ1380" s="881"/>
    </row>
    <row r="1381" spans="1:52" s="658" customFormat="1" ht="12.75">
      <c r="A1381" s="296" t="s">
        <v>71</v>
      </c>
      <c r="B1381" s="677">
        <v>5000</v>
      </c>
      <c r="C1381" s="677">
        <v>1500</v>
      </c>
      <c r="D1381" s="677">
        <v>0</v>
      </c>
      <c r="E1381" s="854">
        <v>0</v>
      </c>
      <c r="F1381" s="677">
        <v>0</v>
      </c>
      <c r="G1381" s="881"/>
      <c r="H1381" s="881"/>
      <c r="I1381" s="881"/>
      <c r="J1381" s="881"/>
      <c r="K1381" s="881"/>
      <c r="L1381" s="881"/>
      <c r="M1381" s="881"/>
      <c r="N1381" s="881"/>
      <c r="O1381" s="881"/>
      <c r="P1381" s="881"/>
      <c r="Q1381" s="881"/>
      <c r="R1381" s="881"/>
      <c r="S1381" s="881"/>
      <c r="T1381" s="881"/>
      <c r="U1381" s="881"/>
      <c r="V1381" s="881"/>
      <c r="W1381" s="881"/>
      <c r="X1381" s="881"/>
      <c r="Y1381" s="881"/>
      <c r="Z1381" s="881"/>
      <c r="AA1381" s="881"/>
      <c r="AB1381" s="881"/>
      <c r="AC1381" s="881"/>
      <c r="AD1381" s="881"/>
      <c r="AE1381" s="881"/>
      <c r="AF1381" s="881"/>
      <c r="AG1381" s="881"/>
      <c r="AH1381" s="881"/>
      <c r="AI1381" s="881"/>
      <c r="AJ1381" s="881"/>
      <c r="AK1381" s="881"/>
      <c r="AL1381" s="881"/>
      <c r="AM1381" s="881"/>
      <c r="AN1381" s="881"/>
      <c r="AO1381" s="881"/>
      <c r="AP1381" s="881"/>
      <c r="AQ1381" s="881"/>
      <c r="AR1381" s="881"/>
      <c r="AS1381" s="881"/>
      <c r="AT1381" s="881"/>
      <c r="AU1381" s="881"/>
      <c r="AV1381" s="881"/>
      <c r="AW1381" s="881"/>
      <c r="AX1381" s="881"/>
      <c r="AY1381" s="881"/>
      <c r="AZ1381" s="881"/>
    </row>
    <row r="1382" spans="1:52" s="658" customFormat="1" ht="12.75">
      <c r="A1382" s="296" t="s">
        <v>77</v>
      </c>
      <c r="B1382" s="677">
        <v>2652000</v>
      </c>
      <c r="C1382" s="677">
        <v>2049900</v>
      </c>
      <c r="D1382" s="677">
        <v>1151625</v>
      </c>
      <c r="E1382" s="869">
        <v>43.42477375565611</v>
      </c>
      <c r="F1382" s="677">
        <v>38988</v>
      </c>
      <c r="G1382" s="881"/>
      <c r="H1382" s="881"/>
      <c r="I1382" s="881"/>
      <c r="J1382" s="881"/>
      <c r="K1382" s="881"/>
      <c r="L1382" s="881"/>
      <c r="M1382" s="881"/>
      <c r="N1382" s="881"/>
      <c r="O1382" s="881"/>
      <c r="P1382" s="881"/>
      <c r="Q1382" s="881"/>
      <c r="R1382" s="881"/>
      <c r="S1382" s="881"/>
      <c r="T1382" s="881"/>
      <c r="U1382" s="881"/>
      <c r="V1382" s="881"/>
      <c r="W1382" s="881"/>
      <c r="X1382" s="881"/>
      <c r="Y1382" s="881"/>
      <c r="Z1382" s="881"/>
      <c r="AA1382" s="881"/>
      <c r="AB1382" s="881"/>
      <c r="AC1382" s="881"/>
      <c r="AD1382" s="881"/>
      <c r="AE1382" s="881"/>
      <c r="AF1382" s="881"/>
      <c r="AG1382" s="881"/>
      <c r="AH1382" s="881"/>
      <c r="AI1382" s="881"/>
      <c r="AJ1382" s="881"/>
      <c r="AK1382" s="881"/>
      <c r="AL1382" s="881"/>
      <c r="AM1382" s="881"/>
      <c r="AN1382" s="881"/>
      <c r="AO1382" s="881"/>
      <c r="AP1382" s="881"/>
      <c r="AQ1382" s="881"/>
      <c r="AR1382" s="881"/>
      <c r="AS1382" s="881"/>
      <c r="AT1382" s="881"/>
      <c r="AU1382" s="881"/>
      <c r="AV1382" s="881"/>
      <c r="AW1382" s="881"/>
      <c r="AX1382" s="881"/>
      <c r="AY1382" s="881"/>
      <c r="AZ1382" s="881"/>
    </row>
    <row r="1383" spans="1:52" s="658" customFormat="1" ht="12.75">
      <c r="A1383" s="296" t="s">
        <v>59</v>
      </c>
      <c r="B1383" s="677">
        <v>203000</v>
      </c>
      <c r="C1383" s="677">
        <v>134500</v>
      </c>
      <c r="D1383" s="677">
        <v>134500</v>
      </c>
      <c r="E1383" s="854">
        <v>66.25615763546799</v>
      </c>
      <c r="F1383" s="677">
        <v>0</v>
      </c>
      <c r="G1383" s="881"/>
      <c r="H1383" s="881"/>
      <c r="I1383" s="881"/>
      <c r="J1383" s="881"/>
      <c r="K1383" s="881"/>
      <c r="L1383" s="881"/>
      <c r="M1383" s="881"/>
      <c r="N1383" s="881"/>
      <c r="O1383" s="881"/>
      <c r="P1383" s="881"/>
      <c r="Q1383" s="881"/>
      <c r="R1383" s="881"/>
      <c r="S1383" s="881"/>
      <c r="T1383" s="881"/>
      <c r="U1383" s="881"/>
      <c r="V1383" s="881"/>
      <c r="W1383" s="881"/>
      <c r="X1383" s="881"/>
      <c r="Y1383" s="881"/>
      <c r="Z1383" s="881"/>
      <c r="AA1383" s="881"/>
      <c r="AB1383" s="881"/>
      <c r="AC1383" s="881"/>
      <c r="AD1383" s="881"/>
      <c r="AE1383" s="881"/>
      <c r="AF1383" s="881"/>
      <c r="AG1383" s="881"/>
      <c r="AH1383" s="881"/>
      <c r="AI1383" s="881"/>
      <c r="AJ1383" s="881"/>
      <c r="AK1383" s="881"/>
      <c r="AL1383" s="881"/>
      <c r="AM1383" s="881"/>
      <c r="AN1383" s="881"/>
      <c r="AO1383" s="881"/>
      <c r="AP1383" s="881"/>
      <c r="AQ1383" s="881"/>
      <c r="AR1383" s="881"/>
      <c r="AS1383" s="881"/>
      <c r="AT1383" s="881"/>
      <c r="AU1383" s="881"/>
      <c r="AV1383" s="881"/>
      <c r="AW1383" s="881"/>
      <c r="AX1383" s="881"/>
      <c r="AY1383" s="881"/>
      <c r="AZ1383" s="881"/>
    </row>
    <row r="1384" spans="1:52" s="658" customFormat="1" ht="25.5">
      <c r="A1384" s="298" t="s">
        <v>60</v>
      </c>
      <c r="B1384" s="677">
        <v>203000</v>
      </c>
      <c r="C1384" s="677">
        <v>134500</v>
      </c>
      <c r="D1384" s="677">
        <v>134500</v>
      </c>
      <c r="E1384" s="854">
        <v>66.25615763546799</v>
      </c>
      <c r="F1384" s="677">
        <v>0</v>
      </c>
      <c r="G1384" s="881"/>
      <c r="H1384" s="881"/>
      <c r="I1384" s="881"/>
      <c r="J1384" s="881"/>
      <c r="K1384" s="881"/>
      <c r="L1384" s="881"/>
      <c r="M1384" s="881"/>
      <c r="N1384" s="881"/>
      <c r="O1384" s="881"/>
      <c r="P1384" s="881"/>
      <c r="Q1384" s="881"/>
      <c r="R1384" s="881"/>
      <c r="S1384" s="881"/>
      <c r="T1384" s="881"/>
      <c r="U1384" s="881"/>
      <c r="V1384" s="881"/>
      <c r="W1384" s="881"/>
      <c r="X1384" s="881"/>
      <c r="Y1384" s="881"/>
      <c r="Z1384" s="881"/>
      <c r="AA1384" s="881"/>
      <c r="AB1384" s="881"/>
      <c r="AC1384" s="881"/>
      <c r="AD1384" s="881"/>
      <c r="AE1384" s="881"/>
      <c r="AF1384" s="881"/>
      <c r="AG1384" s="881"/>
      <c r="AH1384" s="881"/>
      <c r="AI1384" s="881"/>
      <c r="AJ1384" s="881"/>
      <c r="AK1384" s="881"/>
      <c r="AL1384" s="881"/>
      <c r="AM1384" s="881"/>
      <c r="AN1384" s="881"/>
      <c r="AO1384" s="881"/>
      <c r="AP1384" s="881"/>
      <c r="AQ1384" s="881"/>
      <c r="AR1384" s="881"/>
      <c r="AS1384" s="881"/>
      <c r="AT1384" s="881"/>
      <c r="AU1384" s="881"/>
      <c r="AV1384" s="881"/>
      <c r="AW1384" s="881"/>
      <c r="AX1384" s="881"/>
      <c r="AY1384" s="881"/>
      <c r="AZ1384" s="881"/>
    </row>
    <row r="1385" spans="1:52" s="658" customFormat="1" ht="12.75">
      <c r="A1385" s="278" t="s">
        <v>61</v>
      </c>
      <c r="B1385" s="677">
        <v>2860000</v>
      </c>
      <c r="C1385" s="677">
        <v>2185900</v>
      </c>
      <c r="D1385" s="677">
        <v>797094</v>
      </c>
      <c r="E1385" s="854">
        <v>27.87041958041958</v>
      </c>
      <c r="F1385" s="677">
        <v>145646</v>
      </c>
      <c r="G1385" s="881"/>
      <c r="H1385" s="881"/>
      <c r="I1385" s="881"/>
      <c r="J1385" s="881"/>
      <c r="K1385" s="881"/>
      <c r="L1385" s="881"/>
      <c r="M1385" s="881"/>
      <c r="N1385" s="881"/>
      <c r="O1385" s="881"/>
      <c r="P1385" s="881"/>
      <c r="Q1385" s="881"/>
      <c r="R1385" s="881"/>
      <c r="S1385" s="881"/>
      <c r="T1385" s="881"/>
      <c r="U1385" s="881"/>
      <c r="V1385" s="881"/>
      <c r="W1385" s="881"/>
      <c r="X1385" s="881"/>
      <c r="Y1385" s="881"/>
      <c r="Z1385" s="881"/>
      <c r="AA1385" s="881"/>
      <c r="AB1385" s="881"/>
      <c r="AC1385" s="881"/>
      <c r="AD1385" s="881"/>
      <c r="AE1385" s="881"/>
      <c r="AF1385" s="881"/>
      <c r="AG1385" s="881"/>
      <c r="AH1385" s="881"/>
      <c r="AI1385" s="881"/>
      <c r="AJ1385" s="881"/>
      <c r="AK1385" s="881"/>
      <c r="AL1385" s="881"/>
      <c r="AM1385" s="881"/>
      <c r="AN1385" s="881"/>
      <c r="AO1385" s="881"/>
      <c r="AP1385" s="881"/>
      <c r="AQ1385" s="881"/>
      <c r="AR1385" s="881"/>
      <c r="AS1385" s="881"/>
      <c r="AT1385" s="881"/>
      <c r="AU1385" s="881"/>
      <c r="AV1385" s="881"/>
      <c r="AW1385" s="881"/>
      <c r="AX1385" s="881"/>
      <c r="AY1385" s="881"/>
      <c r="AZ1385" s="881"/>
    </row>
    <row r="1386" spans="1:52" s="658" customFormat="1" ht="12.75">
      <c r="A1386" s="296" t="s">
        <v>62</v>
      </c>
      <c r="B1386" s="677">
        <v>2850500</v>
      </c>
      <c r="C1386" s="677">
        <v>2176400</v>
      </c>
      <c r="D1386" s="677">
        <v>789567</v>
      </c>
      <c r="E1386" s="854">
        <v>27.69924574636029</v>
      </c>
      <c r="F1386" s="677">
        <v>142402</v>
      </c>
      <c r="G1386" s="881"/>
      <c r="H1386" s="881"/>
      <c r="I1386" s="881"/>
      <c r="J1386" s="881"/>
      <c r="K1386" s="881"/>
      <c r="L1386" s="881"/>
      <c r="M1386" s="881"/>
      <c r="N1386" s="881"/>
      <c r="O1386" s="881"/>
      <c r="P1386" s="881"/>
      <c r="Q1386" s="881"/>
      <c r="R1386" s="881"/>
      <c r="S1386" s="881"/>
      <c r="T1386" s="881"/>
      <c r="U1386" s="881"/>
      <c r="V1386" s="881"/>
      <c r="W1386" s="881"/>
      <c r="X1386" s="881"/>
      <c r="Y1386" s="881"/>
      <c r="Z1386" s="881"/>
      <c r="AA1386" s="881"/>
      <c r="AB1386" s="881"/>
      <c r="AC1386" s="881"/>
      <c r="AD1386" s="881"/>
      <c r="AE1386" s="881"/>
      <c r="AF1386" s="881"/>
      <c r="AG1386" s="881"/>
      <c r="AH1386" s="881"/>
      <c r="AI1386" s="881"/>
      <c r="AJ1386" s="881"/>
      <c r="AK1386" s="881"/>
      <c r="AL1386" s="881"/>
      <c r="AM1386" s="881"/>
      <c r="AN1386" s="881"/>
      <c r="AO1386" s="881"/>
      <c r="AP1386" s="881"/>
      <c r="AQ1386" s="881"/>
      <c r="AR1386" s="881"/>
      <c r="AS1386" s="881"/>
      <c r="AT1386" s="881"/>
      <c r="AU1386" s="881"/>
      <c r="AV1386" s="881"/>
      <c r="AW1386" s="881"/>
      <c r="AX1386" s="881"/>
      <c r="AY1386" s="881"/>
      <c r="AZ1386" s="881"/>
    </row>
    <row r="1387" spans="1:52" s="658" customFormat="1" ht="12.75">
      <c r="A1387" s="282" t="s">
        <v>63</v>
      </c>
      <c r="B1387" s="677">
        <v>500500</v>
      </c>
      <c r="C1387" s="677">
        <v>333090</v>
      </c>
      <c r="D1387" s="677">
        <v>229693</v>
      </c>
      <c r="E1387" s="869">
        <v>45.89270729270729</v>
      </c>
      <c r="F1387" s="677">
        <v>57568</v>
      </c>
      <c r="G1387" s="881"/>
      <c r="H1387" s="881"/>
      <c r="I1387" s="881"/>
      <c r="J1387" s="881"/>
      <c r="K1387" s="881"/>
      <c r="L1387" s="881"/>
      <c r="M1387" s="881"/>
      <c r="N1387" s="881"/>
      <c r="O1387" s="881"/>
      <c r="P1387" s="881"/>
      <c r="Q1387" s="881"/>
      <c r="R1387" s="881"/>
      <c r="S1387" s="881"/>
      <c r="T1387" s="881"/>
      <c r="U1387" s="881"/>
      <c r="V1387" s="881"/>
      <c r="W1387" s="881"/>
      <c r="X1387" s="881"/>
      <c r="Y1387" s="881"/>
      <c r="Z1387" s="881"/>
      <c r="AA1387" s="881"/>
      <c r="AB1387" s="881"/>
      <c r="AC1387" s="881"/>
      <c r="AD1387" s="881"/>
      <c r="AE1387" s="881"/>
      <c r="AF1387" s="881"/>
      <c r="AG1387" s="881"/>
      <c r="AH1387" s="881"/>
      <c r="AI1387" s="881"/>
      <c r="AJ1387" s="881"/>
      <c r="AK1387" s="881"/>
      <c r="AL1387" s="881"/>
      <c r="AM1387" s="881"/>
      <c r="AN1387" s="881"/>
      <c r="AO1387" s="881"/>
      <c r="AP1387" s="881"/>
      <c r="AQ1387" s="881"/>
      <c r="AR1387" s="881"/>
      <c r="AS1387" s="881"/>
      <c r="AT1387" s="881"/>
      <c r="AU1387" s="881"/>
      <c r="AV1387" s="881"/>
      <c r="AW1387" s="881"/>
      <c r="AX1387" s="881"/>
      <c r="AY1387" s="881"/>
      <c r="AZ1387" s="881"/>
    </row>
    <row r="1388" spans="1:52" s="658" customFormat="1" ht="12.75">
      <c r="A1388" s="311" t="s">
        <v>64</v>
      </c>
      <c r="B1388" s="677">
        <v>220562</v>
      </c>
      <c r="C1388" s="677">
        <v>96606</v>
      </c>
      <c r="D1388" s="677">
        <v>95938</v>
      </c>
      <c r="E1388" s="854">
        <v>43.49706658445244</v>
      </c>
      <c r="F1388" s="677">
        <v>12409</v>
      </c>
      <c r="G1388" s="881"/>
      <c r="H1388" s="881"/>
      <c r="I1388" s="881"/>
      <c r="J1388" s="881"/>
      <c r="K1388" s="881"/>
      <c r="L1388" s="881"/>
      <c r="M1388" s="881"/>
      <c r="N1388" s="881"/>
      <c r="O1388" s="881"/>
      <c r="P1388" s="881"/>
      <c r="Q1388" s="881"/>
      <c r="R1388" s="881"/>
      <c r="S1388" s="881"/>
      <c r="T1388" s="881"/>
      <c r="U1388" s="881"/>
      <c r="V1388" s="881"/>
      <c r="W1388" s="881"/>
      <c r="X1388" s="881"/>
      <c r="Y1388" s="881"/>
      <c r="Z1388" s="881"/>
      <c r="AA1388" s="881"/>
      <c r="AB1388" s="881"/>
      <c r="AC1388" s="881"/>
      <c r="AD1388" s="881"/>
      <c r="AE1388" s="881"/>
      <c r="AF1388" s="881"/>
      <c r="AG1388" s="881"/>
      <c r="AH1388" s="881"/>
      <c r="AI1388" s="881"/>
      <c r="AJ1388" s="881"/>
      <c r="AK1388" s="881"/>
      <c r="AL1388" s="881"/>
      <c r="AM1388" s="881"/>
      <c r="AN1388" s="881"/>
      <c r="AO1388" s="881"/>
      <c r="AP1388" s="881"/>
      <c r="AQ1388" s="881"/>
      <c r="AR1388" s="881"/>
      <c r="AS1388" s="881"/>
      <c r="AT1388" s="881"/>
      <c r="AU1388" s="881"/>
      <c r="AV1388" s="881"/>
      <c r="AW1388" s="881"/>
      <c r="AX1388" s="881"/>
      <c r="AY1388" s="881"/>
      <c r="AZ1388" s="881"/>
    </row>
    <row r="1389" spans="1:52" s="658" customFormat="1" ht="12.75">
      <c r="A1389" s="314" t="s">
        <v>65</v>
      </c>
      <c r="B1389" s="677">
        <v>157660</v>
      </c>
      <c r="C1389" s="677">
        <v>73410</v>
      </c>
      <c r="D1389" s="677">
        <v>72790</v>
      </c>
      <c r="E1389" s="854">
        <v>46.1689712038564</v>
      </c>
      <c r="F1389" s="677">
        <v>10325</v>
      </c>
      <c r="G1389" s="881"/>
      <c r="H1389" s="881"/>
      <c r="I1389" s="881"/>
      <c r="J1389" s="881"/>
      <c r="K1389" s="881"/>
      <c r="L1389" s="881"/>
      <c r="M1389" s="881"/>
      <c r="N1389" s="881"/>
      <c r="O1389" s="881"/>
      <c r="P1389" s="881"/>
      <c r="Q1389" s="881"/>
      <c r="R1389" s="881"/>
      <c r="S1389" s="881"/>
      <c r="T1389" s="881"/>
      <c r="U1389" s="881"/>
      <c r="V1389" s="881"/>
      <c r="W1389" s="881"/>
      <c r="X1389" s="881"/>
      <c r="Y1389" s="881"/>
      <c r="Z1389" s="881"/>
      <c r="AA1389" s="881"/>
      <c r="AB1389" s="881"/>
      <c r="AC1389" s="881"/>
      <c r="AD1389" s="881"/>
      <c r="AE1389" s="881"/>
      <c r="AF1389" s="881"/>
      <c r="AG1389" s="881"/>
      <c r="AH1389" s="881"/>
      <c r="AI1389" s="881"/>
      <c r="AJ1389" s="881"/>
      <c r="AK1389" s="881"/>
      <c r="AL1389" s="881"/>
      <c r="AM1389" s="881"/>
      <c r="AN1389" s="881"/>
      <c r="AO1389" s="881"/>
      <c r="AP1389" s="881"/>
      <c r="AQ1389" s="881"/>
      <c r="AR1389" s="881"/>
      <c r="AS1389" s="881"/>
      <c r="AT1389" s="881"/>
      <c r="AU1389" s="881"/>
      <c r="AV1389" s="881"/>
      <c r="AW1389" s="881"/>
      <c r="AX1389" s="881"/>
      <c r="AY1389" s="881"/>
      <c r="AZ1389" s="881"/>
    </row>
    <row r="1390" spans="1:52" s="658" customFormat="1" ht="12.75">
      <c r="A1390" s="311" t="s">
        <v>66</v>
      </c>
      <c r="B1390" s="677">
        <v>279938</v>
      </c>
      <c r="C1390" s="677">
        <v>236484</v>
      </c>
      <c r="D1390" s="677">
        <v>133755</v>
      </c>
      <c r="E1390" s="854">
        <v>47.78022276361194</v>
      </c>
      <c r="F1390" s="677">
        <v>45159</v>
      </c>
      <c r="G1390" s="881"/>
      <c r="H1390" s="881"/>
      <c r="I1390" s="881"/>
      <c r="J1390" s="881"/>
      <c r="K1390" s="881"/>
      <c r="L1390" s="881"/>
      <c r="M1390" s="881"/>
      <c r="N1390" s="881"/>
      <c r="O1390" s="881"/>
      <c r="P1390" s="881"/>
      <c r="Q1390" s="881"/>
      <c r="R1390" s="881"/>
      <c r="S1390" s="881"/>
      <c r="T1390" s="881"/>
      <c r="U1390" s="881"/>
      <c r="V1390" s="881"/>
      <c r="W1390" s="881"/>
      <c r="X1390" s="881"/>
      <c r="Y1390" s="881"/>
      <c r="Z1390" s="881"/>
      <c r="AA1390" s="881"/>
      <c r="AB1390" s="881"/>
      <c r="AC1390" s="881"/>
      <c r="AD1390" s="881"/>
      <c r="AE1390" s="881"/>
      <c r="AF1390" s="881"/>
      <c r="AG1390" s="881"/>
      <c r="AH1390" s="881"/>
      <c r="AI1390" s="881"/>
      <c r="AJ1390" s="881"/>
      <c r="AK1390" s="881"/>
      <c r="AL1390" s="881"/>
      <c r="AM1390" s="881"/>
      <c r="AN1390" s="881"/>
      <c r="AO1390" s="881"/>
      <c r="AP1390" s="881"/>
      <c r="AQ1390" s="881"/>
      <c r="AR1390" s="881"/>
      <c r="AS1390" s="881"/>
      <c r="AT1390" s="881"/>
      <c r="AU1390" s="881"/>
      <c r="AV1390" s="881"/>
      <c r="AW1390" s="881"/>
      <c r="AX1390" s="881"/>
      <c r="AY1390" s="881"/>
      <c r="AZ1390" s="881"/>
    </row>
    <row r="1391" spans="1:52" s="658" customFormat="1" ht="12.75">
      <c r="A1391" s="282" t="s">
        <v>67</v>
      </c>
      <c r="B1391" s="677">
        <v>1875000</v>
      </c>
      <c r="C1391" s="677">
        <v>1468310</v>
      </c>
      <c r="D1391" s="677">
        <v>436356</v>
      </c>
      <c r="E1391" s="854">
        <v>23.27232</v>
      </c>
      <c r="F1391" s="677">
        <v>68216</v>
      </c>
      <c r="G1391" s="881"/>
      <c r="H1391" s="881"/>
      <c r="I1391" s="881"/>
      <c r="J1391" s="881"/>
      <c r="K1391" s="881"/>
      <c r="L1391" s="881"/>
      <c r="M1391" s="881"/>
      <c r="N1391" s="881"/>
      <c r="O1391" s="881"/>
      <c r="P1391" s="881"/>
      <c r="Q1391" s="881"/>
      <c r="R1391" s="881"/>
      <c r="S1391" s="881"/>
      <c r="T1391" s="881"/>
      <c r="U1391" s="881"/>
      <c r="V1391" s="881"/>
      <c r="W1391" s="881"/>
      <c r="X1391" s="881"/>
      <c r="Y1391" s="881"/>
      <c r="Z1391" s="881"/>
      <c r="AA1391" s="881"/>
      <c r="AB1391" s="881"/>
      <c r="AC1391" s="881"/>
      <c r="AD1391" s="881"/>
      <c r="AE1391" s="881"/>
      <c r="AF1391" s="881"/>
      <c r="AG1391" s="881"/>
      <c r="AH1391" s="881"/>
      <c r="AI1391" s="881"/>
      <c r="AJ1391" s="881"/>
      <c r="AK1391" s="881"/>
      <c r="AL1391" s="881"/>
      <c r="AM1391" s="881"/>
      <c r="AN1391" s="881"/>
      <c r="AO1391" s="881"/>
      <c r="AP1391" s="881"/>
      <c r="AQ1391" s="881"/>
      <c r="AR1391" s="881"/>
      <c r="AS1391" s="881"/>
      <c r="AT1391" s="881"/>
      <c r="AU1391" s="881"/>
      <c r="AV1391" s="881"/>
      <c r="AW1391" s="881"/>
      <c r="AX1391" s="881"/>
      <c r="AY1391" s="881"/>
      <c r="AZ1391" s="881"/>
    </row>
    <row r="1392" spans="1:52" s="658" customFormat="1" ht="12.75">
      <c r="A1392" s="311" t="s">
        <v>90</v>
      </c>
      <c r="B1392" s="677">
        <v>1875000</v>
      </c>
      <c r="C1392" s="677">
        <v>1468310</v>
      </c>
      <c r="D1392" s="677">
        <v>436356</v>
      </c>
      <c r="E1392" s="854">
        <v>23.27232</v>
      </c>
      <c r="F1392" s="677">
        <v>68216</v>
      </c>
      <c r="G1392" s="881"/>
      <c r="H1392" s="881"/>
      <c r="I1392" s="881"/>
      <c r="J1392" s="881"/>
      <c r="K1392" s="881"/>
      <c r="L1392" s="881"/>
      <c r="M1392" s="881"/>
      <c r="N1392" s="881"/>
      <c r="O1392" s="881"/>
      <c r="P1392" s="881"/>
      <c r="Q1392" s="881"/>
      <c r="R1392" s="881"/>
      <c r="S1392" s="881"/>
      <c r="T1392" s="881"/>
      <c r="U1392" s="881"/>
      <c r="V1392" s="881"/>
      <c r="W1392" s="881"/>
      <c r="X1392" s="881"/>
      <c r="Y1392" s="881"/>
      <c r="Z1392" s="881"/>
      <c r="AA1392" s="881"/>
      <c r="AB1392" s="881"/>
      <c r="AC1392" s="881"/>
      <c r="AD1392" s="881"/>
      <c r="AE1392" s="881"/>
      <c r="AF1392" s="881"/>
      <c r="AG1392" s="881"/>
      <c r="AH1392" s="881"/>
      <c r="AI1392" s="881"/>
      <c r="AJ1392" s="881"/>
      <c r="AK1392" s="881"/>
      <c r="AL1392" s="881"/>
      <c r="AM1392" s="881"/>
      <c r="AN1392" s="881"/>
      <c r="AO1392" s="881"/>
      <c r="AP1392" s="881"/>
      <c r="AQ1392" s="881"/>
      <c r="AR1392" s="881"/>
      <c r="AS1392" s="881"/>
      <c r="AT1392" s="881"/>
      <c r="AU1392" s="881"/>
      <c r="AV1392" s="881"/>
      <c r="AW1392" s="881"/>
      <c r="AX1392" s="881"/>
      <c r="AY1392" s="881"/>
      <c r="AZ1392" s="881"/>
    </row>
    <row r="1393" spans="1:52" s="658" customFormat="1" ht="12.75">
      <c r="A1393" s="282" t="s">
        <v>11</v>
      </c>
      <c r="B1393" s="677">
        <v>475000</v>
      </c>
      <c r="C1393" s="677">
        <v>375000</v>
      </c>
      <c r="D1393" s="677">
        <v>123518</v>
      </c>
      <c r="E1393" s="869">
        <v>26.003789473684208</v>
      </c>
      <c r="F1393" s="677">
        <v>16618</v>
      </c>
      <c r="G1393" s="881"/>
      <c r="H1393" s="881"/>
      <c r="I1393" s="881"/>
      <c r="J1393" s="881"/>
      <c r="K1393" s="881"/>
      <c r="L1393" s="881"/>
      <c r="M1393" s="881"/>
      <c r="N1393" s="881"/>
      <c r="O1393" s="881"/>
      <c r="P1393" s="881"/>
      <c r="Q1393" s="881"/>
      <c r="R1393" s="881"/>
      <c r="S1393" s="881"/>
      <c r="T1393" s="881"/>
      <c r="U1393" s="881"/>
      <c r="V1393" s="881"/>
      <c r="W1393" s="881"/>
      <c r="X1393" s="881"/>
      <c r="Y1393" s="881"/>
      <c r="Z1393" s="881"/>
      <c r="AA1393" s="881"/>
      <c r="AB1393" s="881"/>
      <c r="AC1393" s="881"/>
      <c r="AD1393" s="881"/>
      <c r="AE1393" s="881"/>
      <c r="AF1393" s="881"/>
      <c r="AG1393" s="881"/>
      <c r="AH1393" s="881"/>
      <c r="AI1393" s="881"/>
      <c r="AJ1393" s="881"/>
      <c r="AK1393" s="881"/>
      <c r="AL1393" s="881"/>
      <c r="AM1393" s="881"/>
      <c r="AN1393" s="881"/>
      <c r="AO1393" s="881"/>
      <c r="AP1393" s="881"/>
      <c r="AQ1393" s="881"/>
      <c r="AR1393" s="881"/>
      <c r="AS1393" s="881"/>
      <c r="AT1393" s="881"/>
      <c r="AU1393" s="881"/>
      <c r="AV1393" s="881"/>
      <c r="AW1393" s="881"/>
      <c r="AX1393" s="881"/>
      <c r="AY1393" s="881"/>
      <c r="AZ1393" s="881"/>
    </row>
    <row r="1394" spans="1:52" s="658" customFormat="1" ht="12.75">
      <c r="A1394" s="311" t="s">
        <v>112</v>
      </c>
      <c r="B1394" s="677">
        <v>475000</v>
      </c>
      <c r="C1394" s="677">
        <v>375000</v>
      </c>
      <c r="D1394" s="677">
        <v>123518</v>
      </c>
      <c r="E1394" s="854">
        <v>26.003789473684208</v>
      </c>
      <c r="F1394" s="677">
        <v>16618</v>
      </c>
      <c r="G1394" s="881"/>
      <c r="H1394" s="881"/>
      <c r="I1394" s="881"/>
      <c r="J1394" s="881"/>
      <c r="K1394" s="881"/>
      <c r="L1394" s="881"/>
      <c r="M1394" s="881"/>
      <c r="N1394" s="881"/>
      <c r="O1394" s="881"/>
      <c r="P1394" s="881"/>
      <c r="Q1394" s="881"/>
      <c r="R1394" s="881"/>
      <c r="S1394" s="881"/>
      <c r="T1394" s="881"/>
      <c r="U1394" s="881"/>
      <c r="V1394" s="881"/>
      <c r="W1394" s="881"/>
      <c r="X1394" s="881"/>
      <c r="Y1394" s="881"/>
      <c r="Z1394" s="881"/>
      <c r="AA1394" s="881"/>
      <c r="AB1394" s="881"/>
      <c r="AC1394" s="881"/>
      <c r="AD1394" s="881"/>
      <c r="AE1394" s="881"/>
      <c r="AF1394" s="881"/>
      <c r="AG1394" s="881"/>
      <c r="AH1394" s="881"/>
      <c r="AI1394" s="881"/>
      <c r="AJ1394" s="881"/>
      <c r="AK1394" s="881"/>
      <c r="AL1394" s="881"/>
      <c r="AM1394" s="881"/>
      <c r="AN1394" s="881"/>
      <c r="AO1394" s="881"/>
      <c r="AP1394" s="881"/>
      <c r="AQ1394" s="881"/>
      <c r="AR1394" s="881"/>
      <c r="AS1394" s="881"/>
      <c r="AT1394" s="881"/>
      <c r="AU1394" s="881"/>
      <c r="AV1394" s="881"/>
      <c r="AW1394" s="881"/>
      <c r="AX1394" s="881"/>
      <c r="AY1394" s="881"/>
      <c r="AZ1394" s="881"/>
    </row>
    <row r="1395" spans="1:52" s="658" customFormat="1" ht="12.75">
      <c r="A1395" s="296" t="s">
        <v>16</v>
      </c>
      <c r="B1395" s="677">
        <v>9500</v>
      </c>
      <c r="C1395" s="677">
        <v>9500</v>
      </c>
      <c r="D1395" s="677">
        <v>7527</v>
      </c>
      <c r="E1395" s="854">
        <v>79.23157894736842</v>
      </c>
      <c r="F1395" s="677">
        <v>3244</v>
      </c>
      <c r="G1395" s="881"/>
      <c r="H1395" s="881"/>
      <c r="I1395" s="881"/>
      <c r="J1395" s="881"/>
      <c r="K1395" s="881"/>
      <c r="L1395" s="881"/>
      <c r="M1395" s="881"/>
      <c r="N1395" s="881"/>
      <c r="O1395" s="881"/>
      <c r="P1395" s="881"/>
      <c r="Q1395" s="881"/>
      <c r="R1395" s="881"/>
      <c r="S1395" s="881"/>
      <c r="T1395" s="881"/>
      <c r="U1395" s="881"/>
      <c r="V1395" s="881"/>
      <c r="W1395" s="881"/>
      <c r="X1395" s="881"/>
      <c r="Y1395" s="881"/>
      <c r="Z1395" s="881"/>
      <c r="AA1395" s="881"/>
      <c r="AB1395" s="881"/>
      <c r="AC1395" s="881"/>
      <c r="AD1395" s="881"/>
      <c r="AE1395" s="881"/>
      <c r="AF1395" s="881"/>
      <c r="AG1395" s="881"/>
      <c r="AH1395" s="881"/>
      <c r="AI1395" s="881"/>
      <c r="AJ1395" s="881"/>
      <c r="AK1395" s="881"/>
      <c r="AL1395" s="881"/>
      <c r="AM1395" s="881"/>
      <c r="AN1395" s="881"/>
      <c r="AO1395" s="881"/>
      <c r="AP1395" s="881"/>
      <c r="AQ1395" s="881"/>
      <c r="AR1395" s="881"/>
      <c r="AS1395" s="881"/>
      <c r="AT1395" s="881"/>
      <c r="AU1395" s="881"/>
      <c r="AV1395" s="881"/>
      <c r="AW1395" s="881"/>
      <c r="AX1395" s="881"/>
      <c r="AY1395" s="881"/>
      <c r="AZ1395" s="881"/>
    </row>
    <row r="1396" spans="1:52" s="658" customFormat="1" ht="12.75">
      <c r="A1396" s="282" t="s">
        <v>69</v>
      </c>
      <c r="B1396" s="677">
        <v>9500</v>
      </c>
      <c r="C1396" s="677">
        <v>9500</v>
      </c>
      <c r="D1396" s="677">
        <v>7527</v>
      </c>
      <c r="E1396" s="854">
        <v>79.23157894736842</v>
      </c>
      <c r="F1396" s="677">
        <v>3244</v>
      </c>
      <c r="G1396" s="881"/>
      <c r="H1396" s="881"/>
      <c r="I1396" s="881"/>
      <c r="J1396" s="881"/>
      <c r="K1396" s="881"/>
      <c r="L1396" s="881"/>
      <c r="M1396" s="881"/>
      <c r="N1396" s="881"/>
      <c r="O1396" s="881"/>
      <c r="P1396" s="881"/>
      <c r="Q1396" s="881"/>
      <c r="R1396" s="881"/>
      <c r="S1396" s="881"/>
      <c r="T1396" s="881"/>
      <c r="U1396" s="881"/>
      <c r="V1396" s="881"/>
      <c r="W1396" s="881"/>
      <c r="X1396" s="881"/>
      <c r="Y1396" s="881"/>
      <c r="Z1396" s="881"/>
      <c r="AA1396" s="881"/>
      <c r="AB1396" s="881"/>
      <c r="AC1396" s="881"/>
      <c r="AD1396" s="881"/>
      <c r="AE1396" s="881"/>
      <c r="AF1396" s="881"/>
      <c r="AG1396" s="881"/>
      <c r="AH1396" s="881"/>
      <c r="AI1396" s="881"/>
      <c r="AJ1396" s="881"/>
      <c r="AK1396" s="881"/>
      <c r="AL1396" s="881"/>
      <c r="AM1396" s="881"/>
      <c r="AN1396" s="881"/>
      <c r="AO1396" s="881"/>
      <c r="AP1396" s="881"/>
      <c r="AQ1396" s="881"/>
      <c r="AR1396" s="881"/>
      <c r="AS1396" s="881"/>
      <c r="AT1396" s="881"/>
      <c r="AU1396" s="881"/>
      <c r="AV1396" s="881"/>
      <c r="AW1396" s="881"/>
      <c r="AX1396" s="881"/>
      <c r="AY1396" s="881"/>
      <c r="AZ1396" s="881"/>
    </row>
    <row r="1397" spans="1:52" s="658" customFormat="1" ht="12.75">
      <c r="A1397" s="277"/>
      <c r="B1397" s="677"/>
      <c r="C1397" s="677"/>
      <c r="D1397" s="677"/>
      <c r="E1397" s="851"/>
      <c r="F1397" s="677"/>
      <c r="G1397" s="881"/>
      <c r="H1397" s="881"/>
      <c r="I1397" s="881"/>
      <c r="J1397" s="881"/>
      <c r="K1397" s="881"/>
      <c r="L1397" s="881"/>
      <c r="M1397" s="881"/>
      <c r="N1397" s="881"/>
      <c r="O1397" s="881"/>
      <c r="P1397" s="881"/>
      <c r="Q1397" s="881"/>
      <c r="R1397" s="881"/>
      <c r="S1397" s="881"/>
      <c r="T1397" s="881"/>
      <c r="U1397" s="881"/>
      <c r="V1397" s="881"/>
      <c r="W1397" s="881"/>
      <c r="X1397" s="881"/>
      <c r="Y1397" s="881"/>
      <c r="Z1397" s="881"/>
      <c r="AA1397" s="881"/>
      <c r="AB1397" s="881"/>
      <c r="AC1397" s="881"/>
      <c r="AD1397" s="881"/>
      <c r="AE1397" s="881"/>
      <c r="AF1397" s="881"/>
      <c r="AG1397" s="881"/>
      <c r="AH1397" s="881"/>
      <c r="AI1397" s="881"/>
      <c r="AJ1397" s="881"/>
      <c r="AK1397" s="881"/>
      <c r="AL1397" s="881"/>
      <c r="AM1397" s="881"/>
      <c r="AN1397" s="881"/>
      <c r="AO1397" s="881"/>
      <c r="AP1397" s="881"/>
      <c r="AQ1397" s="881"/>
      <c r="AR1397" s="881"/>
      <c r="AS1397" s="881"/>
      <c r="AT1397" s="881"/>
      <c r="AU1397" s="881"/>
      <c r="AV1397" s="881"/>
      <c r="AW1397" s="881"/>
      <c r="AX1397" s="881"/>
      <c r="AY1397" s="881"/>
      <c r="AZ1397" s="881"/>
    </row>
    <row r="1398" spans="1:52" s="858" customFormat="1" ht="33" customHeight="1">
      <c r="A1398" s="274" t="s">
        <v>142</v>
      </c>
      <c r="B1398" s="870"/>
      <c r="C1398" s="870"/>
      <c r="D1398" s="870"/>
      <c r="E1398" s="870"/>
      <c r="F1398" s="870"/>
      <c r="G1398" s="856"/>
      <c r="H1398" s="856"/>
      <c r="I1398" s="856"/>
      <c r="J1398" s="856"/>
      <c r="K1398" s="856"/>
      <c r="L1398" s="856"/>
      <c r="M1398" s="856"/>
      <c r="N1398" s="856"/>
      <c r="O1398" s="856"/>
      <c r="P1398" s="856"/>
      <c r="Q1398" s="856"/>
      <c r="R1398" s="856"/>
      <c r="S1398" s="856"/>
      <c r="T1398" s="856"/>
      <c r="U1398" s="856"/>
      <c r="V1398" s="856"/>
      <c r="W1398" s="856"/>
      <c r="X1398" s="856"/>
      <c r="Y1398" s="856"/>
      <c r="Z1398" s="856"/>
      <c r="AA1398" s="856"/>
      <c r="AB1398" s="856"/>
      <c r="AC1398" s="856"/>
      <c r="AD1398" s="856"/>
      <c r="AE1398" s="856"/>
      <c r="AF1398" s="856"/>
      <c r="AG1398" s="856"/>
      <c r="AH1398" s="856"/>
      <c r="AI1398" s="856"/>
      <c r="AJ1398" s="856"/>
      <c r="AK1398" s="856"/>
      <c r="AL1398" s="856"/>
      <c r="AM1398" s="856"/>
      <c r="AN1398" s="856"/>
      <c r="AO1398" s="856"/>
      <c r="AP1398" s="856"/>
      <c r="AQ1398" s="856"/>
      <c r="AR1398" s="856"/>
      <c r="AS1398" s="856"/>
      <c r="AT1398" s="856"/>
      <c r="AU1398" s="856"/>
      <c r="AV1398" s="856"/>
      <c r="AW1398" s="856"/>
      <c r="AX1398" s="856"/>
      <c r="AY1398" s="856"/>
      <c r="AZ1398" s="856"/>
    </row>
    <row r="1399" spans="1:52" s="858" customFormat="1" ht="12" customHeight="1">
      <c r="A1399" s="277" t="s">
        <v>334</v>
      </c>
      <c r="B1399" s="870"/>
      <c r="C1399" s="870"/>
      <c r="D1399" s="870"/>
      <c r="E1399" s="870"/>
      <c r="F1399" s="870"/>
      <c r="G1399" s="856"/>
      <c r="H1399" s="856"/>
      <c r="I1399" s="856"/>
      <c r="J1399" s="856"/>
      <c r="K1399" s="856"/>
      <c r="L1399" s="856"/>
      <c r="M1399" s="856"/>
      <c r="N1399" s="856"/>
      <c r="O1399" s="856"/>
      <c r="P1399" s="856"/>
      <c r="Q1399" s="856"/>
      <c r="R1399" s="856"/>
      <c r="S1399" s="856"/>
      <c r="T1399" s="856"/>
      <c r="U1399" s="856"/>
      <c r="V1399" s="856"/>
      <c r="W1399" s="856"/>
      <c r="X1399" s="856"/>
      <c r="Y1399" s="856"/>
      <c r="Z1399" s="856"/>
      <c r="AA1399" s="856"/>
      <c r="AB1399" s="856"/>
      <c r="AC1399" s="856"/>
      <c r="AD1399" s="856"/>
      <c r="AE1399" s="856"/>
      <c r="AF1399" s="856"/>
      <c r="AG1399" s="856"/>
      <c r="AH1399" s="856"/>
      <c r="AI1399" s="856"/>
      <c r="AJ1399" s="856"/>
      <c r="AK1399" s="856"/>
      <c r="AL1399" s="856"/>
      <c r="AM1399" s="856"/>
      <c r="AN1399" s="856"/>
      <c r="AO1399" s="856"/>
      <c r="AP1399" s="856"/>
      <c r="AQ1399" s="856"/>
      <c r="AR1399" s="856"/>
      <c r="AS1399" s="856"/>
      <c r="AT1399" s="856"/>
      <c r="AU1399" s="856"/>
      <c r="AV1399" s="856"/>
      <c r="AW1399" s="856"/>
      <c r="AX1399" s="856"/>
      <c r="AY1399" s="856"/>
      <c r="AZ1399" s="856"/>
    </row>
    <row r="1400" spans="1:52" s="858" customFormat="1" ht="12" customHeight="1">
      <c r="A1400" s="286" t="s">
        <v>281</v>
      </c>
      <c r="B1400" s="870">
        <v>284327</v>
      </c>
      <c r="C1400" s="870">
        <v>127894</v>
      </c>
      <c r="D1400" s="870">
        <v>118055</v>
      </c>
      <c r="E1400" s="869">
        <v>41.52085450906878</v>
      </c>
      <c r="F1400" s="870">
        <v>6532</v>
      </c>
      <c r="G1400" s="856"/>
      <c r="H1400" s="856"/>
      <c r="I1400" s="856"/>
      <c r="J1400" s="856"/>
      <c r="K1400" s="856"/>
      <c r="L1400" s="856"/>
      <c r="M1400" s="856"/>
      <c r="N1400" s="856"/>
      <c r="O1400" s="856"/>
      <c r="P1400" s="856"/>
      <c r="Q1400" s="856"/>
      <c r="R1400" s="856"/>
      <c r="S1400" s="856"/>
      <c r="T1400" s="856"/>
      <c r="U1400" s="856"/>
      <c r="V1400" s="856"/>
      <c r="W1400" s="856"/>
      <c r="X1400" s="856"/>
      <c r="Y1400" s="856"/>
      <c r="Z1400" s="856"/>
      <c r="AA1400" s="856"/>
      <c r="AB1400" s="856"/>
      <c r="AC1400" s="856"/>
      <c r="AD1400" s="856"/>
      <c r="AE1400" s="856"/>
      <c r="AF1400" s="856"/>
      <c r="AG1400" s="856"/>
      <c r="AH1400" s="856"/>
      <c r="AI1400" s="856"/>
      <c r="AJ1400" s="856"/>
      <c r="AK1400" s="856"/>
      <c r="AL1400" s="856"/>
      <c r="AM1400" s="856"/>
      <c r="AN1400" s="856"/>
      <c r="AO1400" s="856"/>
      <c r="AP1400" s="856"/>
      <c r="AQ1400" s="856"/>
      <c r="AR1400" s="856"/>
      <c r="AS1400" s="856"/>
      <c r="AT1400" s="856"/>
      <c r="AU1400" s="856"/>
      <c r="AV1400" s="856"/>
      <c r="AW1400" s="856"/>
      <c r="AX1400" s="856"/>
      <c r="AY1400" s="856"/>
      <c r="AZ1400" s="856"/>
    </row>
    <row r="1401" spans="1:52" s="658" customFormat="1" ht="12.75">
      <c r="A1401" s="296" t="s">
        <v>77</v>
      </c>
      <c r="B1401" s="677">
        <v>119079</v>
      </c>
      <c r="C1401" s="677">
        <v>24598</v>
      </c>
      <c r="D1401" s="677">
        <v>14759</v>
      </c>
      <c r="E1401" s="869">
        <v>12.394292864400944</v>
      </c>
      <c r="F1401" s="677">
        <v>0</v>
      </c>
      <c r="G1401" s="881"/>
      <c r="H1401" s="881"/>
      <c r="I1401" s="881"/>
      <c r="J1401" s="881"/>
      <c r="K1401" s="881"/>
      <c r="L1401" s="881"/>
      <c r="M1401" s="881"/>
      <c r="N1401" s="881"/>
      <c r="O1401" s="881"/>
      <c r="P1401" s="881"/>
      <c r="Q1401" s="881"/>
      <c r="R1401" s="881"/>
      <c r="S1401" s="881"/>
      <c r="T1401" s="881"/>
      <c r="U1401" s="881"/>
      <c r="V1401" s="881"/>
      <c r="W1401" s="881"/>
      <c r="X1401" s="881"/>
      <c r="Y1401" s="881"/>
      <c r="Z1401" s="881"/>
      <c r="AA1401" s="881"/>
      <c r="AB1401" s="881"/>
      <c r="AC1401" s="881"/>
      <c r="AD1401" s="881"/>
      <c r="AE1401" s="881"/>
      <c r="AF1401" s="881"/>
      <c r="AG1401" s="881"/>
      <c r="AH1401" s="881"/>
      <c r="AI1401" s="881"/>
      <c r="AJ1401" s="881"/>
      <c r="AK1401" s="881"/>
      <c r="AL1401" s="881"/>
      <c r="AM1401" s="881"/>
      <c r="AN1401" s="881"/>
      <c r="AO1401" s="881"/>
      <c r="AP1401" s="881"/>
      <c r="AQ1401" s="881"/>
      <c r="AR1401" s="881"/>
      <c r="AS1401" s="881"/>
      <c r="AT1401" s="881"/>
      <c r="AU1401" s="881"/>
      <c r="AV1401" s="881"/>
      <c r="AW1401" s="881"/>
      <c r="AX1401" s="881"/>
      <c r="AY1401" s="881"/>
      <c r="AZ1401" s="881"/>
    </row>
    <row r="1402" spans="1:6" s="852" customFormat="1" ht="12.75">
      <c r="A1402" s="296" t="s">
        <v>78</v>
      </c>
      <c r="B1402" s="851">
        <v>87773</v>
      </c>
      <c r="C1402" s="851">
        <v>43887</v>
      </c>
      <c r="D1402" s="851">
        <v>43887</v>
      </c>
      <c r="E1402" s="869">
        <v>50.0005696512595</v>
      </c>
      <c r="F1402" s="851">
        <v>0</v>
      </c>
    </row>
    <row r="1403" spans="1:6" s="852" customFormat="1" ht="12.75">
      <c r="A1403" s="296" t="s">
        <v>324</v>
      </c>
      <c r="B1403" s="851">
        <v>87773</v>
      </c>
      <c r="C1403" s="851">
        <v>43887</v>
      </c>
      <c r="D1403" s="851">
        <v>43887</v>
      </c>
      <c r="E1403" s="869">
        <v>50.0005696512595</v>
      </c>
      <c r="F1403" s="851">
        <v>0</v>
      </c>
    </row>
    <row r="1404" spans="1:6" s="852" customFormat="1" ht="12.75">
      <c r="A1404" s="296" t="s">
        <v>325</v>
      </c>
      <c r="B1404" s="851">
        <v>87773</v>
      </c>
      <c r="C1404" s="851">
        <v>43887</v>
      </c>
      <c r="D1404" s="851">
        <v>43887</v>
      </c>
      <c r="E1404" s="869">
        <v>50.0005696512595</v>
      </c>
      <c r="F1404" s="851">
        <v>0</v>
      </c>
    </row>
    <row r="1405" spans="1:6" s="852" customFormat="1" ht="38.25">
      <c r="A1405" s="317" t="s">
        <v>326</v>
      </c>
      <c r="B1405" s="851">
        <v>87773</v>
      </c>
      <c r="C1405" s="851">
        <v>43887</v>
      </c>
      <c r="D1405" s="851">
        <v>43887</v>
      </c>
      <c r="E1405" s="869">
        <v>50.0005696512595</v>
      </c>
      <c r="F1405" s="851">
        <v>0</v>
      </c>
    </row>
    <row r="1406" spans="1:6" s="852" customFormat="1" ht="38.25">
      <c r="A1406" s="323" t="s">
        <v>327</v>
      </c>
      <c r="B1406" s="862">
        <v>87773</v>
      </c>
      <c r="C1406" s="862">
        <v>43887</v>
      </c>
      <c r="D1406" s="862">
        <v>43887</v>
      </c>
      <c r="E1406" s="863">
        <v>50.0005696512595</v>
      </c>
      <c r="F1406" s="862">
        <v>0</v>
      </c>
    </row>
    <row r="1407" spans="1:52" s="658" customFormat="1" ht="12.75">
      <c r="A1407" s="296" t="s">
        <v>59</v>
      </c>
      <c r="B1407" s="677">
        <v>77475</v>
      </c>
      <c r="C1407" s="677">
        <v>59409</v>
      </c>
      <c r="D1407" s="677">
        <v>59409</v>
      </c>
      <c r="E1407" s="869">
        <v>76.6815101645692</v>
      </c>
      <c r="F1407" s="677">
        <v>6532</v>
      </c>
      <c r="G1407" s="881"/>
      <c r="H1407" s="881"/>
      <c r="I1407" s="881"/>
      <c r="J1407" s="881"/>
      <c r="K1407" s="881"/>
      <c r="L1407" s="881"/>
      <c r="M1407" s="881"/>
      <c r="N1407" s="881"/>
      <c r="O1407" s="881"/>
      <c r="P1407" s="881"/>
      <c r="Q1407" s="881"/>
      <c r="R1407" s="881"/>
      <c r="S1407" s="881"/>
      <c r="T1407" s="881"/>
      <c r="U1407" s="881"/>
      <c r="V1407" s="881"/>
      <c r="W1407" s="881"/>
      <c r="X1407" s="881"/>
      <c r="Y1407" s="881"/>
      <c r="Z1407" s="881"/>
      <c r="AA1407" s="881"/>
      <c r="AB1407" s="881"/>
      <c r="AC1407" s="881"/>
      <c r="AD1407" s="881"/>
      <c r="AE1407" s="881"/>
      <c r="AF1407" s="881"/>
      <c r="AG1407" s="881"/>
      <c r="AH1407" s="881"/>
      <c r="AI1407" s="881"/>
      <c r="AJ1407" s="881"/>
      <c r="AK1407" s="881"/>
      <c r="AL1407" s="881"/>
      <c r="AM1407" s="881"/>
      <c r="AN1407" s="881"/>
      <c r="AO1407" s="881"/>
      <c r="AP1407" s="881"/>
      <c r="AQ1407" s="881"/>
      <c r="AR1407" s="881"/>
      <c r="AS1407" s="881"/>
      <c r="AT1407" s="881"/>
      <c r="AU1407" s="881"/>
      <c r="AV1407" s="881"/>
      <c r="AW1407" s="881"/>
      <c r="AX1407" s="881"/>
      <c r="AY1407" s="881"/>
      <c r="AZ1407" s="881"/>
    </row>
    <row r="1408" spans="1:52" s="658" customFormat="1" ht="25.5">
      <c r="A1408" s="298" t="s">
        <v>60</v>
      </c>
      <c r="B1408" s="677">
        <v>77475</v>
      </c>
      <c r="C1408" s="677">
        <v>59409</v>
      </c>
      <c r="D1408" s="677">
        <v>59409</v>
      </c>
      <c r="E1408" s="869">
        <v>76.6815101645692</v>
      </c>
      <c r="F1408" s="677">
        <v>6532</v>
      </c>
      <c r="G1408" s="881"/>
      <c r="H1408" s="881"/>
      <c r="I1408" s="881"/>
      <c r="J1408" s="881"/>
      <c r="K1408" s="881"/>
      <c r="L1408" s="881"/>
      <c r="M1408" s="881"/>
      <c r="N1408" s="881"/>
      <c r="O1408" s="881"/>
      <c r="P1408" s="881"/>
      <c r="Q1408" s="881"/>
      <c r="R1408" s="881"/>
      <c r="S1408" s="881"/>
      <c r="T1408" s="881"/>
      <c r="U1408" s="881"/>
      <c r="V1408" s="881"/>
      <c r="W1408" s="881"/>
      <c r="X1408" s="881"/>
      <c r="Y1408" s="881"/>
      <c r="Z1408" s="881"/>
      <c r="AA1408" s="881"/>
      <c r="AB1408" s="881"/>
      <c r="AC1408" s="881"/>
      <c r="AD1408" s="881"/>
      <c r="AE1408" s="881"/>
      <c r="AF1408" s="881"/>
      <c r="AG1408" s="881"/>
      <c r="AH1408" s="881"/>
      <c r="AI1408" s="881"/>
      <c r="AJ1408" s="881"/>
      <c r="AK1408" s="881"/>
      <c r="AL1408" s="881"/>
      <c r="AM1408" s="881"/>
      <c r="AN1408" s="881"/>
      <c r="AO1408" s="881"/>
      <c r="AP1408" s="881"/>
      <c r="AQ1408" s="881"/>
      <c r="AR1408" s="881"/>
      <c r="AS1408" s="881"/>
      <c r="AT1408" s="881"/>
      <c r="AU1408" s="881"/>
      <c r="AV1408" s="881"/>
      <c r="AW1408" s="881"/>
      <c r="AX1408" s="881"/>
      <c r="AY1408" s="881"/>
      <c r="AZ1408" s="881"/>
    </row>
    <row r="1409" spans="1:52" s="858" customFormat="1" ht="13.5" customHeight="1">
      <c r="A1409" s="278" t="s">
        <v>61</v>
      </c>
      <c r="B1409" s="870">
        <v>293770</v>
      </c>
      <c r="C1409" s="870">
        <v>137337</v>
      </c>
      <c r="D1409" s="870">
        <v>70972</v>
      </c>
      <c r="E1409" s="869">
        <v>24.159035980528984</v>
      </c>
      <c r="F1409" s="870">
        <v>2252</v>
      </c>
      <c r="G1409" s="856"/>
      <c r="H1409" s="856"/>
      <c r="I1409" s="856"/>
      <c r="J1409" s="856"/>
      <c r="K1409" s="856"/>
      <c r="L1409" s="856"/>
      <c r="M1409" s="856"/>
      <c r="N1409" s="856"/>
      <c r="O1409" s="856"/>
      <c r="P1409" s="856"/>
      <c r="Q1409" s="856"/>
      <c r="R1409" s="856"/>
      <c r="S1409" s="856"/>
      <c r="T1409" s="856"/>
      <c r="U1409" s="856"/>
      <c r="V1409" s="856"/>
      <c r="W1409" s="856"/>
      <c r="X1409" s="856"/>
      <c r="Y1409" s="856"/>
      <c r="Z1409" s="856"/>
      <c r="AA1409" s="856"/>
      <c r="AB1409" s="856"/>
      <c r="AC1409" s="856"/>
      <c r="AD1409" s="856"/>
      <c r="AE1409" s="856"/>
      <c r="AF1409" s="856"/>
      <c r="AG1409" s="856"/>
      <c r="AH1409" s="856"/>
      <c r="AI1409" s="856"/>
      <c r="AJ1409" s="856"/>
      <c r="AK1409" s="856"/>
      <c r="AL1409" s="856"/>
      <c r="AM1409" s="856"/>
      <c r="AN1409" s="856"/>
      <c r="AO1409" s="856"/>
      <c r="AP1409" s="856"/>
      <c r="AQ1409" s="856"/>
      <c r="AR1409" s="856"/>
      <c r="AS1409" s="856"/>
      <c r="AT1409" s="856"/>
      <c r="AU1409" s="856"/>
      <c r="AV1409" s="856"/>
      <c r="AW1409" s="856"/>
      <c r="AX1409" s="856"/>
      <c r="AY1409" s="856"/>
      <c r="AZ1409" s="856"/>
    </row>
    <row r="1410" spans="1:52" s="858" customFormat="1" ht="13.5" customHeight="1">
      <c r="A1410" s="296" t="s">
        <v>62</v>
      </c>
      <c r="B1410" s="870">
        <v>292962</v>
      </c>
      <c r="C1410" s="870">
        <v>136529</v>
      </c>
      <c r="D1410" s="870">
        <v>70972</v>
      </c>
      <c r="E1410" s="869">
        <v>24.225667492712365</v>
      </c>
      <c r="F1410" s="870">
        <v>2252</v>
      </c>
      <c r="G1410" s="856"/>
      <c r="H1410" s="856"/>
      <c r="I1410" s="856"/>
      <c r="J1410" s="856"/>
      <c r="K1410" s="856"/>
      <c r="L1410" s="856"/>
      <c r="M1410" s="856"/>
      <c r="N1410" s="856"/>
      <c r="O1410" s="856"/>
      <c r="P1410" s="856"/>
      <c r="Q1410" s="856"/>
      <c r="R1410" s="856"/>
      <c r="S1410" s="856"/>
      <c r="T1410" s="856"/>
      <c r="U1410" s="856"/>
      <c r="V1410" s="856"/>
      <c r="W1410" s="856"/>
      <c r="X1410" s="856"/>
      <c r="Y1410" s="856"/>
      <c r="Z1410" s="856"/>
      <c r="AA1410" s="856"/>
      <c r="AB1410" s="856"/>
      <c r="AC1410" s="856"/>
      <c r="AD1410" s="856"/>
      <c r="AE1410" s="856"/>
      <c r="AF1410" s="856"/>
      <c r="AG1410" s="856"/>
      <c r="AH1410" s="856"/>
      <c r="AI1410" s="856"/>
      <c r="AJ1410" s="856"/>
      <c r="AK1410" s="856"/>
      <c r="AL1410" s="856"/>
      <c r="AM1410" s="856"/>
      <c r="AN1410" s="856"/>
      <c r="AO1410" s="856"/>
      <c r="AP1410" s="856"/>
      <c r="AQ1410" s="856"/>
      <c r="AR1410" s="856"/>
      <c r="AS1410" s="856"/>
      <c r="AT1410" s="856"/>
      <c r="AU1410" s="856"/>
      <c r="AV1410" s="856"/>
      <c r="AW1410" s="856"/>
      <c r="AX1410" s="856"/>
      <c r="AY1410" s="856"/>
      <c r="AZ1410" s="856"/>
    </row>
    <row r="1411" spans="1:52" s="858" customFormat="1" ht="13.5" customHeight="1">
      <c r="A1411" s="282" t="s">
        <v>63</v>
      </c>
      <c r="B1411" s="870">
        <v>107830</v>
      </c>
      <c r="C1411" s="870">
        <v>62290</v>
      </c>
      <c r="D1411" s="870">
        <v>9058</v>
      </c>
      <c r="E1411" s="869">
        <v>8.40025966799592</v>
      </c>
      <c r="F1411" s="870">
        <v>2252</v>
      </c>
      <c r="G1411" s="856"/>
      <c r="H1411" s="856"/>
      <c r="I1411" s="856"/>
      <c r="J1411" s="856"/>
      <c r="K1411" s="856"/>
      <c r="L1411" s="856"/>
      <c r="M1411" s="856"/>
      <c r="N1411" s="856"/>
      <c r="O1411" s="856"/>
      <c r="P1411" s="856"/>
      <c r="Q1411" s="856"/>
      <c r="R1411" s="856"/>
      <c r="S1411" s="856"/>
      <c r="T1411" s="856"/>
      <c r="U1411" s="856"/>
      <c r="V1411" s="856"/>
      <c r="W1411" s="856"/>
      <c r="X1411" s="856"/>
      <c r="Y1411" s="856"/>
      <c r="Z1411" s="856"/>
      <c r="AA1411" s="856"/>
      <c r="AB1411" s="856"/>
      <c r="AC1411" s="856"/>
      <c r="AD1411" s="856"/>
      <c r="AE1411" s="856"/>
      <c r="AF1411" s="856"/>
      <c r="AG1411" s="856"/>
      <c r="AH1411" s="856"/>
      <c r="AI1411" s="856"/>
      <c r="AJ1411" s="856"/>
      <c r="AK1411" s="856"/>
      <c r="AL1411" s="856"/>
      <c r="AM1411" s="856"/>
      <c r="AN1411" s="856"/>
      <c r="AO1411" s="856"/>
      <c r="AP1411" s="856"/>
      <c r="AQ1411" s="856"/>
      <c r="AR1411" s="856"/>
      <c r="AS1411" s="856"/>
      <c r="AT1411" s="856"/>
      <c r="AU1411" s="856"/>
      <c r="AV1411" s="856"/>
      <c r="AW1411" s="856"/>
      <c r="AX1411" s="856"/>
      <c r="AY1411" s="856"/>
      <c r="AZ1411" s="856"/>
    </row>
    <row r="1412" spans="1:52" s="858" customFormat="1" ht="13.5" customHeight="1">
      <c r="A1412" s="311" t="s">
        <v>66</v>
      </c>
      <c r="B1412" s="870">
        <v>107830</v>
      </c>
      <c r="C1412" s="870">
        <v>62290</v>
      </c>
      <c r="D1412" s="870">
        <v>9058</v>
      </c>
      <c r="E1412" s="869">
        <v>8.40025966799592</v>
      </c>
      <c r="F1412" s="870">
        <v>2252</v>
      </c>
      <c r="G1412" s="856"/>
      <c r="H1412" s="856"/>
      <c r="I1412" s="856"/>
      <c r="J1412" s="856"/>
      <c r="K1412" s="856"/>
      <c r="L1412" s="856"/>
      <c r="M1412" s="856"/>
      <c r="N1412" s="856"/>
      <c r="O1412" s="856"/>
      <c r="P1412" s="856"/>
      <c r="Q1412" s="856"/>
      <c r="R1412" s="856"/>
      <c r="S1412" s="856"/>
      <c r="T1412" s="856"/>
      <c r="U1412" s="856"/>
      <c r="V1412" s="856"/>
      <c r="W1412" s="856"/>
      <c r="X1412" s="856"/>
      <c r="Y1412" s="856"/>
      <c r="Z1412" s="856"/>
      <c r="AA1412" s="856"/>
      <c r="AB1412" s="856"/>
      <c r="AC1412" s="856"/>
      <c r="AD1412" s="856"/>
      <c r="AE1412" s="856"/>
      <c r="AF1412" s="856"/>
      <c r="AG1412" s="856"/>
      <c r="AH1412" s="856"/>
      <c r="AI1412" s="856"/>
      <c r="AJ1412" s="856"/>
      <c r="AK1412" s="856"/>
      <c r="AL1412" s="856"/>
      <c r="AM1412" s="856"/>
      <c r="AN1412" s="856"/>
      <c r="AO1412" s="856"/>
      <c r="AP1412" s="856"/>
      <c r="AQ1412" s="856"/>
      <c r="AR1412" s="856"/>
      <c r="AS1412" s="856"/>
      <c r="AT1412" s="856"/>
      <c r="AU1412" s="856"/>
      <c r="AV1412" s="856"/>
      <c r="AW1412" s="856"/>
      <c r="AX1412" s="856"/>
      <c r="AY1412" s="856"/>
      <c r="AZ1412" s="856"/>
    </row>
    <row r="1413" spans="1:52" s="658" customFormat="1" ht="12.75">
      <c r="A1413" s="282" t="s">
        <v>67</v>
      </c>
      <c r="B1413" s="677">
        <v>185132</v>
      </c>
      <c r="C1413" s="677">
        <v>74239</v>
      </c>
      <c r="D1413" s="677">
        <v>61914</v>
      </c>
      <c r="E1413" s="854">
        <v>33.443164876952665</v>
      </c>
      <c r="F1413" s="677">
        <v>0</v>
      </c>
      <c r="G1413" s="881"/>
      <c r="H1413" s="881"/>
      <c r="I1413" s="881"/>
      <c r="J1413" s="881"/>
      <c r="K1413" s="881"/>
      <c r="L1413" s="881"/>
      <c r="M1413" s="881"/>
      <c r="N1413" s="881"/>
      <c r="O1413" s="881"/>
      <c r="P1413" s="881"/>
      <c r="Q1413" s="881"/>
      <c r="R1413" s="881"/>
      <c r="S1413" s="881"/>
      <c r="T1413" s="881"/>
      <c r="U1413" s="881"/>
      <c r="V1413" s="881"/>
      <c r="W1413" s="881"/>
      <c r="X1413" s="881"/>
      <c r="Y1413" s="881"/>
      <c r="Z1413" s="881"/>
      <c r="AA1413" s="881"/>
      <c r="AB1413" s="881"/>
      <c r="AC1413" s="881"/>
      <c r="AD1413" s="881"/>
      <c r="AE1413" s="881"/>
      <c r="AF1413" s="881"/>
      <c r="AG1413" s="881"/>
      <c r="AH1413" s="881"/>
      <c r="AI1413" s="881"/>
      <c r="AJ1413" s="881"/>
      <c r="AK1413" s="881"/>
      <c r="AL1413" s="881"/>
      <c r="AM1413" s="881"/>
      <c r="AN1413" s="881"/>
      <c r="AO1413" s="881"/>
      <c r="AP1413" s="881"/>
      <c r="AQ1413" s="881"/>
      <c r="AR1413" s="881"/>
      <c r="AS1413" s="881"/>
      <c r="AT1413" s="881"/>
      <c r="AU1413" s="881"/>
      <c r="AV1413" s="881"/>
      <c r="AW1413" s="881"/>
      <c r="AX1413" s="881"/>
      <c r="AY1413" s="881"/>
      <c r="AZ1413" s="881"/>
    </row>
    <row r="1414" spans="1:52" s="658" customFormat="1" ht="12.75">
      <c r="A1414" s="311" t="s">
        <v>90</v>
      </c>
      <c r="B1414" s="677">
        <v>185132</v>
      </c>
      <c r="C1414" s="677">
        <v>74239</v>
      </c>
      <c r="D1414" s="677">
        <v>61914</v>
      </c>
      <c r="E1414" s="854">
        <v>33.443164876952665</v>
      </c>
      <c r="F1414" s="677">
        <v>0</v>
      </c>
      <c r="G1414" s="881"/>
      <c r="H1414" s="881"/>
      <c r="I1414" s="881"/>
      <c r="J1414" s="881"/>
      <c r="K1414" s="881"/>
      <c r="L1414" s="881"/>
      <c r="M1414" s="881"/>
      <c r="N1414" s="881"/>
      <c r="O1414" s="881"/>
      <c r="P1414" s="881"/>
      <c r="Q1414" s="881"/>
      <c r="R1414" s="881"/>
      <c r="S1414" s="881"/>
      <c r="T1414" s="881"/>
      <c r="U1414" s="881"/>
      <c r="V1414" s="881"/>
      <c r="W1414" s="881"/>
      <c r="X1414" s="881"/>
      <c r="Y1414" s="881"/>
      <c r="Z1414" s="881"/>
      <c r="AA1414" s="881"/>
      <c r="AB1414" s="881"/>
      <c r="AC1414" s="881"/>
      <c r="AD1414" s="881"/>
      <c r="AE1414" s="881"/>
      <c r="AF1414" s="881"/>
      <c r="AG1414" s="881"/>
      <c r="AH1414" s="881"/>
      <c r="AI1414" s="881"/>
      <c r="AJ1414" s="881"/>
      <c r="AK1414" s="881"/>
      <c r="AL1414" s="881"/>
      <c r="AM1414" s="881"/>
      <c r="AN1414" s="881"/>
      <c r="AO1414" s="881"/>
      <c r="AP1414" s="881"/>
      <c r="AQ1414" s="881"/>
      <c r="AR1414" s="881"/>
      <c r="AS1414" s="881"/>
      <c r="AT1414" s="881"/>
      <c r="AU1414" s="881"/>
      <c r="AV1414" s="881"/>
      <c r="AW1414" s="881"/>
      <c r="AX1414" s="881"/>
      <c r="AY1414" s="881"/>
      <c r="AZ1414" s="881"/>
    </row>
    <row r="1415" spans="1:52" s="658" customFormat="1" ht="12.75">
      <c r="A1415" s="296" t="s">
        <v>16</v>
      </c>
      <c r="B1415" s="677">
        <v>808</v>
      </c>
      <c r="C1415" s="677">
        <v>808</v>
      </c>
      <c r="D1415" s="677">
        <v>0</v>
      </c>
      <c r="E1415" s="854">
        <v>0</v>
      </c>
      <c r="F1415" s="677">
        <v>0</v>
      </c>
      <c r="G1415" s="881"/>
      <c r="H1415" s="881"/>
      <c r="I1415" s="881"/>
      <c r="J1415" s="881"/>
      <c r="K1415" s="881"/>
      <c r="L1415" s="881"/>
      <c r="M1415" s="881"/>
      <c r="N1415" s="881"/>
      <c r="O1415" s="881"/>
      <c r="P1415" s="881"/>
      <c r="Q1415" s="881"/>
      <c r="R1415" s="881"/>
      <c r="S1415" s="881"/>
      <c r="T1415" s="881"/>
      <c r="U1415" s="881"/>
      <c r="V1415" s="881"/>
      <c r="W1415" s="881"/>
      <c r="X1415" s="881"/>
      <c r="Y1415" s="881"/>
      <c r="Z1415" s="881"/>
      <c r="AA1415" s="881"/>
      <c r="AB1415" s="881"/>
      <c r="AC1415" s="881"/>
      <c r="AD1415" s="881"/>
      <c r="AE1415" s="881"/>
      <c r="AF1415" s="881"/>
      <c r="AG1415" s="881"/>
      <c r="AH1415" s="881"/>
      <c r="AI1415" s="881"/>
      <c r="AJ1415" s="881"/>
      <c r="AK1415" s="881"/>
      <c r="AL1415" s="881"/>
      <c r="AM1415" s="881"/>
      <c r="AN1415" s="881"/>
      <c r="AO1415" s="881"/>
      <c r="AP1415" s="881"/>
      <c r="AQ1415" s="881"/>
      <c r="AR1415" s="881"/>
      <c r="AS1415" s="881"/>
      <c r="AT1415" s="881"/>
      <c r="AU1415" s="881"/>
      <c r="AV1415" s="881"/>
      <c r="AW1415" s="881"/>
      <c r="AX1415" s="881"/>
      <c r="AY1415" s="881"/>
      <c r="AZ1415" s="881"/>
    </row>
    <row r="1416" spans="1:52" s="658" customFormat="1" ht="12.75">
      <c r="A1416" s="282" t="s">
        <v>69</v>
      </c>
      <c r="B1416" s="677">
        <v>808</v>
      </c>
      <c r="C1416" s="677">
        <v>808</v>
      </c>
      <c r="D1416" s="677">
        <v>0</v>
      </c>
      <c r="E1416" s="854">
        <v>0</v>
      </c>
      <c r="F1416" s="677">
        <v>0</v>
      </c>
      <c r="G1416" s="881"/>
      <c r="H1416" s="881"/>
      <c r="I1416" s="881"/>
      <c r="J1416" s="881"/>
      <c r="K1416" s="881"/>
      <c r="L1416" s="881"/>
      <c r="M1416" s="881"/>
      <c r="N1416" s="881"/>
      <c r="O1416" s="881"/>
      <c r="P1416" s="881"/>
      <c r="Q1416" s="881"/>
      <c r="R1416" s="881"/>
      <c r="S1416" s="881"/>
      <c r="T1416" s="881"/>
      <c r="U1416" s="881"/>
      <c r="V1416" s="881"/>
      <c r="W1416" s="881"/>
      <c r="X1416" s="881"/>
      <c r="Y1416" s="881"/>
      <c r="Z1416" s="881"/>
      <c r="AA1416" s="881"/>
      <c r="AB1416" s="881"/>
      <c r="AC1416" s="881"/>
      <c r="AD1416" s="881"/>
      <c r="AE1416" s="881"/>
      <c r="AF1416" s="881"/>
      <c r="AG1416" s="881"/>
      <c r="AH1416" s="881"/>
      <c r="AI1416" s="881"/>
      <c r="AJ1416" s="881"/>
      <c r="AK1416" s="881"/>
      <c r="AL1416" s="881"/>
      <c r="AM1416" s="881"/>
      <c r="AN1416" s="881"/>
      <c r="AO1416" s="881"/>
      <c r="AP1416" s="881"/>
      <c r="AQ1416" s="881"/>
      <c r="AR1416" s="881"/>
      <c r="AS1416" s="881"/>
      <c r="AT1416" s="881"/>
      <c r="AU1416" s="881"/>
      <c r="AV1416" s="881"/>
      <c r="AW1416" s="881"/>
      <c r="AX1416" s="881"/>
      <c r="AY1416" s="881"/>
      <c r="AZ1416" s="881"/>
    </row>
    <row r="1417" spans="1:6" s="856" customFormat="1" ht="12.75" customHeight="1">
      <c r="A1417" s="296" t="s">
        <v>910</v>
      </c>
      <c r="B1417" s="851">
        <v>-9443</v>
      </c>
      <c r="C1417" s="851">
        <v>-9443</v>
      </c>
      <c r="D1417" s="851">
        <v>47083</v>
      </c>
      <c r="E1417" s="744" t="s">
        <v>906</v>
      </c>
      <c r="F1417" s="851">
        <v>4280</v>
      </c>
    </row>
    <row r="1418" spans="1:6" s="856" customFormat="1" ht="12.75" customHeight="1">
      <c r="A1418" s="296" t="s">
        <v>911</v>
      </c>
      <c r="B1418" s="851">
        <v>9443</v>
      </c>
      <c r="C1418" s="851">
        <v>9443</v>
      </c>
      <c r="D1418" s="744" t="s">
        <v>906</v>
      </c>
      <c r="E1418" s="744" t="s">
        <v>906</v>
      </c>
      <c r="F1418" s="744" t="s">
        <v>906</v>
      </c>
    </row>
    <row r="1419" spans="1:6" s="856" customFormat="1" ht="12.75" customHeight="1">
      <c r="A1419" s="282" t="s">
        <v>74</v>
      </c>
      <c r="B1419" s="851">
        <v>9443</v>
      </c>
      <c r="C1419" s="851">
        <v>9443</v>
      </c>
      <c r="D1419" s="744" t="s">
        <v>906</v>
      </c>
      <c r="E1419" s="744" t="s">
        <v>906</v>
      </c>
      <c r="F1419" s="744" t="s">
        <v>906</v>
      </c>
    </row>
    <row r="1420" spans="1:6" s="856" customFormat="1" ht="25.5">
      <c r="A1420" s="283" t="s">
        <v>283</v>
      </c>
      <c r="B1420" s="851">
        <v>9443</v>
      </c>
      <c r="C1420" s="851">
        <v>9443</v>
      </c>
      <c r="D1420" s="744" t="s">
        <v>906</v>
      </c>
      <c r="E1420" s="744" t="s">
        <v>906</v>
      </c>
      <c r="F1420" s="744" t="s">
        <v>906</v>
      </c>
    </row>
    <row r="1421" spans="1:52" s="658" customFormat="1" ht="12.75">
      <c r="A1421" s="282"/>
      <c r="B1421" s="677"/>
      <c r="C1421" s="677"/>
      <c r="D1421" s="677"/>
      <c r="E1421" s="854"/>
      <c r="F1421" s="677"/>
      <c r="G1421" s="881"/>
      <c r="H1421" s="881"/>
      <c r="I1421" s="881"/>
      <c r="J1421" s="881"/>
      <c r="K1421" s="881"/>
      <c r="L1421" s="881"/>
      <c r="M1421" s="881"/>
      <c r="N1421" s="881"/>
      <c r="O1421" s="881"/>
      <c r="P1421" s="881"/>
      <c r="Q1421" s="881"/>
      <c r="R1421" s="881"/>
      <c r="S1421" s="881"/>
      <c r="T1421" s="881"/>
      <c r="U1421" s="881"/>
      <c r="V1421" s="881"/>
      <c r="W1421" s="881"/>
      <c r="X1421" s="881"/>
      <c r="Y1421" s="881"/>
      <c r="Z1421" s="881"/>
      <c r="AA1421" s="881"/>
      <c r="AB1421" s="881"/>
      <c r="AC1421" s="881"/>
      <c r="AD1421" s="881"/>
      <c r="AE1421" s="881"/>
      <c r="AF1421" s="881"/>
      <c r="AG1421" s="881"/>
      <c r="AH1421" s="881"/>
      <c r="AI1421" s="881"/>
      <c r="AJ1421" s="881"/>
      <c r="AK1421" s="881"/>
      <c r="AL1421" s="881"/>
      <c r="AM1421" s="881"/>
      <c r="AN1421" s="881"/>
      <c r="AO1421" s="881"/>
      <c r="AP1421" s="881"/>
      <c r="AQ1421" s="881"/>
      <c r="AR1421" s="881"/>
      <c r="AS1421" s="881"/>
      <c r="AT1421" s="881"/>
      <c r="AU1421" s="881"/>
      <c r="AV1421" s="881"/>
      <c r="AW1421" s="881"/>
      <c r="AX1421" s="881"/>
      <c r="AY1421" s="881"/>
      <c r="AZ1421" s="881"/>
    </row>
    <row r="1422" spans="1:52" s="658" customFormat="1" ht="25.5">
      <c r="A1422" s="274" t="s">
        <v>301</v>
      </c>
      <c r="B1422" s="677"/>
      <c r="C1422" s="677"/>
      <c r="D1422" s="677"/>
      <c r="E1422" s="870"/>
      <c r="F1422" s="677"/>
      <c r="G1422" s="881"/>
      <c r="H1422" s="881"/>
      <c r="I1422" s="881"/>
      <c r="J1422" s="881"/>
      <c r="K1422" s="881"/>
      <c r="L1422" s="881"/>
      <c r="M1422" s="881"/>
      <c r="N1422" s="881"/>
      <c r="O1422" s="881"/>
      <c r="P1422" s="881"/>
      <c r="Q1422" s="881"/>
      <c r="R1422" s="881"/>
      <c r="S1422" s="881"/>
      <c r="T1422" s="881"/>
      <c r="U1422" s="881"/>
      <c r="V1422" s="881"/>
      <c r="W1422" s="881"/>
      <c r="X1422" s="881"/>
      <c r="Y1422" s="881"/>
      <c r="Z1422" s="881"/>
      <c r="AA1422" s="881"/>
      <c r="AB1422" s="881"/>
      <c r="AC1422" s="881"/>
      <c r="AD1422" s="881"/>
      <c r="AE1422" s="881"/>
      <c r="AF1422" s="881"/>
      <c r="AG1422" s="881"/>
      <c r="AH1422" s="881"/>
      <c r="AI1422" s="881"/>
      <c r="AJ1422" s="881"/>
      <c r="AK1422" s="881"/>
      <c r="AL1422" s="881"/>
      <c r="AM1422" s="881"/>
      <c r="AN1422" s="881"/>
      <c r="AO1422" s="881"/>
      <c r="AP1422" s="881"/>
      <c r="AQ1422" s="881"/>
      <c r="AR1422" s="881"/>
      <c r="AS1422" s="881"/>
      <c r="AT1422" s="881"/>
      <c r="AU1422" s="881"/>
      <c r="AV1422" s="881"/>
      <c r="AW1422" s="881"/>
      <c r="AX1422" s="881"/>
      <c r="AY1422" s="881"/>
      <c r="AZ1422" s="881"/>
    </row>
    <row r="1423" spans="1:52" s="658" customFormat="1" ht="12.75">
      <c r="A1423" s="277" t="s">
        <v>334</v>
      </c>
      <c r="B1423" s="677"/>
      <c r="C1423" s="677"/>
      <c r="D1423" s="677"/>
      <c r="E1423" s="870"/>
      <c r="F1423" s="677"/>
      <c r="G1423" s="881"/>
      <c r="H1423" s="881"/>
      <c r="I1423" s="881"/>
      <c r="J1423" s="881"/>
      <c r="K1423" s="881"/>
      <c r="L1423" s="881"/>
      <c r="M1423" s="881"/>
      <c r="N1423" s="881"/>
      <c r="O1423" s="881"/>
      <c r="P1423" s="881"/>
      <c r="Q1423" s="881"/>
      <c r="R1423" s="881"/>
      <c r="S1423" s="881"/>
      <c r="T1423" s="881"/>
      <c r="U1423" s="881"/>
      <c r="V1423" s="881"/>
      <c r="W1423" s="881"/>
      <c r="X1423" s="881"/>
      <c r="Y1423" s="881"/>
      <c r="Z1423" s="881"/>
      <c r="AA1423" s="881"/>
      <c r="AB1423" s="881"/>
      <c r="AC1423" s="881"/>
      <c r="AD1423" s="881"/>
      <c r="AE1423" s="881"/>
      <c r="AF1423" s="881"/>
      <c r="AG1423" s="881"/>
      <c r="AH1423" s="881"/>
      <c r="AI1423" s="881"/>
      <c r="AJ1423" s="881"/>
      <c r="AK1423" s="881"/>
      <c r="AL1423" s="881"/>
      <c r="AM1423" s="881"/>
      <c r="AN1423" s="881"/>
      <c r="AO1423" s="881"/>
      <c r="AP1423" s="881"/>
      <c r="AQ1423" s="881"/>
      <c r="AR1423" s="881"/>
      <c r="AS1423" s="881"/>
      <c r="AT1423" s="881"/>
      <c r="AU1423" s="881"/>
      <c r="AV1423" s="881"/>
      <c r="AW1423" s="881"/>
      <c r="AX1423" s="881"/>
      <c r="AY1423" s="881"/>
      <c r="AZ1423" s="881"/>
    </row>
    <row r="1424" spans="1:52" s="658" customFormat="1" ht="12.75">
      <c r="A1424" s="286" t="s">
        <v>281</v>
      </c>
      <c r="B1424" s="677">
        <v>107285</v>
      </c>
      <c r="C1424" s="677">
        <v>88188</v>
      </c>
      <c r="D1424" s="677">
        <v>65323</v>
      </c>
      <c r="E1424" s="869">
        <v>60.88735610756396</v>
      </c>
      <c r="F1424" s="677">
        <v>0</v>
      </c>
      <c r="G1424" s="881"/>
      <c r="H1424" s="881"/>
      <c r="I1424" s="881"/>
      <c r="J1424" s="881"/>
      <c r="K1424" s="881"/>
      <c r="L1424" s="881"/>
      <c r="M1424" s="881"/>
      <c r="N1424" s="881"/>
      <c r="O1424" s="881"/>
      <c r="P1424" s="881"/>
      <c r="Q1424" s="881"/>
      <c r="R1424" s="881"/>
      <c r="S1424" s="881"/>
      <c r="T1424" s="881"/>
      <c r="U1424" s="881"/>
      <c r="V1424" s="881"/>
      <c r="W1424" s="881"/>
      <c r="X1424" s="881"/>
      <c r="Y1424" s="881"/>
      <c r="Z1424" s="881"/>
      <c r="AA1424" s="881"/>
      <c r="AB1424" s="881"/>
      <c r="AC1424" s="881"/>
      <c r="AD1424" s="881"/>
      <c r="AE1424" s="881"/>
      <c r="AF1424" s="881"/>
      <c r="AG1424" s="881"/>
      <c r="AH1424" s="881"/>
      <c r="AI1424" s="881"/>
      <c r="AJ1424" s="881"/>
      <c r="AK1424" s="881"/>
      <c r="AL1424" s="881"/>
      <c r="AM1424" s="881"/>
      <c r="AN1424" s="881"/>
      <c r="AO1424" s="881"/>
      <c r="AP1424" s="881"/>
      <c r="AQ1424" s="881"/>
      <c r="AR1424" s="881"/>
      <c r="AS1424" s="881"/>
      <c r="AT1424" s="881"/>
      <c r="AU1424" s="881"/>
      <c r="AV1424" s="881"/>
      <c r="AW1424" s="881"/>
      <c r="AX1424" s="881"/>
      <c r="AY1424" s="881"/>
      <c r="AZ1424" s="881"/>
    </row>
    <row r="1425" spans="1:52" s="658" customFormat="1" ht="12.75">
      <c r="A1425" s="296" t="s">
        <v>77</v>
      </c>
      <c r="B1425" s="677">
        <v>22965</v>
      </c>
      <c r="C1425" s="677">
        <v>22865</v>
      </c>
      <c r="D1425" s="677">
        <v>0</v>
      </c>
      <c r="E1425" s="869">
        <v>0</v>
      </c>
      <c r="F1425" s="677">
        <v>0</v>
      </c>
      <c r="G1425" s="881"/>
      <c r="H1425" s="881"/>
      <c r="I1425" s="881"/>
      <c r="J1425" s="881"/>
      <c r="K1425" s="881"/>
      <c r="L1425" s="881"/>
      <c r="M1425" s="881"/>
      <c r="N1425" s="881"/>
      <c r="O1425" s="881"/>
      <c r="P1425" s="881"/>
      <c r="Q1425" s="881"/>
      <c r="R1425" s="881"/>
      <c r="S1425" s="881"/>
      <c r="T1425" s="881"/>
      <c r="U1425" s="881"/>
      <c r="V1425" s="881"/>
      <c r="W1425" s="881"/>
      <c r="X1425" s="881"/>
      <c r="Y1425" s="881"/>
      <c r="Z1425" s="881"/>
      <c r="AA1425" s="881"/>
      <c r="AB1425" s="881"/>
      <c r="AC1425" s="881"/>
      <c r="AD1425" s="881"/>
      <c r="AE1425" s="881"/>
      <c r="AF1425" s="881"/>
      <c r="AG1425" s="881"/>
      <c r="AH1425" s="881"/>
      <c r="AI1425" s="881"/>
      <c r="AJ1425" s="881"/>
      <c r="AK1425" s="881"/>
      <c r="AL1425" s="881"/>
      <c r="AM1425" s="881"/>
      <c r="AN1425" s="881"/>
      <c r="AO1425" s="881"/>
      <c r="AP1425" s="881"/>
      <c r="AQ1425" s="881"/>
      <c r="AR1425" s="881"/>
      <c r="AS1425" s="881"/>
      <c r="AT1425" s="881"/>
      <c r="AU1425" s="881"/>
      <c r="AV1425" s="881"/>
      <c r="AW1425" s="881"/>
      <c r="AX1425" s="881"/>
      <c r="AY1425" s="881"/>
      <c r="AZ1425" s="881"/>
    </row>
    <row r="1426" spans="1:52" s="658" customFormat="1" ht="12.75">
      <c r="A1426" s="296" t="s">
        <v>59</v>
      </c>
      <c r="B1426" s="677">
        <v>84320</v>
      </c>
      <c r="C1426" s="677">
        <v>65323</v>
      </c>
      <c r="D1426" s="677">
        <v>65323</v>
      </c>
      <c r="E1426" s="869">
        <v>77.47035104364326</v>
      </c>
      <c r="F1426" s="677">
        <v>0</v>
      </c>
      <c r="G1426" s="881"/>
      <c r="H1426" s="881"/>
      <c r="I1426" s="881"/>
      <c r="J1426" s="881"/>
      <c r="K1426" s="881"/>
      <c r="L1426" s="881"/>
      <c r="M1426" s="881"/>
      <c r="N1426" s="881"/>
      <c r="O1426" s="881"/>
      <c r="P1426" s="881"/>
      <c r="Q1426" s="881"/>
      <c r="R1426" s="881"/>
      <c r="S1426" s="881"/>
      <c r="T1426" s="881"/>
      <c r="U1426" s="881"/>
      <c r="V1426" s="881"/>
      <c r="W1426" s="881"/>
      <c r="X1426" s="881"/>
      <c r="Y1426" s="881"/>
      <c r="Z1426" s="881"/>
      <c r="AA1426" s="881"/>
      <c r="AB1426" s="881"/>
      <c r="AC1426" s="881"/>
      <c r="AD1426" s="881"/>
      <c r="AE1426" s="881"/>
      <c r="AF1426" s="881"/>
      <c r="AG1426" s="881"/>
      <c r="AH1426" s="881"/>
      <c r="AI1426" s="881"/>
      <c r="AJ1426" s="881"/>
      <c r="AK1426" s="881"/>
      <c r="AL1426" s="881"/>
      <c r="AM1426" s="881"/>
      <c r="AN1426" s="881"/>
      <c r="AO1426" s="881"/>
      <c r="AP1426" s="881"/>
      <c r="AQ1426" s="881"/>
      <c r="AR1426" s="881"/>
      <c r="AS1426" s="881"/>
      <c r="AT1426" s="881"/>
      <c r="AU1426" s="881"/>
      <c r="AV1426" s="881"/>
      <c r="AW1426" s="881"/>
      <c r="AX1426" s="881"/>
      <c r="AY1426" s="881"/>
      <c r="AZ1426" s="881"/>
    </row>
    <row r="1427" spans="1:52" s="658" customFormat="1" ht="25.5">
      <c r="A1427" s="298" t="s">
        <v>60</v>
      </c>
      <c r="B1427" s="677">
        <v>84320</v>
      </c>
      <c r="C1427" s="677">
        <v>65323</v>
      </c>
      <c r="D1427" s="677">
        <v>65323</v>
      </c>
      <c r="E1427" s="869">
        <v>77.47035104364326</v>
      </c>
      <c r="F1427" s="677">
        <v>0</v>
      </c>
      <c r="G1427" s="881"/>
      <c r="H1427" s="881"/>
      <c r="I1427" s="881"/>
      <c r="J1427" s="881"/>
      <c r="K1427" s="881"/>
      <c r="L1427" s="881"/>
      <c r="M1427" s="881"/>
      <c r="N1427" s="881"/>
      <c r="O1427" s="881"/>
      <c r="P1427" s="881"/>
      <c r="Q1427" s="881"/>
      <c r="R1427" s="881"/>
      <c r="S1427" s="881"/>
      <c r="T1427" s="881"/>
      <c r="U1427" s="881"/>
      <c r="V1427" s="881"/>
      <c r="W1427" s="881"/>
      <c r="X1427" s="881"/>
      <c r="Y1427" s="881"/>
      <c r="Z1427" s="881"/>
      <c r="AA1427" s="881"/>
      <c r="AB1427" s="881"/>
      <c r="AC1427" s="881"/>
      <c r="AD1427" s="881"/>
      <c r="AE1427" s="881"/>
      <c r="AF1427" s="881"/>
      <c r="AG1427" s="881"/>
      <c r="AH1427" s="881"/>
      <c r="AI1427" s="881"/>
      <c r="AJ1427" s="881"/>
      <c r="AK1427" s="881"/>
      <c r="AL1427" s="881"/>
      <c r="AM1427" s="881"/>
      <c r="AN1427" s="881"/>
      <c r="AO1427" s="881"/>
      <c r="AP1427" s="881"/>
      <c r="AQ1427" s="881"/>
      <c r="AR1427" s="881"/>
      <c r="AS1427" s="881"/>
      <c r="AT1427" s="881"/>
      <c r="AU1427" s="881"/>
      <c r="AV1427" s="881"/>
      <c r="AW1427" s="881"/>
      <c r="AX1427" s="881"/>
      <c r="AY1427" s="881"/>
      <c r="AZ1427" s="881"/>
    </row>
    <row r="1428" spans="1:52" s="658" customFormat="1" ht="12.75">
      <c r="A1428" s="278" t="s">
        <v>61</v>
      </c>
      <c r="B1428" s="677">
        <v>155803</v>
      </c>
      <c r="C1428" s="677">
        <v>133706</v>
      </c>
      <c r="D1428" s="677">
        <v>84223</v>
      </c>
      <c r="E1428" s="869">
        <v>54.05736731641881</v>
      </c>
      <c r="F1428" s="677">
        <v>11556</v>
      </c>
      <c r="G1428" s="881"/>
      <c r="H1428" s="881"/>
      <c r="I1428" s="881"/>
      <c r="J1428" s="881"/>
      <c r="K1428" s="881"/>
      <c r="L1428" s="881"/>
      <c r="M1428" s="881"/>
      <c r="N1428" s="881"/>
      <c r="O1428" s="881"/>
      <c r="P1428" s="881"/>
      <c r="Q1428" s="881"/>
      <c r="R1428" s="881"/>
      <c r="S1428" s="881"/>
      <c r="T1428" s="881"/>
      <c r="U1428" s="881"/>
      <c r="V1428" s="881"/>
      <c r="W1428" s="881"/>
      <c r="X1428" s="881"/>
      <c r="Y1428" s="881"/>
      <c r="Z1428" s="881"/>
      <c r="AA1428" s="881"/>
      <c r="AB1428" s="881"/>
      <c r="AC1428" s="881"/>
      <c r="AD1428" s="881"/>
      <c r="AE1428" s="881"/>
      <c r="AF1428" s="881"/>
      <c r="AG1428" s="881"/>
      <c r="AH1428" s="881"/>
      <c r="AI1428" s="881"/>
      <c r="AJ1428" s="881"/>
      <c r="AK1428" s="881"/>
      <c r="AL1428" s="881"/>
      <c r="AM1428" s="881"/>
      <c r="AN1428" s="881"/>
      <c r="AO1428" s="881"/>
      <c r="AP1428" s="881"/>
      <c r="AQ1428" s="881"/>
      <c r="AR1428" s="881"/>
      <c r="AS1428" s="881"/>
      <c r="AT1428" s="881"/>
      <c r="AU1428" s="881"/>
      <c r="AV1428" s="881"/>
      <c r="AW1428" s="881"/>
      <c r="AX1428" s="881"/>
      <c r="AY1428" s="881"/>
      <c r="AZ1428" s="881"/>
    </row>
    <row r="1429" spans="1:52" s="658" customFormat="1" ht="12.75">
      <c r="A1429" s="296" t="s">
        <v>62</v>
      </c>
      <c r="B1429" s="677">
        <v>155803</v>
      </c>
      <c r="C1429" s="677">
        <v>133706</v>
      </c>
      <c r="D1429" s="677">
        <v>84223</v>
      </c>
      <c r="E1429" s="869">
        <v>54.05736731641881</v>
      </c>
      <c r="F1429" s="677">
        <v>11556</v>
      </c>
      <c r="G1429" s="881"/>
      <c r="H1429" s="881"/>
      <c r="I1429" s="881"/>
      <c r="J1429" s="881"/>
      <c r="K1429" s="881"/>
      <c r="L1429" s="881"/>
      <c r="M1429" s="881"/>
      <c r="N1429" s="881"/>
      <c r="O1429" s="881"/>
      <c r="P1429" s="881"/>
      <c r="Q1429" s="881"/>
      <c r="R1429" s="881"/>
      <c r="S1429" s="881"/>
      <c r="T1429" s="881"/>
      <c r="U1429" s="881"/>
      <c r="V1429" s="881"/>
      <c r="W1429" s="881"/>
      <c r="X1429" s="881"/>
      <c r="Y1429" s="881"/>
      <c r="Z1429" s="881"/>
      <c r="AA1429" s="881"/>
      <c r="AB1429" s="881"/>
      <c r="AC1429" s="881"/>
      <c r="AD1429" s="881"/>
      <c r="AE1429" s="881"/>
      <c r="AF1429" s="881"/>
      <c r="AG1429" s="881"/>
      <c r="AH1429" s="881"/>
      <c r="AI1429" s="881"/>
      <c r="AJ1429" s="881"/>
      <c r="AK1429" s="881"/>
      <c r="AL1429" s="881"/>
      <c r="AM1429" s="881"/>
      <c r="AN1429" s="881"/>
      <c r="AO1429" s="881"/>
      <c r="AP1429" s="881"/>
      <c r="AQ1429" s="881"/>
      <c r="AR1429" s="881"/>
      <c r="AS1429" s="881"/>
      <c r="AT1429" s="881"/>
      <c r="AU1429" s="881"/>
      <c r="AV1429" s="881"/>
      <c r="AW1429" s="881"/>
      <c r="AX1429" s="881"/>
      <c r="AY1429" s="881"/>
      <c r="AZ1429" s="881"/>
    </row>
    <row r="1430" spans="1:52" s="658" customFormat="1" ht="12.75">
      <c r="A1430" s="282" t="s">
        <v>63</v>
      </c>
      <c r="B1430" s="677">
        <v>155803</v>
      </c>
      <c r="C1430" s="677">
        <v>133706</v>
      </c>
      <c r="D1430" s="677">
        <v>84223</v>
      </c>
      <c r="E1430" s="869">
        <v>54.05736731641881</v>
      </c>
      <c r="F1430" s="677">
        <v>11556</v>
      </c>
      <c r="G1430" s="881"/>
      <c r="H1430" s="881"/>
      <c r="I1430" s="881"/>
      <c r="J1430" s="881"/>
      <c r="K1430" s="881"/>
      <c r="L1430" s="881"/>
      <c r="M1430" s="881"/>
      <c r="N1430" s="881"/>
      <c r="O1430" s="881"/>
      <c r="P1430" s="881"/>
      <c r="Q1430" s="881"/>
      <c r="R1430" s="881"/>
      <c r="S1430" s="881"/>
      <c r="T1430" s="881"/>
      <c r="U1430" s="881"/>
      <c r="V1430" s="881"/>
      <c r="W1430" s="881"/>
      <c r="X1430" s="881"/>
      <c r="Y1430" s="881"/>
      <c r="Z1430" s="881"/>
      <c r="AA1430" s="881"/>
      <c r="AB1430" s="881"/>
      <c r="AC1430" s="881"/>
      <c r="AD1430" s="881"/>
      <c r="AE1430" s="881"/>
      <c r="AF1430" s="881"/>
      <c r="AG1430" s="881"/>
      <c r="AH1430" s="881"/>
      <c r="AI1430" s="881"/>
      <c r="AJ1430" s="881"/>
      <c r="AK1430" s="881"/>
      <c r="AL1430" s="881"/>
      <c r="AM1430" s="881"/>
      <c r="AN1430" s="881"/>
      <c r="AO1430" s="881"/>
      <c r="AP1430" s="881"/>
      <c r="AQ1430" s="881"/>
      <c r="AR1430" s="881"/>
      <c r="AS1430" s="881"/>
      <c r="AT1430" s="881"/>
      <c r="AU1430" s="881"/>
      <c r="AV1430" s="881"/>
      <c r="AW1430" s="881"/>
      <c r="AX1430" s="881"/>
      <c r="AY1430" s="881"/>
      <c r="AZ1430" s="881"/>
    </row>
    <row r="1431" spans="1:52" s="658" customFormat="1" ht="12.75">
      <c r="A1431" s="311" t="s">
        <v>64</v>
      </c>
      <c r="B1431" s="677">
        <v>35623</v>
      </c>
      <c r="C1431" s="677">
        <v>36571</v>
      </c>
      <c r="D1431" s="677">
        <v>25018</v>
      </c>
      <c r="E1431" s="869">
        <v>70.2299076439379</v>
      </c>
      <c r="F1431" s="677">
        <v>4559</v>
      </c>
      <c r="G1431" s="881"/>
      <c r="H1431" s="881"/>
      <c r="I1431" s="881"/>
      <c r="J1431" s="881"/>
      <c r="K1431" s="881"/>
      <c r="L1431" s="881"/>
      <c r="M1431" s="881"/>
      <c r="N1431" s="881"/>
      <c r="O1431" s="881"/>
      <c r="P1431" s="881"/>
      <c r="Q1431" s="881"/>
      <c r="R1431" s="881"/>
      <c r="S1431" s="881"/>
      <c r="T1431" s="881"/>
      <c r="U1431" s="881"/>
      <c r="V1431" s="881"/>
      <c r="W1431" s="881"/>
      <c r="X1431" s="881"/>
      <c r="Y1431" s="881"/>
      <c r="Z1431" s="881"/>
      <c r="AA1431" s="881"/>
      <c r="AB1431" s="881"/>
      <c r="AC1431" s="881"/>
      <c r="AD1431" s="881"/>
      <c r="AE1431" s="881"/>
      <c r="AF1431" s="881"/>
      <c r="AG1431" s="881"/>
      <c r="AH1431" s="881"/>
      <c r="AI1431" s="881"/>
      <c r="AJ1431" s="881"/>
      <c r="AK1431" s="881"/>
      <c r="AL1431" s="881"/>
      <c r="AM1431" s="881"/>
      <c r="AN1431" s="881"/>
      <c r="AO1431" s="881"/>
      <c r="AP1431" s="881"/>
      <c r="AQ1431" s="881"/>
      <c r="AR1431" s="881"/>
      <c r="AS1431" s="881"/>
      <c r="AT1431" s="881"/>
      <c r="AU1431" s="881"/>
      <c r="AV1431" s="881"/>
      <c r="AW1431" s="881"/>
      <c r="AX1431" s="881"/>
      <c r="AY1431" s="881"/>
      <c r="AZ1431" s="881"/>
    </row>
    <row r="1432" spans="1:52" s="658" customFormat="1" ht="12.75">
      <c r="A1432" s="314" t="s">
        <v>65</v>
      </c>
      <c r="B1432" s="677">
        <v>28709</v>
      </c>
      <c r="C1432" s="677">
        <v>29472</v>
      </c>
      <c r="D1432" s="677">
        <v>20234</v>
      </c>
      <c r="E1432" s="869">
        <v>70.479640530844</v>
      </c>
      <c r="F1432" s="677">
        <v>3728</v>
      </c>
      <c r="G1432" s="881"/>
      <c r="H1432" s="881"/>
      <c r="I1432" s="881"/>
      <c r="J1432" s="881"/>
      <c r="K1432" s="881"/>
      <c r="L1432" s="881"/>
      <c r="M1432" s="881"/>
      <c r="N1432" s="881"/>
      <c r="O1432" s="881"/>
      <c r="P1432" s="881"/>
      <c r="Q1432" s="881"/>
      <c r="R1432" s="881"/>
      <c r="S1432" s="881"/>
      <c r="T1432" s="881"/>
      <c r="U1432" s="881"/>
      <c r="V1432" s="881"/>
      <c r="W1432" s="881"/>
      <c r="X1432" s="881"/>
      <c r="Y1432" s="881"/>
      <c r="Z1432" s="881"/>
      <c r="AA1432" s="881"/>
      <c r="AB1432" s="881"/>
      <c r="AC1432" s="881"/>
      <c r="AD1432" s="881"/>
      <c r="AE1432" s="881"/>
      <c r="AF1432" s="881"/>
      <c r="AG1432" s="881"/>
      <c r="AH1432" s="881"/>
      <c r="AI1432" s="881"/>
      <c r="AJ1432" s="881"/>
      <c r="AK1432" s="881"/>
      <c r="AL1432" s="881"/>
      <c r="AM1432" s="881"/>
      <c r="AN1432" s="881"/>
      <c r="AO1432" s="881"/>
      <c r="AP1432" s="881"/>
      <c r="AQ1432" s="881"/>
      <c r="AR1432" s="881"/>
      <c r="AS1432" s="881"/>
      <c r="AT1432" s="881"/>
      <c r="AU1432" s="881"/>
      <c r="AV1432" s="881"/>
      <c r="AW1432" s="881"/>
      <c r="AX1432" s="881"/>
      <c r="AY1432" s="881"/>
      <c r="AZ1432" s="881"/>
    </row>
    <row r="1433" spans="1:52" s="658" customFormat="1" ht="12.75">
      <c r="A1433" s="311" t="s">
        <v>66</v>
      </c>
      <c r="B1433" s="677">
        <v>120180</v>
      </c>
      <c r="C1433" s="677">
        <v>97135</v>
      </c>
      <c r="D1433" s="677">
        <v>59205</v>
      </c>
      <c r="E1433" s="869">
        <v>49.26360459311033</v>
      </c>
      <c r="F1433" s="677">
        <v>6997</v>
      </c>
      <c r="G1433" s="881"/>
      <c r="H1433" s="881"/>
      <c r="I1433" s="881"/>
      <c r="J1433" s="881"/>
      <c r="K1433" s="881"/>
      <c r="L1433" s="881"/>
      <c r="M1433" s="881"/>
      <c r="N1433" s="881"/>
      <c r="O1433" s="881"/>
      <c r="P1433" s="881"/>
      <c r="Q1433" s="881"/>
      <c r="R1433" s="881"/>
      <c r="S1433" s="881"/>
      <c r="T1433" s="881"/>
      <c r="U1433" s="881"/>
      <c r="V1433" s="881"/>
      <c r="W1433" s="881"/>
      <c r="X1433" s="881"/>
      <c r="Y1433" s="881"/>
      <c r="Z1433" s="881"/>
      <c r="AA1433" s="881"/>
      <c r="AB1433" s="881"/>
      <c r="AC1433" s="881"/>
      <c r="AD1433" s="881"/>
      <c r="AE1433" s="881"/>
      <c r="AF1433" s="881"/>
      <c r="AG1433" s="881"/>
      <c r="AH1433" s="881"/>
      <c r="AI1433" s="881"/>
      <c r="AJ1433" s="881"/>
      <c r="AK1433" s="881"/>
      <c r="AL1433" s="881"/>
      <c r="AM1433" s="881"/>
      <c r="AN1433" s="881"/>
      <c r="AO1433" s="881"/>
      <c r="AP1433" s="881"/>
      <c r="AQ1433" s="881"/>
      <c r="AR1433" s="881"/>
      <c r="AS1433" s="881"/>
      <c r="AT1433" s="881"/>
      <c r="AU1433" s="881"/>
      <c r="AV1433" s="881"/>
      <c r="AW1433" s="881"/>
      <c r="AX1433" s="881"/>
      <c r="AY1433" s="881"/>
      <c r="AZ1433" s="881"/>
    </row>
    <row r="1434" spans="1:6" s="856" customFormat="1" ht="12.75" customHeight="1">
      <c r="A1434" s="296" t="s">
        <v>910</v>
      </c>
      <c r="B1434" s="851">
        <v>-48518</v>
      </c>
      <c r="C1434" s="851">
        <v>-45518</v>
      </c>
      <c r="D1434" s="851">
        <v>-18900</v>
      </c>
      <c r="E1434" s="744" t="s">
        <v>906</v>
      </c>
      <c r="F1434" s="851">
        <v>-11556</v>
      </c>
    </row>
    <row r="1435" spans="1:6" s="856" customFormat="1" ht="12.75" customHeight="1">
      <c r="A1435" s="296" t="s">
        <v>911</v>
      </c>
      <c r="B1435" s="851">
        <v>48518</v>
      </c>
      <c r="C1435" s="851">
        <v>45518</v>
      </c>
      <c r="D1435" s="851" t="s">
        <v>906</v>
      </c>
      <c r="E1435" s="851" t="s">
        <v>906</v>
      </c>
      <c r="F1435" s="851" t="s">
        <v>906</v>
      </c>
    </row>
    <row r="1436" spans="1:6" s="856" customFormat="1" ht="12.75" customHeight="1">
      <c r="A1436" s="282" t="s">
        <v>74</v>
      </c>
      <c r="B1436" s="851">
        <v>48518</v>
      </c>
      <c r="C1436" s="851">
        <v>45518</v>
      </c>
      <c r="D1436" s="851" t="s">
        <v>906</v>
      </c>
      <c r="E1436" s="851" t="s">
        <v>906</v>
      </c>
      <c r="F1436" s="851" t="s">
        <v>906</v>
      </c>
    </row>
    <row r="1437" spans="1:6" s="856" customFormat="1" ht="25.5">
      <c r="A1437" s="283" t="s">
        <v>283</v>
      </c>
      <c r="B1437" s="851">
        <v>48518</v>
      </c>
      <c r="C1437" s="851">
        <v>45518</v>
      </c>
      <c r="D1437" s="851" t="s">
        <v>906</v>
      </c>
      <c r="E1437" s="851" t="s">
        <v>906</v>
      </c>
      <c r="F1437" s="851" t="s">
        <v>906</v>
      </c>
    </row>
    <row r="1438" spans="1:52" s="858" customFormat="1" ht="12.75">
      <c r="A1438" s="368"/>
      <c r="B1438" s="835"/>
      <c r="C1438" s="835"/>
      <c r="D1438" s="835"/>
      <c r="E1438" s="851"/>
      <c r="F1438" s="835"/>
      <c r="G1438" s="856"/>
      <c r="H1438" s="856"/>
      <c r="I1438" s="856"/>
      <c r="J1438" s="856"/>
      <c r="K1438" s="856"/>
      <c r="L1438" s="856"/>
      <c r="M1438" s="856"/>
      <c r="N1438" s="856"/>
      <c r="O1438" s="856"/>
      <c r="P1438" s="856"/>
      <c r="Q1438" s="856"/>
      <c r="R1438" s="856"/>
      <c r="S1438" s="856"/>
      <c r="T1438" s="856"/>
      <c r="U1438" s="856"/>
      <c r="V1438" s="856"/>
      <c r="W1438" s="856"/>
      <c r="X1438" s="856"/>
      <c r="Y1438" s="856"/>
      <c r="Z1438" s="856"/>
      <c r="AA1438" s="856"/>
      <c r="AB1438" s="856"/>
      <c r="AC1438" s="856"/>
      <c r="AD1438" s="856"/>
      <c r="AE1438" s="856"/>
      <c r="AF1438" s="856"/>
      <c r="AG1438" s="856"/>
      <c r="AH1438" s="856"/>
      <c r="AI1438" s="856"/>
      <c r="AJ1438" s="856"/>
      <c r="AK1438" s="856"/>
      <c r="AL1438" s="856"/>
      <c r="AM1438" s="856"/>
      <c r="AN1438" s="856"/>
      <c r="AO1438" s="856"/>
      <c r="AP1438" s="856"/>
      <c r="AQ1438" s="856"/>
      <c r="AR1438" s="856"/>
      <c r="AS1438" s="856"/>
      <c r="AT1438" s="856"/>
      <c r="AU1438" s="856"/>
      <c r="AV1438" s="856"/>
      <c r="AW1438" s="856"/>
      <c r="AX1438" s="856"/>
      <c r="AY1438" s="856"/>
      <c r="AZ1438" s="857"/>
    </row>
    <row r="1439" spans="1:52" s="526" customFormat="1" ht="25.5">
      <c r="A1439" s="877" t="s">
        <v>338</v>
      </c>
      <c r="B1439" s="835"/>
      <c r="C1439" s="835"/>
      <c r="D1439" s="835"/>
      <c r="E1439" s="851"/>
      <c r="F1439" s="835"/>
      <c r="G1439" s="302"/>
      <c r="H1439" s="302"/>
      <c r="I1439" s="302"/>
      <c r="J1439" s="302"/>
      <c r="K1439" s="302"/>
      <c r="L1439" s="302"/>
      <c r="M1439" s="302"/>
      <c r="N1439" s="302"/>
      <c r="O1439" s="302"/>
      <c r="P1439" s="302"/>
      <c r="Q1439" s="302"/>
      <c r="R1439" s="302"/>
      <c r="S1439" s="302"/>
      <c r="T1439" s="302"/>
      <c r="U1439" s="302"/>
      <c r="V1439" s="302"/>
      <c r="W1439" s="302"/>
      <c r="X1439" s="302"/>
      <c r="Y1439" s="302"/>
      <c r="Z1439" s="302"/>
      <c r="AA1439" s="302"/>
      <c r="AB1439" s="302"/>
      <c r="AC1439" s="302"/>
      <c r="AD1439" s="302"/>
      <c r="AE1439" s="302"/>
      <c r="AF1439" s="302"/>
      <c r="AG1439" s="302"/>
      <c r="AH1439" s="302"/>
      <c r="AI1439" s="302"/>
      <c r="AJ1439" s="302"/>
      <c r="AK1439" s="302"/>
      <c r="AL1439" s="302"/>
      <c r="AM1439" s="302"/>
      <c r="AN1439" s="302"/>
      <c r="AO1439" s="302"/>
      <c r="AP1439" s="302"/>
      <c r="AQ1439" s="302"/>
      <c r="AR1439" s="302"/>
      <c r="AS1439" s="302"/>
      <c r="AT1439" s="302"/>
      <c r="AU1439" s="302"/>
      <c r="AV1439" s="302"/>
      <c r="AW1439" s="302"/>
      <c r="AX1439" s="302"/>
      <c r="AY1439" s="302"/>
      <c r="AZ1439" s="842"/>
    </row>
    <row r="1440" spans="1:52" s="526" customFormat="1" ht="12.75">
      <c r="A1440" s="286" t="s">
        <v>281</v>
      </c>
      <c r="B1440" s="851">
        <v>6423726</v>
      </c>
      <c r="C1440" s="851">
        <v>3079076</v>
      </c>
      <c r="D1440" s="851">
        <v>2201152</v>
      </c>
      <c r="E1440" s="854">
        <v>34.26596962572812</v>
      </c>
      <c r="F1440" s="851">
        <v>1101528</v>
      </c>
      <c r="G1440" s="302"/>
      <c r="H1440" s="302"/>
      <c r="I1440" s="302"/>
      <c r="J1440" s="302"/>
      <c r="K1440" s="302"/>
      <c r="L1440" s="302"/>
      <c r="M1440" s="302"/>
      <c r="N1440" s="302"/>
      <c r="O1440" s="302"/>
      <c r="P1440" s="302"/>
      <c r="Q1440" s="302"/>
      <c r="R1440" s="302"/>
      <c r="S1440" s="302"/>
      <c r="T1440" s="302"/>
      <c r="U1440" s="302"/>
      <c r="V1440" s="302"/>
      <c r="W1440" s="302"/>
      <c r="X1440" s="302"/>
      <c r="Y1440" s="302"/>
      <c r="Z1440" s="302"/>
      <c r="AA1440" s="302"/>
      <c r="AB1440" s="302"/>
      <c r="AC1440" s="302"/>
      <c r="AD1440" s="302"/>
      <c r="AE1440" s="302"/>
      <c r="AF1440" s="302"/>
      <c r="AG1440" s="302"/>
      <c r="AH1440" s="302"/>
      <c r="AI1440" s="302"/>
      <c r="AJ1440" s="302"/>
      <c r="AK1440" s="302"/>
      <c r="AL1440" s="302"/>
      <c r="AM1440" s="302"/>
      <c r="AN1440" s="302"/>
      <c r="AO1440" s="302"/>
      <c r="AP1440" s="302"/>
      <c r="AQ1440" s="302"/>
      <c r="AR1440" s="302"/>
      <c r="AS1440" s="302"/>
      <c r="AT1440" s="302"/>
      <c r="AU1440" s="302"/>
      <c r="AV1440" s="302"/>
      <c r="AW1440" s="302"/>
      <c r="AX1440" s="302"/>
      <c r="AY1440" s="302"/>
      <c r="AZ1440" s="842"/>
    </row>
    <row r="1441" spans="1:52" s="858" customFormat="1" ht="12.75">
      <c r="A1441" s="296" t="s">
        <v>77</v>
      </c>
      <c r="B1441" s="870">
        <v>4100286</v>
      </c>
      <c r="C1441" s="870">
        <v>2361077</v>
      </c>
      <c r="D1441" s="870">
        <v>1483153</v>
      </c>
      <c r="E1441" s="854">
        <v>36.1719402012445</v>
      </c>
      <c r="F1441" s="870">
        <v>998840</v>
      </c>
      <c r="G1441" s="856"/>
      <c r="H1441" s="856"/>
      <c r="I1441" s="856"/>
      <c r="J1441" s="856"/>
      <c r="K1441" s="856"/>
      <c r="L1441" s="856"/>
      <c r="M1441" s="856"/>
      <c r="N1441" s="856"/>
      <c r="O1441" s="856"/>
      <c r="P1441" s="856"/>
      <c r="Q1441" s="856"/>
      <c r="R1441" s="856"/>
      <c r="S1441" s="856"/>
      <c r="T1441" s="856"/>
      <c r="U1441" s="856"/>
      <c r="V1441" s="856"/>
      <c r="W1441" s="856"/>
      <c r="X1441" s="856"/>
      <c r="Y1441" s="856"/>
      <c r="Z1441" s="856"/>
      <c r="AA1441" s="856"/>
      <c r="AB1441" s="856"/>
      <c r="AC1441" s="856"/>
      <c r="AD1441" s="856"/>
      <c r="AE1441" s="856"/>
      <c r="AF1441" s="856"/>
      <c r="AG1441" s="856"/>
      <c r="AH1441" s="856"/>
      <c r="AI1441" s="856"/>
      <c r="AJ1441" s="856"/>
      <c r="AK1441" s="856"/>
      <c r="AL1441" s="856"/>
      <c r="AM1441" s="856"/>
      <c r="AN1441" s="856"/>
      <c r="AO1441" s="856"/>
      <c r="AP1441" s="856"/>
      <c r="AQ1441" s="856"/>
      <c r="AR1441" s="856"/>
      <c r="AS1441" s="856"/>
      <c r="AT1441" s="856"/>
      <c r="AU1441" s="856"/>
      <c r="AV1441" s="856"/>
      <c r="AW1441" s="856"/>
      <c r="AX1441" s="856"/>
      <c r="AY1441" s="856"/>
      <c r="AZ1441" s="856"/>
    </row>
    <row r="1442" spans="1:52" s="526" customFormat="1" ht="12.75">
      <c r="A1442" s="296" t="s">
        <v>59</v>
      </c>
      <c r="B1442" s="851">
        <v>2323440</v>
      </c>
      <c r="C1442" s="851">
        <v>717999</v>
      </c>
      <c r="D1442" s="851">
        <v>717999</v>
      </c>
      <c r="E1442" s="854">
        <v>30.902411940915194</v>
      </c>
      <c r="F1442" s="851">
        <v>102688</v>
      </c>
      <c r="G1442" s="302"/>
      <c r="H1442" s="302"/>
      <c r="I1442" s="302"/>
      <c r="J1442" s="302"/>
      <c r="K1442" s="302"/>
      <c r="L1442" s="302"/>
      <c r="M1442" s="302"/>
      <c r="N1442" s="302"/>
      <c r="O1442" s="302"/>
      <c r="P1442" s="302"/>
      <c r="Q1442" s="302"/>
      <c r="R1442" s="302"/>
      <c r="S1442" s="302"/>
      <c r="T1442" s="302"/>
      <c r="U1442" s="302"/>
      <c r="V1442" s="302"/>
      <c r="W1442" s="302"/>
      <c r="X1442" s="302"/>
      <c r="Y1442" s="302"/>
      <c r="Z1442" s="302"/>
      <c r="AA1442" s="302"/>
      <c r="AB1442" s="302"/>
      <c r="AC1442" s="302"/>
      <c r="AD1442" s="302"/>
      <c r="AE1442" s="302"/>
      <c r="AF1442" s="302"/>
      <c r="AG1442" s="302"/>
      <c r="AH1442" s="302"/>
      <c r="AI1442" s="302"/>
      <c r="AJ1442" s="302"/>
      <c r="AK1442" s="302"/>
      <c r="AL1442" s="302"/>
      <c r="AM1442" s="302"/>
      <c r="AN1442" s="302"/>
      <c r="AO1442" s="302"/>
      <c r="AP1442" s="302"/>
      <c r="AQ1442" s="302"/>
      <c r="AR1442" s="302"/>
      <c r="AS1442" s="302"/>
      <c r="AT1442" s="302"/>
      <c r="AU1442" s="302"/>
      <c r="AV1442" s="302"/>
      <c r="AW1442" s="302"/>
      <c r="AX1442" s="302"/>
      <c r="AY1442" s="302"/>
      <c r="AZ1442" s="842"/>
    </row>
    <row r="1443" spans="1:52" s="526" customFormat="1" ht="25.5">
      <c r="A1443" s="298" t="s">
        <v>60</v>
      </c>
      <c r="B1443" s="851">
        <v>2323440</v>
      </c>
      <c r="C1443" s="851">
        <v>717999</v>
      </c>
      <c r="D1443" s="851">
        <v>717999</v>
      </c>
      <c r="E1443" s="869">
        <v>30.902411940915194</v>
      </c>
      <c r="F1443" s="851">
        <v>102688</v>
      </c>
      <c r="G1443" s="302"/>
      <c r="H1443" s="302"/>
      <c r="I1443" s="302"/>
      <c r="J1443" s="302"/>
      <c r="K1443" s="302"/>
      <c r="L1443" s="302"/>
      <c r="M1443" s="302"/>
      <c r="N1443" s="302"/>
      <c r="O1443" s="302"/>
      <c r="P1443" s="302"/>
      <c r="Q1443" s="302"/>
      <c r="R1443" s="302"/>
      <c r="S1443" s="302"/>
      <c r="T1443" s="302"/>
      <c r="U1443" s="302"/>
      <c r="V1443" s="302"/>
      <c r="W1443" s="302"/>
      <c r="X1443" s="302"/>
      <c r="Y1443" s="302"/>
      <c r="Z1443" s="302"/>
      <c r="AA1443" s="302"/>
      <c r="AB1443" s="302"/>
      <c r="AC1443" s="302"/>
      <c r="AD1443" s="302"/>
      <c r="AE1443" s="302"/>
      <c r="AF1443" s="302"/>
      <c r="AG1443" s="302"/>
      <c r="AH1443" s="302"/>
      <c r="AI1443" s="302"/>
      <c r="AJ1443" s="302"/>
      <c r="AK1443" s="302"/>
      <c r="AL1443" s="302"/>
      <c r="AM1443" s="302"/>
      <c r="AN1443" s="302"/>
      <c r="AO1443" s="302"/>
      <c r="AP1443" s="302"/>
      <c r="AQ1443" s="302"/>
      <c r="AR1443" s="302"/>
      <c r="AS1443" s="302"/>
      <c r="AT1443" s="302"/>
      <c r="AU1443" s="302"/>
      <c r="AV1443" s="302"/>
      <c r="AW1443" s="302"/>
      <c r="AX1443" s="302"/>
      <c r="AY1443" s="302"/>
      <c r="AZ1443" s="842"/>
    </row>
    <row r="1444" spans="1:52" s="526" customFormat="1" ht="12.75">
      <c r="A1444" s="278" t="s">
        <v>61</v>
      </c>
      <c r="B1444" s="851">
        <v>7471864</v>
      </c>
      <c r="C1444" s="851">
        <v>3617625</v>
      </c>
      <c r="D1444" s="851">
        <v>1701250</v>
      </c>
      <c r="E1444" s="869">
        <v>22.768749538267826</v>
      </c>
      <c r="F1444" s="851">
        <v>536254</v>
      </c>
      <c r="G1444" s="302"/>
      <c r="H1444" s="302"/>
      <c r="I1444" s="302"/>
      <c r="J1444" s="302"/>
      <c r="K1444" s="302"/>
      <c r="L1444" s="302"/>
      <c r="M1444" s="302"/>
      <c r="N1444" s="302"/>
      <c r="O1444" s="302"/>
      <c r="P1444" s="302"/>
      <c r="Q1444" s="302"/>
      <c r="R1444" s="302"/>
      <c r="S1444" s="302"/>
      <c r="T1444" s="302"/>
      <c r="U1444" s="302"/>
      <c r="V1444" s="302"/>
      <c r="W1444" s="302"/>
      <c r="X1444" s="302"/>
      <c r="Y1444" s="302"/>
      <c r="Z1444" s="302"/>
      <c r="AA1444" s="302"/>
      <c r="AB1444" s="302"/>
      <c r="AC1444" s="302"/>
      <c r="AD1444" s="302"/>
      <c r="AE1444" s="302"/>
      <c r="AF1444" s="302"/>
      <c r="AG1444" s="302"/>
      <c r="AH1444" s="302"/>
      <c r="AI1444" s="302"/>
      <c r="AJ1444" s="302"/>
      <c r="AK1444" s="302"/>
      <c r="AL1444" s="302"/>
      <c r="AM1444" s="302"/>
      <c r="AN1444" s="302"/>
      <c r="AO1444" s="302"/>
      <c r="AP1444" s="302"/>
      <c r="AQ1444" s="302"/>
      <c r="AR1444" s="302"/>
      <c r="AS1444" s="302"/>
      <c r="AT1444" s="302"/>
      <c r="AU1444" s="302"/>
      <c r="AV1444" s="302"/>
      <c r="AW1444" s="302"/>
      <c r="AX1444" s="302"/>
      <c r="AY1444" s="302"/>
      <c r="AZ1444" s="842"/>
    </row>
    <row r="1445" spans="1:52" s="526" customFormat="1" ht="12.75">
      <c r="A1445" s="296" t="s">
        <v>62</v>
      </c>
      <c r="B1445" s="851">
        <v>3684848</v>
      </c>
      <c r="C1445" s="851">
        <v>1576836</v>
      </c>
      <c r="D1445" s="851">
        <v>828738</v>
      </c>
      <c r="E1445" s="869">
        <v>22.490425656634955</v>
      </c>
      <c r="F1445" s="851">
        <v>213096</v>
      </c>
      <c r="G1445" s="302"/>
      <c r="H1445" s="302"/>
      <c r="I1445" s="302"/>
      <c r="J1445" s="302"/>
      <c r="K1445" s="302"/>
      <c r="L1445" s="302"/>
      <c r="M1445" s="302"/>
      <c r="N1445" s="302"/>
      <c r="O1445" s="302"/>
      <c r="P1445" s="302"/>
      <c r="Q1445" s="302"/>
      <c r="R1445" s="302"/>
      <c r="S1445" s="302"/>
      <c r="T1445" s="302"/>
      <c r="U1445" s="302"/>
      <c r="V1445" s="302"/>
      <c r="W1445" s="302"/>
      <c r="X1445" s="302"/>
      <c r="Y1445" s="302"/>
      <c r="Z1445" s="302"/>
      <c r="AA1445" s="302"/>
      <c r="AB1445" s="302"/>
      <c r="AC1445" s="302"/>
      <c r="AD1445" s="302"/>
      <c r="AE1445" s="302"/>
      <c r="AF1445" s="302"/>
      <c r="AG1445" s="302"/>
      <c r="AH1445" s="302"/>
      <c r="AI1445" s="302"/>
      <c r="AJ1445" s="302"/>
      <c r="AK1445" s="302"/>
      <c r="AL1445" s="302"/>
      <c r="AM1445" s="302"/>
      <c r="AN1445" s="302"/>
      <c r="AO1445" s="302"/>
      <c r="AP1445" s="302"/>
      <c r="AQ1445" s="302"/>
      <c r="AR1445" s="302"/>
      <c r="AS1445" s="302"/>
      <c r="AT1445" s="302"/>
      <c r="AU1445" s="302"/>
      <c r="AV1445" s="302"/>
      <c r="AW1445" s="302"/>
      <c r="AX1445" s="302"/>
      <c r="AY1445" s="302"/>
      <c r="AZ1445" s="842"/>
    </row>
    <row r="1446" spans="1:52" s="526" customFormat="1" ht="12.75">
      <c r="A1446" s="282" t="s">
        <v>63</v>
      </c>
      <c r="B1446" s="851">
        <v>1389655</v>
      </c>
      <c r="C1446" s="851">
        <v>428265</v>
      </c>
      <c r="D1446" s="851">
        <v>248612</v>
      </c>
      <c r="E1446" s="869">
        <v>17.890195768014365</v>
      </c>
      <c r="F1446" s="851">
        <v>35781</v>
      </c>
      <c r="G1446" s="302"/>
      <c r="H1446" s="302"/>
      <c r="I1446" s="302"/>
      <c r="J1446" s="302"/>
      <c r="K1446" s="302"/>
      <c r="L1446" s="302"/>
      <c r="M1446" s="302"/>
      <c r="N1446" s="302"/>
      <c r="O1446" s="302"/>
      <c r="P1446" s="302"/>
      <c r="Q1446" s="302"/>
      <c r="R1446" s="302"/>
      <c r="S1446" s="302"/>
      <c r="T1446" s="302"/>
      <c r="U1446" s="302"/>
      <c r="V1446" s="302"/>
      <c r="W1446" s="302"/>
      <c r="X1446" s="302"/>
      <c r="Y1446" s="302"/>
      <c r="Z1446" s="302"/>
      <c r="AA1446" s="302"/>
      <c r="AB1446" s="302"/>
      <c r="AC1446" s="302"/>
      <c r="AD1446" s="302"/>
      <c r="AE1446" s="302"/>
      <c r="AF1446" s="302"/>
      <c r="AG1446" s="302"/>
      <c r="AH1446" s="302"/>
      <c r="AI1446" s="302"/>
      <c r="AJ1446" s="302"/>
      <c r="AK1446" s="302"/>
      <c r="AL1446" s="302"/>
      <c r="AM1446" s="302"/>
      <c r="AN1446" s="302"/>
      <c r="AO1446" s="302"/>
      <c r="AP1446" s="302"/>
      <c r="AQ1446" s="302"/>
      <c r="AR1446" s="302"/>
      <c r="AS1446" s="302"/>
      <c r="AT1446" s="302"/>
      <c r="AU1446" s="302"/>
      <c r="AV1446" s="302"/>
      <c r="AW1446" s="302"/>
      <c r="AX1446" s="302"/>
      <c r="AY1446" s="302"/>
      <c r="AZ1446" s="842"/>
    </row>
    <row r="1447" spans="1:52" s="526" customFormat="1" ht="12.75">
      <c r="A1447" s="311" t="s">
        <v>64</v>
      </c>
      <c r="B1447" s="851">
        <v>733863</v>
      </c>
      <c r="C1447" s="851">
        <v>276320</v>
      </c>
      <c r="D1447" s="851">
        <v>171613</v>
      </c>
      <c r="E1447" s="869">
        <v>23.384882464438185</v>
      </c>
      <c r="F1447" s="851">
        <v>25187</v>
      </c>
      <c r="G1447" s="302"/>
      <c r="H1447" s="302"/>
      <c r="I1447" s="302"/>
      <c r="J1447" s="302"/>
      <c r="K1447" s="302"/>
      <c r="L1447" s="302"/>
      <c r="M1447" s="302"/>
      <c r="N1447" s="302"/>
      <c r="O1447" s="302"/>
      <c r="P1447" s="302"/>
      <c r="Q1447" s="302"/>
      <c r="R1447" s="302"/>
      <c r="S1447" s="302"/>
      <c r="T1447" s="302"/>
      <c r="U1447" s="302"/>
      <c r="V1447" s="302"/>
      <c r="W1447" s="302"/>
      <c r="X1447" s="302"/>
      <c r="Y1447" s="302"/>
      <c r="Z1447" s="302"/>
      <c r="AA1447" s="302"/>
      <c r="AB1447" s="302"/>
      <c r="AC1447" s="302"/>
      <c r="AD1447" s="302"/>
      <c r="AE1447" s="302"/>
      <c r="AF1447" s="302"/>
      <c r="AG1447" s="302"/>
      <c r="AH1447" s="302"/>
      <c r="AI1447" s="302"/>
      <c r="AJ1447" s="302"/>
      <c r="AK1447" s="302"/>
      <c r="AL1447" s="302"/>
      <c r="AM1447" s="302"/>
      <c r="AN1447" s="302"/>
      <c r="AO1447" s="302"/>
      <c r="AP1447" s="302"/>
      <c r="AQ1447" s="302"/>
      <c r="AR1447" s="302"/>
      <c r="AS1447" s="302"/>
      <c r="AT1447" s="302"/>
      <c r="AU1447" s="302"/>
      <c r="AV1447" s="302"/>
      <c r="AW1447" s="302"/>
      <c r="AX1447" s="302"/>
      <c r="AY1447" s="302"/>
      <c r="AZ1447" s="842"/>
    </row>
    <row r="1448" spans="1:52" s="526" customFormat="1" ht="12.75">
      <c r="A1448" s="314" t="s">
        <v>65</v>
      </c>
      <c r="B1448" s="851">
        <v>589447</v>
      </c>
      <c r="C1448" s="851">
        <v>225415</v>
      </c>
      <c r="D1448" s="851">
        <v>138603</v>
      </c>
      <c r="E1448" s="869">
        <v>23.51407336028515</v>
      </c>
      <c r="F1448" s="851">
        <v>20185</v>
      </c>
      <c r="G1448" s="302"/>
      <c r="H1448" s="302"/>
      <c r="I1448" s="302"/>
      <c r="J1448" s="302"/>
      <c r="K1448" s="302"/>
      <c r="L1448" s="302"/>
      <c r="M1448" s="302"/>
      <c r="N1448" s="302"/>
      <c r="O1448" s="302"/>
      <c r="P1448" s="302"/>
      <c r="Q1448" s="302"/>
      <c r="R1448" s="302"/>
      <c r="S1448" s="302"/>
      <c r="T1448" s="302"/>
      <c r="U1448" s="302"/>
      <c r="V1448" s="302"/>
      <c r="W1448" s="302"/>
      <c r="X1448" s="302"/>
      <c r="Y1448" s="302"/>
      <c r="Z1448" s="302"/>
      <c r="AA1448" s="302"/>
      <c r="AB1448" s="302"/>
      <c r="AC1448" s="302"/>
      <c r="AD1448" s="302"/>
      <c r="AE1448" s="302"/>
      <c r="AF1448" s="302"/>
      <c r="AG1448" s="302"/>
      <c r="AH1448" s="302"/>
      <c r="AI1448" s="302"/>
      <c r="AJ1448" s="302"/>
      <c r="AK1448" s="302"/>
      <c r="AL1448" s="302"/>
      <c r="AM1448" s="302"/>
      <c r="AN1448" s="302"/>
      <c r="AO1448" s="302"/>
      <c r="AP1448" s="302"/>
      <c r="AQ1448" s="302"/>
      <c r="AR1448" s="302"/>
      <c r="AS1448" s="302"/>
      <c r="AT1448" s="302"/>
      <c r="AU1448" s="302"/>
      <c r="AV1448" s="302"/>
      <c r="AW1448" s="302"/>
      <c r="AX1448" s="302"/>
      <c r="AY1448" s="302"/>
      <c r="AZ1448" s="842"/>
    </row>
    <row r="1449" spans="1:52" s="526" customFormat="1" ht="12.75">
      <c r="A1449" s="311" t="s">
        <v>66</v>
      </c>
      <c r="B1449" s="851">
        <v>655792</v>
      </c>
      <c r="C1449" s="851">
        <v>151945</v>
      </c>
      <c r="D1449" s="851">
        <v>76999</v>
      </c>
      <c r="E1449" s="869">
        <v>11.74137531412399</v>
      </c>
      <c r="F1449" s="851">
        <v>10594</v>
      </c>
      <c r="G1449" s="302"/>
      <c r="H1449" s="302"/>
      <c r="I1449" s="302"/>
      <c r="J1449" s="302"/>
      <c r="K1449" s="302"/>
      <c r="L1449" s="302"/>
      <c r="M1449" s="302"/>
      <c r="N1449" s="302"/>
      <c r="O1449" s="302"/>
      <c r="P1449" s="302"/>
      <c r="Q1449" s="302"/>
      <c r="R1449" s="302"/>
      <c r="S1449" s="302"/>
      <c r="T1449" s="302"/>
      <c r="U1449" s="302"/>
      <c r="V1449" s="302"/>
      <c r="W1449" s="302"/>
      <c r="X1449" s="302"/>
      <c r="Y1449" s="302"/>
      <c r="Z1449" s="302"/>
      <c r="AA1449" s="302"/>
      <c r="AB1449" s="302"/>
      <c r="AC1449" s="302"/>
      <c r="AD1449" s="302"/>
      <c r="AE1449" s="302"/>
      <c r="AF1449" s="302"/>
      <c r="AG1449" s="302"/>
      <c r="AH1449" s="302"/>
      <c r="AI1449" s="302"/>
      <c r="AJ1449" s="302"/>
      <c r="AK1449" s="302"/>
      <c r="AL1449" s="302"/>
      <c r="AM1449" s="302"/>
      <c r="AN1449" s="302"/>
      <c r="AO1449" s="302"/>
      <c r="AP1449" s="302"/>
      <c r="AQ1449" s="302"/>
      <c r="AR1449" s="302"/>
      <c r="AS1449" s="302"/>
      <c r="AT1449" s="302"/>
      <c r="AU1449" s="302"/>
      <c r="AV1449" s="302"/>
      <c r="AW1449" s="302"/>
      <c r="AX1449" s="302"/>
      <c r="AY1449" s="302"/>
      <c r="AZ1449" s="842"/>
    </row>
    <row r="1450" spans="1:52" s="858" customFormat="1" ht="12.75">
      <c r="A1450" s="282" t="s">
        <v>67</v>
      </c>
      <c r="B1450" s="851">
        <v>2217413</v>
      </c>
      <c r="C1450" s="851">
        <v>1130571</v>
      </c>
      <c r="D1450" s="851">
        <v>580126</v>
      </c>
      <c r="E1450" s="869">
        <v>26.162289117994707</v>
      </c>
      <c r="F1450" s="851">
        <v>177315</v>
      </c>
      <c r="G1450" s="856"/>
      <c r="H1450" s="856"/>
      <c r="I1450" s="856"/>
      <c r="J1450" s="856"/>
      <c r="K1450" s="856"/>
      <c r="L1450" s="856"/>
      <c r="M1450" s="856"/>
      <c r="N1450" s="856"/>
      <c r="O1450" s="856"/>
      <c r="P1450" s="856"/>
      <c r="Q1450" s="856"/>
      <c r="R1450" s="856"/>
      <c r="S1450" s="856"/>
      <c r="T1450" s="856"/>
      <c r="U1450" s="856"/>
      <c r="V1450" s="856"/>
      <c r="W1450" s="856"/>
      <c r="X1450" s="856"/>
      <c r="Y1450" s="856"/>
      <c r="Z1450" s="856"/>
      <c r="AA1450" s="856"/>
      <c r="AB1450" s="856"/>
      <c r="AC1450" s="856"/>
      <c r="AD1450" s="856"/>
      <c r="AE1450" s="856"/>
      <c r="AF1450" s="856"/>
      <c r="AG1450" s="856"/>
      <c r="AH1450" s="856"/>
      <c r="AI1450" s="856"/>
      <c r="AJ1450" s="856"/>
      <c r="AK1450" s="856"/>
      <c r="AL1450" s="856"/>
      <c r="AM1450" s="856"/>
      <c r="AN1450" s="856"/>
      <c r="AO1450" s="856"/>
      <c r="AP1450" s="856"/>
      <c r="AQ1450" s="856"/>
      <c r="AR1450" s="856"/>
      <c r="AS1450" s="856"/>
      <c r="AT1450" s="856"/>
      <c r="AU1450" s="856"/>
      <c r="AV1450" s="856"/>
      <c r="AW1450" s="856"/>
      <c r="AX1450" s="856"/>
      <c r="AY1450" s="856"/>
      <c r="AZ1450" s="857"/>
    </row>
    <row r="1451" spans="1:52" s="858" customFormat="1" ht="12.75">
      <c r="A1451" s="311" t="s">
        <v>90</v>
      </c>
      <c r="B1451" s="851">
        <v>2133620</v>
      </c>
      <c r="C1451" s="851">
        <v>1088678</v>
      </c>
      <c r="D1451" s="851">
        <v>579156</v>
      </c>
      <c r="E1451" s="869">
        <v>27.144289986033126</v>
      </c>
      <c r="F1451" s="851">
        <v>176345</v>
      </c>
      <c r="G1451" s="856"/>
      <c r="H1451" s="856"/>
      <c r="I1451" s="856"/>
      <c r="J1451" s="856"/>
      <c r="K1451" s="856"/>
      <c r="L1451" s="856"/>
      <c r="M1451" s="856"/>
      <c r="N1451" s="856"/>
      <c r="O1451" s="856"/>
      <c r="P1451" s="856"/>
      <c r="Q1451" s="856"/>
      <c r="R1451" s="856"/>
      <c r="S1451" s="856"/>
      <c r="T1451" s="856"/>
      <c r="U1451" s="856"/>
      <c r="V1451" s="856"/>
      <c r="W1451" s="856"/>
      <c r="X1451" s="856"/>
      <c r="Y1451" s="856"/>
      <c r="Z1451" s="856"/>
      <c r="AA1451" s="856"/>
      <c r="AB1451" s="856"/>
      <c r="AC1451" s="856"/>
      <c r="AD1451" s="856"/>
      <c r="AE1451" s="856"/>
      <c r="AF1451" s="856"/>
      <c r="AG1451" s="856"/>
      <c r="AH1451" s="856"/>
      <c r="AI1451" s="856"/>
      <c r="AJ1451" s="856"/>
      <c r="AK1451" s="856"/>
      <c r="AL1451" s="856"/>
      <c r="AM1451" s="856"/>
      <c r="AN1451" s="856"/>
      <c r="AO1451" s="856"/>
      <c r="AP1451" s="856"/>
      <c r="AQ1451" s="856"/>
      <c r="AR1451" s="856"/>
      <c r="AS1451" s="856"/>
      <c r="AT1451" s="856"/>
      <c r="AU1451" s="856"/>
      <c r="AV1451" s="856"/>
      <c r="AW1451" s="856"/>
      <c r="AX1451" s="856"/>
      <c r="AY1451" s="856"/>
      <c r="AZ1451" s="857"/>
    </row>
    <row r="1452" spans="1:52" s="858" customFormat="1" ht="12.75">
      <c r="A1452" s="311" t="s">
        <v>68</v>
      </c>
      <c r="B1452" s="851">
        <v>83793</v>
      </c>
      <c r="C1452" s="851">
        <v>41893</v>
      </c>
      <c r="D1452" s="851">
        <v>970</v>
      </c>
      <c r="E1452" s="869">
        <v>1.1576145978781043</v>
      </c>
      <c r="F1452" s="851">
        <v>970</v>
      </c>
      <c r="G1452" s="856"/>
      <c r="H1452" s="856"/>
      <c r="I1452" s="856"/>
      <c r="J1452" s="856"/>
      <c r="K1452" s="856"/>
      <c r="L1452" s="856"/>
      <c r="M1452" s="856"/>
      <c r="N1452" s="856"/>
      <c r="O1452" s="856"/>
      <c r="P1452" s="856"/>
      <c r="Q1452" s="856"/>
      <c r="R1452" s="856"/>
      <c r="S1452" s="856"/>
      <c r="T1452" s="856"/>
      <c r="U1452" s="856"/>
      <c r="V1452" s="856"/>
      <c r="W1452" s="856"/>
      <c r="X1452" s="856"/>
      <c r="Y1452" s="856"/>
      <c r="Z1452" s="856"/>
      <c r="AA1452" s="856"/>
      <c r="AB1452" s="856"/>
      <c r="AC1452" s="856"/>
      <c r="AD1452" s="856"/>
      <c r="AE1452" s="856"/>
      <c r="AF1452" s="856"/>
      <c r="AG1452" s="856"/>
      <c r="AH1452" s="856"/>
      <c r="AI1452" s="856"/>
      <c r="AJ1452" s="856"/>
      <c r="AK1452" s="856"/>
      <c r="AL1452" s="856"/>
      <c r="AM1452" s="856"/>
      <c r="AN1452" s="856"/>
      <c r="AO1452" s="856"/>
      <c r="AP1452" s="856"/>
      <c r="AQ1452" s="856"/>
      <c r="AR1452" s="856"/>
      <c r="AS1452" s="856"/>
      <c r="AT1452" s="856"/>
      <c r="AU1452" s="856"/>
      <c r="AV1452" s="856"/>
      <c r="AW1452" s="856"/>
      <c r="AX1452" s="856"/>
      <c r="AY1452" s="856"/>
      <c r="AZ1452" s="857"/>
    </row>
    <row r="1453" spans="1:6" s="864" customFormat="1" ht="12.75">
      <c r="A1453" s="282" t="s">
        <v>11</v>
      </c>
      <c r="B1453" s="851">
        <v>77780</v>
      </c>
      <c r="C1453" s="851">
        <v>18000</v>
      </c>
      <c r="D1453" s="851">
        <v>0</v>
      </c>
      <c r="E1453" s="854">
        <v>0</v>
      </c>
      <c r="F1453" s="851">
        <v>0</v>
      </c>
    </row>
    <row r="1454" spans="1:6" s="871" customFormat="1" ht="12.75">
      <c r="A1454" s="282" t="s">
        <v>339</v>
      </c>
      <c r="B1454" s="851">
        <v>77780</v>
      </c>
      <c r="C1454" s="851">
        <v>18000</v>
      </c>
      <c r="D1454" s="851">
        <v>0</v>
      </c>
      <c r="E1454" s="869">
        <v>0</v>
      </c>
      <c r="F1454" s="851">
        <v>0</v>
      </c>
    </row>
    <row r="1455" spans="1:52" s="526" customFormat="1" ht="12.75">
      <c r="A1455" s="296" t="s">
        <v>16</v>
      </c>
      <c r="B1455" s="851">
        <v>3787016</v>
      </c>
      <c r="C1455" s="851">
        <v>2040789</v>
      </c>
      <c r="D1455" s="851">
        <v>872512</v>
      </c>
      <c r="E1455" s="869">
        <v>23.039564659879968</v>
      </c>
      <c r="F1455" s="851">
        <v>323158</v>
      </c>
      <c r="G1455" s="302"/>
      <c r="H1455" s="302"/>
      <c r="I1455" s="302"/>
      <c r="J1455" s="302"/>
      <c r="K1455" s="302"/>
      <c r="L1455" s="302"/>
      <c r="M1455" s="302"/>
      <c r="N1455" s="302"/>
      <c r="O1455" s="302"/>
      <c r="P1455" s="302"/>
      <c r="Q1455" s="302"/>
      <c r="R1455" s="302"/>
      <c r="S1455" s="302"/>
      <c r="T1455" s="302"/>
      <c r="U1455" s="302"/>
      <c r="V1455" s="302"/>
      <c r="W1455" s="302"/>
      <c r="X1455" s="302"/>
      <c r="Y1455" s="302"/>
      <c r="Z1455" s="302"/>
      <c r="AA1455" s="302"/>
      <c r="AB1455" s="302"/>
      <c r="AC1455" s="302"/>
      <c r="AD1455" s="302"/>
      <c r="AE1455" s="302"/>
      <c r="AF1455" s="302"/>
      <c r="AG1455" s="302"/>
      <c r="AH1455" s="302"/>
      <c r="AI1455" s="302"/>
      <c r="AJ1455" s="302"/>
      <c r="AK1455" s="302"/>
      <c r="AL1455" s="302"/>
      <c r="AM1455" s="302"/>
      <c r="AN1455" s="302"/>
      <c r="AO1455" s="302"/>
      <c r="AP1455" s="302"/>
      <c r="AQ1455" s="302"/>
      <c r="AR1455" s="302"/>
      <c r="AS1455" s="302"/>
      <c r="AT1455" s="302"/>
      <c r="AU1455" s="302"/>
      <c r="AV1455" s="302"/>
      <c r="AW1455" s="302"/>
      <c r="AX1455" s="302"/>
      <c r="AY1455" s="302"/>
      <c r="AZ1455" s="842"/>
    </row>
    <row r="1456" spans="1:52" s="526" customFormat="1" ht="12.75">
      <c r="A1456" s="282" t="s">
        <v>69</v>
      </c>
      <c r="B1456" s="851">
        <v>3787016</v>
      </c>
      <c r="C1456" s="851">
        <v>2040789</v>
      </c>
      <c r="D1456" s="851">
        <v>872512</v>
      </c>
      <c r="E1456" s="869">
        <v>23.039564659879968</v>
      </c>
      <c r="F1456" s="851">
        <v>323158</v>
      </c>
      <c r="G1456" s="302"/>
      <c r="H1456" s="302"/>
      <c r="I1456" s="302"/>
      <c r="J1456" s="302"/>
      <c r="K1456" s="302"/>
      <c r="L1456" s="302"/>
      <c r="M1456" s="302"/>
      <c r="N1456" s="302"/>
      <c r="O1456" s="302"/>
      <c r="P1456" s="302"/>
      <c r="Q1456" s="302"/>
      <c r="R1456" s="302"/>
      <c r="S1456" s="302"/>
      <c r="T1456" s="302"/>
      <c r="U1456" s="302"/>
      <c r="V1456" s="302"/>
      <c r="W1456" s="302"/>
      <c r="X1456" s="302"/>
      <c r="Y1456" s="302"/>
      <c r="Z1456" s="302"/>
      <c r="AA1456" s="302"/>
      <c r="AB1456" s="302"/>
      <c r="AC1456" s="302"/>
      <c r="AD1456" s="302"/>
      <c r="AE1456" s="302"/>
      <c r="AF1456" s="302"/>
      <c r="AG1456" s="302"/>
      <c r="AH1456" s="302"/>
      <c r="AI1456" s="302"/>
      <c r="AJ1456" s="302"/>
      <c r="AK1456" s="302"/>
      <c r="AL1456" s="302"/>
      <c r="AM1456" s="302"/>
      <c r="AN1456" s="302"/>
      <c r="AO1456" s="302"/>
      <c r="AP1456" s="302"/>
      <c r="AQ1456" s="302"/>
      <c r="AR1456" s="302"/>
      <c r="AS1456" s="302"/>
      <c r="AT1456" s="302"/>
      <c r="AU1456" s="302"/>
      <c r="AV1456" s="302"/>
      <c r="AW1456" s="302"/>
      <c r="AX1456" s="302"/>
      <c r="AY1456" s="302"/>
      <c r="AZ1456" s="842"/>
    </row>
    <row r="1457" spans="1:6" s="856" customFormat="1" ht="12.75" customHeight="1">
      <c r="A1457" s="296" t="s">
        <v>910</v>
      </c>
      <c r="B1457" s="851">
        <v>-1048138</v>
      </c>
      <c r="C1457" s="851">
        <v>-538549</v>
      </c>
      <c r="D1457" s="851">
        <v>499902</v>
      </c>
      <c r="E1457" s="744" t="s">
        <v>906</v>
      </c>
      <c r="F1457" s="851">
        <v>565274</v>
      </c>
    </row>
    <row r="1458" spans="1:6" s="856" customFormat="1" ht="12.75" customHeight="1">
      <c r="A1458" s="296" t="s">
        <v>911</v>
      </c>
      <c r="B1458" s="851">
        <v>1048138</v>
      </c>
      <c r="C1458" s="851">
        <v>1048138</v>
      </c>
      <c r="D1458" s="851" t="s">
        <v>906</v>
      </c>
      <c r="E1458" s="851" t="s">
        <v>906</v>
      </c>
      <c r="F1458" s="851" t="s">
        <v>906</v>
      </c>
    </row>
    <row r="1459" spans="1:6" s="856" customFormat="1" ht="12.75" customHeight="1">
      <c r="A1459" s="282" t="s">
        <v>74</v>
      </c>
      <c r="B1459" s="851">
        <v>1048138</v>
      </c>
      <c r="C1459" s="851">
        <v>1048138</v>
      </c>
      <c r="D1459" s="851" t="s">
        <v>906</v>
      </c>
      <c r="E1459" s="851" t="s">
        <v>906</v>
      </c>
      <c r="F1459" s="851" t="s">
        <v>906</v>
      </c>
    </row>
    <row r="1460" spans="1:6" s="856" customFormat="1" ht="25.5">
      <c r="A1460" s="283" t="s">
        <v>283</v>
      </c>
      <c r="B1460" s="851">
        <v>1048138</v>
      </c>
      <c r="C1460" s="851">
        <v>1048138</v>
      </c>
      <c r="D1460" s="851" t="s">
        <v>906</v>
      </c>
      <c r="E1460" s="851" t="s">
        <v>906</v>
      </c>
      <c r="F1460" s="851" t="s">
        <v>906</v>
      </c>
    </row>
    <row r="1461" spans="1:52" s="856" customFormat="1" ht="12.75">
      <c r="A1461" s="164" t="s">
        <v>1211</v>
      </c>
      <c r="B1461" s="851"/>
      <c r="C1461" s="851"/>
      <c r="D1461" s="851"/>
      <c r="E1461" s="870"/>
      <c r="F1461" s="851"/>
      <c r="AZ1461" s="857"/>
    </row>
    <row r="1462" spans="1:52" s="858" customFormat="1" ht="38.25">
      <c r="A1462" s="877" t="s">
        <v>340</v>
      </c>
      <c r="B1462" s="677"/>
      <c r="C1462" s="677"/>
      <c r="D1462" s="677"/>
      <c r="E1462" s="870"/>
      <c r="F1462" s="677"/>
      <c r="G1462" s="856"/>
      <c r="H1462" s="856"/>
      <c r="I1462" s="856"/>
      <c r="J1462" s="856"/>
      <c r="K1462" s="856"/>
      <c r="L1462" s="856"/>
      <c r="M1462" s="856"/>
      <c r="N1462" s="856"/>
      <c r="O1462" s="856"/>
      <c r="P1462" s="856"/>
      <c r="Q1462" s="856"/>
      <c r="R1462" s="856"/>
      <c r="S1462" s="856"/>
      <c r="T1462" s="856"/>
      <c r="U1462" s="856"/>
      <c r="V1462" s="856"/>
      <c r="W1462" s="856"/>
      <c r="X1462" s="856"/>
      <c r="Y1462" s="856"/>
      <c r="Z1462" s="856"/>
      <c r="AA1462" s="856"/>
      <c r="AB1462" s="856"/>
      <c r="AC1462" s="856"/>
      <c r="AD1462" s="856"/>
      <c r="AE1462" s="856"/>
      <c r="AF1462" s="856"/>
      <c r="AG1462" s="856"/>
      <c r="AH1462" s="856"/>
      <c r="AI1462" s="856"/>
      <c r="AJ1462" s="856"/>
      <c r="AK1462" s="856"/>
      <c r="AL1462" s="856"/>
      <c r="AM1462" s="856"/>
      <c r="AN1462" s="856"/>
      <c r="AO1462" s="856"/>
      <c r="AP1462" s="856"/>
      <c r="AQ1462" s="856"/>
      <c r="AR1462" s="856"/>
      <c r="AS1462" s="856"/>
      <c r="AT1462" s="856"/>
      <c r="AU1462" s="856"/>
      <c r="AV1462" s="856"/>
      <c r="AW1462" s="856"/>
      <c r="AX1462" s="856"/>
      <c r="AY1462" s="856"/>
      <c r="AZ1462" s="856"/>
    </row>
    <row r="1463" spans="1:52" s="858" customFormat="1" ht="12.75">
      <c r="A1463" s="286" t="s">
        <v>281</v>
      </c>
      <c r="B1463" s="870">
        <v>3671993</v>
      </c>
      <c r="C1463" s="870">
        <v>1854513</v>
      </c>
      <c r="D1463" s="870">
        <v>1097536</v>
      </c>
      <c r="E1463" s="869">
        <v>29.889381597405006</v>
      </c>
      <c r="F1463" s="870">
        <v>132907</v>
      </c>
      <c r="G1463" s="856"/>
      <c r="H1463" s="856"/>
      <c r="I1463" s="856"/>
      <c r="J1463" s="856"/>
      <c r="K1463" s="856"/>
      <c r="L1463" s="856"/>
      <c r="M1463" s="856"/>
      <c r="N1463" s="856"/>
      <c r="O1463" s="856"/>
      <c r="P1463" s="856"/>
      <c r="Q1463" s="856"/>
      <c r="R1463" s="856"/>
      <c r="S1463" s="856"/>
      <c r="T1463" s="856"/>
      <c r="U1463" s="856"/>
      <c r="V1463" s="856"/>
      <c r="W1463" s="856"/>
      <c r="X1463" s="856"/>
      <c r="Y1463" s="856"/>
      <c r="Z1463" s="856"/>
      <c r="AA1463" s="856"/>
      <c r="AB1463" s="856"/>
      <c r="AC1463" s="856"/>
      <c r="AD1463" s="856"/>
      <c r="AE1463" s="856"/>
      <c r="AF1463" s="856"/>
      <c r="AG1463" s="856"/>
      <c r="AH1463" s="856"/>
      <c r="AI1463" s="856"/>
      <c r="AJ1463" s="856"/>
      <c r="AK1463" s="856"/>
      <c r="AL1463" s="856"/>
      <c r="AM1463" s="856"/>
      <c r="AN1463" s="856"/>
      <c r="AO1463" s="856"/>
      <c r="AP1463" s="856"/>
      <c r="AQ1463" s="856"/>
      <c r="AR1463" s="856"/>
      <c r="AS1463" s="856"/>
      <c r="AT1463" s="856"/>
      <c r="AU1463" s="856"/>
      <c r="AV1463" s="856"/>
      <c r="AW1463" s="856"/>
      <c r="AX1463" s="856"/>
      <c r="AY1463" s="856"/>
      <c r="AZ1463" s="856"/>
    </row>
    <row r="1464" spans="1:52" s="858" customFormat="1" ht="12.75">
      <c r="A1464" s="296" t="s">
        <v>77</v>
      </c>
      <c r="B1464" s="870">
        <v>1348553</v>
      </c>
      <c r="C1464" s="870">
        <v>1136514</v>
      </c>
      <c r="D1464" s="870">
        <v>379537</v>
      </c>
      <c r="E1464" s="869">
        <v>28.14401806973845</v>
      </c>
      <c r="F1464" s="870">
        <v>30219</v>
      </c>
      <c r="G1464" s="856"/>
      <c r="H1464" s="856"/>
      <c r="I1464" s="856"/>
      <c r="J1464" s="856"/>
      <c r="K1464" s="856"/>
      <c r="L1464" s="856"/>
      <c r="M1464" s="856"/>
      <c r="N1464" s="856"/>
      <c r="O1464" s="856"/>
      <c r="P1464" s="856"/>
      <c r="Q1464" s="856"/>
      <c r="R1464" s="856"/>
      <c r="S1464" s="856"/>
      <c r="T1464" s="856"/>
      <c r="U1464" s="856"/>
      <c r="V1464" s="856"/>
      <c r="W1464" s="856"/>
      <c r="X1464" s="856"/>
      <c r="Y1464" s="856"/>
      <c r="Z1464" s="856"/>
      <c r="AA1464" s="856"/>
      <c r="AB1464" s="856"/>
      <c r="AC1464" s="856"/>
      <c r="AD1464" s="856"/>
      <c r="AE1464" s="856"/>
      <c r="AF1464" s="856"/>
      <c r="AG1464" s="856"/>
      <c r="AH1464" s="856"/>
      <c r="AI1464" s="856"/>
      <c r="AJ1464" s="856"/>
      <c r="AK1464" s="856"/>
      <c r="AL1464" s="856"/>
      <c r="AM1464" s="856"/>
      <c r="AN1464" s="856"/>
      <c r="AO1464" s="856"/>
      <c r="AP1464" s="856"/>
      <c r="AQ1464" s="856"/>
      <c r="AR1464" s="856"/>
      <c r="AS1464" s="856"/>
      <c r="AT1464" s="856"/>
      <c r="AU1464" s="856"/>
      <c r="AV1464" s="856"/>
      <c r="AW1464" s="856"/>
      <c r="AX1464" s="856"/>
      <c r="AY1464" s="856"/>
      <c r="AZ1464" s="856"/>
    </row>
    <row r="1465" spans="1:52" s="858" customFormat="1" ht="12.75">
      <c r="A1465" s="296" t="s">
        <v>59</v>
      </c>
      <c r="B1465" s="870">
        <v>2323440</v>
      </c>
      <c r="C1465" s="870">
        <v>717999</v>
      </c>
      <c r="D1465" s="870">
        <v>717999</v>
      </c>
      <c r="E1465" s="869">
        <v>30.902411940915194</v>
      </c>
      <c r="F1465" s="870">
        <v>102688</v>
      </c>
      <c r="G1465" s="856"/>
      <c r="H1465" s="856"/>
      <c r="I1465" s="856"/>
      <c r="J1465" s="856"/>
      <c r="K1465" s="856"/>
      <c r="L1465" s="856"/>
      <c r="M1465" s="856"/>
      <c r="N1465" s="856"/>
      <c r="O1465" s="856"/>
      <c r="P1465" s="856"/>
      <c r="Q1465" s="856"/>
      <c r="R1465" s="856"/>
      <c r="S1465" s="856"/>
      <c r="T1465" s="856"/>
      <c r="U1465" s="856"/>
      <c r="V1465" s="856"/>
      <c r="W1465" s="856"/>
      <c r="X1465" s="856"/>
      <c r="Y1465" s="856"/>
      <c r="Z1465" s="856"/>
      <c r="AA1465" s="856"/>
      <c r="AB1465" s="856"/>
      <c r="AC1465" s="856"/>
      <c r="AD1465" s="856"/>
      <c r="AE1465" s="856"/>
      <c r="AF1465" s="856"/>
      <c r="AG1465" s="856"/>
      <c r="AH1465" s="856"/>
      <c r="AI1465" s="856"/>
      <c r="AJ1465" s="856"/>
      <c r="AK1465" s="856"/>
      <c r="AL1465" s="856"/>
      <c r="AM1465" s="856"/>
      <c r="AN1465" s="856"/>
      <c r="AO1465" s="856"/>
      <c r="AP1465" s="856"/>
      <c r="AQ1465" s="856"/>
      <c r="AR1465" s="856"/>
      <c r="AS1465" s="856"/>
      <c r="AT1465" s="856"/>
      <c r="AU1465" s="856"/>
      <c r="AV1465" s="856"/>
      <c r="AW1465" s="856"/>
      <c r="AX1465" s="856"/>
      <c r="AY1465" s="856"/>
      <c r="AZ1465" s="856"/>
    </row>
    <row r="1466" spans="1:52" s="858" customFormat="1" ht="25.5">
      <c r="A1466" s="298" t="s">
        <v>60</v>
      </c>
      <c r="B1466" s="870">
        <v>2323440</v>
      </c>
      <c r="C1466" s="870">
        <v>717999</v>
      </c>
      <c r="D1466" s="870">
        <v>717999</v>
      </c>
      <c r="E1466" s="869">
        <v>30.902411940915194</v>
      </c>
      <c r="F1466" s="870">
        <v>102688</v>
      </c>
      <c r="G1466" s="856"/>
      <c r="H1466" s="856"/>
      <c r="I1466" s="856"/>
      <c r="J1466" s="856"/>
      <c r="K1466" s="856"/>
      <c r="L1466" s="856"/>
      <c r="M1466" s="856"/>
      <c r="N1466" s="856"/>
      <c r="O1466" s="856"/>
      <c r="P1466" s="856"/>
      <c r="Q1466" s="856"/>
      <c r="R1466" s="856"/>
      <c r="S1466" s="856"/>
      <c r="T1466" s="856"/>
      <c r="U1466" s="856"/>
      <c r="V1466" s="856"/>
      <c r="W1466" s="856"/>
      <c r="X1466" s="856"/>
      <c r="Y1466" s="856"/>
      <c r="Z1466" s="856"/>
      <c r="AA1466" s="856"/>
      <c r="AB1466" s="856"/>
      <c r="AC1466" s="856"/>
      <c r="AD1466" s="856"/>
      <c r="AE1466" s="856"/>
      <c r="AF1466" s="856"/>
      <c r="AG1466" s="856"/>
      <c r="AH1466" s="856"/>
      <c r="AI1466" s="856"/>
      <c r="AJ1466" s="856"/>
      <c r="AK1466" s="856"/>
      <c r="AL1466" s="856"/>
      <c r="AM1466" s="856"/>
      <c r="AN1466" s="856"/>
      <c r="AO1466" s="856"/>
      <c r="AP1466" s="856"/>
      <c r="AQ1466" s="856"/>
      <c r="AR1466" s="856"/>
      <c r="AS1466" s="856"/>
      <c r="AT1466" s="856"/>
      <c r="AU1466" s="856"/>
      <c r="AV1466" s="856"/>
      <c r="AW1466" s="856"/>
      <c r="AX1466" s="856"/>
      <c r="AY1466" s="856"/>
      <c r="AZ1466" s="856"/>
    </row>
    <row r="1467" spans="1:52" s="858" customFormat="1" ht="12.75">
      <c r="A1467" s="278" t="s">
        <v>61</v>
      </c>
      <c r="B1467" s="870">
        <v>3849582</v>
      </c>
      <c r="C1467" s="870">
        <v>1522513</v>
      </c>
      <c r="D1467" s="870">
        <v>819037</v>
      </c>
      <c r="E1467" s="869">
        <v>21.275998277215553</v>
      </c>
      <c r="F1467" s="870">
        <v>209106</v>
      </c>
      <c r="G1467" s="856"/>
      <c r="H1467" s="856"/>
      <c r="I1467" s="856"/>
      <c r="J1467" s="856"/>
      <c r="K1467" s="856"/>
      <c r="L1467" s="856"/>
      <c r="M1467" s="856"/>
      <c r="N1467" s="856"/>
      <c r="O1467" s="856"/>
      <c r="P1467" s="856"/>
      <c r="Q1467" s="856"/>
      <c r="R1467" s="856"/>
      <c r="S1467" s="856"/>
      <c r="T1467" s="856"/>
      <c r="U1467" s="856"/>
      <c r="V1467" s="856"/>
      <c r="W1467" s="856"/>
      <c r="X1467" s="856"/>
      <c r="Y1467" s="856"/>
      <c r="Z1467" s="856"/>
      <c r="AA1467" s="856"/>
      <c r="AB1467" s="856"/>
      <c r="AC1467" s="856"/>
      <c r="AD1467" s="856"/>
      <c r="AE1467" s="856"/>
      <c r="AF1467" s="856"/>
      <c r="AG1467" s="856"/>
      <c r="AH1467" s="856"/>
      <c r="AI1467" s="856"/>
      <c r="AJ1467" s="856"/>
      <c r="AK1467" s="856"/>
      <c r="AL1467" s="856"/>
      <c r="AM1467" s="856"/>
      <c r="AN1467" s="856"/>
      <c r="AO1467" s="856"/>
      <c r="AP1467" s="856"/>
      <c r="AQ1467" s="856"/>
      <c r="AR1467" s="856"/>
      <c r="AS1467" s="856"/>
      <c r="AT1467" s="856"/>
      <c r="AU1467" s="856"/>
      <c r="AV1467" s="856"/>
      <c r="AW1467" s="856"/>
      <c r="AX1467" s="856"/>
      <c r="AY1467" s="856"/>
      <c r="AZ1467" s="856"/>
    </row>
    <row r="1468" spans="1:52" s="858" customFormat="1" ht="12.75">
      <c r="A1468" s="296" t="s">
        <v>62</v>
      </c>
      <c r="B1468" s="870">
        <v>3513115</v>
      </c>
      <c r="C1468" s="870">
        <v>1513273</v>
      </c>
      <c r="D1468" s="870">
        <v>812984</v>
      </c>
      <c r="E1468" s="869">
        <v>23.141400153425092</v>
      </c>
      <c r="F1468" s="870">
        <v>209106</v>
      </c>
      <c r="G1468" s="856"/>
      <c r="H1468" s="856"/>
      <c r="I1468" s="856"/>
      <c r="J1468" s="856"/>
      <c r="K1468" s="856"/>
      <c r="L1468" s="856"/>
      <c r="M1468" s="856"/>
      <c r="N1468" s="856"/>
      <c r="O1468" s="856"/>
      <c r="P1468" s="856"/>
      <c r="Q1468" s="856"/>
      <c r="R1468" s="856"/>
      <c r="S1468" s="856"/>
      <c r="T1468" s="856"/>
      <c r="U1468" s="856"/>
      <c r="V1468" s="856"/>
      <c r="W1468" s="856"/>
      <c r="X1468" s="856"/>
      <c r="Y1468" s="856"/>
      <c r="Z1468" s="856"/>
      <c r="AA1468" s="856"/>
      <c r="AB1468" s="856"/>
      <c r="AC1468" s="856"/>
      <c r="AD1468" s="856"/>
      <c r="AE1468" s="856"/>
      <c r="AF1468" s="856"/>
      <c r="AG1468" s="856"/>
      <c r="AH1468" s="856"/>
      <c r="AI1468" s="856"/>
      <c r="AJ1468" s="856"/>
      <c r="AK1468" s="856"/>
      <c r="AL1468" s="856"/>
      <c r="AM1468" s="856"/>
      <c r="AN1468" s="856"/>
      <c r="AO1468" s="856"/>
      <c r="AP1468" s="856"/>
      <c r="AQ1468" s="856"/>
      <c r="AR1468" s="856"/>
      <c r="AS1468" s="856"/>
      <c r="AT1468" s="856"/>
      <c r="AU1468" s="856"/>
      <c r="AV1468" s="856"/>
      <c r="AW1468" s="856"/>
      <c r="AX1468" s="856"/>
      <c r="AY1468" s="856"/>
      <c r="AZ1468" s="856"/>
    </row>
    <row r="1469" spans="1:52" s="858" customFormat="1" ht="12.75">
      <c r="A1469" s="282" t="s">
        <v>63</v>
      </c>
      <c r="B1469" s="870">
        <v>1217922</v>
      </c>
      <c r="C1469" s="870">
        <v>364702</v>
      </c>
      <c r="D1469" s="870">
        <v>232858</v>
      </c>
      <c r="E1469" s="869">
        <v>19.119286785196422</v>
      </c>
      <c r="F1469" s="870">
        <v>31791</v>
      </c>
      <c r="G1469" s="856"/>
      <c r="H1469" s="856"/>
      <c r="I1469" s="856"/>
      <c r="J1469" s="856"/>
      <c r="K1469" s="856"/>
      <c r="L1469" s="856"/>
      <c r="M1469" s="856"/>
      <c r="N1469" s="856"/>
      <c r="O1469" s="856"/>
      <c r="P1469" s="856"/>
      <c r="Q1469" s="856"/>
      <c r="R1469" s="856"/>
      <c r="S1469" s="856"/>
      <c r="T1469" s="856"/>
      <c r="U1469" s="856"/>
      <c r="V1469" s="856"/>
      <c r="W1469" s="856"/>
      <c r="X1469" s="856"/>
      <c r="Y1469" s="856"/>
      <c r="Z1469" s="856"/>
      <c r="AA1469" s="856"/>
      <c r="AB1469" s="856"/>
      <c r="AC1469" s="856"/>
      <c r="AD1469" s="856"/>
      <c r="AE1469" s="856"/>
      <c r="AF1469" s="856"/>
      <c r="AG1469" s="856"/>
      <c r="AH1469" s="856"/>
      <c r="AI1469" s="856"/>
      <c r="AJ1469" s="856"/>
      <c r="AK1469" s="856"/>
      <c r="AL1469" s="856"/>
      <c r="AM1469" s="856"/>
      <c r="AN1469" s="856"/>
      <c r="AO1469" s="856"/>
      <c r="AP1469" s="856"/>
      <c r="AQ1469" s="856"/>
      <c r="AR1469" s="856"/>
      <c r="AS1469" s="856"/>
      <c r="AT1469" s="856"/>
      <c r="AU1469" s="856"/>
      <c r="AV1469" s="856"/>
      <c r="AW1469" s="856"/>
      <c r="AX1469" s="856"/>
      <c r="AY1469" s="856"/>
      <c r="AZ1469" s="856"/>
    </row>
    <row r="1470" spans="1:52" s="858" customFormat="1" ht="12.75">
      <c r="A1470" s="311" t="s">
        <v>64</v>
      </c>
      <c r="B1470" s="870">
        <v>733863</v>
      </c>
      <c r="C1470" s="870">
        <v>276320</v>
      </c>
      <c r="D1470" s="870">
        <v>171613</v>
      </c>
      <c r="E1470" s="869">
        <v>23.384882464438185</v>
      </c>
      <c r="F1470" s="870">
        <v>25187</v>
      </c>
      <c r="G1470" s="856"/>
      <c r="H1470" s="856"/>
      <c r="I1470" s="856"/>
      <c r="J1470" s="856"/>
      <c r="K1470" s="856"/>
      <c r="L1470" s="856"/>
      <c r="M1470" s="856"/>
      <c r="N1470" s="856"/>
      <c r="O1470" s="856"/>
      <c r="P1470" s="856"/>
      <c r="Q1470" s="856"/>
      <c r="R1470" s="856"/>
      <c r="S1470" s="856"/>
      <c r="T1470" s="856"/>
      <c r="U1470" s="856"/>
      <c r="V1470" s="856"/>
      <c r="W1470" s="856"/>
      <c r="X1470" s="856"/>
      <c r="Y1470" s="856"/>
      <c r="Z1470" s="856"/>
      <c r="AA1470" s="856"/>
      <c r="AB1470" s="856"/>
      <c r="AC1470" s="856"/>
      <c r="AD1470" s="856"/>
      <c r="AE1470" s="856"/>
      <c r="AF1470" s="856"/>
      <c r="AG1470" s="856"/>
      <c r="AH1470" s="856"/>
      <c r="AI1470" s="856"/>
      <c r="AJ1470" s="856"/>
      <c r="AK1470" s="856"/>
      <c r="AL1470" s="856"/>
      <c r="AM1470" s="856"/>
      <c r="AN1470" s="856"/>
      <c r="AO1470" s="856"/>
      <c r="AP1470" s="856"/>
      <c r="AQ1470" s="856"/>
      <c r="AR1470" s="856"/>
      <c r="AS1470" s="856"/>
      <c r="AT1470" s="856"/>
      <c r="AU1470" s="856"/>
      <c r="AV1470" s="856"/>
      <c r="AW1470" s="856"/>
      <c r="AX1470" s="856"/>
      <c r="AY1470" s="856"/>
      <c r="AZ1470" s="856"/>
    </row>
    <row r="1471" spans="1:52" s="858" customFormat="1" ht="12.75">
      <c r="A1471" s="314" t="s">
        <v>65</v>
      </c>
      <c r="B1471" s="870">
        <v>589447</v>
      </c>
      <c r="C1471" s="870">
        <v>225415</v>
      </c>
      <c r="D1471" s="870">
        <v>138603</v>
      </c>
      <c r="E1471" s="869">
        <v>23.51407336028515</v>
      </c>
      <c r="F1471" s="870">
        <v>20185</v>
      </c>
      <c r="G1471" s="856"/>
      <c r="H1471" s="856"/>
      <c r="I1471" s="856"/>
      <c r="J1471" s="856"/>
      <c r="K1471" s="856"/>
      <c r="L1471" s="856"/>
      <c r="M1471" s="856"/>
      <c r="N1471" s="856"/>
      <c r="O1471" s="856"/>
      <c r="P1471" s="856"/>
      <c r="Q1471" s="856"/>
      <c r="R1471" s="856"/>
      <c r="S1471" s="856"/>
      <c r="T1471" s="856"/>
      <c r="U1471" s="856"/>
      <c r="V1471" s="856"/>
      <c r="W1471" s="856"/>
      <c r="X1471" s="856"/>
      <c r="Y1471" s="856"/>
      <c r="Z1471" s="856"/>
      <c r="AA1471" s="856"/>
      <c r="AB1471" s="856"/>
      <c r="AC1471" s="856"/>
      <c r="AD1471" s="856"/>
      <c r="AE1471" s="856"/>
      <c r="AF1471" s="856"/>
      <c r="AG1471" s="856"/>
      <c r="AH1471" s="856"/>
      <c r="AI1471" s="856"/>
      <c r="AJ1471" s="856"/>
      <c r="AK1471" s="856"/>
      <c r="AL1471" s="856"/>
      <c r="AM1471" s="856"/>
      <c r="AN1471" s="856"/>
      <c r="AO1471" s="856"/>
      <c r="AP1471" s="856"/>
      <c r="AQ1471" s="856"/>
      <c r="AR1471" s="856"/>
      <c r="AS1471" s="856"/>
      <c r="AT1471" s="856"/>
      <c r="AU1471" s="856"/>
      <c r="AV1471" s="856"/>
      <c r="AW1471" s="856"/>
      <c r="AX1471" s="856"/>
      <c r="AY1471" s="856"/>
      <c r="AZ1471" s="856"/>
    </row>
    <row r="1472" spans="1:6" s="856" customFormat="1" ht="12.75">
      <c r="A1472" s="311" t="s">
        <v>66</v>
      </c>
      <c r="B1472" s="870">
        <v>484059</v>
      </c>
      <c r="C1472" s="870">
        <v>88382</v>
      </c>
      <c r="D1472" s="870">
        <v>61245</v>
      </c>
      <c r="E1472" s="869">
        <v>12.652383283855894</v>
      </c>
      <c r="F1472" s="870">
        <v>6604</v>
      </c>
    </row>
    <row r="1473" spans="1:6" s="864" customFormat="1" ht="12.75">
      <c r="A1473" s="282" t="s">
        <v>67</v>
      </c>
      <c r="B1473" s="870">
        <v>2217413</v>
      </c>
      <c r="C1473" s="870">
        <v>1130571</v>
      </c>
      <c r="D1473" s="870">
        <v>580126</v>
      </c>
      <c r="E1473" s="869">
        <v>26.162289117994707</v>
      </c>
      <c r="F1473" s="870">
        <v>177315</v>
      </c>
    </row>
    <row r="1474" spans="1:6" s="864" customFormat="1" ht="12.75">
      <c r="A1474" s="311" t="s">
        <v>90</v>
      </c>
      <c r="B1474" s="870">
        <v>2133620</v>
      </c>
      <c r="C1474" s="870">
        <v>1088678</v>
      </c>
      <c r="D1474" s="870">
        <v>579156</v>
      </c>
      <c r="E1474" s="869">
        <v>27.144289986033126</v>
      </c>
      <c r="F1474" s="870">
        <v>176345</v>
      </c>
    </row>
    <row r="1475" spans="1:52" s="858" customFormat="1" ht="12.75">
      <c r="A1475" s="311" t="s">
        <v>68</v>
      </c>
      <c r="B1475" s="851">
        <v>83793</v>
      </c>
      <c r="C1475" s="851">
        <v>41893</v>
      </c>
      <c r="D1475" s="851">
        <v>970</v>
      </c>
      <c r="E1475" s="869">
        <v>1.1576145978781043</v>
      </c>
      <c r="F1475" s="851">
        <v>970</v>
      </c>
      <c r="G1475" s="856"/>
      <c r="H1475" s="856"/>
      <c r="I1475" s="856"/>
      <c r="J1475" s="856"/>
      <c r="K1475" s="856"/>
      <c r="L1475" s="856"/>
      <c r="M1475" s="856"/>
      <c r="N1475" s="856"/>
      <c r="O1475" s="856"/>
      <c r="P1475" s="856"/>
      <c r="Q1475" s="856"/>
      <c r="R1475" s="856"/>
      <c r="S1475" s="856"/>
      <c r="T1475" s="856"/>
      <c r="U1475" s="856"/>
      <c r="V1475" s="856"/>
      <c r="W1475" s="856"/>
      <c r="X1475" s="856"/>
      <c r="Y1475" s="856"/>
      <c r="Z1475" s="856"/>
      <c r="AA1475" s="856"/>
      <c r="AB1475" s="856"/>
      <c r="AC1475" s="856"/>
      <c r="AD1475" s="856"/>
      <c r="AE1475" s="856"/>
      <c r="AF1475" s="856"/>
      <c r="AG1475" s="856"/>
      <c r="AH1475" s="856"/>
      <c r="AI1475" s="856"/>
      <c r="AJ1475" s="856"/>
      <c r="AK1475" s="856"/>
      <c r="AL1475" s="856"/>
      <c r="AM1475" s="856"/>
      <c r="AN1475" s="856"/>
      <c r="AO1475" s="856"/>
      <c r="AP1475" s="856"/>
      <c r="AQ1475" s="856"/>
      <c r="AR1475" s="856"/>
      <c r="AS1475" s="856"/>
      <c r="AT1475" s="856"/>
      <c r="AU1475" s="856"/>
      <c r="AV1475" s="856"/>
      <c r="AW1475" s="856"/>
      <c r="AX1475" s="856"/>
      <c r="AY1475" s="856"/>
      <c r="AZ1475" s="857"/>
    </row>
    <row r="1476" spans="1:6" s="864" customFormat="1" ht="12.75">
      <c r="A1476" s="282" t="s">
        <v>11</v>
      </c>
      <c r="B1476" s="851">
        <v>77780</v>
      </c>
      <c r="C1476" s="851">
        <v>18000</v>
      </c>
      <c r="D1476" s="851">
        <v>0</v>
      </c>
      <c r="E1476" s="854">
        <v>0</v>
      </c>
      <c r="F1476" s="851">
        <v>0</v>
      </c>
    </row>
    <row r="1477" spans="1:6" s="871" customFormat="1" ht="12.75">
      <c r="A1477" s="282" t="s">
        <v>339</v>
      </c>
      <c r="B1477" s="851">
        <v>77780</v>
      </c>
      <c r="C1477" s="851">
        <v>18000</v>
      </c>
      <c r="D1477" s="851">
        <v>0</v>
      </c>
      <c r="E1477" s="869">
        <v>0</v>
      </c>
      <c r="F1477" s="851">
        <v>0</v>
      </c>
    </row>
    <row r="1478" spans="1:6" s="864" customFormat="1" ht="12.75">
      <c r="A1478" s="296" t="s">
        <v>16</v>
      </c>
      <c r="B1478" s="870">
        <v>336467</v>
      </c>
      <c r="C1478" s="870">
        <v>9240</v>
      </c>
      <c r="D1478" s="870">
        <v>6053</v>
      </c>
      <c r="E1478" s="869">
        <v>1.798987716477396</v>
      </c>
      <c r="F1478" s="870">
        <v>0</v>
      </c>
    </row>
    <row r="1479" spans="1:6" s="864" customFormat="1" ht="12.75">
      <c r="A1479" s="282" t="s">
        <v>69</v>
      </c>
      <c r="B1479" s="870">
        <v>336467</v>
      </c>
      <c r="C1479" s="870">
        <v>9240</v>
      </c>
      <c r="D1479" s="870">
        <v>6053</v>
      </c>
      <c r="E1479" s="869">
        <v>1.798987716477396</v>
      </c>
      <c r="F1479" s="870">
        <v>0</v>
      </c>
    </row>
    <row r="1480" spans="1:6" s="856" customFormat="1" ht="12.75" customHeight="1">
      <c r="A1480" s="296" t="s">
        <v>910</v>
      </c>
      <c r="B1480" s="851">
        <v>-177589</v>
      </c>
      <c r="C1480" s="851">
        <v>332000</v>
      </c>
      <c r="D1480" s="851">
        <v>278499</v>
      </c>
      <c r="E1480" s="744" t="s">
        <v>906</v>
      </c>
      <c r="F1480" s="851">
        <v>-76199</v>
      </c>
    </row>
    <row r="1481" spans="1:6" s="856" customFormat="1" ht="12.75" customHeight="1">
      <c r="A1481" s="296" t="s">
        <v>911</v>
      </c>
      <c r="B1481" s="851">
        <v>177589</v>
      </c>
      <c r="C1481" s="851">
        <v>177589</v>
      </c>
      <c r="D1481" s="851" t="s">
        <v>906</v>
      </c>
      <c r="E1481" s="851" t="s">
        <v>906</v>
      </c>
      <c r="F1481" s="851" t="s">
        <v>906</v>
      </c>
    </row>
    <row r="1482" spans="1:6" s="856" customFormat="1" ht="12.75" customHeight="1">
      <c r="A1482" s="282" t="s">
        <v>74</v>
      </c>
      <c r="B1482" s="851">
        <v>177589</v>
      </c>
      <c r="C1482" s="851">
        <v>177589</v>
      </c>
      <c r="D1482" s="851" t="s">
        <v>906</v>
      </c>
      <c r="E1482" s="851" t="s">
        <v>906</v>
      </c>
      <c r="F1482" s="851" t="s">
        <v>906</v>
      </c>
    </row>
    <row r="1483" spans="1:6" s="856" customFormat="1" ht="25.5">
      <c r="A1483" s="283" t="s">
        <v>283</v>
      </c>
      <c r="B1483" s="851">
        <v>177589</v>
      </c>
      <c r="C1483" s="851">
        <v>177589</v>
      </c>
      <c r="D1483" s="851" t="s">
        <v>906</v>
      </c>
      <c r="E1483" s="851" t="s">
        <v>906</v>
      </c>
      <c r="F1483" s="851" t="s">
        <v>906</v>
      </c>
    </row>
    <row r="1484" spans="1:6" s="864" customFormat="1" ht="12.75">
      <c r="A1484" s="282"/>
      <c r="B1484" s="870"/>
      <c r="C1484" s="870"/>
      <c r="D1484" s="870"/>
      <c r="E1484" s="870"/>
      <c r="F1484" s="870"/>
    </row>
    <row r="1485" spans="1:6" s="864" customFormat="1" ht="12.75">
      <c r="A1485" s="274" t="s">
        <v>286</v>
      </c>
      <c r="B1485" s="851"/>
      <c r="C1485" s="851"/>
      <c r="D1485" s="851"/>
      <c r="E1485" s="870"/>
      <c r="F1485" s="851"/>
    </row>
    <row r="1486" spans="1:6" s="864" customFormat="1" ht="38.25">
      <c r="A1486" s="877" t="s">
        <v>340</v>
      </c>
      <c r="B1486" s="870"/>
      <c r="C1486" s="870"/>
      <c r="D1486" s="870"/>
      <c r="E1486" s="870"/>
      <c r="F1486" s="870"/>
    </row>
    <row r="1487" spans="1:6" s="864" customFormat="1" ht="12.75">
      <c r="A1487" s="286" t="s">
        <v>281</v>
      </c>
      <c r="B1487" s="870">
        <v>83547</v>
      </c>
      <c r="C1487" s="870">
        <v>10541</v>
      </c>
      <c r="D1487" s="870">
        <v>10541</v>
      </c>
      <c r="E1487" s="869">
        <v>12.616850395585718</v>
      </c>
      <c r="F1487" s="870">
        <v>0</v>
      </c>
    </row>
    <row r="1488" spans="1:6" s="864" customFormat="1" ht="12.75">
      <c r="A1488" s="296" t="s">
        <v>59</v>
      </c>
      <c r="B1488" s="870">
        <v>83547</v>
      </c>
      <c r="C1488" s="870">
        <v>10541</v>
      </c>
      <c r="D1488" s="870">
        <v>10541</v>
      </c>
      <c r="E1488" s="869">
        <v>12.616850395585718</v>
      </c>
      <c r="F1488" s="870">
        <v>0</v>
      </c>
    </row>
    <row r="1489" spans="1:6" s="864" customFormat="1" ht="25.5">
      <c r="A1489" s="298" t="s">
        <v>60</v>
      </c>
      <c r="B1489" s="870">
        <v>83547</v>
      </c>
      <c r="C1489" s="870">
        <v>10541</v>
      </c>
      <c r="D1489" s="870">
        <v>10541</v>
      </c>
      <c r="E1489" s="869">
        <v>12.616850395585718</v>
      </c>
      <c r="F1489" s="870">
        <v>0</v>
      </c>
    </row>
    <row r="1490" spans="1:6" s="864" customFormat="1" ht="12.75">
      <c r="A1490" s="278" t="s">
        <v>61</v>
      </c>
      <c r="B1490" s="870">
        <v>83547</v>
      </c>
      <c r="C1490" s="870">
        <v>10541</v>
      </c>
      <c r="D1490" s="870">
        <v>1745</v>
      </c>
      <c r="E1490" s="869">
        <v>2.088644714950866</v>
      </c>
      <c r="F1490" s="870">
        <v>788</v>
      </c>
    </row>
    <row r="1491" spans="1:6" s="864" customFormat="1" ht="12.75">
      <c r="A1491" s="296" t="s">
        <v>62</v>
      </c>
      <c r="B1491" s="870">
        <v>80212</v>
      </c>
      <c r="C1491" s="870">
        <v>9583</v>
      </c>
      <c r="D1491" s="870">
        <v>788</v>
      </c>
      <c r="E1491" s="869">
        <v>0.9823966488804667</v>
      </c>
      <c r="F1491" s="870">
        <v>788</v>
      </c>
    </row>
    <row r="1492" spans="1:6" s="864" customFormat="1" ht="12.75">
      <c r="A1492" s="282" t="s">
        <v>63</v>
      </c>
      <c r="B1492" s="870">
        <v>59759</v>
      </c>
      <c r="C1492" s="870">
        <v>9583</v>
      </c>
      <c r="D1492" s="870">
        <v>788</v>
      </c>
      <c r="E1492" s="869">
        <v>1.3186298298164292</v>
      </c>
      <c r="F1492" s="870">
        <v>788</v>
      </c>
    </row>
    <row r="1493" spans="1:6" s="864" customFormat="1" ht="12.75">
      <c r="A1493" s="311" t="s">
        <v>64</v>
      </c>
      <c r="B1493" s="870">
        <v>46413</v>
      </c>
      <c r="C1493" s="870">
        <v>1016</v>
      </c>
      <c r="D1493" s="870">
        <v>788</v>
      </c>
      <c r="E1493" s="869">
        <v>1.6978001852929137</v>
      </c>
      <c r="F1493" s="870">
        <v>788</v>
      </c>
    </row>
    <row r="1494" spans="1:6" s="864" customFormat="1" ht="12.75">
      <c r="A1494" s="314" t="s">
        <v>65</v>
      </c>
      <c r="B1494" s="870">
        <v>37403</v>
      </c>
      <c r="C1494" s="870">
        <v>819</v>
      </c>
      <c r="D1494" s="870">
        <v>674</v>
      </c>
      <c r="E1494" s="869">
        <v>1.8019944924203941</v>
      </c>
      <c r="F1494" s="870">
        <v>674</v>
      </c>
    </row>
    <row r="1495" spans="1:6" s="864" customFormat="1" ht="12.75">
      <c r="A1495" s="311" t="s">
        <v>66</v>
      </c>
      <c r="B1495" s="870">
        <v>13346</v>
      </c>
      <c r="C1495" s="870">
        <v>8567</v>
      </c>
      <c r="D1495" s="870">
        <v>0</v>
      </c>
      <c r="E1495" s="869">
        <v>0</v>
      </c>
      <c r="F1495" s="870">
        <v>0</v>
      </c>
    </row>
    <row r="1496" spans="1:6" s="864" customFormat="1" ht="12.75">
      <c r="A1496" s="282" t="s">
        <v>67</v>
      </c>
      <c r="B1496" s="870">
        <v>20453</v>
      </c>
      <c r="C1496" s="870">
        <v>0</v>
      </c>
      <c r="D1496" s="870">
        <v>0</v>
      </c>
      <c r="E1496" s="869">
        <v>0</v>
      </c>
      <c r="F1496" s="870">
        <v>0</v>
      </c>
    </row>
    <row r="1497" spans="1:6" s="864" customFormat="1" ht="12.75">
      <c r="A1497" s="311" t="s">
        <v>90</v>
      </c>
      <c r="B1497" s="870">
        <v>20453</v>
      </c>
      <c r="C1497" s="870">
        <v>0</v>
      </c>
      <c r="D1497" s="870">
        <v>0</v>
      </c>
      <c r="E1497" s="869">
        <v>0</v>
      </c>
      <c r="F1497" s="870">
        <v>0</v>
      </c>
    </row>
    <row r="1498" spans="1:6" s="864" customFormat="1" ht="12.75">
      <c r="A1498" s="296" t="s">
        <v>16</v>
      </c>
      <c r="B1498" s="870">
        <v>3335</v>
      </c>
      <c r="C1498" s="870">
        <v>958</v>
      </c>
      <c r="D1498" s="870">
        <v>957</v>
      </c>
      <c r="E1498" s="869">
        <v>28.695652173913043</v>
      </c>
      <c r="F1498" s="870">
        <v>0</v>
      </c>
    </row>
    <row r="1499" spans="1:6" s="864" customFormat="1" ht="12.75">
      <c r="A1499" s="282" t="s">
        <v>69</v>
      </c>
      <c r="B1499" s="870">
        <v>3335</v>
      </c>
      <c r="C1499" s="870">
        <v>958</v>
      </c>
      <c r="D1499" s="870">
        <v>957</v>
      </c>
      <c r="E1499" s="869">
        <v>28.695652173913043</v>
      </c>
      <c r="F1499" s="870">
        <v>0</v>
      </c>
    </row>
    <row r="1500" spans="1:6" s="864" customFormat="1" ht="12.75">
      <c r="A1500" s="282"/>
      <c r="B1500" s="870"/>
      <c r="C1500" s="870"/>
      <c r="D1500" s="870"/>
      <c r="E1500" s="870"/>
      <c r="F1500" s="870"/>
    </row>
    <row r="1501" spans="1:6" s="864" customFormat="1" ht="12.75">
      <c r="A1501" s="274" t="s">
        <v>341</v>
      </c>
      <c r="B1501" s="870"/>
      <c r="C1501" s="870"/>
      <c r="D1501" s="870"/>
      <c r="E1501" s="870"/>
      <c r="F1501" s="870"/>
    </row>
    <row r="1502" spans="1:6" s="864" customFormat="1" ht="38.25">
      <c r="A1502" s="877" t="s">
        <v>340</v>
      </c>
      <c r="B1502" s="870"/>
      <c r="C1502" s="870"/>
      <c r="D1502" s="870"/>
      <c r="E1502" s="870"/>
      <c r="F1502" s="870"/>
    </row>
    <row r="1503" spans="1:6" s="864" customFormat="1" ht="12.75">
      <c r="A1503" s="286" t="s">
        <v>281</v>
      </c>
      <c r="B1503" s="851">
        <v>1977868</v>
      </c>
      <c r="C1503" s="851">
        <v>1437717</v>
      </c>
      <c r="D1503" s="851">
        <v>526127</v>
      </c>
      <c r="E1503" s="869">
        <v>26.60071349554166</v>
      </c>
      <c r="F1503" s="851">
        <v>24346</v>
      </c>
    </row>
    <row r="1504" spans="1:6" s="864" customFormat="1" ht="12.75">
      <c r="A1504" s="296" t="s">
        <v>77</v>
      </c>
      <c r="B1504" s="851">
        <v>1869107</v>
      </c>
      <c r="C1504" s="851">
        <v>1386514</v>
      </c>
      <c r="D1504" s="851">
        <v>474924</v>
      </c>
      <c r="E1504" s="869">
        <v>25.409139230659346</v>
      </c>
      <c r="F1504" s="851">
        <v>29346</v>
      </c>
    </row>
    <row r="1505" spans="1:6" s="864" customFormat="1" ht="12.75">
      <c r="A1505" s="320" t="s">
        <v>291</v>
      </c>
      <c r="B1505" s="862">
        <v>520554</v>
      </c>
      <c r="C1505" s="862">
        <v>250000</v>
      </c>
      <c r="D1505" s="862">
        <v>98669</v>
      </c>
      <c r="E1505" s="863">
        <v>18.9546137384402</v>
      </c>
      <c r="F1505" s="862">
        <v>0</v>
      </c>
    </row>
    <row r="1506" spans="1:6" s="864" customFormat="1" ht="12.75">
      <c r="A1506" s="296" t="s">
        <v>59</v>
      </c>
      <c r="B1506" s="851">
        <v>108761</v>
      </c>
      <c r="C1506" s="851">
        <v>51203</v>
      </c>
      <c r="D1506" s="851">
        <v>51203</v>
      </c>
      <c r="E1506" s="869">
        <v>47.07845643199309</v>
      </c>
      <c r="F1506" s="851">
        <v>-5000</v>
      </c>
    </row>
    <row r="1507" spans="1:6" s="864" customFormat="1" ht="25.5">
      <c r="A1507" s="298" t="s">
        <v>60</v>
      </c>
      <c r="B1507" s="851">
        <v>108761</v>
      </c>
      <c r="C1507" s="851">
        <v>51203</v>
      </c>
      <c r="D1507" s="851">
        <v>51203</v>
      </c>
      <c r="E1507" s="854">
        <v>47.07845643199309</v>
      </c>
      <c r="F1507" s="851">
        <v>-5000</v>
      </c>
    </row>
    <row r="1508" spans="1:6" s="864" customFormat="1" ht="12.75">
      <c r="A1508" s="278" t="s">
        <v>61</v>
      </c>
      <c r="B1508" s="851">
        <v>1977868</v>
      </c>
      <c r="C1508" s="851">
        <v>1437717</v>
      </c>
      <c r="D1508" s="851">
        <v>464530</v>
      </c>
      <c r="E1508" s="869">
        <v>23.486400508021767</v>
      </c>
      <c r="F1508" s="851">
        <v>8898</v>
      </c>
    </row>
    <row r="1509" spans="1:6" s="864" customFormat="1" ht="12.75">
      <c r="A1509" s="296" t="s">
        <v>62</v>
      </c>
      <c r="B1509" s="851">
        <v>1977868</v>
      </c>
      <c r="C1509" s="851">
        <v>1437717</v>
      </c>
      <c r="D1509" s="851">
        <v>464530</v>
      </c>
      <c r="E1509" s="869">
        <v>23.486400508021767</v>
      </c>
      <c r="F1509" s="851">
        <v>8898</v>
      </c>
    </row>
    <row r="1510" spans="1:6" s="864" customFormat="1" ht="12.75">
      <c r="A1510" s="282" t="s">
        <v>63</v>
      </c>
      <c r="B1510" s="851">
        <v>108761</v>
      </c>
      <c r="C1510" s="851">
        <v>51203</v>
      </c>
      <c r="D1510" s="851">
        <v>36523</v>
      </c>
      <c r="E1510" s="869">
        <v>33.58097112016256</v>
      </c>
      <c r="F1510" s="851">
        <v>8898</v>
      </c>
    </row>
    <row r="1511" spans="1:6" s="864" customFormat="1" ht="12.75">
      <c r="A1511" s="311" t="s">
        <v>64</v>
      </c>
      <c r="B1511" s="851">
        <v>95382</v>
      </c>
      <c r="C1511" s="851">
        <v>37824</v>
      </c>
      <c r="D1511" s="851">
        <v>29601</v>
      </c>
      <c r="E1511" s="854">
        <v>31.03415738818645</v>
      </c>
      <c r="F1511" s="851">
        <v>8070</v>
      </c>
    </row>
    <row r="1512" spans="1:6" s="864" customFormat="1" ht="12.75">
      <c r="A1512" s="314" t="s">
        <v>65</v>
      </c>
      <c r="B1512" s="851">
        <v>75505</v>
      </c>
      <c r="C1512" s="851">
        <v>28662</v>
      </c>
      <c r="D1512" s="851">
        <v>22639</v>
      </c>
      <c r="E1512" s="854">
        <v>29.983444804979804</v>
      </c>
      <c r="F1512" s="851">
        <v>5955</v>
      </c>
    </row>
    <row r="1513" spans="1:6" s="864" customFormat="1" ht="12.75">
      <c r="A1513" s="311" t="s">
        <v>66</v>
      </c>
      <c r="B1513" s="851">
        <v>13379</v>
      </c>
      <c r="C1513" s="851">
        <v>13379</v>
      </c>
      <c r="D1513" s="851">
        <v>6922</v>
      </c>
      <c r="E1513" s="854">
        <v>51.73779804170715</v>
      </c>
      <c r="F1513" s="851">
        <v>828</v>
      </c>
    </row>
    <row r="1514" spans="1:6" s="864" customFormat="1" ht="12.75">
      <c r="A1514" s="282" t="s">
        <v>67</v>
      </c>
      <c r="B1514" s="870">
        <v>78155</v>
      </c>
      <c r="C1514" s="870">
        <v>30000</v>
      </c>
      <c r="D1514" s="870">
        <v>0</v>
      </c>
      <c r="E1514" s="869">
        <v>0</v>
      </c>
      <c r="F1514" s="870">
        <v>0</v>
      </c>
    </row>
    <row r="1515" spans="1:6" s="864" customFormat="1" ht="12.75">
      <c r="A1515" s="311" t="s">
        <v>90</v>
      </c>
      <c r="B1515" s="870">
        <v>78155</v>
      </c>
      <c r="C1515" s="870">
        <v>30000</v>
      </c>
      <c r="D1515" s="870">
        <v>0</v>
      </c>
      <c r="E1515" s="869">
        <v>0</v>
      </c>
      <c r="F1515" s="870">
        <v>0</v>
      </c>
    </row>
    <row r="1516" spans="1:6" s="864" customFormat="1" ht="12.75">
      <c r="A1516" s="282" t="s">
        <v>11</v>
      </c>
      <c r="B1516" s="851">
        <v>1790952</v>
      </c>
      <c r="C1516" s="851">
        <v>1356514</v>
      </c>
      <c r="D1516" s="851">
        <v>428007</v>
      </c>
      <c r="E1516" s="854">
        <v>23.89829543170336</v>
      </c>
      <c r="F1516" s="851">
        <v>0</v>
      </c>
    </row>
    <row r="1517" spans="1:6" s="864" customFormat="1" ht="12.75">
      <c r="A1517" s="311" t="s">
        <v>91</v>
      </c>
      <c r="B1517" s="851">
        <v>1192618</v>
      </c>
      <c r="C1517" s="851">
        <v>1088514</v>
      </c>
      <c r="D1517" s="851">
        <v>346908</v>
      </c>
      <c r="E1517" s="869">
        <v>29.087939306634645</v>
      </c>
      <c r="F1517" s="851">
        <v>0</v>
      </c>
    </row>
    <row r="1518" spans="1:6" s="864" customFormat="1" ht="25.5">
      <c r="A1518" s="285" t="s">
        <v>332</v>
      </c>
      <c r="B1518" s="851">
        <v>1192618</v>
      </c>
      <c r="C1518" s="851">
        <v>1088514</v>
      </c>
      <c r="D1518" s="851">
        <v>346908</v>
      </c>
      <c r="E1518" s="869">
        <v>29.087939306634645</v>
      </c>
      <c r="F1518" s="851">
        <v>0</v>
      </c>
    </row>
    <row r="1519" spans="1:6" s="864" customFormat="1" ht="39.75" customHeight="1">
      <c r="A1519" s="343" t="s">
        <v>117</v>
      </c>
      <c r="B1519" s="862">
        <v>1192618</v>
      </c>
      <c r="C1519" s="862">
        <v>1088514</v>
      </c>
      <c r="D1519" s="862">
        <v>346908</v>
      </c>
      <c r="E1519" s="863">
        <v>29.087939306634645</v>
      </c>
      <c r="F1519" s="862">
        <v>0</v>
      </c>
    </row>
    <row r="1520" spans="1:6" s="871" customFormat="1" ht="12.75">
      <c r="A1520" s="311" t="s">
        <v>112</v>
      </c>
      <c r="B1520" s="851">
        <v>77780</v>
      </c>
      <c r="C1520" s="851">
        <v>18000</v>
      </c>
      <c r="D1520" s="851">
        <v>0</v>
      </c>
      <c r="E1520" s="869">
        <v>0</v>
      </c>
      <c r="F1520" s="851">
        <v>0</v>
      </c>
    </row>
    <row r="1521" spans="1:6" s="864" customFormat="1" ht="12.75">
      <c r="A1521" s="311" t="s">
        <v>104</v>
      </c>
      <c r="B1521" s="851">
        <v>520554</v>
      </c>
      <c r="C1521" s="851">
        <v>250000</v>
      </c>
      <c r="D1521" s="851">
        <v>81099</v>
      </c>
      <c r="E1521" s="869">
        <v>15.579363524245323</v>
      </c>
      <c r="F1521" s="851">
        <v>0</v>
      </c>
    </row>
    <row r="1522" spans="1:52" s="856" customFormat="1" ht="38.25">
      <c r="A1522" s="341" t="s">
        <v>305</v>
      </c>
      <c r="B1522" s="862">
        <v>520554</v>
      </c>
      <c r="C1522" s="862">
        <v>250000</v>
      </c>
      <c r="D1522" s="862">
        <v>81099</v>
      </c>
      <c r="E1522" s="863">
        <v>15.579363524245323</v>
      </c>
      <c r="F1522" s="862">
        <v>0</v>
      </c>
      <c r="AZ1522" s="857"/>
    </row>
    <row r="1523" spans="1:6" s="864" customFormat="1" ht="15" customHeight="1">
      <c r="A1523" s="330"/>
      <c r="B1523" s="851"/>
      <c r="C1523" s="851"/>
      <c r="D1523" s="851"/>
      <c r="E1523" s="870"/>
      <c r="F1523" s="851"/>
    </row>
    <row r="1524" spans="1:6" s="864" customFormat="1" ht="12.75">
      <c r="A1524" s="274" t="s">
        <v>304</v>
      </c>
      <c r="B1524" s="851"/>
      <c r="C1524" s="851"/>
      <c r="D1524" s="851"/>
      <c r="E1524" s="870"/>
      <c r="F1524" s="851"/>
    </row>
    <row r="1525" spans="1:6" s="864" customFormat="1" ht="38.25">
      <c r="A1525" s="877" t="s">
        <v>340</v>
      </c>
      <c r="B1525" s="870"/>
      <c r="C1525" s="870"/>
      <c r="D1525" s="870"/>
      <c r="E1525" s="851"/>
      <c r="F1525" s="870"/>
    </row>
    <row r="1526" spans="1:6" s="864" customFormat="1" ht="12.75">
      <c r="A1526" s="286" t="s">
        <v>281</v>
      </c>
      <c r="B1526" s="870">
        <v>10983</v>
      </c>
      <c r="C1526" s="870">
        <v>5212</v>
      </c>
      <c r="D1526" s="870">
        <v>5212</v>
      </c>
      <c r="E1526" s="854">
        <v>47.45515797141036</v>
      </c>
      <c r="F1526" s="870">
        <v>0</v>
      </c>
    </row>
    <row r="1527" spans="1:6" s="864" customFormat="1" ht="12.75">
      <c r="A1527" s="296" t="s">
        <v>59</v>
      </c>
      <c r="B1527" s="870">
        <v>10983</v>
      </c>
      <c r="C1527" s="870">
        <v>5212</v>
      </c>
      <c r="D1527" s="870">
        <v>5212</v>
      </c>
      <c r="E1527" s="854">
        <v>47.45515797141036</v>
      </c>
      <c r="F1527" s="870">
        <v>0</v>
      </c>
    </row>
    <row r="1528" spans="1:6" s="864" customFormat="1" ht="25.5">
      <c r="A1528" s="298" t="s">
        <v>60</v>
      </c>
      <c r="B1528" s="870">
        <v>10983</v>
      </c>
      <c r="C1528" s="870">
        <v>5212</v>
      </c>
      <c r="D1528" s="870">
        <v>5212</v>
      </c>
      <c r="E1528" s="854">
        <v>47.45515797141036</v>
      </c>
      <c r="F1528" s="870">
        <v>0</v>
      </c>
    </row>
    <row r="1529" spans="1:6" s="864" customFormat="1" ht="12.75">
      <c r="A1529" s="278" t="s">
        <v>61</v>
      </c>
      <c r="B1529" s="870">
        <v>10983</v>
      </c>
      <c r="C1529" s="870">
        <v>5212</v>
      </c>
      <c r="D1529" s="870">
        <v>5212</v>
      </c>
      <c r="E1529" s="854">
        <v>47.45515797141036</v>
      </c>
      <c r="F1529" s="870">
        <v>0</v>
      </c>
    </row>
    <row r="1530" spans="1:6" s="864" customFormat="1" ht="12.75">
      <c r="A1530" s="296" t="s">
        <v>62</v>
      </c>
      <c r="B1530" s="870">
        <v>10983</v>
      </c>
      <c r="C1530" s="870">
        <v>5212</v>
      </c>
      <c r="D1530" s="870">
        <v>5212</v>
      </c>
      <c r="E1530" s="854">
        <v>47.45515797141036</v>
      </c>
      <c r="F1530" s="870">
        <v>0</v>
      </c>
    </row>
    <row r="1531" spans="1:6" s="864" customFormat="1" ht="12.75">
      <c r="A1531" s="282" t="s">
        <v>63</v>
      </c>
      <c r="B1531" s="870">
        <v>10983</v>
      </c>
      <c r="C1531" s="870">
        <v>5212</v>
      </c>
      <c r="D1531" s="870">
        <v>5212</v>
      </c>
      <c r="E1531" s="854">
        <v>47.45515797141036</v>
      </c>
      <c r="F1531" s="870">
        <v>0</v>
      </c>
    </row>
    <row r="1532" spans="1:6" s="864" customFormat="1" ht="12.75">
      <c r="A1532" s="311" t="s">
        <v>64</v>
      </c>
      <c r="B1532" s="870">
        <v>10983</v>
      </c>
      <c r="C1532" s="870">
        <v>5212</v>
      </c>
      <c r="D1532" s="870">
        <v>5212</v>
      </c>
      <c r="E1532" s="854">
        <v>47.45515797141036</v>
      </c>
      <c r="F1532" s="870">
        <v>0</v>
      </c>
    </row>
    <row r="1533" spans="1:6" s="864" customFormat="1" ht="12.75">
      <c r="A1533" s="314" t="s">
        <v>65</v>
      </c>
      <c r="B1533" s="870">
        <v>8850</v>
      </c>
      <c r="C1533" s="870">
        <v>4200</v>
      </c>
      <c r="D1533" s="870">
        <v>4200</v>
      </c>
      <c r="E1533" s="854">
        <v>47.45762711864407</v>
      </c>
      <c r="F1533" s="870">
        <v>0</v>
      </c>
    </row>
    <row r="1534" spans="1:6" s="864" customFormat="1" ht="15" customHeight="1">
      <c r="A1534" s="311"/>
      <c r="B1534" s="870"/>
      <c r="C1534" s="870"/>
      <c r="D1534" s="870"/>
      <c r="E1534" s="851"/>
      <c r="F1534" s="870"/>
    </row>
    <row r="1535" spans="1:6" s="864" customFormat="1" ht="12.75">
      <c r="A1535" s="274" t="s">
        <v>850</v>
      </c>
      <c r="B1535" s="851"/>
      <c r="C1535" s="851"/>
      <c r="D1535" s="851"/>
      <c r="E1535" s="851"/>
      <c r="F1535" s="851"/>
    </row>
    <row r="1536" spans="1:6" s="864" customFormat="1" ht="38.25">
      <c r="A1536" s="877" t="s">
        <v>340</v>
      </c>
      <c r="B1536" s="870"/>
      <c r="C1536" s="870"/>
      <c r="D1536" s="870"/>
      <c r="E1536" s="851"/>
      <c r="F1536" s="870"/>
    </row>
    <row r="1537" spans="1:6" s="864" customFormat="1" ht="12.75">
      <c r="A1537" s="286" t="s">
        <v>281</v>
      </c>
      <c r="B1537" s="870">
        <v>178120</v>
      </c>
      <c r="C1537" s="870">
        <v>88017</v>
      </c>
      <c r="D1537" s="870">
        <v>88017</v>
      </c>
      <c r="E1537" s="854">
        <v>49.41443970357063</v>
      </c>
      <c r="F1537" s="870">
        <v>0</v>
      </c>
    </row>
    <row r="1538" spans="1:6" s="864" customFormat="1" ht="12.75">
      <c r="A1538" s="296" t="s">
        <v>59</v>
      </c>
      <c r="B1538" s="870">
        <v>178120</v>
      </c>
      <c r="C1538" s="870">
        <v>88017</v>
      </c>
      <c r="D1538" s="870">
        <v>88017</v>
      </c>
      <c r="E1538" s="854">
        <v>49.41443970357063</v>
      </c>
      <c r="F1538" s="870">
        <v>0</v>
      </c>
    </row>
    <row r="1539" spans="1:6" s="864" customFormat="1" ht="25.5">
      <c r="A1539" s="298" t="s">
        <v>60</v>
      </c>
      <c r="B1539" s="870">
        <v>178120</v>
      </c>
      <c r="C1539" s="870">
        <v>88017</v>
      </c>
      <c r="D1539" s="870">
        <v>88017</v>
      </c>
      <c r="E1539" s="854">
        <v>49.41443970357063</v>
      </c>
      <c r="F1539" s="870">
        <v>0</v>
      </c>
    </row>
    <row r="1540" spans="1:6" s="864" customFormat="1" ht="12.75">
      <c r="A1540" s="278" t="s">
        <v>61</v>
      </c>
      <c r="B1540" s="870">
        <v>178120</v>
      </c>
      <c r="C1540" s="870">
        <v>88017</v>
      </c>
      <c r="D1540" s="870">
        <v>42902</v>
      </c>
      <c r="E1540" s="854">
        <v>24.0860094318437</v>
      </c>
      <c r="F1540" s="870">
        <v>8369</v>
      </c>
    </row>
    <row r="1541" spans="1:6" s="864" customFormat="1" ht="12.75">
      <c r="A1541" s="296" t="s">
        <v>62</v>
      </c>
      <c r="B1541" s="870">
        <v>175120</v>
      </c>
      <c r="C1541" s="870">
        <v>85017</v>
      </c>
      <c r="D1541" s="870">
        <v>39902</v>
      </c>
      <c r="E1541" s="854">
        <v>22.785518501598904</v>
      </c>
      <c r="F1541" s="870">
        <v>8369</v>
      </c>
    </row>
    <row r="1542" spans="1:6" s="864" customFormat="1" ht="12.75">
      <c r="A1542" s="282" t="s">
        <v>63</v>
      </c>
      <c r="B1542" s="870">
        <v>84684</v>
      </c>
      <c r="C1542" s="870">
        <v>43124</v>
      </c>
      <c r="D1542" s="870">
        <v>38931</v>
      </c>
      <c r="E1542" s="854">
        <v>45.97208445515091</v>
      </c>
      <c r="F1542" s="870">
        <v>7398</v>
      </c>
    </row>
    <row r="1543" spans="1:6" s="864" customFormat="1" ht="12.75">
      <c r="A1543" s="311" t="s">
        <v>64</v>
      </c>
      <c r="B1543" s="870">
        <v>64071</v>
      </c>
      <c r="C1543" s="870">
        <v>26709</v>
      </c>
      <c r="D1543" s="870">
        <v>23222</v>
      </c>
      <c r="E1543" s="854">
        <v>36.24416662764746</v>
      </c>
      <c r="F1543" s="870">
        <v>3849</v>
      </c>
    </row>
    <row r="1544" spans="1:6" s="864" customFormat="1" ht="12.75">
      <c r="A1544" s="314" t="s">
        <v>65</v>
      </c>
      <c r="B1544" s="870">
        <v>51062</v>
      </c>
      <c r="C1544" s="870">
        <v>20954</v>
      </c>
      <c r="D1544" s="870">
        <v>20015</v>
      </c>
      <c r="E1544" s="854">
        <v>39.19744624182366</v>
      </c>
      <c r="F1544" s="870">
        <v>3825</v>
      </c>
    </row>
    <row r="1545" spans="1:6" s="864" customFormat="1" ht="12.75">
      <c r="A1545" s="311" t="s">
        <v>66</v>
      </c>
      <c r="B1545" s="870">
        <v>20613</v>
      </c>
      <c r="C1545" s="870">
        <v>16415</v>
      </c>
      <c r="D1545" s="870">
        <v>15709</v>
      </c>
      <c r="E1545" s="854">
        <v>76.2091883762674</v>
      </c>
      <c r="F1545" s="870">
        <v>3549</v>
      </c>
    </row>
    <row r="1546" spans="1:6" s="864" customFormat="1" ht="12.75">
      <c r="A1546" s="282" t="s">
        <v>67</v>
      </c>
      <c r="B1546" s="870">
        <v>90436</v>
      </c>
      <c r="C1546" s="870">
        <v>41893</v>
      </c>
      <c r="D1546" s="870">
        <v>971</v>
      </c>
      <c r="E1546" s="854">
        <v>1.0736874695917555</v>
      </c>
      <c r="F1546" s="870">
        <v>971</v>
      </c>
    </row>
    <row r="1547" spans="1:6" s="864" customFormat="1" ht="12.75">
      <c r="A1547" s="311" t="s">
        <v>90</v>
      </c>
      <c r="B1547" s="870">
        <v>6643</v>
      </c>
      <c r="C1547" s="870">
        <v>0</v>
      </c>
      <c r="D1547" s="870">
        <v>0</v>
      </c>
      <c r="E1547" s="854">
        <v>0</v>
      </c>
      <c r="F1547" s="870">
        <v>0</v>
      </c>
    </row>
    <row r="1548" spans="1:52" s="858" customFormat="1" ht="12.75">
      <c r="A1548" s="311" t="s">
        <v>68</v>
      </c>
      <c r="B1548" s="851">
        <v>83793</v>
      </c>
      <c r="C1548" s="851">
        <v>41893</v>
      </c>
      <c r="D1548" s="851">
        <v>970</v>
      </c>
      <c r="E1548" s="854">
        <v>1.1576145978781043</v>
      </c>
      <c r="F1548" s="851">
        <v>970</v>
      </c>
      <c r="G1548" s="856"/>
      <c r="H1548" s="856"/>
      <c r="I1548" s="856"/>
      <c r="J1548" s="856"/>
      <c r="K1548" s="856"/>
      <c r="L1548" s="856"/>
      <c r="M1548" s="856"/>
      <c r="N1548" s="856"/>
      <c r="O1548" s="856"/>
      <c r="P1548" s="856"/>
      <c r="Q1548" s="856"/>
      <c r="R1548" s="856"/>
      <c r="S1548" s="856"/>
      <c r="T1548" s="856"/>
      <c r="U1548" s="856"/>
      <c r="V1548" s="856"/>
      <c r="W1548" s="856"/>
      <c r="X1548" s="856"/>
      <c r="Y1548" s="856"/>
      <c r="Z1548" s="856"/>
      <c r="AA1548" s="856"/>
      <c r="AB1548" s="856"/>
      <c r="AC1548" s="856"/>
      <c r="AD1548" s="856"/>
      <c r="AE1548" s="856"/>
      <c r="AF1548" s="856"/>
      <c r="AG1548" s="856"/>
      <c r="AH1548" s="856"/>
      <c r="AI1548" s="856"/>
      <c r="AJ1548" s="856"/>
      <c r="AK1548" s="856"/>
      <c r="AL1548" s="856"/>
      <c r="AM1548" s="856"/>
      <c r="AN1548" s="856"/>
      <c r="AO1548" s="856"/>
      <c r="AP1548" s="856"/>
      <c r="AQ1548" s="856"/>
      <c r="AR1548" s="856"/>
      <c r="AS1548" s="856"/>
      <c r="AT1548" s="856"/>
      <c r="AU1548" s="856"/>
      <c r="AV1548" s="856"/>
      <c r="AW1548" s="856"/>
      <c r="AX1548" s="856"/>
      <c r="AY1548" s="856"/>
      <c r="AZ1548" s="857"/>
    </row>
    <row r="1549" spans="1:6" s="864" customFormat="1" ht="12.75">
      <c r="A1549" s="296" t="s">
        <v>16</v>
      </c>
      <c r="B1549" s="870">
        <v>3000</v>
      </c>
      <c r="C1549" s="870">
        <v>3000</v>
      </c>
      <c r="D1549" s="870">
        <v>3000</v>
      </c>
      <c r="E1549" s="854">
        <v>100</v>
      </c>
      <c r="F1549" s="870">
        <v>0</v>
      </c>
    </row>
    <row r="1550" spans="1:6" s="864" customFormat="1" ht="12.75">
      <c r="A1550" s="282" t="s">
        <v>69</v>
      </c>
      <c r="B1550" s="870">
        <v>3000</v>
      </c>
      <c r="C1550" s="870">
        <v>3000</v>
      </c>
      <c r="D1550" s="870">
        <v>3000</v>
      </c>
      <c r="E1550" s="854">
        <v>100</v>
      </c>
      <c r="F1550" s="870">
        <v>0</v>
      </c>
    </row>
    <row r="1551" spans="1:6" s="864" customFormat="1" ht="15" customHeight="1">
      <c r="A1551" s="311"/>
      <c r="B1551" s="870"/>
      <c r="C1551" s="870"/>
      <c r="D1551" s="870"/>
      <c r="E1551" s="851"/>
      <c r="F1551" s="870"/>
    </row>
    <row r="1552" spans="1:6" s="864" customFormat="1" ht="12.75">
      <c r="A1552" s="274" t="s">
        <v>852</v>
      </c>
      <c r="B1552" s="851"/>
      <c r="C1552" s="851"/>
      <c r="D1552" s="851"/>
      <c r="E1552" s="851"/>
      <c r="F1552" s="851"/>
    </row>
    <row r="1553" spans="1:6" s="864" customFormat="1" ht="38.25">
      <c r="A1553" s="877" t="s">
        <v>340</v>
      </c>
      <c r="B1553" s="870"/>
      <c r="C1553" s="870"/>
      <c r="D1553" s="870"/>
      <c r="E1553" s="851"/>
      <c r="F1553" s="870"/>
    </row>
    <row r="1554" spans="1:6" s="864" customFormat="1" ht="12.75">
      <c r="A1554" s="286" t="s">
        <v>281</v>
      </c>
      <c r="B1554" s="870">
        <v>328821</v>
      </c>
      <c r="C1554" s="870">
        <v>15316</v>
      </c>
      <c r="D1554" s="870">
        <v>15316</v>
      </c>
      <c r="E1554" s="854">
        <v>4.657853360947142</v>
      </c>
      <c r="F1554" s="870">
        <v>0</v>
      </c>
    </row>
    <row r="1555" spans="1:6" s="864" customFormat="1" ht="12.75">
      <c r="A1555" s="296" t="s">
        <v>59</v>
      </c>
      <c r="B1555" s="870">
        <v>328821</v>
      </c>
      <c r="C1555" s="870">
        <v>15316</v>
      </c>
      <c r="D1555" s="870">
        <v>15316</v>
      </c>
      <c r="E1555" s="854">
        <v>4.657853360947142</v>
      </c>
      <c r="F1555" s="870">
        <v>0</v>
      </c>
    </row>
    <row r="1556" spans="1:6" s="864" customFormat="1" ht="25.5">
      <c r="A1556" s="298" t="s">
        <v>60</v>
      </c>
      <c r="B1556" s="870">
        <v>328821</v>
      </c>
      <c r="C1556" s="870">
        <v>15316</v>
      </c>
      <c r="D1556" s="870">
        <v>15316</v>
      </c>
      <c r="E1556" s="854">
        <v>4.657853360947142</v>
      </c>
      <c r="F1556" s="870">
        <v>0</v>
      </c>
    </row>
    <row r="1557" spans="1:6" s="864" customFormat="1" ht="12.75">
      <c r="A1557" s="278" t="s">
        <v>61</v>
      </c>
      <c r="B1557" s="870">
        <v>328821</v>
      </c>
      <c r="C1557" s="870">
        <v>15316</v>
      </c>
      <c r="D1557" s="870">
        <v>14774</v>
      </c>
      <c r="E1557" s="854">
        <v>4.493022039346636</v>
      </c>
      <c r="F1557" s="870">
        <v>24</v>
      </c>
    </row>
    <row r="1558" spans="1:6" s="864" customFormat="1" ht="12.75">
      <c r="A1558" s="296" t="s">
        <v>62</v>
      </c>
      <c r="B1558" s="870">
        <v>312997</v>
      </c>
      <c r="C1558" s="870">
        <v>15316</v>
      </c>
      <c r="D1558" s="870">
        <v>14774</v>
      </c>
      <c r="E1558" s="854">
        <v>4.72017303680227</v>
      </c>
      <c r="F1558" s="870">
        <v>24</v>
      </c>
    </row>
    <row r="1559" spans="1:6" s="864" customFormat="1" ht="12.75">
      <c r="A1559" s="282" t="s">
        <v>63</v>
      </c>
      <c r="B1559" s="870">
        <v>312997</v>
      </c>
      <c r="C1559" s="870">
        <v>15316</v>
      </c>
      <c r="D1559" s="870">
        <v>14774</v>
      </c>
      <c r="E1559" s="854">
        <v>4.72017303680227</v>
      </c>
      <c r="F1559" s="870">
        <v>24</v>
      </c>
    </row>
    <row r="1560" spans="1:6" s="864" customFormat="1" ht="12.75">
      <c r="A1560" s="311" t="s">
        <v>64</v>
      </c>
      <c r="B1560" s="870">
        <v>59792</v>
      </c>
      <c r="C1560" s="870">
        <v>13158</v>
      </c>
      <c r="D1560" s="870">
        <v>13155</v>
      </c>
      <c r="E1560" s="854">
        <v>22.001271073053253</v>
      </c>
      <c r="F1560" s="870">
        <v>0</v>
      </c>
    </row>
    <row r="1561" spans="1:6" s="864" customFormat="1" ht="12.75">
      <c r="A1561" s="314" t="s">
        <v>65</v>
      </c>
      <c r="B1561" s="870">
        <v>48185</v>
      </c>
      <c r="C1561" s="870">
        <v>10604</v>
      </c>
      <c r="D1561" s="870">
        <v>10601</v>
      </c>
      <c r="E1561" s="854">
        <v>22.000622600394312</v>
      </c>
      <c r="F1561" s="870">
        <v>0</v>
      </c>
    </row>
    <row r="1562" spans="1:6" s="864" customFormat="1" ht="12.75">
      <c r="A1562" s="311" t="s">
        <v>66</v>
      </c>
      <c r="B1562" s="870">
        <v>253205</v>
      </c>
      <c r="C1562" s="870">
        <v>2158</v>
      </c>
      <c r="D1562" s="870">
        <v>1619</v>
      </c>
      <c r="E1562" s="854">
        <v>0.6394028553938508</v>
      </c>
      <c r="F1562" s="870">
        <v>24</v>
      </c>
    </row>
    <row r="1563" spans="1:6" s="864" customFormat="1" ht="12.75">
      <c r="A1563" s="296" t="s">
        <v>16</v>
      </c>
      <c r="B1563" s="870">
        <v>15824</v>
      </c>
      <c r="C1563" s="870">
        <v>0</v>
      </c>
      <c r="D1563" s="870">
        <v>0</v>
      </c>
      <c r="E1563" s="854">
        <v>0</v>
      </c>
      <c r="F1563" s="870">
        <v>0</v>
      </c>
    </row>
    <row r="1564" spans="1:6" s="864" customFormat="1" ht="12.75">
      <c r="A1564" s="282" t="s">
        <v>69</v>
      </c>
      <c r="B1564" s="870">
        <v>15824</v>
      </c>
      <c r="C1564" s="870">
        <v>0</v>
      </c>
      <c r="D1564" s="870">
        <v>0</v>
      </c>
      <c r="E1564" s="854">
        <v>0</v>
      </c>
      <c r="F1564" s="870">
        <v>0</v>
      </c>
    </row>
    <row r="1565" spans="1:6" s="864" customFormat="1" ht="12.75">
      <c r="A1565" s="311"/>
      <c r="B1565" s="870"/>
      <c r="C1565" s="870"/>
      <c r="D1565" s="870"/>
      <c r="E1565" s="854"/>
      <c r="F1565" s="870"/>
    </row>
    <row r="1566" spans="1:6" s="864" customFormat="1" ht="12.75">
      <c r="A1566" s="274" t="s">
        <v>854</v>
      </c>
      <c r="B1566" s="851"/>
      <c r="C1566" s="851"/>
      <c r="D1566" s="851"/>
      <c r="E1566" s="851"/>
      <c r="F1566" s="851"/>
    </row>
    <row r="1567" spans="1:6" s="864" customFormat="1" ht="38.25">
      <c r="A1567" s="877" t="s">
        <v>340</v>
      </c>
      <c r="B1567" s="870"/>
      <c r="C1567" s="870"/>
      <c r="D1567" s="870"/>
      <c r="E1567" s="851"/>
      <c r="F1567" s="870"/>
    </row>
    <row r="1568" spans="1:6" s="864" customFormat="1" ht="12.75">
      <c r="A1568" s="286" t="s">
        <v>281</v>
      </c>
      <c r="B1568" s="870">
        <v>450496</v>
      </c>
      <c r="C1568" s="870">
        <v>24996</v>
      </c>
      <c r="D1568" s="870">
        <v>24996</v>
      </c>
      <c r="E1568" s="854">
        <v>5.548550930529904</v>
      </c>
      <c r="F1568" s="870">
        <v>6391</v>
      </c>
    </row>
    <row r="1569" spans="1:6" s="864" customFormat="1" ht="12.75">
      <c r="A1569" s="296" t="s">
        <v>59</v>
      </c>
      <c r="B1569" s="870">
        <v>450496</v>
      </c>
      <c r="C1569" s="870">
        <v>24996</v>
      </c>
      <c r="D1569" s="870">
        <v>24996</v>
      </c>
      <c r="E1569" s="854">
        <v>5.548550930529904</v>
      </c>
      <c r="F1569" s="870">
        <v>6391</v>
      </c>
    </row>
    <row r="1570" spans="1:6" s="864" customFormat="1" ht="25.5">
      <c r="A1570" s="298" t="s">
        <v>60</v>
      </c>
      <c r="B1570" s="870">
        <v>450496</v>
      </c>
      <c r="C1570" s="870">
        <v>24996</v>
      </c>
      <c r="D1570" s="870">
        <v>24996</v>
      </c>
      <c r="E1570" s="854">
        <v>5.548550930529904</v>
      </c>
      <c r="F1570" s="870">
        <v>6391</v>
      </c>
    </row>
    <row r="1571" spans="1:6" s="864" customFormat="1" ht="12.75">
      <c r="A1571" s="278" t="s">
        <v>61</v>
      </c>
      <c r="B1571" s="870">
        <v>148782</v>
      </c>
      <c r="C1571" s="870">
        <v>24996</v>
      </c>
      <c r="D1571" s="870">
        <v>17105</v>
      </c>
      <c r="E1571" s="854">
        <v>11.49668642712156</v>
      </c>
      <c r="F1571" s="870">
        <v>850</v>
      </c>
    </row>
    <row r="1572" spans="1:6" s="864" customFormat="1" ht="12.75">
      <c r="A1572" s="296" t="s">
        <v>62</v>
      </c>
      <c r="B1572" s="870">
        <v>148782</v>
      </c>
      <c r="C1572" s="870">
        <v>24996</v>
      </c>
      <c r="D1572" s="870">
        <v>17105</v>
      </c>
      <c r="E1572" s="854">
        <v>11.49668642712156</v>
      </c>
      <c r="F1572" s="870">
        <v>850</v>
      </c>
    </row>
    <row r="1573" spans="1:6" s="864" customFormat="1" ht="12.75">
      <c r="A1573" s="282" t="s">
        <v>63</v>
      </c>
      <c r="B1573" s="870">
        <v>148782</v>
      </c>
      <c r="C1573" s="870">
        <v>24996</v>
      </c>
      <c r="D1573" s="870">
        <v>17105</v>
      </c>
      <c r="E1573" s="854">
        <v>11.49668642712156</v>
      </c>
      <c r="F1573" s="870">
        <v>850</v>
      </c>
    </row>
    <row r="1574" spans="1:6" s="864" customFormat="1" ht="12.75">
      <c r="A1574" s="311" t="s">
        <v>64</v>
      </c>
      <c r="B1574" s="870">
        <v>87834</v>
      </c>
      <c r="C1574" s="870">
        <v>14685</v>
      </c>
      <c r="D1574" s="870">
        <v>9752</v>
      </c>
      <c r="E1574" s="854">
        <v>11.102762028371702</v>
      </c>
      <c r="F1574" s="870">
        <v>850</v>
      </c>
    </row>
    <row r="1575" spans="1:6" s="864" customFormat="1" ht="12.75">
      <c r="A1575" s="314" t="s">
        <v>65</v>
      </c>
      <c r="B1575" s="870">
        <v>72157</v>
      </c>
      <c r="C1575" s="870">
        <v>12571</v>
      </c>
      <c r="D1575" s="870">
        <v>8590</v>
      </c>
      <c r="E1575" s="854">
        <v>11.904596920603684</v>
      </c>
      <c r="F1575" s="870">
        <v>685</v>
      </c>
    </row>
    <row r="1576" spans="1:6" s="864" customFormat="1" ht="12.75">
      <c r="A1576" s="311" t="s">
        <v>66</v>
      </c>
      <c r="B1576" s="870">
        <v>60948</v>
      </c>
      <c r="C1576" s="870">
        <v>10311</v>
      </c>
      <c r="D1576" s="870">
        <v>7353</v>
      </c>
      <c r="E1576" s="854">
        <v>12.064382752510337</v>
      </c>
      <c r="F1576" s="870">
        <v>0</v>
      </c>
    </row>
    <row r="1577" spans="1:6" s="864" customFormat="1" ht="12.75">
      <c r="A1577" s="296" t="s">
        <v>16</v>
      </c>
      <c r="B1577" s="870">
        <v>301714</v>
      </c>
      <c r="C1577" s="870">
        <v>0</v>
      </c>
      <c r="D1577" s="870">
        <v>0</v>
      </c>
      <c r="E1577" s="854">
        <v>0</v>
      </c>
      <c r="F1577" s="870">
        <v>0</v>
      </c>
    </row>
    <row r="1578" spans="1:6" s="864" customFormat="1" ht="12.75">
      <c r="A1578" s="282" t="s">
        <v>69</v>
      </c>
      <c r="B1578" s="870">
        <v>301714</v>
      </c>
      <c r="C1578" s="870">
        <v>0</v>
      </c>
      <c r="D1578" s="870">
        <v>0</v>
      </c>
      <c r="E1578" s="854">
        <v>0</v>
      </c>
      <c r="F1578" s="870">
        <v>0</v>
      </c>
    </row>
    <row r="1579" spans="1:6" s="864" customFormat="1" ht="15" customHeight="1">
      <c r="A1579" s="311"/>
      <c r="B1579" s="870"/>
      <c r="C1579" s="870"/>
      <c r="D1579" s="870"/>
      <c r="E1579" s="851"/>
      <c r="F1579" s="870"/>
    </row>
    <row r="1580" spans="1:6" s="864" customFormat="1" ht="12.75">
      <c r="A1580" s="274" t="s">
        <v>293</v>
      </c>
      <c r="B1580" s="851"/>
      <c r="C1580" s="851"/>
      <c r="D1580" s="851"/>
      <c r="E1580" s="851"/>
      <c r="F1580" s="851"/>
    </row>
    <row r="1581" spans="1:6" s="864" customFormat="1" ht="38.25">
      <c r="A1581" s="877" t="s">
        <v>340</v>
      </c>
      <c r="B1581" s="870"/>
      <c r="C1581" s="870"/>
      <c r="D1581" s="870"/>
      <c r="E1581" s="851"/>
      <c r="F1581" s="870"/>
    </row>
    <row r="1582" spans="1:6" s="864" customFormat="1" ht="12.75">
      <c r="A1582" s="286" t="s">
        <v>281</v>
      </c>
      <c r="B1582" s="870">
        <v>104251</v>
      </c>
      <c r="C1582" s="870">
        <v>24616</v>
      </c>
      <c r="D1582" s="870">
        <v>24616</v>
      </c>
      <c r="E1582" s="854">
        <v>23.61224352764002</v>
      </c>
      <c r="F1582" s="870">
        <v>0</v>
      </c>
    </row>
    <row r="1583" spans="1:6" s="864" customFormat="1" ht="12.75">
      <c r="A1583" s="296" t="s">
        <v>59</v>
      </c>
      <c r="B1583" s="870">
        <v>104251</v>
      </c>
      <c r="C1583" s="870">
        <v>24616</v>
      </c>
      <c r="D1583" s="870">
        <v>24616</v>
      </c>
      <c r="E1583" s="854">
        <v>23.61224352764002</v>
      </c>
      <c r="F1583" s="870">
        <v>0</v>
      </c>
    </row>
    <row r="1584" spans="1:6" s="864" customFormat="1" ht="25.5">
      <c r="A1584" s="298" t="s">
        <v>60</v>
      </c>
      <c r="B1584" s="870">
        <v>104251</v>
      </c>
      <c r="C1584" s="870">
        <v>24616</v>
      </c>
      <c r="D1584" s="870">
        <v>24616</v>
      </c>
      <c r="E1584" s="854">
        <v>23.61224352764002</v>
      </c>
      <c r="F1584" s="870">
        <v>0</v>
      </c>
    </row>
    <row r="1585" spans="1:6" s="864" customFormat="1" ht="12.75">
      <c r="A1585" s="278" t="s">
        <v>61</v>
      </c>
      <c r="B1585" s="870">
        <v>104251</v>
      </c>
      <c r="C1585" s="870">
        <v>24616</v>
      </c>
      <c r="D1585" s="870">
        <v>4870</v>
      </c>
      <c r="E1585" s="854">
        <v>4.671418019971031</v>
      </c>
      <c r="F1585" s="870">
        <v>646</v>
      </c>
    </row>
    <row r="1586" spans="1:6" s="864" customFormat="1" ht="12.75">
      <c r="A1586" s="296" t="s">
        <v>62</v>
      </c>
      <c r="B1586" s="870">
        <v>102400</v>
      </c>
      <c r="C1586" s="870">
        <v>24616</v>
      </c>
      <c r="D1586" s="870">
        <v>4870</v>
      </c>
      <c r="E1586" s="854">
        <v>4.755859375</v>
      </c>
      <c r="F1586" s="870">
        <v>646</v>
      </c>
    </row>
    <row r="1587" spans="1:6" s="864" customFormat="1" ht="12.75">
      <c r="A1587" s="282" t="s">
        <v>63</v>
      </c>
      <c r="B1587" s="870">
        <v>102400</v>
      </c>
      <c r="C1587" s="870">
        <v>24616</v>
      </c>
      <c r="D1587" s="870">
        <v>4870</v>
      </c>
      <c r="E1587" s="854">
        <v>4.755859375</v>
      </c>
      <c r="F1587" s="870">
        <v>646</v>
      </c>
    </row>
    <row r="1588" spans="1:6" s="864" customFormat="1" ht="12.75">
      <c r="A1588" s="311" t="s">
        <v>64</v>
      </c>
      <c r="B1588" s="870">
        <v>69574</v>
      </c>
      <c r="C1588" s="870">
        <v>24616</v>
      </c>
      <c r="D1588" s="870">
        <v>4870</v>
      </c>
      <c r="E1588" s="854">
        <v>6.999741282663063</v>
      </c>
      <c r="F1588" s="870">
        <v>646</v>
      </c>
    </row>
    <row r="1589" spans="1:6" s="864" customFormat="1" ht="12.75">
      <c r="A1589" s="314" t="s">
        <v>65</v>
      </c>
      <c r="B1589" s="870">
        <v>56067</v>
      </c>
      <c r="C1589" s="870">
        <v>19837</v>
      </c>
      <c r="D1589" s="870">
        <v>3924</v>
      </c>
      <c r="E1589" s="854">
        <v>6.998769329552143</v>
      </c>
      <c r="F1589" s="870">
        <v>520</v>
      </c>
    </row>
    <row r="1590" spans="1:6" s="864" customFormat="1" ht="12.75">
      <c r="A1590" s="311" t="s">
        <v>66</v>
      </c>
      <c r="B1590" s="870">
        <v>32826</v>
      </c>
      <c r="C1590" s="870">
        <v>0</v>
      </c>
      <c r="D1590" s="870">
        <v>0</v>
      </c>
      <c r="E1590" s="854">
        <v>0</v>
      </c>
      <c r="F1590" s="870">
        <v>0</v>
      </c>
    </row>
    <row r="1591" spans="1:6" s="864" customFormat="1" ht="12.75">
      <c r="A1591" s="296" t="s">
        <v>16</v>
      </c>
      <c r="B1591" s="870">
        <v>1851</v>
      </c>
      <c r="C1591" s="870">
        <v>0</v>
      </c>
      <c r="D1591" s="870">
        <v>0</v>
      </c>
      <c r="E1591" s="854">
        <v>0</v>
      </c>
      <c r="F1591" s="870">
        <v>0</v>
      </c>
    </row>
    <row r="1592" spans="1:6" s="864" customFormat="1" ht="12.75">
      <c r="A1592" s="282" t="s">
        <v>69</v>
      </c>
      <c r="B1592" s="870">
        <v>1851</v>
      </c>
      <c r="C1592" s="870">
        <v>0</v>
      </c>
      <c r="D1592" s="870">
        <v>0</v>
      </c>
      <c r="E1592" s="854">
        <v>0</v>
      </c>
      <c r="F1592" s="870">
        <v>0</v>
      </c>
    </row>
    <row r="1593" spans="1:6" s="864" customFormat="1" ht="15" customHeight="1">
      <c r="A1593" s="311"/>
      <c r="B1593" s="870"/>
      <c r="C1593" s="870"/>
      <c r="D1593" s="870"/>
      <c r="E1593" s="851"/>
      <c r="F1593" s="870"/>
    </row>
    <row r="1594" spans="1:6" s="864" customFormat="1" ht="12.75">
      <c r="A1594" s="274" t="s">
        <v>857</v>
      </c>
      <c r="B1594" s="851"/>
      <c r="C1594" s="851"/>
      <c r="D1594" s="851"/>
      <c r="E1594" s="851"/>
      <c r="F1594" s="851"/>
    </row>
    <row r="1595" spans="1:6" s="864" customFormat="1" ht="38.25">
      <c r="A1595" s="877" t="s">
        <v>340</v>
      </c>
      <c r="B1595" s="870"/>
      <c r="C1595" s="870"/>
      <c r="D1595" s="870"/>
      <c r="E1595" s="851"/>
      <c r="F1595" s="870"/>
    </row>
    <row r="1596" spans="1:6" s="864" customFormat="1" ht="12.75">
      <c r="A1596" s="286" t="s">
        <v>281</v>
      </c>
      <c r="B1596" s="870">
        <v>27129</v>
      </c>
      <c r="C1596" s="870">
        <v>2310</v>
      </c>
      <c r="D1596" s="870">
        <v>2310</v>
      </c>
      <c r="E1596" s="854">
        <v>8.514873382726972</v>
      </c>
      <c r="F1596" s="870">
        <v>-2310</v>
      </c>
    </row>
    <row r="1597" spans="1:6" s="864" customFormat="1" ht="12.75">
      <c r="A1597" s="296" t="s">
        <v>59</v>
      </c>
      <c r="B1597" s="870">
        <v>27129</v>
      </c>
      <c r="C1597" s="870">
        <v>2310</v>
      </c>
      <c r="D1597" s="870">
        <v>2310</v>
      </c>
      <c r="E1597" s="854">
        <v>8.514873382726972</v>
      </c>
      <c r="F1597" s="870">
        <v>-2310</v>
      </c>
    </row>
    <row r="1598" spans="1:6" s="864" customFormat="1" ht="25.5">
      <c r="A1598" s="298" t="s">
        <v>60</v>
      </c>
      <c r="B1598" s="870">
        <v>27129</v>
      </c>
      <c r="C1598" s="870">
        <v>2310</v>
      </c>
      <c r="D1598" s="870">
        <v>2310</v>
      </c>
      <c r="E1598" s="854">
        <v>8.514873382726972</v>
      </c>
      <c r="F1598" s="870">
        <v>-2310</v>
      </c>
    </row>
    <row r="1599" spans="1:6" s="864" customFormat="1" ht="12.75">
      <c r="A1599" s="278" t="s">
        <v>61</v>
      </c>
      <c r="B1599" s="870">
        <v>27129</v>
      </c>
      <c r="C1599" s="870">
        <v>2310</v>
      </c>
      <c r="D1599" s="870">
        <v>0</v>
      </c>
      <c r="E1599" s="854">
        <v>0</v>
      </c>
      <c r="F1599" s="870">
        <v>0</v>
      </c>
    </row>
    <row r="1600" spans="1:6" s="864" customFormat="1" ht="12.75">
      <c r="A1600" s="296" t="s">
        <v>62</v>
      </c>
      <c r="B1600" s="870">
        <v>27129</v>
      </c>
      <c r="C1600" s="870">
        <v>2310</v>
      </c>
      <c r="D1600" s="870">
        <v>0</v>
      </c>
      <c r="E1600" s="854">
        <v>0</v>
      </c>
      <c r="F1600" s="870">
        <v>0</v>
      </c>
    </row>
    <row r="1601" spans="1:6" s="864" customFormat="1" ht="12.75">
      <c r="A1601" s="282" t="s">
        <v>63</v>
      </c>
      <c r="B1601" s="870">
        <v>27129</v>
      </c>
      <c r="C1601" s="870">
        <v>2310</v>
      </c>
      <c r="D1601" s="870">
        <v>0</v>
      </c>
      <c r="E1601" s="854">
        <v>0</v>
      </c>
      <c r="F1601" s="870">
        <v>0</v>
      </c>
    </row>
    <row r="1602" spans="1:6" s="864" customFormat="1" ht="12.75">
      <c r="A1602" s="311" t="s">
        <v>64</v>
      </c>
      <c r="B1602" s="870">
        <v>27129</v>
      </c>
      <c r="C1602" s="870">
        <v>2310</v>
      </c>
      <c r="D1602" s="870">
        <v>0</v>
      </c>
      <c r="E1602" s="854">
        <v>0</v>
      </c>
      <c r="F1602" s="870">
        <v>0</v>
      </c>
    </row>
    <row r="1603" spans="1:6" s="864" customFormat="1" ht="12.75">
      <c r="A1603" s="314" t="s">
        <v>65</v>
      </c>
      <c r="B1603" s="870">
        <v>21026</v>
      </c>
      <c r="C1603" s="870">
        <v>1862</v>
      </c>
      <c r="D1603" s="870">
        <v>0</v>
      </c>
      <c r="E1603" s="854">
        <v>0</v>
      </c>
      <c r="F1603" s="870">
        <v>0</v>
      </c>
    </row>
    <row r="1604" spans="1:6" s="864" customFormat="1" ht="15" customHeight="1">
      <c r="A1604" s="311"/>
      <c r="B1604" s="870"/>
      <c r="C1604" s="870"/>
      <c r="D1604" s="870"/>
      <c r="E1604" s="851"/>
      <c r="F1604" s="870"/>
    </row>
    <row r="1605" spans="1:6" s="864" customFormat="1" ht="12.75">
      <c r="A1605" s="274" t="s">
        <v>300</v>
      </c>
      <c r="B1605" s="851"/>
      <c r="C1605" s="851"/>
      <c r="D1605" s="851"/>
      <c r="E1605" s="851"/>
      <c r="F1605" s="851"/>
    </row>
    <row r="1606" spans="1:6" s="864" customFormat="1" ht="38.25">
      <c r="A1606" s="877" t="s">
        <v>340</v>
      </c>
      <c r="B1606" s="870"/>
      <c r="C1606" s="870"/>
      <c r="D1606" s="870"/>
      <c r="E1606" s="851"/>
      <c r="F1606" s="870"/>
    </row>
    <row r="1607" spans="1:6" s="864" customFormat="1" ht="12.75">
      <c r="A1607" s="286" t="s">
        <v>281</v>
      </c>
      <c r="B1607" s="870">
        <v>31539</v>
      </c>
      <c r="C1607" s="870">
        <v>26156</v>
      </c>
      <c r="D1607" s="870">
        <v>26156</v>
      </c>
      <c r="E1607" s="854">
        <v>82.93224262024795</v>
      </c>
      <c r="F1607" s="870">
        <v>0</v>
      </c>
    </row>
    <row r="1608" spans="1:6" s="864" customFormat="1" ht="12.75">
      <c r="A1608" s="296" t="s">
        <v>59</v>
      </c>
      <c r="B1608" s="870">
        <v>31539</v>
      </c>
      <c r="C1608" s="870">
        <v>26156</v>
      </c>
      <c r="D1608" s="870">
        <v>26156</v>
      </c>
      <c r="E1608" s="854">
        <v>82.93224262024795</v>
      </c>
      <c r="F1608" s="870">
        <v>0</v>
      </c>
    </row>
    <row r="1609" spans="1:6" s="864" customFormat="1" ht="25.5">
      <c r="A1609" s="298" t="s">
        <v>60</v>
      </c>
      <c r="B1609" s="870">
        <v>31539</v>
      </c>
      <c r="C1609" s="870">
        <v>26156</v>
      </c>
      <c r="D1609" s="870">
        <v>26156</v>
      </c>
      <c r="E1609" s="854">
        <v>82.93224262024795</v>
      </c>
      <c r="F1609" s="870">
        <v>0</v>
      </c>
    </row>
    <row r="1610" spans="1:6" s="864" customFormat="1" ht="12.75">
      <c r="A1610" s="278" t="s">
        <v>61</v>
      </c>
      <c r="B1610" s="870">
        <v>31539</v>
      </c>
      <c r="C1610" s="870">
        <v>26156</v>
      </c>
      <c r="D1610" s="870">
        <v>13048</v>
      </c>
      <c r="E1610" s="854">
        <v>41.37100098291005</v>
      </c>
      <c r="F1610" s="870">
        <v>0</v>
      </c>
    </row>
    <row r="1611" spans="1:6" s="864" customFormat="1" ht="12.75">
      <c r="A1611" s="296" t="s">
        <v>62</v>
      </c>
      <c r="B1611" s="870">
        <v>31539</v>
      </c>
      <c r="C1611" s="870">
        <v>26156</v>
      </c>
      <c r="D1611" s="870">
        <v>13048</v>
      </c>
      <c r="E1611" s="854">
        <v>41.37100098291005</v>
      </c>
      <c r="F1611" s="870">
        <v>0</v>
      </c>
    </row>
    <row r="1612" spans="1:6" s="864" customFormat="1" ht="12.75">
      <c r="A1612" s="282" t="s">
        <v>63</v>
      </c>
      <c r="B1612" s="870">
        <v>31539</v>
      </c>
      <c r="C1612" s="870">
        <v>26156</v>
      </c>
      <c r="D1612" s="870">
        <v>13048</v>
      </c>
      <c r="E1612" s="854">
        <v>41.37100098291005</v>
      </c>
      <c r="F1612" s="870">
        <v>0</v>
      </c>
    </row>
    <row r="1613" spans="1:6" s="864" customFormat="1" ht="12.75">
      <c r="A1613" s="311" t="s">
        <v>64</v>
      </c>
      <c r="B1613" s="870">
        <v>24711</v>
      </c>
      <c r="C1613" s="870">
        <v>19328</v>
      </c>
      <c r="D1613" s="870">
        <v>6360</v>
      </c>
      <c r="E1613" s="854">
        <v>25.737525798227512</v>
      </c>
      <c r="F1613" s="870">
        <v>0</v>
      </c>
    </row>
    <row r="1614" spans="1:6" s="864" customFormat="1" ht="12.75">
      <c r="A1614" s="314" t="s">
        <v>65</v>
      </c>
      <c r="B1614" s="870">
        <v>19944</v>
      </c>
      <c r="C1614" s="870">
        <v>15574</v>
      </c>
      <c r="D1614" s="870">
        <v>5170</v>
      </c>
      <c r="E1614" s="854">
        <v>25.92258323305255</v>
      </c>
      <c r="F1614" s="870">
        <v>0</v>
      </c>
    </row>
    <row r="1615" spans="1:6" s="864" customFormat="1" ht="12.75">
      <c r="A1615" s="311" t="s">
        <v>66</v>
      </c>
      <c r="B1615" s="870">
        <v>6828</v>
      </c>
      <c r="C1615" s="870">
        <v>6828</v>
      </c>
      <c r="D1615" s="870">
        <v>6688</v>
      </c>
      <c r="E1615" s="854">
        <v>97.94961921499707</v>
      </c>
      <c r="F1615" s="870">
        <v>0</v>
      </c>
    </row>
    <row r="1616" spans="1:6" s="864" customFormat="1" ht="12.75">
      <c r="A1616" s="311"/>
      <c r="B1616" s="870"/>
      <c r="C1616" s="870"/>
      <c r="D1616" s="870"/>
      <c r="E1616" s="851"/>
      <c r="F1616" s="870"/>
    </row>
    <row r="1617" spans="1:6" s="864" customFormat="1" ht="12.75">
      <c r="A1617" s="274" t="s">
        <v>342</v>
      </c>
      <c r="B1617" s="870"/>
      <c r="C1617" s="870"/>
      <c r="D1617" s="870"/>
      <c r="E1617" s="851"/>
      <c r="F1617" s="870"/>
    </row>
    <row r="1618" spans="1:6" s="864" customFormat="1" ht="38.25">
      <c r="A1618" s="877" t="s">
        <v>340</v>
      </c>
      <c r="B1618" s="870"/>
      <c r="C1618" s="870"/>
      <c r="D1618" s="870"/>
      <c r="E1618" s="851"/>
      <c r="F1618" s="870"/>
    </row>
    <row r="1619" spans="1:6" s="864" customFormat="1" ht="12.75">
      <c r="A1619" s="286" t="s">
        <v>281</v>
      </c>
      <c r="B1619" s="870">
        <v>24866</v>
      </c>
      <c r="C1619" s="870">
        <v>19483</v>
      </c>
      <c r="D1619" s="870">
        <v>19483</v>
      </c>
      <c r="E1619" s="854">
        <v>78.35196654065793</v>
      </c>
      <c r="F1619" s="870">
        <v>0</v>
      </c>
    </row>
    <row r="1620" spans="1:6" s="864" customFormat="1" ht="12.75">
      <c r="A1620" s="296" t="s">
        <v>59</v>
      </c>
      <c r="B1620" s="870">
        <v>24866</v>
      </c>
      <c r="C1620" s="870">
        <v>19483</v>
      </c>
      <c r="D1620" s="870">
        <v>19483</v>
      </c>
      <c r="E1620" s="854">
        <v>78.35196654065793</v>
      </c>
      <c r="F1620" s="870">
        <v>0</v>
      </c>
    </row>
    <row r="1621" spans="1:6" s="864" customFormat="1" ht="25.5">
      <c r="A1621" s="298" t="s">
        <v>60</v>
      </c>
      <c r="B1621" s="870">
        <v>24866</v>
      </c>
      <c r="C1621" s="870">
        <v>19483</v>
      </c>
      <c r="D1621" s="870">
        <v>19483</v>
      </c>
      <c r="E1621" s="854">
        <v>78.35196654065793</v>
      </c>
      <c r="F1621" s="870">
        <v>0</v>
      </c>
    </row>
    <row r="1622" spans="1:6" s="864" customFormat="1" ht="12.75">
      <c r="A1622" s="278" t="s">
        <v>61</v>
      </c>
      <c r="B1622" s="870">
        <v>24866</v>
      </c>
      <c r="C1622" s="870">
        <v>19483</v>
      </c>
      <c r="D1622" s="870">
        <v>0</v>
      </c>
      <c r="E1622" s="854">
        <v>0</v>
      </c>
      <c r="F1622" s="870">
        <v>0</v>
      </c>
    </row>
    <row r="1623" spans="1:6" s="864" customFormat="1" ht="12.75">
      <c r="A1623" s="296" t="s">
        <v>62</v>
      </c>
      <c r="B1623" s="870">
        <v>24866</v>
      </c>
      <c r="C1623" s="870">
        <v>19483</v>
      </c>
      <c r="D1623" s="870">
        <v>0</v>
      </c>
      <c r="E1623" s="854">
        <v>0</v>
      </c>
      <c r="F1623" s="870">
        <v>0</v>
      </c>
    </row>
    <row r="1624" spans="1:6" s="864" customFormat="1" ht="12.75">
      <c r="A1624" s="282" t="s">
        <v>63</v>
      </c>
      <c r="B1624" s="870">
        <v>24866</v>
      </c>
      <c r="C1624" s="870">
        <v>19483</v>
      </c>
      <c r="D1624" s="870">
        <v>0</v>
      </c>
      <c r="E1624" s="869">
        <v>0</v>
      </c>
      <c r="F1624" s="870">
        <v>0</v>
      </c>
    </row>
    <row r="1625" spans="1:6" s="864" customFormat="1" ht="12.75">
      <c r="A1625" s="311" t="s">
        <v>64</v>
      </c>
      <c r="B1625" s="870">
        <v>24866</v>
      </c>
      <c r="C1625" s="870">
        <v>19483</v>
      </c>
      <c r="D1625" s="870">
        <v>0</v>
      </c>
      <c r="E1625" s="869">
        <v>0</v>
      </c>
      <c r="F1625" s="870">
        <v>0</v>
      </c>
    </row>
    <row r="1626" spans="1:6" s="864" customFormat="1" ht="12.75">
      <c r="A1626" s="314" t="s">
        <v>65</v>
      </c>
      <c r="B1626" s="870">
        <v>20039</v>
      </c>
      <c r="C1626" s="870">
        <v>15698</v>
      </c>
      <c r="D1626" s="870">
        <v>0</v>
      </c>
      <c r="E1626" s="869">
        <v>0</v>
      </c>
      <c r="F1626" s="870">
        <v>0</v>
      </c>
    </row>
    <row r="1627" spans="1:6" s="864" customFormat="1" ht="15" customHeight="1">
      <c r="A1627" s="311"/>
      <c r="B1627" s="870"/>
      <c r="C1627" s="870"/>
      <c r="D1627" s="870"/>
      <c r="E1627" s="870"/>
      <c r="F1627" s="870"/>
    </row>
    <row r="1628" spans="1:6" s="864" customFormat="1" ht="26.25">
      <c r="A1628" s="274" t="s">
        <v>372</v>
      </c>
      <c r="B1628" s="851"/>
      <c r="C1628" s="851"/>
      <c r="D1628" s="851"/>
      <c r="E1628" s="870"/>
      <c r="F1628" s="851"/>
    </row>
    <row r="1629" spans="1:6" s="864" customFormat="1" ht="38.25">
      <c r="A1629" s="877" t="s">
        <v>340</v>
      </c>
      <c r="B1629" s="870"/>
      <c r="C1629" s="870"/>
      <c r="D1629" s="870"/>
      <c r="E1629" s="870"/>
      <c r="F1629" s="870"/>
    </row>
    <row r="1630" spans="1:6" s="864" customFormat="1" ht="12.75">
      <c r="A1630" s="286" t="s">
        <v>281</v>
      </c>
      <c r="B1630" s="870">
        <v>1456002</v>
      </c>
      <c r="C1630" s="870">
        <v>831138</v>
      </c>
      <c r="D1630" s="870">
        <v>602403</v>
      </c>
      <c r="E1630" s="869">
        <v>41.3737755854731</v>
      </c>
      <c r="F1630" s="870">
        <v>47606</v>
      </c>
    </row>
    <row r="1631" spans="1:6" s="864" customFormat="1" ht="12.75">
      <c r="A1631" s="296" t="s">
        <v>77</v>
      </c>
      <c r="B1631" s="870">
        <v>0</v>
      </c>
      <c r="C1631" s="870">
        <v>0</v>
      </c>
      <c r="D1631" s="870">
        <v>3282</v>
      </c>
      <c r="E1631" s="869" t="s">
        <v>906</v>
      </c>
      <c r="F1631" s="870">
        <v>873</v>
      </c>
    </row>
    <row r="1632" spans="1:6" s="864" customFormat="1" ht="12.75">
      <c r="A1632" s="296" t="s">
        <v>78</v>
      </c>
      <c r="B1632" s="870">
        <v>1088514</v>
      </c>
      <c r="C1632" s="870">
        <v>578925</v>
      </c>
      <c r="D1632" s="870">
        <v>346908</v>
      </c>
      <c r="E1632" s="869">
        <v>31.869870300244184</v>
      </c>
      <c r="F1632" s="870">
        <v>0</v>
      </c>
    </row>
    <row r="1633" spans="1:6" s="864" customFormat="1" ht="12.75">
      <c r="A1633" s="296" t="s">
        <v>325</v>
      </c>
      <c r="B1633" s="870">
        <v>1088514</v>
      </c>
      <c r="C1633" s="870">
        <v>578925</v>
      </c>
      <c r="D1633" s="870">
        <v>346908</v>
      </c>
      <c r="E1633" s="869">
        <v>31.869870300244184</v>
      </c>
      <c r="F1633" s="870">
        <v>0</v>
      </c>
    </row>
    <row r="1634" spans="1:6" s="864" customFormat="1" ht="38.25">
      <c r="A1634" s="317" t="s">
        <v>326</v>
      </c>
      <c r="B1634" s="870">
        <v>1088514</v>
      </c>
      <c r="C1634" s="870">
        <v>578925</v>
      </c>
      <c r="D1634" s="870">
        <v>346908</v>
      </c>
      <c r="E1634" s="869">
        <v>31.869870300244184</v>
      </c>
      <c r="F1634" s="870">
        <v>0</v>
      </c>
    </row>
    <row r="1635" spans="1:6" s="864" customFormat="1" ht="38.25">
      <c r="A1635" s="323" t="s">
        <v>327</v>
      </c>
      <c r="B1635" s="862">
        <v>1088514</v>
      </c>
      <c r="C1635" s="862">
        <v>578925</v>
      </c>
      <c r="D1635" s="862">
        <v>346908</v>
      </c>
      <c r="E1635" s="863">
        <v>31.869870300244184</v>
      </c>
      <c r="F1635" s="862">
        <v>0</v>
      </c>
    </row>
    <row r="1636" spans="1:6" s="864" customFormat="1" ht="12.75">
      <c r="A1636" s="296" t="s">
        <v>59</v>
      </c>
      <c r="B1636" s="870">
        <v>367488</v>
      </c>
      <c r="C1636" s="870">
        <v>252213</v>
      </c>
      <c r="D1636" s="870">
        <v>252213</v>
      </c>
      <c r="E1636" s="869">
        <v>68.63162878787878</v>
      </c>
      <c r="F1636" s="870">
        <v>46733</v>
      </c>
    </row>
    <row r="1637" spans="1:6" s="864" customFormat="1" ht="25.5">
      <c r="A1637" s="298" t="s">
        <v>60</v>
      </c>
      <c r="B1637" s="870">
        <v>367488</v>
      </c>
      <c r="C1637" s="870">
        <v>252213</v>
      </c>
      <c r="D1637" s="870">
        <v>252213</v>
      </c>
      <c r="E1637" s="869">
        <v>68.63162878787878</v>
      </c>
      <c r="F1637" s="870">
        <v>46733</v>
      </c>
    </row>
    <row r="1638" spans="1:6" s="864" customFormat="1" ht="12.75">
      <c r="A1638" s="278" t="s">
        <v>61</v>
      </c>
      <c r="B1638" s="870">
        <v>1633591</v>
      </c>
      <c r="C1638" s="870">
        <v>1008727</v>
      </c>
      <c r="D1638" s="870">
        <v>594455</v>
      </c>
      <c r="E1638" s="869">
        <v>36.38946345811161</v>
      </c>
      <c r="F1638" s="870">
        <v>183781</v>
      </c>
    </row>
    <row r="1639" spans="1:6" s="864" customFormat="1" ht="12.75">
      <c r="A1639" s="296" t="s">
        <v>62</v>
      </c>
      <c r="B1639" s="870">
        <v>1630417</v>
      </c>
      <c r="C1639" s="870">
        <v>1005553</v>
      </c>
      <c r="D1639" s="870">
        <v>594455</v>
      </c>
      <c r="E1639" s="869">
        <v>36.460304327052526</v>
      </c>
      <c r="F1639" s="870">
        <v>183781</v>
      </c>
    </row>
    <row r="1640" spans="1:6" s="864" customFormat="1" ht="12.75">
      <c r="A1640" s="282" t="s">
        <v>63</v>
      </c>
      <c r="B1640" s="870">
        <v>157453</v>
      </c>
      <c r="C1640" s="870">
        <v>105936</v>
      </c>
      <c r="D1640" s="870">
        <v>74360</v>
      </c>
      <c r="E1640" s="869">
        <v>47.226791486983416</v>
      </c>
      <c r="F1640" s="870">
        <v>7436</v>
      </c>
    </row>
    <row r="1641" spans="1:6" s="864" customFormat="1" ht="12.75">
      <c r="A1641" s="311" t="s">
        <v>64</v>
      </c>
      <c r="B1641" s="870">
        <v>131192</v>
      </c>
      <c r="C1641" s="870">
        <v>87489</v>
      </c>
      <c r="D1641" s="870">
        <v>63476</v>
      </c>
      <c r="E1641" s="869">
        <v>48.38404780779316</v>
      </c>
      <c r="F1641" s="870">
        <v>6444</v>
      </c>
    </row>
    <row r="1642" spans="1:6" s="864" customFormat="1" ht="12.75">
      <c r="A1642" s="314" t="s">
        <v>65</v>
      </c>
      <c r="B1642" s="870">
        <v>105757</v>
      </c>
      <c r="C1642" s="870">
        <v>75521</v>
      </c>
      <c r="D1642" s="870">
        <v>50950</v>
      </c>
      <c r="E1642" s="869">
        <v>48.176480043874164</v>
      </c>
      <c r="F1642" s="870">
        <v>5106</v>
      </c>
    </row>
    <row r="1643" spans="1:6" s="864" customFormat="1" ht="12.75">
      <c r="A1643" s="311" t="s">
        <v>66</v>
      </c>
      <c r="B1643" s="870">
        <v>26261</v>
      </c>
      <c r="C1643" s="870">
        <v>18447</v>
      </c>
      <c r="D1643" s="870">
        <v>10884</v>
      </c>
      <c r="E1643" s="869">
        <v>41.445489509158065</v>
      </c>
      <c r="F1643" s="870">
        <v>992</v>
      </c>
    </row>
    <row r="1644" spans="1:6" s="864" customFormat="1" ht="12.75">
      <c r="A1644" s="282" t="s">
        <v>67</v>
      </c>
      <c r="B1644" s="870">
        <v>1472964</v>
      </c>
      <c r="C1644" s="870">
        <v>899617</v>
      </c>
      <c r="D1644" s="870">
        <v>520095</v>
      </c>
      <c r="E1644" s="869">
        <v>35.309416930760015</v>
      </c>
      <c r="F1644" s="870">
        <v>176345</v>
      </c>
    </row>
    <row r="1645" spans="1:6" s="864" customFormat="1" ht="12.75">
      <c r="A1645" s="311" t="s">
        <v>90</v>
      </c>
      <c r="B1645" s="870">
        <v>1472964</v>
      </c>
      <c r="C1645" s="870">
        <v>899617</v>
      </c>
      <c r="D1645" s="870">
        <v>520095</v>
      </c>
      <c r="E1645" s="869">
        <v>35.309416930760015</v>
      </c>
      <c r="F1645" s="870">
        <v>176345</v>
      </c>
    </row>
    <row r="1646" spans="1:6" s="864" customFormat="1" ht="12.75">
      <c r="A1646" s="296" t="s">
        <v>16</v>
      </c>
      <c r="B1646" s="870">
        <v>3174</v>
      </c>
      <c r="C1646" s="870">
        <v>3174</v>
      </c>
      <c r="D1646" s="870">
        <v>0</v>
      </c>
      <c r="E1646" s="854">
        <v>0</v>
      </c>
      <c r="F1646" s="870">
        <v>0</v>
      </c>
    </row>
    <row r="1647" spans="1:6" s="864" customFormat="1" ht="12.75">
      <c r="A1647" s="282" t="s">
        <v>69</v>
      </c>
      <c r="B1647" s="870">
        <v>3174</v>
      </c>
      <c r="C1647" s="870">
        <v>3174</v>
      </c>
      <c r="D1647" s="870">
        <v>0</v>
      </c>
      <c r="E1647" s="854">
        <v>0</v>
      </c>
      <c r="F1647" s="870">
        <v>0</v>
      </c>
    </row>
    <row r="1648" spans="1:6" s="856" customFormat="1" ht="12.75" customHeight="1">
      <c r="A1648" s="296" t="s">
        <v>910</v>
      </c>
      <c r="B1648" s="851">
        <v>-177589</v>
      </c>
      <c r="C1648" s="851">
        <v>-177589</v>
      </c>
      <c r="D1648" s="851">
        <v>7948</v>
      </c>
      <c r="E1648" s="744" t="s">
        <v>906</v>
      </c>
      <c r="F1648" s="851">
        <v>-136175</v>
      </c>
    </row>
    <row r="1649" spans="1:6" s="856" customFormat="1" ht="12.75" customHeight="1">
      <c r="A1649" s="296" t="s">
        <v>911</v>
      </c>
      <c r="B1649" s="851">
        <v>177589</v>
      </c>
      <c r="C1649" s="851">
        <v>177589</v>
      </c>
      <c r="D1649" s="851" t="s">
        <v>906</v>
      </c>
      <c r="E1649" s="851" t="s">
        <v>906</v>
      </c>
      <c r="F1649" s="851" t="s">
        <v>906</v>
      </c>
    </row>
    <row r="1650" spans="1:6" s="856" customFormat="1" ht="12.75" customHeight="1">
      <c r="A1650" s="282" t="s">
        <v>74</v>
      </c>
      <c r="B1650" s="851">
        <v>177589</v>
      </c>
      <c r="C1650" s="851">
        <v>177589</v>
      </c>
      <c r="D1650" s="851" t="s">
        <v>906</v>
      </c>
      <c r="E1650" s="851" t="s">
        <v>906</v>
      </c>
      <c r="F1650" s="851" t="s">
        <v>906</v>
      </c>
    </row>
    <row r="1651" spans="1:6" s="856" customFormat="1" ht="25.5">
      <c r="A1651" s="283" t="s">
        <v>283</v>
      </c>
      <c r="B1651" s="851">
        <v>177589</v>
      </c>
      <c r="C1651" s="851">
        <v>177589</v>
      </c>
      <c r="D1651" s="851" t="s">
        <v>906</v>
      </c>
      <c r="E1651" s="851" t="s">
        <v>906</v>
      </c>
      <c r="F1651" s="851" t="s">
        <v>906</v>
      </c>
    </row>
    <row r="1652" spans="1:6" s="864" customFormat="1" ht="12.75">
      <c r="A1652" s="311"/>
      <c r="B1652" s="870"/>
      <c r="C1652" s="870"/>
      <c r="D1652" s="870"/>
      <c r="E1652" s="870"/>
      <c r="F1652" s="870"/>
    </row>
    <row r="1653" spans="1:6" s="864" customFormat="1" ht="12.75">
      <c r="A1653" s="274" t="s">
        <v>302</v>
      </c>
      <c r="B1653" s="851"/>
      <c r="C1653" s="851"/>
      <c r="D1653" s="851"/>
      <c r="E1653" s="851"/>
      <c r="F1653" s="851"/>
    </row>
    <row r="1654" spans="1:6" s="864" customFormat="1" ht="38.25">
      <c r="A1654" s="877" t="s">
        <v>340</v>
      </c>
      <c r="B1654" s="870"/>
      <c r="C1654" s="870"/>
      <c r="D1654" s="870"/>
      <c r="E1654" s="851"/>
      <c r="F1654" s="870"/>
    </row>
    <row r="1655" spans="1:6" s="864" customFormat="1" ht="12.75">
      <c r="A1655" s="286" t="s">
        <v>281</v>
      </c>
      <c r="B1655" s="870">
        <v>711543</v>
      </c>
      <c r="C1655" s="870">
        <v>197936</v>
      </c>
      <c r="D1655" s="870">
        <v>197936</v>
      </c>
      <c r="E1655" s="854">
        <v>27.817854999627574</v>
      </c>
      <c r="F1655" s="870">
        <v>56874</v>
      </c>
    </row>
    <row r="1656" spans="1:6" s="864" customFormat="1" ht="12.75">
      <c r="A1656" s="296" t="s">
        <v>78</v>
      </c>
      <c r="B1656" s="870">
        <v>104104</v>
      </c>
      <c r="C1656" s="870">
        <v>0</v>
      </c>
      <c r="D1656" s="870">
        <v>0</v>
      </c>
      <c r="E1656" s="869">
        <v>0</v>
      </c>
      <c r="F1656" s="870">
        <v>0</v>
      </c>
    </row>
    <row r="1657" spans="1:6" s="864" customFormat="1" ht="12.75">
      <c r="A1657" s="296" t="s">
        <v>325</v>
      </c>
      <c r="B1657" s="870">
        <v>104104</v>
      </c>
      <c r="C1657" s="870">
        <v>0</v>
      </c>
      <c r="D1657" s="870">
        <v>0</v>
      </c>
      <c r="E1657" s="869">
        <v>0</v>
      </c>
      <c r="F1657" s="870">
        <v>0</v>
      </c>
    </row>
    <row r="1658" spans="1:6" s="864" customFormat="1" ht="38.25">
      <c r="A1658" s="317" t="s">
        <v>326</v>
      </c>
      <c r="B1658" s="870">
        <v>104104</v>
      </c>
      <c r="C1658" s="870">
        <v>0</v>
      </c>
      <c r="D1658" s="870">
        <v>0</v>
      </c>
      <c r="E1658" s="869">
        <v>0</v>
      </c>
      <c r="F1658" s="870">
        <v>0</v>
      </c>
    </row>
    <row r="1659" spans="1:6" s="864" customFormat="1" ht="38.25">
      <c r="A1659" s="323" t="s">
        <v>327</v>
      </c>
      <c r="B1659" s="862">
        <v>104104</v>
      </c>
      <c r="C1659" s="862">
        <v>0</v>
      </c>
      <c r="D1659" s="862">
        <v>0</v>
      </c>
      <c r="E1659" s="863">
        <v>0</v>
      </c>
      <c r="F1659" s="870">
        <v>0</v>
      </c>
    </row>
    <row r="1660" spans="1:6" s="864" customFormat="1" ht="12.75">
      <c r="A1660" s="296" t="s">
        <v>59</v>
      </c>
      <c r="B1660" s="870">
        <v>607439</v>
      </c>
      <c r="C1660" s="870">
        <v>197936</v>
      </c>
      <c r="D1660" s="870">
        <v>197936</v>
      </c>
      <c r="E1660" s="854">
        <v>32.58532955572493</v>
      </c>
      <c r="F1660" s="870">
        <v>56874</v>
      </c>
    </row>
    <row r="1661" spans="1:6" s="864" customFormat="1" ht="25.5">
      <c r="A1661" s="298" t="s">
        <v>60</v>
      </c>
      <c r="B1661" s="870">
        <v>607439</v>
      </c>
      <c r="C1661" s="870">
        <v>197936</v>
      </c>
      <c r="D1661" s="870">
        <v>197936</v>
      </c>
      <c r="E1661" s="854">
        <v>32.58532955572493</v>
      </c>
      <c r="F1661" s="870">
        <v>56874</v>
      </c>
    </row>
    <row r="1662" spans="1:6" s="864" customFormat="1" ht="12.75">
      <c r="A1662" s="278" t="s">
        <v>61</v>
      </c>
      <c r="B1662" s="870">
        <v>711543</v>
      </c>
      <c r="C1662" s="870">
        <v>197936</v>
      </c>
      <c r="D1662" s="870">
        <v>88404</v>
      </c>
      <c r="E1662" s="854">
        <v>12.424266699271865</v>
      </c>
      <c r="F1662" s="870">
        <v>5751</v>
      </c>
    </row>
    <row r="1663" spans="1:6" s="864" customFormat="1" ht="12.75">
      <c r="A1663" s="296" t="s">
        <v>62</v>
      </c>
      <c r="B1663" s="870">
        <v>703974</v>
      </c>
      <c r="C1663" s="870">
        <v>195828</v>
      </c>
      <c r="D1663" s="870">
        <v>86308</v>
      </c>
      <c r="E1663" s="854">
        <v>12.2601118791319</v>
      </c>
      <c r="F1663" s="870">
        <v>5751</v>
      </c>
    </row>
    <row r="1664" spans="1:6" s="864" customFormat="1" ht="12.75">
      <c r="A1664" s="282" t="s">
        <v>63</v>
      </c>
      <c r="B1664" s="870">
        <v>148569</v>
      </c>
      <c r="C1664" s="870">
        <v>36767</v>
      </c>
      <c r="D1664" s="870">
        <v>27247</v>
      </c>
      <c r="E1664" s="869">
        <v>18.339626705436533</v>
      </c>
      <c r="F1664" s="870">
        <v>5751</v>
      </c>
    </row>
    <row r="1665" spans="1:6" s="864" customFormat="1" ht="12.75">
      <c r="A1665" s="311" t="s">
        <v>64</v>
      </c>
      <c r="B1665" s="870">
        <v>91916</v>
      </c>
      <c r="C1665" s="870">
        <v>24490</v>
      </c>
      <c r="D1665" s="870">
        <v>15177</v>
      </c>
      <c r="E1665" s="869">
        <v>16.511815135558553</v>
      </c>
      <c r="F1665" s="870">
        <v>4540</v>
      </c>
    </row>
    <row r="1666" spans="1:6" s="864" customFormat="1" ht="12.75">
      <c r="A1666" s="314" t="s">
        <v>65</v>
      </c>
      <c r="B1666" s="870">
        <v>73452</v>
      </c>
      <c r="C1666" s="870">
        <v>19113</v>
      </c>
      <c r="D1666" s="870">
        <v>11840</v>
      </c>
      <c r="E1666" s="869">
        <v>16.11937047323422</v>
      </c>
      <c r="F1666" s="870">
        <v>3420</v>
      </c>
    </row>
    <row r="1667" spans="1:6" s="864" customFormat="1" ht="12.75">
      <c r="A1667" s="311" t="s">
        <v>66</v>
      </c>
      <c r="B1667" s="870">
        <v>56653</v>
      </c>
      <c r="C1667" s="870">
        <v>12277</v>
      </c>
      <c r="D1667" s="870">
        <v>12070</v>
      </c>
      <c r="E1667" s="869">
        <v>21.30513829806012</v>
      </c>
      <c r="F1667" s="870">
        <v>1211</v>
      </c>
    </row>
    <row r="1668" spans="1:6" s="864" customFormat="1" ht="12.75">
      <c r="A1668" s="282" t="s">
        <v>67</v>
      </c>
      <c r="B1668" s="870">
        <v>555405</v>
      </c>
      <c r="C1668" s="870">
        <v>159061</v>
      </c>
      <c r="D1668" s="870">
        <v>59061</v>
      </c>
      <c r="E1668" s="869">
        <v>10.633861776541442</v>
      </c>
      <c r="F1668" s="870">
        <v>0</v>
      </c>
    </row>
    <row r="1669" spans="1:6" s="864" customFormat="1" ht="12.75">
      <c r="A1669" s="311" t="s">
        <v>90</v>
      </c>
      <c r="B1669" s="870">
        <v>555405</v>
      </c>
      <c r="C1669" s="870">
        <v>159061</v>
      </c>
      <c r="D1669" s="870">
        <v>59061</v>
      </c>
      <c r="E1669" s="869">
        <v>10.633861776541442</v>
      </c>
      <c r="F1669" s="870">
        <v>0</v>
      </c>
    </row>
    <row r="1670" spans="1:6" s="864" customFormat="1" ht="12.75">
      <c r="A1670" s="296" t="s">
        <v>16</v>
      </c>
      <c r="B1670" s="870">
        <v>7569</v>
      </c>
      <c r="C1670" s="870">
        <v>2108</v>
      </c>
      <c r="D1670" s="870">
        <v>2096</v>
      </c>
      <c r="E1670" s="869">
        <v>27.69190117584886</v>
      </c>
      <c r="F1670" s="870">
        <v>0</v>
      </c>
    </row>
    <row r="1671" spans="1:6" s="864" customFormat="1" ht="12.75">
      <c r="A1671" s="282" t="s">
        <v>69</v>
      </c>
      <c r="B1671" s="870">
        <v>7569</v>
      </c>
      <c r="C1671" s="870">
        <v>2108</v>
      </c>
      <c r="D1671" s="870">
        <v>2096</v>
      </c>
      <c r="E1671" s="869">
        <v>27.69190117584886</v>
      </c>
      <c r="F1671" s="870">
        <v>0</v>
      </c>
    </row>
    <row r="1672" spans="1:52" s="856" customFormat="1" ht="12.75">
      <c r="A1672" s="164"/>
      <c r="B1672" s="851"/>
      <c r="C1672" s="851"/>
      <c r="D1672" s="851"/>
      <c r="E1672" s="870"/>
      <c r="F1672" s="851"/>
      <c r="AZ1672" s="857"/>
    </row>
    <row r="1673" spans="1:52" s="526" customFormat="1" ht="12.75">
      <c r="A1673" s="877" t="s">
        <v>343</v>
      </c>
      <c r="B1673" s="835"/>
      <c r="C1673" s="835"/>
      <c r="D1673" s="835"/>
      <c r="E1673" s="870"/>
      <c r="F1673" s="835"/>
      <c r="G1673" s="302"/>
      <c r="H1673" s="302"/>
      <c r="I1673" s="302"/>
      <c r="J1673" s="302"/>
      <c r="K1673" s="302"/>
      <c r="L1673" s="302"/>
      <c r="M1673" s="302"/>
      <c r="N1673" s="302"/>
      <c r="O1673" s="302"/>
      <c r="P1673" s="302"/>
      <c r="Q1673" s="302"/>
      <c r="R1673" s="302"/>
      <c r="S1673" s="302"/>
      <c r="T1673" s="302"/>
      <c r="U1673" s="302"/>
      <c r="V1673" s="302"/>
      <c r="W1673" s="302"/>
      <c r="X1673" s="302"/>
      <c r="Y1673" s="302"/>
      <c r="Z1673" s="302"/>
      <c r="AA1673" s="302"/>
      <c r="AB1673" s="302"/>
      <c r="AC1673" s="302"/>
      <c r="AD1673" s="302"/>
      <c r="AE1673" s="302"/>
      <c r="AF1673" s="302"/>
      <c r="AG1673" s="302"/>
      <c r="AH1673" s="302"/>
      <c r="AI1673" s="302"/>
      <c r="AJ1673" s="302"/>
      <c r="AK1673" s="302"/>
      <c r="AL1673" s="302"/>
      <c r="AM1673" s="302"/>
      <c r="AN1673" s="302"/>
      <c r="AO1673" s="302"/>
      <c r="AP1673" s="302"/>
      <c r="AQ1673" s="302"/>
      <c r="AR1673" s="302"/>
      <c r="AS1673" s="302"/>
      <c r="AT1673" s="302"/>
      <c r="AU1673" s="302"/>
      <c r="AV1673" s="302"/>
      <c r="AW1673" s="302"/>
      <c r="AX1673" s="302"/>
      <c r="AY1673" s="302"/>
      <c r="AZ1673" s="842"/>
    </row>
    <row r="1674" spans="1:52" s="526" customFormat="1" ht="12.75">
      <c r="A1674" s="286" t="s">
        <v>281</v>
      </c>
      <c r="B1674" s="851">
        <v>2751733</v>
      </c>
      <c r="C1674" s="851">
        <v>1224563</v>
      </c>
      <c r="D1674" s="851">
        <v>1103616</v>
      </c>
      <c r="E1674" s="869">
        <v>40.106216700530176</v>
      </c>
      <c r="F1674" s="851">
        <v>968621</v>
      </c>
      <c r="G1674" s="302"/>
      <c r="H1674" s="302"/>
      <c r="I1674" s="302"/>
      <c r="J1674" s="302"/>
      <c r="K1674" s="302"/>
      <c r="L1674" s="302"/>
      <c r="M1674" s="302"/>
      <c r="N1674" s="302"/>
      <c r="O1674" s="302"/>
      <c r="P1674" s="302"/>
      <c r="Q1674" s="302"/>
      <c r="R1674" s="302"/>
      <c r="S1674" s="302"/>
      <c r="T1674" s="302"/>
      <c r="U1674" s="302"/>
      <c r="V1674" s="302"/>
      <c r="W1674" s="302"/>
      <c r="X1674" s="302"/>
      <c r="Y1674" s="302"/>
      <c r="Z1674" s="302"/>
      <c r="AA1674" s="302"/>
      <c r="AB1674" s="302"/>
      <c r="AC1674" s="302"/>
      <c r="AD1674" s="302"/>
      <c r="AE1674" s="302"/>
      <c r="AF1674" s="302"/>
      <c r="AG1674" s="302"/>
      <c r="AH1674" s="302"/>
      <c r="AI1674" s="302"/>
      <c r="AJ1674" s="302"/>
      <c r="AK1674" s="302"/>
      <c r="AL1674" s="302"/>
      <c r="AM1674" s="302"/>
      <c r="AN1674" s="302"/>
      <c r="AO1674" s="302"/>
      <c r="AP1674" s="302"/>
      <c r="AQ1674" s="302"/>
      <c r="AR1674" s="302"/>
      <c r="AS1674" s="302"/>
      <c r="AT1674" s="302"/>
      <c r="AU1674" s="302"/>
      <c r="AV1674" s="302"/>
      <c r="AW1674" s="302"/>
      <c r="AX1674" s="302"/>
      <c r="AY1674" s="302"/>
      <c r="AZ1674" s="842"/>
    </row>
    <row r="1675" spans="1:52" s="858" customFormat="1" ht="12.75">
      <c r="A1675" s="296" t="s">
        <v>77</v>
      </c>
      <c r="B1675" s="870">
        <v>2751733</v>
      </c>
      <c r="C1675" s="870">
        <v>1224563</v>
      </c>
      <c r="D1675" s="870">
        <v>1103616</v>
      </c>
      <c r="E1675" s="869">
        <v>40.106216700530176</v>
      </c>
      <c r="F1675" s="870">
        <v>968621</v>
      </c>
      <c r="G1675" s="856"/>
      <c r="H1675" s="856"/>
      <c r="I1675" s="856"/>
      <c r="J1675" s="856"/>
      <c r="K1675" s="856"/>
      <c r="L1675" s="856"/>
      <c r="M1675" s="856"/>
      <c r="N1675" s="856"/>
      <c r="O1675" s="856"/>
      <c r="P1675" s="856"/>
      <c r="Q1675" s="856"/>
      <c r="R1675" s="856"/>
      <c r="S1675" s="856"/>
      <c r="T1675" s="856"/>
      <c r="U1675" s="856"/>
      <c r="V1675" s="856"/>
      <c r="W1675" s="856"/>
      <c r="X1675" s="856"/>
      <c r="Y1675" s="856"/>
      <c r="Z1675" s="856"/>
      <c r="AA1675" s="856"/>
      <c r="AB1675" s="856"/>
      <c r="AC1675" s="856"/>
      <c r="AD1675" s="856"/>
      <c r="AE1675" s="856"/>
      <c r="AF1675" s="856"/>
      <c r="AG1675" s="856"/>
      <c r="AH1675" s="856"/>
      <c r="AI1675" s="856"/>
      <c r="AJ1675" s="856"/>
      <c r="AK1675" s="856"/>
      <c r="AL1675" s="856"/>
      <c r="AM1675" s="856"/>
      <c r="AN1675" s="856"/>
      <c r="AO1675" s="856"/>
      <c r="AP1675" s="856"/>
      <c r="AQ1675" s="856"/>
      <c r="AR1675" s="856"/>
      <c r="AS1675" s="856"/>
      <c r="AT1675" s="856"/>
      <c r="AU1675" s="856"/>
      <c r="AV1675" s="856"/>
      <c r="AW1675" s="856"/>
      <c r="AX1675" s="856"/>
      <c r="AY1675" s="856"/>
      <c r="AZ1675" s="856"/>
    </row>
    <row r="1676" spans="1:52" s="526" customFormat="1" ht="12.75">
      <c r="A1676" s="278" t="s">
        <v>61</v>
      </c>
      <c r="B1676" s="851">
        <v>3622282</v>
      </c>
      <c r="C1676" s="851">
        <v>2095112</v>
      </c>
      <c r="D1676" s="851">
        <v>882213</v>
      </c>
      <c r="E1676" s="869">
        <v>24.35517168458999</v>
      </c>
      <c r="F1676" s="851">
        <v>327148</v>
      </c>
      <c r="G1676" s="302"/>
      <c r="H1676" s="302"/>
      <c r="I1676" s="302"/>
      <c r="J1676" s="302"/>
      <c r="K1676" s="302"/>
      <c r="L1676" s="302"/>
      <c r="M1676" s="302"/>
      <c r="N1676" s="302"/>
      <c r="O1676" s="302"/>
      <c r="P1676" s="302"/>
      <c r="Q1676" s="302"/>
      <c r="R1676" s="302"/>
      <c r="S1676" s="302"/>
      <c r="T1676" s="302"/>
      <c r="U1676" s="302"/>
      <c r="V1676" s="302"/>
      <c r="W1676" s="302"/>
      <c r="X1676" s="302"/>
      <c r="Y1676" s="302"/>
      <c r="Z1676" s="302"/>
      <c r="AA1676" s="302"/>
      <c r="AB1676" s="302"/>
      <c r="AC1676" s="302"/>
      <c r="AD1676" s="302"/>
      <c r="AE1676" s="302"/>
      <c r="AF1676" s="302"/>
      <c r="AG1676" s="302"/>
      <c r="AH1676" s="302"/>
      <c r="AI1676" s="302"/>
      <c r="AJ1676" s="302"/>
      <c r="AK1676" s="302"/>
      <c r="AL1676" s="302"/>
      <c r="AM1676" s="302"/>
      <c r="AN1676" s="302"/>
      <c r="AO1676" s="302"/>
      <c r="AP1676" s="302"/>
      <c r="AQ1676" s="302"/>
      <c r="AR1676" s="302"/>
      <c r="AS1676" s="302"/>
      <c r="AT1676" s="302"/>
      <c r="AU1676" s="302"/>
      <c r="AV1676" s="302"/>
      <c r="AW1676" s="302"/>
      <c r="AX1676" s="302"/>
      <c r="AY1676" s="302"/>
      <c r="AZ1676" s="842"/>
    </row>
    <row r="1677" spans="1:52" s="526" customFormat="1" ht="12.75">
      <c r="A1677" s="296" t="s">
        <v>62</v>
      </c>
      <c r="B1677" s="851">
        <v>171733</v>
      </c>
      <c r="C1677" s="851">
        <v>63563</v>
      </c>
      <c r="D1677" s="851">
        <v>15754</v>
      </c>
      <c r="E1677" s="869">
        <v>9.173542650509802</v>
      </c>
      <c r="F1677" s="851">
        <v>3990</v>
      </c>
      <c r="G1677" s="302"/>
      <c r="H1677" s="302"/>
      <c r="I1677" s="302"/>
      <c r="J1677" s="302"/>
      <c r="K1677" s="302"/>
      <c r="L1677" s="302"/>
      <c r="M1677" s="302"/>
      <c r="N1677" s="302"/>
      <c r="O1677" s="302"/>
      <c r="P1677" s="302"/>
      <c r="Q1677" s="302"/>
      <c r="R1677" s="302"/>
      <c r="S1677" s="302"/>
      <c r="T1677" s="302"/>
      <c r="U1677" s="302"/>
      <c r="V1677" s="302"/>
      <c r="W1677" s="302"/>
      <c r="X1677" s="302"/>
      <c r="Y1677" s="302"/>
      <c r="Z1677" s="302"/>
      <c r="AA1677" s="302"/>
      <c r="AB1677" s="302"/>
      <c r="AC1677" s="302"/>
      <c r="AD1677" s="302"/>
      <c r="AE1677" s="302"/>
      <c r="AF1677" s="302"/>
      <c r="AG1677" s="302"/>
      <c r="AH1677" s="302"/>
      <c r="AI1677" s="302"/>
      <c r="AJ1677" s="302"/>
      <c r="AK1677" s="302"/>
      <c r="AL1677" s="302"/>
      <c r="AM1677" s="302"/>
      <c r="AN1677" s="302"/>
      <c r="AO1677" s="302"/>
      <c r="AP1677" s="302"/>
      <c r="AQ1677" s="302"/>
      <c r="AR1677" s="302"/>
      <c r="AS1677" s="302"/>
      <c r="AT1677" s="302"/>
      <c r="AU1677" s="302"/>
      <c r="AV1677" s="302"/>
      <c r="AW1677" s="302"/>
      <c r="AX1677" s="302"/>
      <c r="AY1677" s="302"/>
      <c r="AZ1677" s="842"/>
    </row>
    <row r="1678" spans="1:52" s="526" customFormat="1" ht="12.75">
      <c r="A1678" s="282" t="s">
        <v>63</v>
      </c>
      <c r="B1678" s="851">
        <v>171733</v>
      </c>
      <c r="C1678" s="851">
        <v>63563</v>
      </c>
      <c r="D1678" s="851">
        <v>15754</v>
      </c>
      <c r="E1678" s="869">
        <v>9.173542650509802</v>
      </c>
      <c r="F1678" s="851">
        <v>3990</v>
      </c>
      <c r="G1678" s="302"/>
      <c r="H1678" s="302"/>
      <c r="I1678" s="302"/>
      <c r="J1678" s="302"/>
      <c r="K1678" s="302"/>
      <c r="L1678" s="302"/>
      <c r="M1678" s="302"/>
      <c r="N1678" s="302"/>
      <c r="O1678" s="302"/>
      <c r="P1678" s="302"/>
      <c r="Q1678" s="302"/>
      <c r="R1678" s="302"/>
      <c r="S1678" s="302"/>
      <c r="T1678" s="302"/>
      <c r="U1678" s="302"/>
      <c r="V1678" s="302"/>
      <c r="W1678" s="302"/>
      <c r="X1678" s="302"/>
      <c r="Y1678" s="302"/>
      <c r="Z1678" s="302"/>
      <c r="AA1678" s="302"/>
      <c r="AB1678" s="302"/>
      <c r="AC1678" s="302"/>
      <c r="AD1678" s="302"/>
      <c r="AE1678" s="302"/>
      <c r="AF1678" s="302"/>
      <c r="AG1678" s="302"/>
      <c r="AH1678" s="302"/>
      <c r="AI1678" s="302"/>
      <c r="AJ1678" s="302"/>
      <c r="AK1678" s="302"/>
      <c r="AL1678" s="302"/>
      <c r="AM1678" s="302"/>
      <c r="AN1678" s="302"/>
      <c r="AO1678" s="302"/>
      <c r="AP1678" s="302"/>
      <c r="AQ1678" s="302"/>
      <c r="AR1678" s="302"/>
      <c r="AS1678" s="302"/>
      <c r="AT1678" s="302"/>
      <c r="AU1678" s="302"/>
      <c r="AV1678" s="302"/>
      <c r="AW1678" s="302"/>
      <c r="AX1678" s="302"/>
      <c r="AY1678" s="302"/>
      <c r="AZ1678" s="842"/>
    </row>
    <row r="1679" spans="1:52" s="526" customFormat="1" ht="12.75">
      <c r="A1679" s="311" t="s">
        <v>66</v>
      </c>
      <c r="B1679" s="851">
        <v>171733</v>
      </c>
      <c r="C1679" s="851">
        <v>63563</v>
      </c>
      <c r="D1679" s="851">
        <v>15754</v>
      </c>
      <c r="E1679" s="869">
        <v>9.173542650509802</v>
      </c>
      <c r="F1679" s="851">
        <v>3990</v>
      </c>
      <c r="G1679" s="302"/>
      <c r="H1679" s="302"/>
      <c r="I1679" s="302"/>
      <c r="J1679" s="302"/>
      <c r="K1679" s="302"/>
      <c r="L1679" s="302"/>
      <c r="M1679" s="302"/>
      <c r="N1679" s="302"/>
      <c r="O1679" s="302"/>
      <c r="P1679" s="302"/>
      <c r="Q1679" s="302"/>
      <c r="R1679" s="302"/>
      <c r="S1679" s="302"/>
      <c r="T1679" s="302"/>
      <c r="U1679" s="302"/>
      <c r="V1679" s="302"/>
      <c r="W1679" s="302"/>
      <c r="X1679" s="302"/>
      <c r="Y1679" s="302"/>
      <c r="Z1679" s="302"/>
      <c r="AA1679" s="302"/>
      <c r="AB1679" s="302"/>
      <c r="AC1679" s="302"/>
      <c r="AD1679" s="302"/>
      <c r="AE1679" s="302"/>
      <c r="AF1679" s="302"/>
      <c r="AG1679" s="302"/>
      <c r="AH1679" s="302"/>
      <c r="AI1679" s="302"/>
      <c r="AJ1679" s="302"/>
      <c r="AK1679" s="302"/>
      <c r="AL1679" s="302"/>
      <c r="AM1679" s="302"/>
      <c r="AN1679" s="302"/>
      <c r="AO1679" s="302"/>
      <c r="AP1679" s="302"/>
      <c r="AQ1679" s="302"/>
      <c r="AR1679" s="302"/>
      <c r="AS1679" s="302"/>
      <c r="AT1679" s="302"/>
      <c r="AU1679" s="302"/>
      <c r="AV1679" s="302"/>
      <c r="AW1679" s="302"/>
      <c r="AX1679" s="302"/>
      <c r="AY1679" s="302"/>
      <c r="AZ1679" s="842"/>
    </row>
    <row r="1680" spans="1:52" s="526" customFormat="1" ht="12.75">
      <c r="A1680" s="296" t="s">
        <v>16</v>
      </c>
      <c r="B1680" s="851">
        <v>3450549</v>
      </c>
      <c r="C1680" s="851">
        <v>2031549</v>
      </c>
      <c r="D1680" s="851">
        <v>866459</v>
      </c>
      <c r="E1680" s="869">
        <v>25.110757737391936</v>
      </c>
      <c r="F1680" s="851">
        <v>323158</v>
      </c>
      <c r="G1680" s="302"/>
      <c r="H1680" s="302"/>
      <c r="I1680" s="302"/>
      <c r="J1680" s="302"/>
      <c r="K1680" s="302"/>
      <c r="L1680" s="302"/>
      <c r="M1680" s="302"/>
      <c r="N1680" s="302"/>
      <c r="O1680" s="302"/>
      <c r="P1680" s="302"/>
      <c r="Q1680" s="302"/>
      <c r="R1680" s="302"/>
      <c r="S1680" s="302"/>
      <c r="T1680" s="302"/>
      <c r="U1680" s="302"/>
      <c r="V1680" s="302"/>
      <c r="W1680" s="302"/>
      <c r="X1680" s="302"/>
      <c r="Y1680" s="302"/>
      <c r="Z1680" s="302"/>
      <c r="AA1680" s="302"/>
      <c r="AB1680" s="302"/>
      <c r="AC1680" s="302"/>
      <c r="AD1680" s="302"/>
      <c r="AE1680" s="302"/>
      <c r="AF1680" s="302"/>
      <c r="AG1680" s="302"/>
      <c r="AH1680" s="302"/>
      <c r="AI1680" s="302"/>
      <c r="AJ1680" s="302"/>
      <c r="AK1680" s="302"/>
      <c r="AL1680" s="302"/>
      <c r="AM1680" s="302"/>
      <c r="AN1680" s="302"/>
      <c r="AO1680" s="302"/>
      <c r="AP1680" s="302"/>
      <c r="AQ1680" s="302"/>
      <c r="AR1680" s="302"/>
      <c r="AS1680" s="302"/>
      <c r="AT1680" s="302"/>
      <c r="AU1680" s="302"/>
      <c r="AV1680" s="302"/>
      <c r="AW1680" s="302"/>
      <c r="AX1680" s="302"/>
      <c r="AY1680" s="302"/>
      <c r="AZ1680" s="842"/>
    </row>
    <row r="1681" spans="1:52" s="526" customFormat="1" ht="12.75">
      <c r="A1681" s="282" t="s">
        <v>69</v>
      </c>
      <c r="B1681" s="851">
        <v>3450549</v>
      </c>
      <c r="C1681" s="851">
        <v>2031549</v>
      </c>
      <c r="D1681" s="851">
        <v>866459</v>
      </c>
      <c r="E1681" s="869">
        <v>25.110757737391936</v>
      </c>
      <c r="F1681" s="851">
        <v>323158</v>
      </c>
      <c r="G1681" s="302"/>
      <c r="H1681" s="302"/>
      <c r="I1681" s="302"/>
      <c r="J1681" s="302"/>
      <c r="K1681" s="302"/>
      <c r="L1681" s="302"/>
      <c r="M1681" s="302"/>
      <c r="N1681" s="302"/>
      <c r="O1681" s="302"/>
      <c r="P1681" s="302"/>
      <c r="Q1681" s="302"/>
      <c r="R1681" s="302"/>
      <c r="S1681" s="302"/>
      <c r="T1681" s="302"/>
      <c r="U1681" s="302"/>
      <c r="V1681" s="302"/>
      <c r="W1681" s="302"/>
      <c r="X1681" s="302"/>
      <c r="Y1681" s="302"/>
      <c r="Z1681" s="302"/>
      <c r="AA1681" s="302"/>
      <c r="AB1681" s="302"/>
      <c r="AC1681" s="302"/>
      <c r="AD1681" s="302"/>
      <c r="AE1681" s="302"/>
      <c r="AF1681" s="302"/>
      <c r="AG1681" s="302"/>
      <c r="AH1681" s="302"/>
      <c r="AI1681" s="302"/>
      <c r="AJ1681" s="302"/>
      <c r="AK1681" s="302"/>
      <c r="AL1681" s="302"/>
      <c r="AM1681" s="302"/>
      <c r="AN1681" s="302"/>
      <c r="AO1681" s="302"/>
      <c r="AP1681" s="302"/>
      <c r="AQ1681" s="302"/>
      <c r="AR1681" s="302"/>
      <c r="AS1681" s="302"/>
      <c r="AT1681" s="302"/>
      <c r="AU1681" s="302"/>
      <c r="AV1681" s="302"/>
      <c r="AW1681" s="302"/>
      <c r="AX1681" s="302"/>
      <c r="AY1681" s="302"/>
      <c r="AZ1681" s="842"/>
    </row>
    <row r="1682" spans="1:6" s="856" customFormat="1" ht="12.75" customHeight="1">
      <c r="A1682" s="296" t="s">
        <v>910</v>
      </c>
      <c r="B1682" s="851">
        <v>-870549</v>
      </c>
      <c r="C1682" s="851">
        <v>-870549</v>
      </c>
      <c r="D1682" s="851">
        <v>221403</v>
      </c>
      <c r="E1682" s="744" t="s">
        <v>906</v>
      </c>
      <c r="F1682" s="851">
        <v>641473</v>
      </c>
    </row>
    <row r="1683" spans="1:6" s="856" customFormat="1" ht="12.75" customHeight="1">
      <c r="A1683" s="296" t="s">
        <v>911</v>
      </c>
      <c r="B1683" s="851">
        <v>870549</v>
      </c>
      <c r="C1683" s="851">
        <v>870549</v>
      </c>
      <c r="D1683" s="851" t="s">
        <v>906</v>
      </c>
      <c r="E1683" s="851" t="s">
        <v>906</v>
      </c>
      <c r="F1683" s="851" t="s">
        <v>906</v>
      </c>
    </row>
    <row r="1684" spans="1:6" s="856" customFormat="1" ht="12.75" customHeight="1">
      <c r="A1684" s="282" t="s">
        <v>74</v>
      </c>
      <c r="B1684" s="851">
        <v>870549</v>
      </c>
      <c r="C1684" s="851">
        <v>870549</v>
      </c>
      <c r="D1684" s="851" t="s">
        <v>906</v>
      </c>
      <c r="E1684" s="851" t="s">
        <v>906</v>
      </c>
      <c r="F1684" s="851" t="s">
        <v>906</v>
      </c>
    </row>
    <row r="1685" spans="1:6" s="856" customFormat="1" ht="25.5">
      <c r="A1685" s="283" t="s">
        <v>283</v>
      </c>
      <c r="B1685" s="851">
        <v>870549</v>
      </c>
      <c r="C1685" s="851">
        <v>870549</v>
      </c>
      <c r="D1685" s="851" t="s">
        <v>906</v>
      </c>
      <c r="E1685" s="851" t="s">
        <v>906</v>
      </c>
      <c r="F1685" s="851" t="s">
        <v>906</v>
      </c>
    </row>
    <row r="1686" spans="1:52" s="526" customFormat="1" ht="12.75">
      <c r="A1686" s="282"/>
      <c r="B1686" s="851"/>
      <c r="C1686" s="851"/>
      <c r="D1686" s="851"/>
      <c r="E1686" s="870"/>
      <c r="F1686" s="851"/>
      <c r="G1686" s="302"/>
      <c r="H1686" s="302"/>
      <c r="I1686" s="302"/>
      <c r="J1686" s="302"/>
      <c r="K1686" s="302"/>
      <c r="L1686" s="302"/>
      <c r="M1686" s="302"/>
      <c r="N1686" s="302"/>
      <c r="O1686" s="302"/>
      <c r="P1686" s="302"/>
      <c r="Q1686" s="302"/>
      <c r="R1686" s="302"/>
      <c r="S1686" s="302"/>
      <c r="T1686" s="302"/>
      <c r="U1686" s="302"/>
      <c r="V1686" s="302"/>
      <c r="W1686" s="302"/>
      <c r="X1686" s="302"/>
      <c r="Y1686" s="302"/>
      <c r="Z1686" s="302"/>
      <c r="AA1686" s="302"/>
      <c r="AB1686" s="302"/>
      <c r="AC1686" s="302"/>
      <c r="AD1686" s="302"/>
      <c r="AE1686" s="302"/>
      <c r="AF1686" s="302"/>
      <c r="AG1686" s="302"/>
      <c r="AH1686" s="302"/>
      <c r="AI1686" s="302"/>
      <c r="AJ1686" s="302"/>
      <c r="AK1686" s="302"/>
      <c r="AL1686" s="302"/>
      <c r="AM1686" s="302"/>
      <c r="AN1686" s="302"/>
      <c r="AO1686" s="302"/>
      <c r="AP1686" s="302"/>
      <c r="AQ1686" s="302"/>
      <c r="AR1686" s="302"/>
      <c r="AS1686" s="302"/>
      <c r="AT1686" s="302"/>
      <c r="AU1686" s="302"/>
      <c r="AV1686" s="302"/>
      <c r="AW1686" s="302"/>
      <c r="AX1686" s="302"/>
      <c r="AY1686" s="302"/>
      <c r="AZ1686" s="842"/>
    </row>
    <row r="1687" spans="1:52" s="526" customFormat="1" ht="12.75">
      <c r="A1687" s="274" t="s">
        <v>335</v>
      </c>
      <c r="B1687" s="851"/>
      <c r="C1687" s="851"/>
      <c r="D1687" s="851"/>
      <c r="E1687" s="870"/>
      <c r="F1687" s="851"/>
      <c r="G1687" s="302"/>
      <c r="H1687" s="302"/>
      <c r="I1687" s="302"/>
      <c r="J1687" s="302"/>
      <c r="K1687" s="302"/>
      <c r="L1687" s="302"/>
      <c r="M1687" s="302"/>
      <c r="N1687" s="302"/>
      <c r="O1687" s="302"/>
      <c r="P1687" s="302"/>
      <c r="Q1687" s="302"/>
      <c r="R1687" s="302"/>
      <c r="S1687" s="302"/>
      <c r="T1687" s="302"/>
      <c r="U1687" s="302"/>
      <c r="V1687" s="302"/>
      <c r="W1687" s="302"/>
      <c r="X1687" s="302"/>
      <c r="Y1687" s="302"/>
      <c r="Z1687" s="302"/>
      <c r="AA1687" s="302"/>
      <c r="AB1687" s="302"/>
      <c r="AC1687" s="302"/>
      <c r="AD1687" s="302"/>
      <c r="AE1687" s="302"/>
      <c r="AF1687" s="302"/>
      <c r="AG1687" s="302"/>
      <c r="AH1687" s="302"/>
      <c r="AI1687" s="302"/>
      <c r="AJ1687" s="302"/>
      <c r="AK1687" s="302"/>
      <c r="AL1687" s="302"/>
      <c r="AM1687" s="302"/>
      <c r="AN1687" s="302"/>
      <c r="AO1687" s="302"/>
      <c r="AP1687" s="302"/>
      <c r="AQ1687" s="302"/>
      <c r="AR1687" s="302"/>
      <c r="AS1687" s="302"/>
      <c r="AT1687" s="302"/>
      <c r="AU1687" s="302"/>
      <c r="AV1687" s="302"/>
      <c r="AW1687" s="302"/>
      <c r="AX1687" s="302"/>
      <c r="AY1687" s="302"/>
      <c r="AZ1687" s="842"/>
    </row>
    <row r="1688" spans="1:52" s="526" customFormat="1" ht="12.75">
      <c r="A1688" s="877" t="s">
        <v>343</v>
      </c>
      <c r="B1688" s="835"/>
      <c r="C1688" s="835"/>
      <c r="D1688" s="835"/>
      <c r="E1688" s="870"/>
      <c r="F1688" s="835"/>
      <c r="G1688" s="302"/>
      <c r="H1688" s="302"/>
      <c r="I1688" s="302"/>
      <c r="J1688" s="302"/>
      <c r="K1688" s="302"/>
      <c r="L1688" s="302"/>
      <c r="M1688" s="302"/>
      <c r="N1688" s="302"/>
      <c r="O1688" s="302"/>
      <c r="P1688" s="302"/>
      <c r="Q1688" s="302"/>
      <c r="R1688" s="302"/>
      <c r="S1688" s="302"/>
      <c r="T1688" s="302"/>
      <c r="U1688" s="302"/>
      <c r="V1688" s="302"/>
      <c r="W1688" s="302"/>
      <c r="X1688" s="302"/>
      <c r="Y1688" s="302"/>
      <c r="Z1688" s="302"/>
      <c r="AA1688" s="302"/>
      <c r="AB1688" s="302"/>
      <c r="AC1688" s="302"/>
      <c r="AD1688" s="302"/>
      <c r="AE1688" s="302"/>
      <c r="AF1688" s="302"/>
      <c r="AG1688" s="302"/>
      <c r="AH1688" s="302"/>
      <c r="AI1688" s="302"/>
      <c r="AJ1688" s="302"/>
      <c r="AK1688" s="302"/>
      <c r="AL1688" s="302"/>
      <c r="AM1688" s="302"/>
      <c r="AN1688" s="302"/>
      <c r="AO1688" s="302"/>
      <c r="AP1688" s="302"/>
      <c r="AQ1688" s="302"/>
      <c r="AR1688" s="302"/>
      <c r="AS1688" s="302"/>
      <c r="AT1688" s="302"/>
      <c r="AU1688" s="302"/>
      <c r="AV1688" s="302"/>
      <c r="AW1688" s="302"/>
      <c r="AX1688" s="302"/>
      <c r="AY1688" s="302"/>
      <c r="AZ1688" s="842"/>
    </row>
    <row r="1689" spans="1:52" s="526" customFormat="1" ht="12.75">
      <c r="A1689" s="286" t="s">
        <v>281</v>
      </c>
      <c r="B1689" s="851">
        <v>2580000</v>
      </c>
      <c r="C1689" s="851">
        <v>1161000</v>
      </c>
      <c r="D1689" s="851">
        <v>1036498</v>
      </c>
      <c r="E1689" s="869">
        <v>40.17434108527132</v>
      </c>
      <c r="F1689" s="851">
        <v>968621</v>
      </c>
      <c r="G1689" s="302"/>
      <c r="H1689" s="302"/>
      <c r="I1689" s="302"/>
      <c r="J1689" s="302"/>
      <c r="K1689" s="302"/>
      <c r="L1689" s="302"/>
      <c r="M1689" s="302"/>
      <c r="N1689" s="302"/>
      <c r="O1689" s="302"/>
      <c r="P1689" s="302"/>
      <c r="Q1689" s="302"/>
      <c r="R1689" s="302"/>
      <c r="S1689" s="302"/>
      <c r="T1689" s="302"/>
      <c r="U1689" s="302"/>
      <c r="V1689" s="302"/>
      <c r="W1689" s="302"/>
      <c r="X1689" s="302"/>
      <c r="Y1689" s="302"/>
      <c r="Z1689" s="302"/>
      <c r="AA1689" s="302"/>
      <c r="AB1689" s="302"/>
      <c r="AC1689" s="302"/>
      <c r="AD1689" s="302"/>
      <c r="AE1689" s="302"/>
      <c r="AF1689" s="302"/>
      <c r="AG1689" s="302"/>
      <c r="AH1689" s="302"/>
      <c r="AI1689" s="302"/>
      <c r="AJ1689" s="302"/>
      <c r="AK1689" s="302"/>
      <c r="AL1689" s="302"/>
      <c r="AM1689" s="302"/>
      <c r="AN1689" s="302"/>
      <c r="AO1689" s="302"/>
      <c r="AP1689" s="302"/>
      <c r="AQ1689" s="302"/>
      <c r="AR1689" s="302"/>
      <c r="AS1689" s="302"/>
      <c r="AT1689" s="302"/>
      <c r="AU1689" s="302"/>
      <c r="AV1689" s="302"/>
      <c r="AW1689" s="302"/>
      <c r="AX1689" s="302"/>
      <c r="AY1689" s="302"/>
      <c r="AZ1689" s="842"/>
    </row>
    <row r="1690" spans="1:52" s="858" customFormat="1" ht="12.75">
      <c r="A1690" s="296" t="s">
        <v>77</v>
      </c>
      <c r="B1690" s="870">
        <v>2580000</v>
      </c>
      <c r="C1690" s="870">
        <v>1161000</v>
      </c>
      <c r="D1690" s="870">
        <v>1036498</v>
      </c>
      <c r="E1690" s="869">
        <v>40.17434108527132</v>
      </c>
      <c r="F1690" s="870">
        <v>968621</v>
      </c>
      <c r="G1690" s="856"/>
      <c r="H1690" s="856"/>
      <c r="I1690" s="856"/>
      <c r="J1690" s="856"/>
      <c r="K1690" s="856"/>
      <c r="L1690" s="856"/>
      <c r="M1690" s="856"/>
      <c r="N1690" s="856"/>
      <c r="O1690" s="856"/>
      <c r="P1690" s="856"/>
      <c r="Q1690" s="856"/>
      <c r="R1690" s="856"/>
      <c r="S1690" s="856"/>
      <c r="T1690" s="856"/>
      <c r="U1690" s="856"/>
      <c r="V1690" s="856"/>
      <c r="W1690" s="856"/>
      <c r="X1690" s="856"/>
      <c r="Y1690" s="856"/>
      <c r="Z1690" s="856"/>
      <c r="AA1690" s="856"/>
      <c r="AB1690" s="856"/>
      <c r="AC1690" s="856"/>
      <c r="AD1690" s="856"/>
      <c r="AE1690" s="856"/>
      <c r="AF1690" s="856"/>
      <c r="AG1690" s="856"/>
      <c r="AH1690" s="856"/>
      <c r="AI1690" s="856"/>
      <c r="AJ1690" s="856"/>
      <c r="AK1690" s="856"/>
      <c r="AL1690" s="856"/>
      <c r="AM1690" s="856"/>
      <c r="AN1690" s="856"/>
      <c r="AO1690" s="856"/>
      <c r="AP1690" s="856"/>
      <c r="AQ1690" s="856"/>
      <c r="AR1690" s="856"/>
      <c r="AS1690" s="856"/>
      <c r="AT1690" s="856"/>
      <c r="AU1690" s="856"/>
      <c r="AV1690" s="856"/>
      <c r="AW1690" s="856"/>
      <c r="AX1690" s="856"/>
      <c r="AY1690" s="856"/>
      <c r="AZ1690" s="856"/>
    </row>
    <row r="1691" spans="1:52" s="526" customFormat="1" ht="12.75">
      <c r="A1691" s="278" t="s">
        <v>61</v>
      </c>
      <c r="B1691" s="851">
        <v>3450549</v>
      </c>
      <c r="C1691" s="851">
        <v>2031549</v>
      </c>
      <c r="D1691" s="851">
        <v>866459</v>
      </c>
      <c r="E1691" s="869">
        <v>25.110757737391936</v>
      </c>
      <c r="F1691" s="851">
        <v>323158</v>
      </c>
      <c r="G1691" s="302"/>
      <c r="H1691" s="302"/>
      <c r="I1691" s="302"/>
      <c r="J1691" s="302"/>
      <c r="K1691" s="302"/>
      <c r="L1691" s="302"/>
      <c r="M1691" s="302"/>
      <c r="N1691" s="302"/>
      <c r="O1691" s="302"/>
      <c r="P1691" s="302"/>
      <c r="Q1691" s="302"/>
      <c r="R1691" s="302"/>
      <c r="S1691" s="302"/>
      <c r="T1691" s="302"/>
      <c r="U1691" s="302"/>
      <c r="V1691" s="302"/>
      <c r="W1691" s="302"/>
      <c r="X1691" s="302"/>
      <c r="Y1691" s="302"/>
      <c r="Z1691" s="302"/>
      <c r="AA1691" s="302"/>
      <c r="AB1691" s="302"/>
      <c r="AC1691" s="302"/>
      <c r="AD1691" s="302"/>
      <c r="AE1691" s="302"/>
      <c r="AF1691" s="302"/>
      <c r="AG1691" s="302"/>
      <c r="AH1691" s="302"/>
      <c r="AI1691" s="302"/>
      <c r="AJ1691" s="302"/>
      <c r="AK1691" s="302"/>
      <c r="AL1691" s="302"/>
      <c r="AM1691" s="302"/>
      <c r="AN1691" s="302"/>
      <c r="AO1691" s="302"/>
      <c r="AP1691" s="302"/>
      <c r="AQ1691" s="302"/>
      <c r="AR1691" s="302"/>
      <c r="AS1691" s="302"/>
      <c r="AT1691" s="302"/>
      <c r="AU1691" s="302"/>
      <c r="AV1691" s="302"/>
      <c r="AW1691" s="302"/>
      <c r="AX1691" s="302"/>
      <c r="AY1691" s="302"/>
      <c r="AZ1691" s="842"/>
    </row>
    <row r="1692" spans="1:52" s="526" customFormat="1" ht="12.75">
      <c r="A1692" s="296" t="s">
        <v>16</v>
      </c>
      <c r="B1692" s="851">
        <v>3450549</v>
      </c>
      <c r="C1692" s="851">
        <v>2031549</v>
      </c>
      <c r="D1692" s="851">
        <v>866459</v>
      </c>
      <c r="E1692" s="869">
        <v>25.110757737391936</v>
      </c>
      <c r="F1692" s="851">
        <v>323158</v>
      </c>
      <c r="G1692" s="302"/>
      <c r="H1692" s="302"/>
      <c r="I1692" s="302"/>
      <c r="J1692" s="302"/>
      <c r="K1692" s="302"/>
      <c r="L1692" s="302"/>
      <c r="M1692" s="302"/>
      <c r="N1692" s="302"/>
      <c r="O1692" s="302"/>
      <c r="P1692" s="302"/>
      <c r="Q1692" s="302"/>
      <c r="R1692" s="302"/>
      <c r="S1692" s="302"/>
      <c r="T1692" s="302"/>
      <c r="U1692" s="302"/>
      <c r="V1692" s="302"/>
      <c r="W1692" s="302"/>
      <c r="X1692" s="302"/>
      <c r="Y1692" s="302"/>
      <c r="Z1692" s="302"/>
      <c r="AA1692" s="302"/>
      <c r="AB1692" s="302"/>
      <c r="AC1692" s="302"/>
      <c r="AD1692" s="302"/>
      <c r="AE1692" s="302"/>
      <c r="AF1692" s="302"/>
      <c r="AG1692" s="302"/>
      <c r="AH1692" s="302"/>
      <c r="AI1692" s="302"/>
      <c r="AJ1692" s="302"/>
      <c r="AK1692" s="302"/>
      <c r="AL1692" s="302"/>
      <c r="AM1692" s="302"/>
      <c r="AN1692" s="302"/>
      <c r="AO1692" s="302"/>
      <c r="AP1692" s="302"/>
      <c r="AQ1692" s="302"/>
      <c r="AR1692" s="302"/>
      <c r="AS1692" s="302"/>
      <c r="AT1692" s="302"/>
      <c r="AU1692" s="302"/>
      <c r="AV1692" s="302"/>
      <c r="AW1692" s="302"/>
      <c r="AX1692" s="302"/>
      <c r="AY1692" s="302"/>
      <c r="AZ1692" s="842"/>
    </row>
    <row r="1693" spans="1:52" s="526" customFormat="1" ht="12.75">
      <c r="A1693" s="282" t="s">
        <v>69</v>
      </c>
      <c r="B1693" s="851">
        <v>3450549</v>
      </c>
      <c r="C1693" s="851">
        <v>2031549</v>
      </c>
      <c r="D1693" s="851">
        <v>866459</v>
      </c>
      <c r="E1693" s="869">
        <v>25.110757737391936</v>
      </c>
      <c r="F1693" s="851">
        <v>323158</v>
      </c>
      <c r="G1693" s="302"/>
      <c r="H1693" s="302"/>
      <c r="I1693" s="302"/>
      <c r="J1693" s="302"/>
      <c r="K1693" s="302"/>
      <c r="L1693" s="302"/>
      <c r="M1693" s="302"/>
      <c r="N1693" s="302"/>
      <c r="O1693" s="302"/>
      <c r="P1693" s="302"/>
      <c r="Q1693" s="302"/>
      <c r="R1693" s="302"/>
      <c r="S1693" s="302"/>
      <c r="T1693" s="302"/>
      <c r="U1693" s="302"/>
      <c r="V1693" s="302"/>
      <c r="W1693" s="302"/>
      <c r="X1693" s="302"/>
      <c r="Y1693" s="302"/>
      <c r="Z1693" s="302"/>
      <c r="AA1693" s="302"/>
      <c r="AB1693" s="302"/>
      <c r="AC1693" s="302"/>
      <c r="AD1693" s="302"/>
      <c r="AE1693" s="302"/>
      <c r="AF1693" s="302"/>
      <c r="AG1693" s="302"/>
      <c r="AH1693" s="302"/>
      <c r="AI1693" s="302"/>
      <c r="AJ1693" s="302"/>
      <c r="AK1693" s="302"/>
      <c r="AL1693" s="302"/>
      <c r="AM1693" s="302"/>
      <c r="AN1693" s="302"/>
      <c r="AO1693" s="302"/>
      <c r="AP1693" s="302"/>
      <c r="AQ1693" s="302"/>
      <c r="AR1693" s="302"/>
      <c r="AS1693" s="302"/>
      <c r="AT1693" s="302"/>
      <c r="AU1693" s="302"/>
      <c r="AV1693" s="302"/>
      <c r="AW1693" s="302"/>
      <c r="AX1693" s="302"/>
      <c r="AY1693" s="302"/>
      <c r="AZ1693" s="842"/>
    </row>
    <row r="1694" spans="1:6" s="856" customFormat="1" ht="12.75" customHeight="1">
      <c r="A1694" s="296" t="s">
        <v>910</v>
      </c>
      <c r="B1694" s="851">
        <v>-870549</v>
      </c>
      <c r="C1694" s="851">
        <v>-870549</v>
      </c>
      <c r="D1694" s="851">
        <v>170039</v>
      </c>
      <c r="E1694" s="744" t="s">
        <v>906</v>
      </c>
      <c r="F1694" s="851">
        <v>645463</v>
      </c>
    </row>
    <row r="1695" spans="1:6" s="856" customFormat="1" ht="12.75" customHeight="1">
      <c r="A1695" s="296" t="s">
        <v>911</v>
      </c>
      <c r="B1695" s="851">
        <v>870549</v>
      </c>
      <c r="C1695" s="851">
        <v>870549</v>
      </c>
      <c r="D1695" s="851" t="s">
        <v>906</v>
      </c>
      <c r="E1695" s="851" t="s">
        <v>906</v>
      </c>
      <c r="F1695" s="851" t="s">
        <v>906</v>
      </c>
    </row>
    <row r="1696" spans="1:6" s="856" customFormat="1" ht="12.75" customHeight="1">
      <c r="A1696" s="282" t="s">
        <v>74</v>
      </c>
      <c r="B1696" s="851">
        <v>870549</v>
      </c>
      <c r="C1696" s="851">
        <v>870549</v>
      </c>
      <c r="D1696" s="851" t="s">
        <v>906</v>
      </c>
      <c r="E1696" s="851" t="s">
        <v>906</v>
      </c>
      <c r="F1696" s="851" t="s">
        <v>906</v>
      </c>
    </row>
    <row r="1697" spans="1:6" s="856" customFormat="1" ht="25.5">
      <c r="A1697" s="283" t="s">
        <v>283</v>
      </c>
      <c r="B1697" s="851">
        <v>870549</v>
      </c>
      <c r="C1697" s="851">
        <v>870549</v>
      </c>
      <c r="D1697" s="851" t="s">
        <v>906</v>
      </c>
      <c r="E1697" s="851" t="s">
        <v>906</v>
      </c>
      <c r="F1697" s="851" t="s">
        <v>906</v>
      </c>
    </row>
    <row r="1698" spans="1:52" s="526" customFormat="1" ht="12.75">
      <c r="A1698" s="282"/>
      <c r="B1698" s="851"/>
      <c r="C1698" s="851"/>
      <c r="D1698" s="851"/>
      <c r="E1698" s="870"/>
      <c r="F1698" s="851"/>
      <c r="G1698" s="302"/>
      <c r="H1698" s="302"/>
      <c r="I1698" s="302"/>
      <c r="J1698" s="302"/>
      <c r="K1698" s="302"/>
      <c r="L1698" s="302"/>
      <c r="M1698" s="302"/>
      <c r="N1698" s="302"/>
      <c r="O1698" s="302"/>
      <c r="P1698" s="302"/>
      <c r="Q1698" s="302"/>
      <c r="R1698" s="302"/>
      <c r="S1698" s="302"/>
      <c r="T1698" s="302"/>
      <c r="U1698" s="302"/>
      <c r="V1698" s="302"/>
      <c r="W1698" s="302"/>
      <c r="X1698" s="302"/>
      <c r="Y1698" s="302"/>
      <c r="Z1698" s="302"/>
      <c r="AA1698" s="302"/>
      <c r="AB1698" s="302"/>
      <c r="AC1698" s="302"/>
      <c r="AD1698" s="302"/>
      <c r="AE1698" s="302"/>
      <c r="AF1698" s="302"/>
      <c r="AG1698" s="302"/>
      <c r="AH1698" s="302"/>
      <c r="AI1698" s="302"/>
      <c r="AJ1698" s="302"/>
      <c r="AK1698" s="302"/>
      <c r="AL1698" s="302"/>
      <c r="AM1698" s="302"/>
      <c r="AN1698" s="302"/>
      <c r="AO1698" s="302"/>
      <c r="AP1698" s="302"/>
      <c r="AQ1698" s="302"/>
      <c r="AR1698" s="302"/>
      <c r="AS1698" s="302"/>
      <c r="AT1698" s="302"/>
      <c r="AU1698" s="302"/>
      <c r="AV1698" s="302"/>
      <c r="AW1698" s="302"/>
      <c r="AX1698" s="302"/>
      <c r="AY1698" s="302"/>
      <c r="AZ1698" s="842"/>
    </row>
    <row r="1699" spans="1:52" s="526" customFormat="1" ht="12.75">
      <c r="A1699" s="274" t="s">
        <v>341</v>
      </c>
      <c r="B1699" s="851"/>
      <c r="C1699" s="851"/>
      <c r="D1699" s="851"/>
      <c r="E1699" s="870"/>
      <c r="F1699" s="851"/>
      <c r="G1699" s="302"/>
      <c r="H1699" s="302"/>
      <c r="I1699" s="302"/>
      <c r="J1699" s="302"/>
      <c r="K1699" s="302"/>
      <c r="L1699" s="302"/>
      <c r="M1699" s="302"/>
      <c r="N1699" s="302"/>
      <c r="O1699" s="302"/>
      <c r="P1699" s="302"/>
      <c r="Q1699" s="302"/>
      <c r="R1699" s="302"/>
      <c r="S1699" s="302"/>
      <c r="T1699" s="302"/>
      <c r="U1699" s="302"/>
      <c r="V1699" s="302"/>
      <c r="W1699" s="302"/>
      <c r="X1699" s="302"/>
      <c r="Y1699" s="302"/>
      <c r="Z1699" s="302"/>
      <c r="AA1699" s="302"/>
      <c r="AB1699" s="302"/>
      <c r="AC1699" s="302"/>
      <c r="AD1699" s="302"/>
      <c r="AE1699" s="302"/>
      <c r="AF1699" s="302"/>
      <c r="AG1699" s="302"/>
      <c r="AH1699" s="302"/>
      <c r="AI1699" s="302"/>
      <c r="AJ1699" s="302"/>
      <c r="AK1699" s="302"/>
      <c r="AL1699" s="302"/>
      <c r="AM1699" s="302"/>
      <c r="AN1699" s="302"/>
      <c r="AO1699" s="302"/>
      <c r="AP1699" s="302"/>
      <c r="AQ1699" s="302"/>
      <c r="AR1699" s="302"/>
      <c r="AS1699" s="302"/>
      <c r="AT1699" s="302"/>
      <c r="AU1699" s="302"/>
      <c r="AV1699" s="302"/>
      <c r="AW1699" s="302"/>
      <c r="AX1699" s="302"/>
      <c r="AY1699" s="302"/>
      <c r="AZ1699" s="842"/>
    </row>
    <row r="1700" spans="1:52" s="526" customFormat="1" ht="12.75">
      <c r="A1700" s="877" t="s">
        <v>343</v>
      </c>
      <c r="B1700" s="835"/>
      <c r="C1700" s="835"/>
      <c r="D1700" s="835"/>
      <c r="E1700" s="870"/>
      <c r="F1700" s="835"/>
      <c r="G1700" s="302"/>
      <c r="H1700" s="302"/>
      <c r="I1700" s="302"/>
      <c r="J1700" s="302"/>
      <c r="K1700" s="302"/>
      <c r="L1700" s="302"/>
      <c r="M1700" s="302"/>
      <c r="N1700" s="302"/>
      <c r="O1700" s="302"/>
      <c r="P1700" s="302"/>
      <c r="Q1700" s="302"/>
      <c r="R1700" s="302"/>
      <c r="S1700" s="302"/>
      <c r="T1700" s="302"/>
      <c r="U1700" s="302"/>
      <c r="V1700" s="302"/>
      <c r="W1700" s="302"/>
      <c r="X1700" s="302"/>
      <c r="Y1700" s="302"/>
      <c r="Z1700" s="302"/>
      <c r="AA1700" s="302"/>
      <c r="AB1700" s="302"/>
      <c r="AC1700" s="302"/>
      <c r="AD1700" s="302"/>
      <c r="AE1700" s="302"/>
      <c r="AF1700" s="302"/>
      <c r="AG1700" s="302"/>
      <c r="AH1700" s="302"/>
      <c r="AI1700" s="302"/>
      <c r="AJ1700" s="302"/>
      <c r="AK1700" s="302"/>
      <c r="AL1700" s="302"/>
      <c r="AM1700" s="302"/>
      <c r="AN1700" s="302"/>
      <c r="AO1700" s="302"/>
      <c r="AP1700" s="302"/>
      <c r="AQ1700" s="302"/>
      <c r="AR1700" s="302"/>
      <c r="AS1700" s="302"/>
      <c r="AT1700" s="302"/>
      <c r="AU1700" s="302"/>
      <c r="AV1700" s="302"/>
      <c r="AW1700" s="302"/>
      <c r="AX1700" s="302"/>
      <c r="AY1700" s="302"/>
      <c r="AZ1700" s="842"/>
    </row>
    <row r="1701" spans="1:52" s="526" customFormat="1" ht="12.75">
      <c r="A1701" s="286" t="s">
        <v>281</v>
      </c>
      <c r="B1701" s="851">
        <v>2500</v>
      </c>
      <c r="C1701" s="851">
        <v>0</v>
      </c>
      <c r="D1701" s="851">
        <v>0</v>
      </c>
      <c r="E1701" s="869">
        <v>0</v>
      </c>
      <c r="F1701" s="851">
        <v>0</v>
      </c>
      <c r="G1701" s="302"/>
      <c r="H1701" s="302"/>
      <c r="I1701" s="302"/>
      <c r="J1701" s="302"/>
      <c r="K1701" s="302"/>
      <c r="L1701" s="302"/>
      <c r="M1701" s="302"/>
      <c r="N1701" s="302"/>
      <c r="O1701" s="302"/>
      <c r="P1701" s="302"/>
      <c r="Q1701" s="302"/>
      <c r="R1701" s="302"/>
      <c r="S1701" s="302"/>
      <c r="T1701" s="302"/>
      <c r="U1701" s="302"/>
      <c r="V1701" s="302"/>
      <c r="W1701" s="302"/>
      <c r="X1701" s="302"/>
      <c r="Y1701" s="302"/>
      <c r="Z1701" s="302"/>
      <c r="AA1701" s="302"/>
      <c r="AB1701" s="302"/>
      <c r="AC1701" s="302"/>
      <c r="AD1701" s="302"/>
      <c r="AE1701" s="302"/>
      <c r="AF1701" s="302"/>
      <c r="AG1701" s="302"/>
      <c r="AH1701" s="302"/>
      <c r="AI1701" s="302"/>
      <c r="AJ1701" s="302"/>
      <c r="AK1701" s="302"/>
      <c r="AL1701" s="302"/>
      <c r="AM1701" s="302"/>
      <c r="AN1701" s="302"/>
      <c r="AO1701" s="302"/>
      <c r="AP1701" s="302"/>
      <c r="AQ1701" s="302"/>
      <c r="AR1701" s="302"/>
      <c r="AS1701" s="302"/>
      <c r="AT1701" s="302"/>
      <c r="AU1701" s="302"/>
      <c r="AV1701" s="302"/>
      <c r="AW1701" s="302"/>
      <c r="AX1701" s="302"/>
      <c r="AY1701" s="302"/>
      <c r="AZ1701" s="842"/>
    </row>
    <row r="1702" spans="1:52" s="858" customFormat="1" ht="12.75">
      <c r="A1702" s="296" t="s">
        <v>77</v>
      </c>
      <c r="B1702" s="870">
        <v>2500</v>
      </c>
      <c r="C1702" s="870">
        <v>0</v>
      </c>
      <c r="D1702" s="870">
        <v>0</v>
      </c>
      <c r="E1702" s="869">
        <v>0</v>
      </c>
      <c r="F1702" s="851">
        <v>0</v>
      </c>
      <c r="G1702" s="856"/>
      <c r="H1702" s="856"/>
      <c r="I1702" s="856"/>
      <c r="J1702" s="856"/>
      <c r="K1702" s="856"/>
      <c r="L1702" s="856"/>
      <c r="M1702" s="856"/>
      <c r="N1702" s="856"/>
      <c r="O1702" s="856"/>
      <c r="P1702" s="856"/>
      <c r="Q1702" s="856"/>
      <c r="R1702" s="856"/>
      <c r="S1702" s="856"/>
      <c r="T1702" s="856"/>
      <c r="U1702" s="856"/>
      <c r="V1702" s="856"/>
      <c r="W1702" s="856"/>
      <c r="X1702" s="856"/>
      <c r="Y1702" s="856"/>
      <c r="Z1702" s="856"/>
      <c r="AA1702" s="856"/>
      <c r="AB1702" s="856"/>
      <c r="AC1702" s="856"/>
      <c r="AD1702" s="856"/>
      <c r="AE1702" s="856"/>
      <c r="AF1702" s="856"/>
      <c r="AG1702" s="856"/>
      <c r="AH1702" s="856"/>
      <c r="AI1702" s="856"/>
      <c r="AJ1702" s="856"/>
      <c r="AK1702" s="856"/>
      <c r="AL1702" s="856"/>
      <c r="AM1702" s="856"/>
      <c r="AN1702" s="856"/>
      <c r="AO1702" s="856"/>
      <c r="AP1702" s="856"/>
      <c r="AQ1702" s="856"/>
      <c r="AR1702" s="856"/>
      <c r="AS1702" s="856"/>
      <c r="AT1702" s="856"/>
      <c r="AU1702" s="856"/>
      <c r="AV1702" s="856"/>
      <c r="AW1702" s="856"/>
      <c r="AX1702" s="856"/>
      <c r="AY1702" s="856"/>
      <c r="AZ1702" s="856"/>
    </row>
    <row r="1703" spans="1:52" s="526" customFormat="1" ht="12.75">
      <c r="A1703" s="278" t="s">
        <v>61</v>
      </c>
      <c r="B1703" s="851">
        <v>2500</v>
      </c>
      <c r="C1703" s="851">
        <v>0</v>
      </c>
      <c r="D1703" s="851">
        <v>0</v>
      </c>
      <c r="E1703" s="869">
        <v>0</v>
      </c>
      <c r="F1703" s="851">
        <v>0</v>
      </c>
      <c r="G1703" s="302"/>
      <c r="H1703" s="302"/>
      <c r="I1703" s="302"/>
      <c r="J1703" s="302"/>
      <c r="K1703" s="302"/>
      <c r="L1703" s="302"/>
      <c r="M1703" s="302"/>
      <c r="N1703" s="302"/>
      <c r="O1703" s="302"/>
      <c r="P1703" s="302"/>
      <c r="Q1703" s="302"/>
      <c r="R1703" s="302"/>
      <c r="S1703" s="302"/>
      <c r="T1703" s="302"/>
      <c r="U1703" s="302"/>
      <c r="V1703" s="302"/>
      <c r="W1703" s="302"/>
      <c r="X1703" s="302"/>
      <c r="Y1703" s="302"/>
      <c r="Z1703" s="302"/>
      <c r="AA1703" s="302"/>
      <c r="AB1703" s="302"/>
      <c r="AC1703" s="302"/>
      <c r="AD1703" s="302"/>
      <c r="AE1703" s="302"/>
      <c r="AF1703" s="302"/>
      <c r="AG1703" s="302"/>
      <c r="AH1703" s="302"/>
      <c r="AI1703" s="302"/>
      <c r="AJ1703" s="302"/>
      <c r="AK1703" s="302"/>
      <c r="AL1703" s="302"/>
      <c r="AM1703" s="302"/>
      <c r="AN1703" s="302"/>
      <c r="AO1703" s="302"/>
      <c r="AP1703" s="302"/>
      <c r="AQ1703" s="302"/>
      <c r="AR1703" s="302"/>
      <c r="AS1703" s="302"/>
      <c r="AT1703" s="302"/>
      <c r="AU1703" s="302"/>
      <c r="AV1703" s="302"/>
      <c r="AW1703" s="302"/>
      <c r="AX1703" s="302"/>
      <c r="AY1703" s="302"/>
      <c r="AZ1703" s="842"/>
    </row>
    <row r="1704" spans="1:52" s="526" customFormat="1" ht="12.75">
      <c r="A1704" s="296" t="s">
        <v>62</v>
      </c>
      <c r="B1704" s="851">
        <v>2500</v>
      </c>
      <c r="C1704" s="851">
        <v>0</v>
      </c>
      <c r="D1704" s="851">
        <v>0</v>
      </c>
      <c r="E1704" s="869">
        <v>0</v>
      </c>
      <c r="F1704" s="851">
        <v>0</v>
      </c>
      <c r="G1704" s="302"/>
      <c r="H1704" s="302"/>
      <c r="I1704" s="302"/>
      <c r="J1704" s="302"/>
      <c r="K1704" s="302"/>
      <c r="L1704" s="302"/>
      <c r="M1704" s="302"/>
      <c r="N1704" s="302"/>
      <c r="O1704" s="302"/>
      <c r="P1704" s="302"/>
      <c r="Q1704" s="302"/>
      <c r="R1704" s="302"/>
      <c r="S1704" s="302"/>
      <c r="T1704" s="302"/>
      <c r="U1704" s="302"/>
      <c r="V1704" s="302"/>
      <c r="W1704" s="302"/>
      <c r="X1704" s="302"/>
      <c r="Y1704" s="302"/>
      <c r="Z1704" s="302"/>
      <c r="AA1704" s="302"/>
      <c r="AB1704" s="302"/>
      <c r="AC1704" s="302"/>
      <c r="AD1704" s="302"/>
      <c r="AE1704" s="302"/>
      <c r="AF1704" s="302"/>
      <c r="AG1704" s="302"/>
      <c r="AH1704" s="302"/>
      <c r="AI1704" s="302"/>
      <c r="AJ1704" s="302"/>
      <c r="AK1704" s="302"/>
      <c r="AL1704" s="302"/>
      <c r="AM1704" s="302"/>
      <c r="AN1704" s="302"/>
      <c r="AO1704" s="302"/>
      <c r="AP1704" s="302"/>
      <c r="AQ1704" s="302"/>
      <c r="AR1704" s="302"/>
      <c r="AS1704" s="302"/>
      <c r="AT1704" s="302"/>
      <c r="AU1704" s="302"/>
      <c r="AV1704" s="302"/>
      <c r="AW1704" s="302"/>
      <c r="AX1704" s="302"/>
      <c r="AY1704" s="302"/>
      <c r="AZ1704" s="842"/>
    </row>
    <row r="1705" spans="1:52" s="526" customFormat="1" ht="12.75">
      <c r="A1705" s="282" t="s">
        <v>63</v>
      </c>
      <c r="B1705" s="851">
        <v>2500</v>
      </c>
      <c r="C1705" s="851">
        <v>0</v>
      </c>
      <c r="D1705" s="851">
        <v>0</v>
      </c>
      <c r="E1705" s="869">
        <v>0</v>
      </c>
      <c r="F1705" s="851">
        <v>0</v>
      </c>
      <c r="G1705" s="302"/>
      <c r="H1705" s="302"/>
      <c r="I1705" s="302"/>
      <c r="J1705" s="302"/>
      <c r="K1705" s="302"/>
      <c r="L1705" s="302"/>
      <c r="M1705" s="302"/>
      <c r="N1705" s="302"/>
      <c r="O1705" s="302"/>
      <c r="P1705" s="302"/>
      <c r="Q1705" s="302"/>
      <c r="R1705" s="302"/>
      <c r="S1705" s="302"/>
      <c r="T1705" s="302"/>
      <c r="U1705" s="302"/>
      <c r="V1705" s="302"/>
      <c r="W1705" s="302"/>
      <c r="X1705" s="302"/>
      <c r="Y1705" s="302"/>
      <c r="Z1705" s="302"/>
      <c r="AA1705" s="302"/>
      <c r="AB1705" s="302"/>
      <c r="AC1705" s="302"/>
      <c r="AD1705" s="302"/>
      <c r="AE1705" s="302"/>
      <c r="AF1705" s="302"/>
      <c r="AG1705" s="302"/>
      <c r="AH1705" s="302"/>
      <c r="AI1705" s="302"/>
      <c r="AJ1705" s="302"/>
      <c r="AK1705" s="302"/>
      <c r="AL1705" s="302"/>
      <c r="AM1705" s="302"/>
      <c r="AN1705" s="302"/>
      <c r="AO1705" s="302"/>
      <c r="AP1705" s="302"/>
      <c r="AQ1705" s="302"/>
      <c r="AR1705" s="302"/>
      <c r="AS1705" s="302"/>
      <c r="AT1705" s="302"/>
      <c r="AU1705" s="302"/>
      <c r="AV1705" s="302"/>
      <c r="AW1705" s="302"/>
      <c r="AX1705" s="302"/>
      <c r="AY1705" s="302"/>
      <c r="AZ1705" s="842"/>
    </row>
    <row r="1706" spans="1:52" s="526" customFormat="1" ht="12.75">
      <c r="A1706" s="311" t="s">
        <v>66</v>
      </c>
      <c r="B1706" s="851">
        <v>2500</v>
      </c>
      <c r="C1706" s="851">
        <v>0</v>
      </c>
      <c r="D1706" s="851">
        <v>0</v>
      </c>
      <c r="E1706" s="869">
        <v>0</v>
      </c>
      <c r="F1706" s="851">
        <v>0</v>
      </c>
      <c r="G1706" s="302"/>
      <c r="H1706" s="302"/>
      <c r="I1706" s="302"/>
      <c r="J1706" s="302"/>
      <c r="K1706" s="302"/>
      <c r="L1706" s="302"/>
      <c r="M1706" s="302"/>
      <c r="N1706" s="302"/>
      <c r="O1706" s="302"/>
      <c r="P1706" s="302"/>
      <c r="Q1706" s="302"/>
      <c r="R1706" s="302"/>
      <c r="S1706" s="302"/>
      <c r="T1706" s="302"/>
      <c r="U1706" s="302"/>
      <c r="V1706" s="302"/>
      <c r="W1706" s="302"/>
      <c r="X1706" s="302"/>
      <c r="Y1706" s="302"/>
      <c r="Z1706" s="302"/>
      <c r="AA1706" s="302"/>
      <c r="AB1706" s="302"/>
      <c r="AC1706" s="302"/>
      <c r="AD1706" s="302"/>
      <c r="AE1706" s="302"/>
      <c r="AF1706" s="302"/>
      <c r="AG1706" s="302"/>
      <c r="AH1706" s="302"/>
      <c r="AI1706" s="302"/>
      <c r="AJ1706" s="302"/>
      <c r="AK1706" s="302"/>
      <c r="AL1706" s="302"/>
      <c r="AM1706" s="302"/>
      <c r="AN1706" s="302"/>
      <c r="AO1706" s="302"/>
      <c r="AP1706" s="302"/>
      <c r="AQ1706" s="302"/>
      <c r="AR1706" s="302"/>
      <c r="AS1706" s="302"/>
      <c r="AT1706" s="302"/>
      <c r="AU1706" s="302"/>
      <c r="AV1706" s="302"/>
      <c r="AW1706" s="302"/>
      <c r="AX1706" s="302"/>
      <c r="AY1706" s="302"/>
      <c r="AZ1706" s="842"/>
    </row>
    <row r="1707" spans="1:52" s="526" customFormat="1" ht="12.75">
      <c r="A1707" s="311"/>
      <c r="B1707" s="851"/>
      <c r="C1707" s="851"/>
      <c r="D1707" s="851"/>
      <c r="E1707" s="869"/>
      <c r="F1707" s="851"/>
      <c r="G1707" s="302"/>
      <c r="H1707" s="302"/>
      <c r="I1707" s="302"/>
      <c r="J1707" s="302"/>
      <c r="K1707" s="302"/>
      <c r="L1707" s="302"/>
      <c r="M1707" s="302"/>
      <c r="N1707" s="302"/>
      <c r="O1707" s="302"/>
      <c r="P1707" s="302"/>
      <c r="Q1707" s="302"/>
      <c r="R1707" s="302"/>
      <c r="S1707" s="302"/>
      <c r="T1707" s="302"/>
      <c r="U1707" s="302"/>
      <c r="V1707" s="302"/>
      <c r="W1707" s="302"/>
      <c r="X1707" s="302"/>
      <c r="Y1707" s="302"/>
      <c r="Z1707" s="302"/>
      <c r="AA1707" s="302"/>
      <c r="AB1707" s="302"/>
      <c r="AC1707" s="302"/>
      <c r="AD1707" s="302"/>
      <c r="AE1707" s="302"/>
      <c r="AF1707" s="302"/>
      <c r="AG1707" s="302"/>
      <c r="AH1707" s="302"/>
      <c r="AI1707" s="302"/>
      <c r="AJ1707" s="302"/>
      <c r="AK1707" s="302"/>
      <c r="AL1707" s="302"/>
      <c r="AM1707" s="302"/>
      <c r="AN1707" s="302"/>
      <c r="AO1707" s="302"/>
      <c r="AP1707" s="302"/>
      <c r="AQ1707" s="302"/>
      <c r="AR1707" s="302"/>
      <c r="AS1707" s="302"/>
      <c r="AT1707" s="302"/>
      <c r="AU1707" s="302"/>
      <c r="AV1707" s="302"/>
      <c r="AW1707" s="302"/>
      <c r="AX1707" s="302"/>
      <c r="AY1707" s="302"/>
      <c r="AZ1707" s="842"/>
    </row>
    <row r="1708" spans="1:52" s="526" customFormat="1" ht="12.75">
      <c r="A1708" s="274" t="s">
        <v>342</v>
      </c>
      <c r="B1708" s="851"/>
      <c r="C1708" s="851"/>
      <c r="D1708" s="851"/>
      <c r="E1708" s="870"/>
      <c r="F1708" s="851"/>
      <c r="G1708" s="302"/>
      <c r="H1708" s="302"/>
      <c r="I1708" s="302"/>
      <c r="J1708" s="302"/>
      <c r="K1708" s="302"/>
      <c r="L1708" s="302"/>
      <c r="M1708" s="302"/>
      <c r="N1708" s="302"/>
      <c r="O1708" s="302"/>
      <c r="P1708" s="302"/>
      <c r="Q1708" s="302"/>
      <c r="R1708" s="302"/>
      <c r="S1708" s="302"/>
      <c r="T1708" s="302"/>
      <c r="U1708" s="302"/>
      <c r="V1708" s="302"/>
      <c r="W1708" s="302"/>
      <c r="X1708" s="302"/>
      <c r="Y1708" s="302"/>
      <c r="Z1708" s="302"/>
      <c r="AA1708" s="302"/>
      <c r="AB1708" s="302"/>
      <c r="AC1708" s="302"/>
      <c r="AD1708" s="302"/>
      <c r="AE1708" s="302"/>
      <c r="AF1708" s="302"/>
      <c r="AG1708" s="302"/>
      <c r="AH1708" s="302"/>
      <c r="AI1708" s="302"/>
      <c r="AJ1708" s="302"/>
      <c r="AK1708" s="302"/>
      <c r="AL1708" s="302"/>
      <c r="AM1708" s="302"/>
      <c r="AN1708" s="302"/>
      <c r="AO1708" s="302"/>
      <c r="AP1708" s="302"/>
      <c r="AQ1708" s="302"/>
      <c r="AR1708" s="302"/>
      <c r="AS1708" s="302"/>
      <c r="AT1708" s="302"/>
      <c r="AU1708" s="302"/>
      <c r="AV1708" s="302"/>
      <c r="AW1708" s="302"/>
      <c r="AX1708" s="302"/>
      <c r="AY1708" s="302"/>
      <c r="AZ1708" s="842"/>
    </row>
    <row r="1709" spans="1:52" s="526" customFormat="1" ht="12.75">
      <c r="A1709" s="877" t="s">
        <v>343</v>
      </c>
      <c r="B1709" s="835"/>
      <c r="C1709" s="835"/>
      <c r="D1709" s="835"/>
      <c r="E1709" s="870"/>
      <c r="F1709" s="835"/>
      <c r="G1709" s="302"/>
      <c r="H1709" s="302"/>
      <c r="I1709" s="302"/>
      <c r="J1709" s="302"/>
      <c r="K1709" s="302"/>
      <c r="L1709" s="302"/>
      <c r="M1709" s="302"/>
      <c r="N1709" s="302"/>
      <c r="O1709" s="302"/>
      <c r="P1709" s="302"/>
      <c r="Q1709" s="302"/>
      <c r="R1709" s="302"/>
      <c r="S1709" s="302"/>
      <c r="T1709" s="302"/>
      <c r="U1709" s="302"/>
      <c r="V1709" s="302"/>
      <c r="W1709" s="302"/>
      <c r="X1709" s="302"/>
      <c r="Y1709" s="302"/>
      <c r="Z1709" s="302"/>
      <c r="AA1709" s="302"/>
      <c r="AB1709" s="302"/>
      <c r="AC1709" s="302"/>
      <c r="AD1709" s="302"/>
      <c r="AE1709" s="302"/>
      <c r="AF1709" s="302"/>
      <c r="AG1709" s="302"/>
      <c r="AH1709" s="302"/>
      <c r="AI1709" s="302"/>
      <c r="AJ1709" s="302"/>
      <c r="AK1709" s="302"/>
      <c r="AL1709" s="302"/>
      <c r="AM1709" s="302"/>
      <c r="AN1709" s="302"/>
      <c r="AO1709" s="302"/>
      <c r="AP1709" s="302"/>
      <c r="AQ1709" s="302"/>
      <c r="AR1709" s="302"/>
      <c r="AS1709" s="302"/>
      <c r="AT1709" s="302"/>
      <c r="AU1709" s="302"/>
      <c r="AV1709" s="302"/>
      <c r="AW1709" s="302"/>
      <c r="AX1709" s="302"/>
      <c r="AY1709" s="302"/>
      <c r="AZ1709" s="842"/>
    </row>
    <row r="1710" spans="1:52" s="526" customFormat="1" ht="12.75">
      <c r="A1710" s="286" t="s">
        <v>281</v>
      </c>
      <c r="B1710" s="851">
        <v>51162</v>
      </c>
      <c r="C1710" s="851">
        <v>31651</v>
      </c>
      <c r="D1710" s="851">
        <v>31978</v>
      </c>
      <c r="E1710" s="869">
        <v>62.50342050740784</v>
      </c>
      <c r="F1710" s="851">
        <v>0</v>
      </c>
      <c r="G1710" s="302"/>
      <c r="H1710" s="302"/>
      <c r="I1710" s="302"/>
      <c r="J1710" s="302"/>
      <c r="K1710" s="302"/>
      <c r="L1710" s="302"/>
      <c r="M1710" s="302"/>
      <c r="N1710" s="302"/>
      <c r="O1710" s="302"/>
      <c r="P1710" s="302"/>
      <c r="Q1710" s="302"/>
      <c r="R1710" s="302"/>
      <c r="S1710" s="302"/>
      <c r="T1710" s="302"/>
      <c r="U1710" s="302"/>
      <c r="V1710" s="302"/>
      <c r="W1710" s="302"/>
      <c r="X1710" s="302"/>
      <c r="Y1710" s="302"/>
      <c r="Z1710" s="302"/>
      <c r="AA1710" s="302"/>
      <c r="AB1710" s="302"/>
      <c r="AC1710" s="302"/>
      <c r="AD1710" s="302"/>
      <c r="AE1710" s="302"/>
      <c r="AF1710" s="302"/>
      <c r="AG1710" s="302"/>
      <c r="AH1710" s="302"/>
      <c r="AI1710" s="302"/>
      <c r="AJ1710" s="302"/>
      <c r="AK1710" s="302"/>
      <c r="AL1710" s="302"/>
      <c r="AM1710" s="302"/>
      <c r="AN1710" s="302"/>
      <c r="AO1710" s="302"/>
      <c r="AP1710" s="302"/>
      <c r="AQ1710" s="302"/>
      <c r="AR1710" s="302"/>
      <c r="AS1710" s="302"/>
      <c r="AT1710" s="302"/>
      <c r="AU1710" s="302"/>
      <c r="AV1710" s="302"/>
      <c r="AW1710" s="302"/>
      <c r="AX1710" s="302"/>
      <c r="AY1710" s="302"/>
      <c r="AZ1710" s="842"/>
    </row>
    <row r="1711" spans="1:52" s="858" customFormat="1" ht="12.75">
      <c r="A1711" s="296" t="s">
        <v>77</v>
      </c>
      <c r="B1711" s="870">
        <v>51162</v>
      </c>
      <c r="C1711" s="870">
        <v>31651</v>
      </c>
      <c r="D1711" s="870">
        <v>31978</v>
      </c>
      <c r="E1711" s="869">
        <v>62.50342050740784</v>
      </c>
      <c r="F1711" s="870">
        <v>0</v>
      </c>
      <c r="G1711" s="856"/>
      <c r="H1711" s="856"/>
      <c r="I1711" s="856"/>
      <c r="J1711" s="856"/>
      <c r="K1711" s="856"/>
      <c r="L1711" s="856"/>
      <c r="M1711" s="856"/>
      <c r="N1711" s="856"/>
      <c r="O1711" s="856"/>
      <c r="P1711" s="856"/>
      <c r="Q1711" s="856"/>
      <c r="R1711" s="856"/>
      <c r="S1711" s="856"/>
      <c r="T1711" s="856"/>
      <c r="U1711" s="856"/>
      <c r="V1711" s="856"/>
      <c r="W1711" s="856"/>
      <c r="X1711" s="856"/>
      <c r="Y1711" s="856"/>
      <c r="Z1711" s="856"/>
      <c r="AA1711" s="856"/>
      <c r="AB1711" s="856"/>
      <c r="AC1711" s="856"/>
      <c r="AD1711" s="856"/>
      <c r="AE1711" s="856"/>
      <c r="AF1711" s="856"/>
      <c r="AG1711" s="856"/>
      <c r="AH1711" s="856"/>
      <c r="AI1711" s="856"/>
      <c r="AJ1711" s="856"/>
      <c r="AK1711" s="856"/>
      <c r="AL1711" s="856"/>
      <c r="AM1711" s="856"/>
      <c r="AN1711" s="856"/>
      <c r="AO1711" s="856"/>
      <c r="AP1711" s="856"/>
      <c r="AQ1711" s="856"/>
      <c r="AR1711" s="856"/>
      <c r="AS1711" s="856"/>
      <c r="AT1711" s="856"/>
      <c r="AU1711" s="856"/>
      <c r="AV1711" s="856"/>
      <c r="AW1711" s="856"/>
      <c r="AX1711" s="856"/>
      <c r="AY1711" s="856"/>
      <c r="AZ1711" s="856"/>
    </row>
    <row r="1712" spans="1:52" s="526" customFormat="1" ht="12.75">
      <c r="A1712" s="278" t="s">
        <v>61</v>
      </c>
      <c r="B1712" s="851">
        <v>51162</v>
      </c>
      <c r="C1712" s="851">
        <v>31651</v>
      </c>
      <c r="D1712" s="851">
        <v>12078</v>
      </c>
      <c r="E1712" s="869">
        <v>23.607364841093</v>
      </c>
      <c r="F1712" s="851">
        <v>789</v>
      </c>
      <c r="G1712" s="302"/>
      <c r="H1712" s="302"/>
      <c r="I1712" s="302"/>
      <c r="J1712" s="302"/>
      <c r="K1712" s="302"/>
      <c r="L1712" s="302"/>
      <c r="M1712" s="302"/>
      <c r="N1712" s="302"/>
      <c r="O1712" s="302"/>
      <c r="P1712" s="302"/>
      <c r="Q1712" s="302"/>
      <c r="R1712" s="302"/>
      <c r="S1712" s="302"/>
      <c r="T1712" s="302"/>
      <c r="U1712" s="302"/>
      <c r="V1712" s="302"/>
      <c r="W1712" s="302"/>
      <c r="X1712" s="302"/>
      <c r="Y1712" s="302"/>
      <c r="Z1712" s="302"/>
      <c r="AA1712" s="302"/>
      <c r="AB1712" s="302"/>
      <c r="AC1712" s="302"/>
      <c r="AD1712" s="302"/>
      <c r="AE1712" s="302"/>
      <c r="AF1712" s="302"/>
      <c r="AG1712" s="302"/>
      <c r="AH1712" s="302"/>
      <c r="AI1712" s="302"/>
      <c r="AJ1712" s="302"/>
      <c r="AK1712" s="302"/>
      <c r="AL1712" s="302"/>
      <c r="AM1712" s="302"/>
      <c r="AN1712" s="302"/>
      <c r="AO1712" s="302"/>
      <c r="AP1712" s="302"/>
      <c r="AQ1712" s="302"/>
      <c r="AR1712" s="302"/>
      <c r="AS1712" s="302"/>
      <c r="AT1712" s="302"/>
      <c r="AU1712" s="302"/>
      <c r="AV1712" s="302"/>
      <c r="AW1712" s="302"/>
      <c r="AX1712" s="302"/>
      <c r="AY1712" s="302"/>
      <c r="AZ1712" s="842"/>
    </row>
    <row r="1713" spans="1:52" s="526" customFormat="1" ht="12.75">
      <c r="A1713" s="296" t="s">
        <v>62</v>
      </c>
      <c r="B1713" s="851">
        <v>51162</v>
      </c>
      <c r="C1713" s="851">
        <v>31651</v>
      </c>
      <c r="D1713" s="851">
        <v>12078</v>
      </c>
      <c r="E1713" s="869">
        <v>23.607364841093</v>
      </c>
      <c r="F1713" s="851">
        <v>789</v>
      </c>
      <c r="G1713" s="302"/>
      <c r="H1713" s="302"/>
      <c r="I1713" s="302"/>
      <c r="J1713" s="302"/>
      <c r="K1713" s="302"/>
      <c r="L1713" s="302"/>
      <c r="M1713" s="302"/>
      <c r="N1713" s="302"/>
      <c r="O1713" s="302"/>
      <c r="P1713" s="302"/>
      <c r="Q1713" s="302"/>
      <c r="R1713" s="302"/>
      <c r="S1713" s="302"/>
      <c r="T1713" s="302"/>
      <c r="U1713" s="302"/>
      <c r="V1713" s="302"/>
      <c r="W1713" s="302"/>
      <c r="X1713" s="302"/>
      <c r="Y1713" s="302"/>
      <c r="Z1713" s="302"/>
      <c r="AA1713" s="302"/>
      <c r="AB1713" s="302"/>
      <c r="AC1713" s="302"/>
      <c r="AD1713" s="302"/>
      <c r="AE1713" s="302"/>
      <c r="AF1713" s="302"/>
      <c r="AG1713" s="302"/>
      <c r="AH1713" s="302"/>
      <c r="AI1713" s="302"/>
      <c r="AJ1713" s="302"/>
      <c r="AK1713" s="302"/>
      <c r="AL1713" s="302"/>
      <c r="AM1713" s="302"/>
      <c r="AN1713" s="302"/>
      <c r="AO1713" s="302"/>
      <c r="AP1713" s="302"/>
      <c r="AQ1713" s="302"/>
      <c r="AR1713" s="302"/>
      <c r="AS1713" s="302"/>
      <c r="AT1713" s="302"/>
      <c r="AU1713" s="302"/>
      <c r="AV1713" s="302"/>
      <c r="AW1713" s="302"/>
      <c r="AX1713" s="302"/>
      <c r="AY1713" s="302"/>
      <c r="AZ1713" s="842"/>
    </row>
    <row r="1714" spans="1:52" s="526" customFormat="1" ht="12.75">
      <c r="A1714" s="282" t="s">
        <v>63</v>
      </c>
      <c r="B1714" s="851">
        <v>51162</v>
      </c>
      <c r="C1714" s="851">
        <v>31651</v>
      </c>
      <c r="D1714" s="851">
        <v>12078</v>
      </c>
      <c r="E1714" s="869">
        <v>23.607364841093</v>
      </c>
      <c r="F1714" s="851">
        <v>789</v>
      </c>
      <c r="G1714" s="302"/>
      <c r="H1714" s="302"/>
      <c r="I1714" s="302"/>
      <c r="J1714" s="302"/>
      <c r="K1714" s="302"/>
      <c r="L1714" s="302"/>
      <c r="M1714" s="302"/>
      <c r="N1714" s="302"/>
      <c r="O1714" s="302"/>
      <c r="P1714" s="302"/>
      <c r="Q1714" s="302"/>
      <c r="R1714" s="302"/>
      <c r="S1714" s="302"/>
      <c r="T1714" s="302"/>
      <c r="U1714" s="302"/>
      <c r="V1714" s="302"/>
      <c r="W1714" s="302"/>
      <c r="X1714" s="302"/>
      <c r="Y1714" s="302"/>
      <c r="Z1714" s="302"/>
      <c r="AA1714" s="302"/>
      <c r="AB1714" s="302"/>
      <c r="AC1714" s="302"/>
      <c r="AD1714" s="302"/>
      <c r="AE1714" s="302"/>
      <c r="AF1714" s="302"/>
      <c r="AG1714" s="302"/>
      <c r="AH1714" s="302"/>
      <c r="AI1714" s="302"/>
      <c r="AJ1714" s="302"/>
      <c r="AK1714" s="302"/>
      <c r="AL1714" s="302"/>
      <c r="AM1714" s="302"/>
      <c r="AN1714" s="302"/>
      <c r="AO1714" s="302"/>
      <c r="AP1714" s="302"/>
      <c r="AQ1714" s="302"/>
      <c r="AR1714" s="302"/>
      <c r="AS1714" s="302"/>
      <c r="AT1714" s="302"/>
      <c r="AU1714" s="302"/>
      <c r="AV1714" s="302"/>
      <c r="AW1714" s="302"/>
      <c r="AX1714" s="302"/>
      <c r="AY1714" s="302"/>
      <c r="AZ1714" s="842"/>
    </row>
    <row r="1715" spans="1:52" s="526" customFormat="1" ht="12.75">
      <c r="A1715" s="311" t="s">
        <v>66</v>
      </c>
      <c r="B1715" s="851">
        <v>51162</v>
      </c>
      <c r="C1715" s="851">
        <v>31651</v>
      </c>
      <c r="D1715" s="851">
        <v>12078</v>
      </c>
      <c r="E1715" s="869">
        <v>23.607364841093</v>
      </c>
      <c r="F1715" s="851">
        <v>789</v>
      </c>
      <c r="G1715" s="302"/>
      <c r="H1715" s="302"/>
      <c r="I1715" s="302"/>
      <c r="J1715" s="302"/>
      <c r="K1715" s="302"/>
      <c r="L1715" s="302"/>
      <c r="M1715" s="302"/>
      <c r="N1715" s="302"/>
      <c r="O1715" s="302"/>
      <c r="P1715" s="302"/>
      <c r="Q1715" s="302"/>
      <c r="R1715" s="302"/>
      <c r="S1715" s="302"/>
      <c r="T1715" s="302"/>
      <c r="U1715" s="302"/>
      <c r="V1715" s="302"/>
      <c r="W1715" s="302"/>
      <c r="X1715" s="302"/>
      <c r="Y1715" s="302"/>
      <c r="Z1715" s="302"/>
      <c r="AA1715" s="302"/>
      <c r="AB1715" s="302"/>
      <c r="AC1715" s="302"/>
      <c r="AD1715" s="302"/>
      <c r="AE1715" s="302"/>
      <c r="AF1715" s="302"/>
      <c r="AG1715" s="302"/>
      <c r="AH1715" s="302"/>
      <c r="AI1715" s="302"/>
      <c r="AJ1715" s="302"/>
      <c r="AK1715" s="302"/>
      <c r="AL1715" s="302"/>
      <c r="AM1715" s="302"/>
      <c r="AN1715" s="302"/>
      <c r="AO1715" s="302"/>
      <c r="AP1715" s="302"/>
      <c r="AQ1715" s="302"/>
      <c r="AR1715" s="302"/>
      <c r="AS1715" s="302"/>
      <c r="AT1715" s="302"/>
      <c r="AU1715" s="302"/>
      <c r="AV1715" s="302"/>
      <c r="AW1715" s="302"/>
      <c r="AX1715" s="302"/>
      <c r="AY1715" s="302"/>
      <c r="AZ1715" s="842"/>
    </row>
    <row r="1716" spans="1:52" s="526" customFormat="1" ht="12.75">
      <c r="A1716" s="282"/>
      <c r="B1716" s="851"/>
      <c r="C1716" s="851"/>
      <c r="D1716" s="851"/>
      <c r="E1716" s="870"/>
      <c r="F1716" s="851"/>
      <c r="G1716" s="302"/>
      <c r="H1716" s="302"/>
      <c r="I1716" s="302"/>
      <c r="J1716" s="302"/>
      <c r="K1716" s="302"/>
      <c r="L1716" s="302"/>
      <c r="M1716" s="302"/>
      <c r="N1716" s="302"/>
      <c r="O1716" s="302"/>
      <c r="P1716" s="302"/>
      <c r="Q1716" s="302"/>
      <c r="R1716" s="302"/>
      <c r="S1716" s="302"/>
      <c r="T1716" s="302"/>
      <c r="U1716" s="302"/>
      <c r="V1716" s="302"/>
      <c r="W1716" s="302"/>
      <c r="X1716" s="302"/>
      <c r="Y1716" s="302"/>
      <c r="Z1716" s="302"/>
      <c r="AA1716" s="302"/>
      <c r="AB1716" s="302"/>
      <c r="AC1716" s="302"/>
      <c r="AD1716" s="302"/>
      <c r="AE1716" s="302"/>
      <c r="AF1716" s="302"/>
      <c r="AG1716" s="302"/>
      <c r="AH1716" s="302"/>
      <c r="AI1716" s="302"/>
      <c r="AJ1716" s="302"/>
      <c r="AK1716" s="302"/>
      <c r="AL1716" s="302"/>
      <c r="AM1716" s="302"/>
      <c r="AN1716" s="302"/>
      <c r="AO1716" s="302"/>
      <c r="AP1716" s="302"/>
      <c r="AQ1716" s="302"/>
      <c r="AR1716" s="302"/>
      <c r="AS1716" s="302"/>
      <c r="AT1716" s="302"/>
      <c r="AU1716" s="302"/>
      <c r="AV1716" s="302"/>
      <c r="AW1716" s="302"/>
      <c r="AX1716" s="302"/>
      <c r="AY1716" s="302"/>
      <c r="AZ1716" s="842"/>
    </row>
    <row r="1717" spans="1:52" s="526" customFormat="1" ht="12.75">
      <c r="A1717" s="274" t="s">
        <v>302</v>
      </c>
      <c r="B1717" s="851"/>
      <c r="C1717" s="851"/>
      <c r="D1717" s="851"/>
      <c r="E1717" s="870"/>
      <c r="F1717" s="851"/>
      <c r="G1717" s="302"/>
      <c r="H1717" s="302"/>
      <c r="I1717" s="302"/>
      <c r="J1717" s="302"/>
      <c r="K1717" s="302"/>
      <c r="L1717" s="302"/>
      <c r="M1717" s="302"/>
      <c r="N1717" s="302"/>
      <c r="O1717" s="302"/>
      <c r="P1717" s="302"/>
      <c r="Q1717" s="302"/>
      <c r="R1717" s="302"/>
      <c r="S1717" s="302"/>
      <c r="T1717" s="302"/>
      <c r="U1717" s="302"/>
      <c r="V1717" s="302"/>
      <c r="W1717" s="302"/>
      <c r="X1717" s="302"/>
      <c r="Y1717" s="302"/>
      <c r="Z1717" s="302"/>
      <c r="AA1717" s="302"/>
      <c r="AB1717" s="302"/>
      <c r="AC1717" s="302"/>
      <c r="AD1717" s="302"/>
      <c r="AE1717" s="302"/>
      <c r="AF1717" s="302"/>
      <c r="AG1717" s="302"/>
      <c r="AH1717" s="302"/>
      <c r="AI1717" s="302"/>
      <c r="AJ1717" s="302"/>
      <c r="AK1717" s="302"/>
      <c r="AL1717" s="302"/>
      <c r="AM1717" s="302"/>
      <c r="AN1717" s="302"/>
      <c r="AO1717" s="302"/>
      <c r="AP1717" s="302"/>
      <c r="AQ1717" s="302"/>
      <c r="AR1717" s="302"/>
      <c r="AS1717" s="302"/>
      <c r="AT1717" s="302"/>
      <c r="AU1717" s="302"/>
      <c r="AV1717" s="302"/>
      <c r="AW1717" s="302"/>
      <c r="AX1717" s="302"/>
      <c r="AY1717" s="302"/>
      <c r="AZ1717" s="842"/>
    </row>
    <row r="1718" spans="1:52" s="526" customFormat="1" ht="12.75">
      <c r="A1718" s="877" t="s">
        <v>343</v>
      </c>
      <c r="B1718" s="835"/>
      <c r="C1718" s="835"/>
      <c r="D1718" s="835"/>
      <c r="E1718" s="870"/>
      <c r="F1718" s="835"/>
      <c r="G1718" s="302"/>
      <c r="H1718" s="302"/>
      <c r="I1718" s="302"/>
      <c r="J1718" s="302"/>
      <c r="K1718" s="302"/>
      <c r="L1718" s="302"/>
      <c r="M1718" s="302"/>
      <c r="N1718" s="302"/>
      <c r="O1718" s="302"/>
      <c r="P1718" s="302"/>
      <c r="Q1718" s="302"/>
      <c r="R1718" s="302"/>
      <c r="S1718" s="302"/>
      <c r="T1718" s="302"/>
      <c r="U1718" s="302"/>
      <c r="V1718" s="302"/>
      <c r="W1718" s="302"/>
      <c r="X1718" s="302"/>
      <c r="Y1718" s="302"/>
      <c r="Z1718" s="302"/>
      <c r="AA1718" s="302"/>
      <c r="AB1718" s="302"/>
      <c r="AC1718" s="302"/>
      <c r="AD1718" s="302"/>
      <c r="AE1718" s="302"/>
      <c r="AF1718" s="302"/>
      <c r="AG1718" s="302"/>
      <c r="AH1718" s="302"/>
      <c r="AI1718" s="302"/>
      <c r="AJ1718" s="302"/>
      <c r="AK1718" s="302"/>
      <c r="AL1718" s="302"/>
      <c r="AM1718" s="302"/>
      <c r="AN1718" s="302"/>
      <c r="AO1718" s="302"/>
      <c r="AP1718" s="302"/>
      <c r="AQ1718" s="302"/>
      <c r="AR1718" s="302"/>
      <c r="AS1718" s="302"/>
      <c r="AT1718" s="302"/>
      <c r="AU1718" s="302"/>
      <c r="AV1718" s="302"/>
      <c r="AW1718" s="302"/>
      <c r="AX1718" s="302"/>
      <c r="AY1718" s="302"/>
      <c r="AZ1718" s="842"/>
    </row>
    <row r="1719" spans="1:52" s="526" customFormat="1" ht="12.75">
      <c r="A1719" s="286" t="s">
        <v>281</v>
      </c>
      <c r="B1719" s="851">
        <v>118071</v>
      </c>
      <c r="C1719" s="851">
        <v>31912</v>
      </c>
      <c r="D1719" s="851">
        <v>35140</v>
      </c>
      <c r="E1719" s="869">
        <v>29.761753521186407</v>
      </c>
      <c r="F1719" s="851">
        <v>0</v>
      </c>
      <c r="G1719" s="302"/>
      <c r="H1719" s="302"/>
      <c r="I1719" s="302"/>
      <c r="J1719" s="302"/>
      <c r="K1719" s="302"/>
      <c r="L1719" s="302"/>
      <c r="M1719" s="302"/>
      <c r="N1719" s="302"/>
      <c r="O1719" s="302"/>
      <c r="P1719" s="302"/>
      <c r="Q1719" s="302"/>
      <c r="R1719" s="302"/>
      <c r="S1719" s="302"/>
      <c r="T1719" s="302"/>
      <c r="U1719" s="302"/>
      <c r="V1719" s="302"/>
      <c r="W1719" s="302"/>
      <c r="X1719" s="302"/>
      <c r="Y1719" s="302"/>
      <c r="Z1719" s="302"/>
      <c r="AA1719" s="302"/>
      <c r="AB1719" s="302"/>
      <c r="AC1719" s="302"/>
      <c r="AD1719" s="302"/>
      <c r="AE1719" s="302"/>
      <c r="AF1719" s="302"/>
      <c r="AG1719" s="302"/>
      <c r="AH1719" s="302"/>
      <c r="AI1719" s="302"/>
      <c r="AJ1719" s="302"/>
      <c r="AK1719" s="302"/>
      <c r="AL1719" s="302"/>
      <c r="AM1719" s="302"/>
      <c r="AN1719" s="302"/>
      <c r="AO1719" s="302"/>
      <c r="AP1719" s="302"/>
      <c r="AQ1719" s="302"/>
      <c r="AR1719" s="302"/>
      <c r="AS1719" s="302"/>
      <c r="AT1719" s="302"/>
      <c r="AU1719" s="302"/>
      <c r="AV1719" s="302"/>
      <c r="AW1719" s="302"/>
      <c r="AX1719" s="302"/>
      <c r="AY1719" s="302"/>
      <c r="AZ1719" s="842"/>
    </row>
    <row r="1720" spans="1:52" s="858" customFormat="1" ht="12.75">
      <c r="A1720" s="296" t="s">
        <v>77</v>
      </c>
      <c r="B1720" s="870">
        <v>118071</v>
      </c>
      <c r="C1720" s="870">
        <v>31912</v>
      </c>
      <c r="D1720" s="870">
        <v>35140</v>
      </c>
      <c r="E1720" s="869">
        <v>29.761753521186407</v>
      </c>
      <c r="F1720" s="870">
        <v>0</v>
      </c>
      <c r="G1720" s="856"/>
      <c r="H1720" s="856"/>
      <c r="I1720" s="856"/>
      <c r="J1720" s="856"/>
      <c r="K1720" s="856"/>
      <c r="L1720" s="856"/>
      <c r="M1720" s="856"/>
      <c r="N1720" s="856"/>
      <c r="O1720" s="856"/>
      <c r="P1720" s="856"/>
      <c r="Q1720" s="856"/>
      <c r="R1720" s="856"/>
      <c r="S1720" s="856"/>
      <c r="T1720" s="856"/>
      <c r="U1720" s="856"/>
      <c r="V1720" s="856"/>
      <c r="W1720" s="856"/>
      <c r="X1720" s="856"/>
      <c r="Y1720" s="856"/>
      <c r="Z1720" s="856"/>
      <c r="AA1720" s="856"/>
      <c r="AB1720" s="856"/>
      <c r="AC1720" s="856"/>
      <c r="AD1720" s="856"/>
      <c r="AE1720" s="856"/>
      <c r="AF1720" s="856"/>
      <c r="AG1720" s="856"/>
      <c r="AH1720" s="856"/>
      <c r="AI1720" s="856"/>
      <c r="AJ1720" s="856"/>
      <c r="AK1720" s="856"/>
      <c r="AL1720" s="856"/>
      <c r="AM1720" s="856"/>
      <c r="AN1720" s="856"/>
      <c r="AO1720" s="856"/>
      <c r="AP1720" s="856"/>
      <c r="AQ1720" s="856"/>
      <c r="AR1720" s="856"/>
      <c r="AS1720" s="856"/>
      <c r="AT1720" s="856"/>
      <c r="AU1720" s="856"/>
      <c r="AV1720" s="856"/>
      <c r="AW1720" s="856"/>
      <c r="AX1720" s="856"/>
      <c r="AY1720" s="856"/>
      <c r="AZ1720" s="856"/>
    </row>
    <row r="1721" spans="1:52" s="526" customFormat="1" ht="12.75">
      <c r="A1721" s="278" t="s">
        <v>61</v>
      </c>
      <c r="B1721" s="851">
        <v>118071</v>
      </c>
      <c r="C1721" s="851">
        <v>31912</v>
      </c>
      <c r="D1721" s="851">
        <v>3676</v>
      </c>
      <c r="E1721" s="869">
        <v>3.1133809318122148</v>
      </c>
      <c r="F1721" s="851">
        <v>3201</v>
      </c>
      <c r="G1721" s="302"/>
      <c r="H1721" s="302"/>
      <c r="I1721" s="302"/>
      <c r="J1721" s="302"/>
      <c r="K1721" s="302"/>
      <c r="L1721" s="302"/>
      <c r="M1721" s="302"/>
      <c r="N1721" s="302"/>
      <c r="O1721" s="302"/>
      <c r="P1721" s="302"/>
      <c r="Q1721" s="302"/>
      <c r="R1721" s="302"/>
      <c r="S1721" s="302"/>
      <c r="T1721" s="302"/>
      <c r="U1721" s="302"/>
      <c r="V1721" s="302"/>
      <c r="W1721" s="302"/>
      <c r="X1721" s="302"/>
      <c r="Y1721" s="302"/>
      <c r="Z1721" s="302"/>
      <c r="AA1721" s="302"/>
      <c r="AB1721" s="302"/>
      <c r="AC1721" s="302"/>
      <c r="AD1721" s="302"/>
      <c r="AE1721" s="302"/>
      <c r="AF1721" s="302"/>
      <c r="AG1721" s="302"/>
      <c r="AH1721" s="302"/>
      <c r="AI1721" s="302"/>
      <c r="AJ1721" s="302"/>
      <c r="AK1721" s="302"/>
      <c r="AL1721" s="302"/>
      <c r="AM1721" s="302"/>
      <c r="AN1721" s="302"/>
      <c r="AO1721" s="302"/>
      <c r="AP1721" s="302"/>
      <c r="AQ1721" s="302"/>
      <c r="AR1721" s="302"/>
      <c r="AS1721" s="302"/>
      <c r="AT1721" s="302"/>
      <c r="AU1721" s="302"/>
      <c r="AV1721" s="302"/>
      <c r="AW1721" s="302"/>
      <c r="AX1721" s="302"/>
      <c r="AY1721" s="302"/>
      <c r="AZ1721" s="842"/>
    </row>
    <row r="1722" spans="1:52" s="526" customFormat="1" ht="12.75">
      <c r="A1722" s="296" t="s">
        <v>62</v>
      </c>
      <c r="B1722" s="851">
        <v>118071</v>
      </c>
      <c r="C1722" s="851">
        <v>31912</v>
      </c>
      <c r="D1722" s="851">
        <v>3676</v>
      </c>
      <c r="E1722" s="869">
        <v>3.1133809318122148</v>
      </c>
      <c r="F1722" s="851">
        <v>3201</v>
      </c>
      <c r="G1722" s="302"/>
      <c r="H1722" s="302"/>
      <c r="I1722" s="302"/>
      <c r="J1722" s="302"/>
      <c r="K1722" s="302"/>
      <c r="L1722" s="302"/>
      <c r="M1722" s="302"/>
      <c r="N1722" s="302"/>
      <c r="O1722" s="302"/>
      <c r="P1722" s="302"/>
      <c r="Q1722" s="302"/>
      <c r="R1722" s="302"/>
      <c r="S1722" s="302"/>
      <c r="T1722" s="302"/>
      <c r="U1722" s="302"/>
      <c r="V1722" s="302"/>
      <c r="W1722" s="302"/>
      <c r="X1722" s="302"/>
      <c r="Y1722" s="302"/>
      <c r="Z1722" s="302"/>
      <c r="AA1722" s="302"/>
      <c r="AB1722" s="302"/>
      <c r="AC1722" s="302"/>
      <c r="AD1722" s="302"/>
      <c r="AE1722" s="302"/>
      <c r="AF1722" s="302"/>
      <c r="AG1722" s="302"/>
      <c r="AH1722" s="302"/>
      <c r="AI1722" s="302"/>
      <c r="AJ1722" s="302"/>
      <c r="AK1722" s="302"/>
      <c r="AL1722" s="302"/>
      <c r="AM1722" s="302"/>
      <c r="AN1722" s="302"/>
      <c r="AO1722" s="302"/>
      <c r="AP1722" s="302"/>
      <c r="AQ1722" s="302"/>
      <c r="AR1722" s="302"/>
      <c r="AS1722" s="302"/>
      <c r="AT1722" s="302"/>
      <c r="AU1722" s="302"/>
      <c r="AV1722" s="302"/>
      <c r="AW1722" s="302"/>
      <c r="AX1722" s="302"/>
      <c r="AY1722" s="302"/>
      <c r="AZ1722" s="842"/>
    </row>
    <row r="1723" spans="1:52" s="526" customFormat="1" ht="12.75">
      <c r="A1723" s="282" t="s">
        <v>63</v>
      </c>
      <c r="B1723" s="851">
        <v>118071</v>
      </c>
      <c r="C1723" s="851">
        <v>31912</v>
      </c>
      <c r="D1723" s="851">
        <v>3676</v>
      </c>
      <c r="E1723" s="869">
        <v>3.1133809318122148</v>
      </c>
      <c r="F1723" s="851">
        <v>3201</v>
      </c>
      <c r="G1723" s="302"/>
      <c r="H1723" s="302"/>
      <c r="I1723" s="302"/>
      <c r="J1723" s="302"/>
      <c r="K1723" s="302"/>
      <c r="L1723" s="302"/>
      <c r="M1723" s="302"/>
      <c r="N1723" s="302"/>
      <c r="O1723" s="302"/>
      <c r="P1723" s="302"/>
      <c r="Q1723" s="302"/>
      <c r="R1723" s="302"/>
      <c r="S1723" s="302"/>
      <c r="T1723" s="302"/>
      <c r="U1723" s="302"/>
      <c r="V1723" s="302"/>
      <c r="W1723" s="302"/>
      <c r="X1723" s="302"/>
      <c r="Y1723" s="302"/>
      <c r="Z1723" s="302"/>
      <c r="AA1723" s="302"/>
      <c r="AB1723" s="302"/>
      <c r="AC1723" s="302"/>
      <c r="AD1723" s="302"/>
      <c r="AE1723" s="302"/>
      <c r="AF1723" s="302"/>
      <c r="AG1723" s="302"/>
      <c r="AH1723" s="302"/>
      <c r="AI1723" s="302"/>
      <c r="AJ1723" s="302"/>
      <c r="AK1723" s="302"/>
      <c r="AL1723" s="302"/>
      <c r="AM1723" s="302"/>
      <c r="AN1723" s="302"/>
      <c r="AO1723" s="302"/>
      <c r="AP1723" s="302"/>
      <c r="AQ1723" s="302"/>
      <c r="AR1723" s="302"/>
      <c r="AS1723" s="302"/>
      <c r="AT1723" s="302"/>
      <c r="AU1723" s="302"/>
      <c r="AV1723" s="302"/>
      <c r="AW1723" s="302"/>
      <c r="AX1723" s="302"/>
      <c r="AY1723" s="302"/>
      <c r="AZ1723" s="842"/>
    </row>
    <row r="1724" spans="1:52" s="526" customFormat="1" ht="12.75">
      <c r="A1724" s="311" t="s">
        <v>66</v>
      </c>
      <c r="B1724" s="851">
        <v>118071</v>
      </c>
      <c r="C1724" s="851">
        <v>31912</v>
      </c>
      <c r="D1724" s="851">
        <v>3676</v>
      </c>
      <c r="E1724" s="869">
        <v>3.1133809318122148</v>
      </c>
      <c r="F1724" s="851">
        <v>3201</v>
      </c>
      <c r="G1724" s="302"/>
      <c r="H1724" s="302"/>
      <c r="I1724" s="302"/>
      <c r="J1724" s="302"/>
      <c r="K1724" s="302"/>
      <c r="L1724" s="302"/>
      <c r="M1724" s="302"/>
      <c r="N1724" s="302"/>
      <c r="O1724" s="302"/>
      <c r="P1724" s="302"/>
      <c r="Q1724" s="302"/>
      <c r="R1724" s="302"/>
      <c r="S1724" s="302"/>
      <c r="T1724" s="302"/>
      <c r="U1724" s="302"/>
      <c r="V1724" s="302"/>
      <c r="W1724" s="302"/>
      <c r="X1724" s="302"/>
      <c r="Y1724" s="302"/>
      <c r="Z1724" s="302"/>
      <c r="AA1724" s="302"/>
      <c r="AB1724" s="302"/>
      <c r="AC1724" s="302"/>
      <c r="AD1724" s="302"/>
      <c r="AE1724" s="302"/>
      <c r="AF1724" s="302"/>
      <c r="AG1724" s="302"/>
      <c r="AH1724" s="302"/>
      <c r="AI1724" s="302"/>
      <c r="AJ1724" s="302"/>
      <c r="AK1724" s="302"/>
      <c r="AL1724" s="302"/>
      <c r="AM1724" s="302"/>
      <c r="AN1724" s="302"/>
      <c r="AO1724" s="302"/>
      <c r="AP1724" s="302"/>
      <c r="AQ1724" s="302"/>
      <c r="AR1724" s="302"/>
      <c r="AS1724" s="302"/>
      <c r="AT1724" s="302"/>
      <c r="AU1724" s="302"/>
      <c r="AV1724" s="302"/>
      <c r="AW1724" s="302"/>
      <c r="AX1724" s="302"/>
      <c r="AY1724" s="302"/>
      <c r="AZ1724" s="842"/>
    </row>
    <row r="1725" spans="1:46" s="864" customFormat="1" ht="12.75">
      <c r="A1725" s="274"/>
      <c r="B1725" s="851"/>
      <c r="C1725" s="851"/>
      <c r="D1725" s="851"/>
      <c r="E1725" s="851"/>
      <c r="F1725" s="851"/>
      <c r="G1725" s="865"/>
      <c r="H1725" s="865"/>
      <c r="I1725" s="865"/>
      <c r="J1725" s="865"/>
      <c r="K1725" s="865"/>
      <c r="L1725" s="865"/>
      <c r="M1725" s="865"/>
      <c r="N1725" s="865"/>
      <c r="O1725" s="865"/>
      <c r="P1725" s="865"/>
      <c r="Q1725" s="865"/>
      <c r="R1725" s="865"/>
      <c r="S1725" s="865"/>
      <c r="T1725" s="865"/>
      <c r="U1725" s="865"/>
      <c r="V1725" s="865"/>
      <c r="W1725" s="865"/>
      <c r="X1725" s="865"/>
      <c r="Y1725" s="865"/>
      <c r="Z1725" s="865"/>
      <c r="AA1725" s="865"/>
      <c r="AB1725" s="865"/>
      <c r="AC1725" s="865"/>
      <c r="AD1725" s="865"/>
      <c r="AE1725" s="865"/>
      <c r="AF1725" s="865"/>
      <c r="AG1725" s="865"/>
      <c r="AH1725" s="865"/>
      <c r="AI1725" s="865"/>
      <c r="AJ1725" s="865"/>
      <c r="AK1725" s="865"/>
      <c r="AL1725" s="865"/>
      <c r="AM1725" s="865"/>
      <c r="AN1725" s="865"/>
      <c r="AO1725" s="865"/>
      <c r="AP1725" s="865"/>
      <c r="AQ1725" s="865"/>
      <c r="AR1725" s="865"/>
      <c r="AS1725" s="865"/>
      <c r="AT1725" s="865"/>
    </row>
    <row r="1726" spans="1:52" s="526" customFormat="1" ht="31.5" customHeight="1">
      <c r="A1726" s="879" t="s">
        <v>344</v>
      </c>
      <c r="B1726" s="870"/>
      <c r="C1726" s="870"/>
      <c r="D1726" s="870"/>
      <c r="E1726" s="851"/>
      <c r="F1726" s="870"/>
      <c r="G1726" s="302"/>
      <c r="H1726" s="302"/>
      <c r="I1726" s="302"/>
      <c r="J1726" s="302"/>
      <c r="K1726" s="302"/>
      <c r="L1726" s="302"/>
      <c r="M1726" s="302"/>
      <c r="N1726" s="302"/>
      <c r="O1726" s="302"/>
      <c r="P1726" s="302"/>
      <c r="Q1726" s="302"/>
      <c r="R1726" s="302"/>
      <c r="S1726" s="302"/>
      <c r="T1726" s="302"/>
      <c r="U1726" s="302"/>
      <c r="V1726" s="302"/>
      <c r="W1726" s="302"/>
      <c r="X1726" s="302"/>
      <c r="Y1726" s="302"/>
      <c r="Z1726" s="302"/>
      <c r="AA1726" s="302"/>
      <c r="AB1726" s="302"/>
      <c r="AC1726" s="302"/>
      <c r="AD1726" s="302"/>
      <c r="AE1726" s="302"/>
      <c r="AF1726" s="302"/>
      <c r="AG1726" s="302"/>
      <c r="AH1726" s="302"/>
      <c r="AI1726" s="302"/>
      <c r="AJ1726" s="302"/>
      <c r="AK1726" s="302"/>
      <c r="AL1726" s="302"/>
      <c r="AM1726" s="302"/>
      <c r="AN1726" s="302"/>
      <c r="AO1726" s="302"/>
      <c r="AP1726" s="302"/>
      <c r="AQ1726" s="302"/>
      <c r="AR1726" s="302"/>
      <c r="AS1726" s="302"/>
      <c r="AT1726" s="302"/>
      <c r="AU1726" s="302"/>
      <c r="AV1726" s="302"/>
      <c r="AW1726" s="302"/>
      <c r="AX1726" s="302"/>
      <c r="AY1726" s="302"/>
      <c r="AZ1726" s="302"/>
    </row>
    <row r="1727" spans="1:52" s="526" customFormat="1" ht="12.75">
      <c r="A1727" s="286" t="s">
        <v>281</v>
      </c>
      <c r="B1727" s="870">
        <v>82583522</v>
      </c>
      <c r="C1727" s="870">
        <v>55539795</v>
      </c>
      <c r="D1727" s="870">
        <v>55539795</v>
      </c>
      <c r="E1727" s="854">
        <v>67.2528776382291</v>
      </c>
      <c r="F1727" s="870">
        <v>-5733016</v>
      </c>
      <c r="G1727" s="302"/>
      <c r="H1727" s="302"/>
      <c r="I1727" s="302"/>
      <c r="J1727" s="302"/>
      <c r="K1727" s="302"/>
      <c r="L1727" s="302"/>
      <c r="M1727" s="302"/>
      <c r="N1727" s="302"/>
      <c r="O1727" s="302"/>
      <c r="P1727" s="302"/>
      <c r="Q1727" s="302"/>
      <c r="R1727" s="302"/>
      <c r="S1727" s="302"/>
      <c r="T1727" s="302"/>
      <c r="U1727" s="302"/>
      <c r="V1727" s="302"/>
      <c r="W1727" s="302"/>
      <c r="X1727" s="302"/>
      <c r="Y1727" s="302"/>
      <c r="Z1727" s="302"/>
      <c r="AA1727" s="302"/>
      <c r="AB1727" s="302"/>
      <c r="AC1727" s="302"/>
      <c r="AD1727" s="302"/>
      <c r="AE1727" s="302"/>
      <c r="AF1727" s="302"/>
      <c r="AG1727" s="302"/>
      <c r="AH1727" s="302"/>
      <c r="AI1727" s="302"/>
      <c r="AJ1727" s="302"/>
      <c r="AK1727" s="302"/>
      <c r="AL1727" s="302"/>
      <c r="AM1727" s="302"/>
      <c r="AN1727" s="302"/>
      <c r="AO1727" s="302"/>
      <c r="AP1727" s="302"/>
      <c r="AQ1727" s="302"/>
      <c r="AR1727" s="302"/>
      <c r="AS1727" s="302"/>
      <c r="AT1727" s="302"/>
      <c r="AU1727" s="302"/>
      <c r="AV1727" s="302"/>
      <c r="AW1727" s="302"/>
      <c r="AX1727" s="302"/>
      <c r="AY1727" s="302"/>
      <c r="AZ1727" s="302"/>
    </row>
    <row r="1728" spans="1:52" s="526" customFormat="1" ht="12.75" hidden="1">
      <c r="A1728" s="296" t="s">
        <v>71</v>
      </c>
      <c r="B1728" s="870">
        <v>0</v>
      </c>
      <c r="C1728" s="870">
        <v>0</v>
      </c>
      <c r="D1728" s="870">
        <v>0</v>
      </c>
      <c r="E1728" s="854" t="s">
        <v>906</v>
      </c>
      <c r="F1728" s="870">
        <v>0</v>
      </c>
      <c r="G1728" s="302"/>
      <c r="H1728" s="302"/>
      <c r="I1728" s="302"/>
      <c r="J1728" s="302"/>
      <c r="K1728" s="302"/>
      <c r="L1728" s="302"/>
      <c r="M1728" s="302"/>
      <c r="N1728" s="302"/>
      <c r="O1728" s="302"/>
      <c r="P1728" s="302"/>
      <c r="Q1728" s="302"/>
      <c r="R1728" s="302"/>
      <c r="S1728" s="302"/>
      <c r="T1728" s="302"/>
      <c r="U1728" s="302"/>
      <c r="V1728" s="302"/>
      <c r="W1728" s="302"/>
      <c r="X1728" s="302"/>
      <c r="Y1728" s="302"/>
      <c r="Z1728" s="302"/>
      <c r="AA1728" s="302"/>
      <c r="AB1728" s="302"/>
      <c r="AC1728" s="302"/>
      <c r="AD1728" s="302"/>
      <c r="AE1728" s="302"/>
      <c r="AF1728" s="302"/>
      <c r="AG1728" s="302"/>
      <c r="AH1728" s="302"/>
      <c r="AI1728" s="302"/>
      <c r="AJ1728" s="302"/>
      <c r="AK1728" s="302"/>
      <c r="AL1728" s="302"/>
      <c r="AM1728" s="302"/>
      <c r="AN1728" s="302"/>
      <c r="AO1728" s="302"/>
      <c r="AP1728" s="302"/>
      <c r="AQ1728" s="302"/>
      <c r="AR1728" s="302"/>
      <c r="AS1728" s="302"/>
      <c r="AT1728" s="302"/>
      <c r="AU1728" s="302"/>
      <c r="AV1728" s="302"/>
      <c r="AW1728" s="302"/>
      <c r="AX1728" s="302"/>
      <c r="AY1728" s="302"/>
      <c r="AZ1728" s="302"/>
    </row>
    <row r="1729" spans="1:52" s="526" customFormat="1" ht="12.75">
      <c r="A1729" s="296" t="s">
        <v>59</v>
      </c>
      <c r="B1729" s="870">
        <v>82583522</v>
      </c>
      <c r="C1729" s="870">
        <v>55539795</v>
      </c>
      <c r="D1729" s="870">
        <v>55539795</v>
      </c>
      <c r="E1729" s="854">
        <v>67.2528776382291</v>
      </c>
      <c r="F1729" s="870">
        <v>-5733016</v>
      </c>
      <c r="G1729" s="302"/>
      <c r="H1729" s="302"/>
      <c r="I1729" s="302"/>
      <c r="J1729" s="302"/>
      <c r="K1729" s="302"/>
      <c r="L1729" s="302"/>
      <c r="M1729" s="302"/>
      <c r="N1729" s="302"/>
      <c r="O1729" s="302"/>
      <c r="P1729" s="302"/>
      <c r="Q1729" s="302"/>
      <c r="R1729" s="302"/>
      <c r="S1729" s="302"/>
      <c r="T1729" s="302"/>
      <c r="U1729" s="302"/>
      <c r="V1729" s="302"/>
      <c r="W1729" s="302"/>
      <c r="X1729" s="302"/>
      <c r="Y1729" s="302"/>
      <c r="Z1729" s="302"/>
      <c r="AA1729" s="302"/>
      <c r="AB1729" s="302"/>
      <c r="AC1729" s="302"/>
      <c r="AD1729" s="302"/>
      <c r="AE1729" s="302"/>
      <c r="AF1729" s="302"/>
      <c r="AG1729" s="302"/>
      <c r="AH1729" s="302"/>
      <c r="AI1729" s="302"/>
      <c r="AJ1729" s="302"/>
      <c r="AK1729" s="302"/>
      <c r="AL1729" s="302"/>
      <c r="AM1729" s="302"/>
      <c r="AN1729" s="302"/>
      <c r="AO1729" s="302"/>
      <c r="AP1729" s="302"/>
      <c r="AQ1729" s="302"/>
      <c r="AR1729" s="302"/>
      <c r="AS1729" s="302"/>
      <c r="AT1729" s="302"/>
      <c r="AU1729" s="302"/>
      <c r="AV1729" s="302"/>
      <c r="AW1729" s="302"/>
      <c r="AX1729" s="302"/>
      <c r="AY1729" s="302"/>
      <c r="AZ1729" s="302"/>
    </row>
    <row r="1730" spans="1:52" s="526" customFormat="1" ht="25.5">
      <c r="A1730" s="298" t="s">
        <v>60</v>
      </c>
      <c r="B1730" s="870">
        <v>82583522</v>
      </c>
      <c r="C1730" s="870">
        <v>55539795</v>
      </c>
      <c r="D1730" s="870">
        <v>55539795</v>
      </c>
      <c r="E1730" s="854">
        <v>67.2528776382291</v>
      </c>
      <c r="F1730" s="870">
        <v>-5733016</v>
      </c>
      <c r="G1730" s="302"/>
      <c r="H1730" s="302"/>
      <c r="I1730" s="302"/>
      <c r="J1730" s="302"/>
      <c r="K1730" s="302"/>
      <c r="L1730" s="302"/>
      <c r="M1730" s="302"/>
      <c r="N1730" s="302"/>
      <c r="O1730" s="302"/>
      <c r="P1730" s="302"/>
      <c r="Q1730" s="302"/>
      <c r="R1730" s="302"/>
      <c r="S1730" s="302"/>
      <c r="T1730" s="302"/>
      <c r="U1730" s="302"/>
      <c r="V1730" s="302"/>
      <c r="W1730" s="302"/>
      <c r="X1730" s="302"/>
      <c r="Y1730" s="302"/>
      <c r="Z1730" s="302"/>
      <c r="AA1730" s="302"/>
      <c r="AB1730" s="302"/>
      <c r="AC1730" s="302"/>
      <c r="AD1730" s="302"/>
      <c r="AE1730" s="302"/>
      <c r="AF1730" s="302"/>
      <c r="AG1730" s="302"/>
      <c r="AH1730" s="302"/>
      <c r="AI1730" s="302"/>
      <c r="AJ1730" s="302"/>
      <c r="AK1730" s="302"/>
      <c r="AL1730" s="302"/>
      <c r="AM1730" s="302"/>
      <c r="AN1730" s="302"/>
      <c r="AO1730" s="302"/>
      <c r="AP1730" s="302"/>
      <c r="AQ1730" s="302"/>
      <c r="AR1730" s="302"/>
      <c r="AS1730" s="302"/>
      <c r="AT1730" s="302"/>
      <c r="AU1730" s="302"/>
      <c r="AV1730" s="302"/>
      <c r="AW1730" s="302"/>
      <c r="AX1730" s="302"/>
      <c r="AY1730" s="302"/>
      <c r="AZ1730" s="302"/>
    </row>
    <row r="1731" spans="1:52" s="526" customFormat="1" ht="12.75">
      <c r="A1731" s="278" t="s">
        <v>61</v>
      </c>
      <c r="B1731" s="870">
        <v>84483522</v>
      </c>
      <c r="C1731" s="870">
        <v>57439795</v>
      </c>
      <c r="D1731" s="870">
        <v>33203849</v>
      </c>
      <c r="E1731" s="854">
        <v>39.30216001174762</v>
      </c>
      <c r="F1731" s="870">
        <v>8743005</v>
      </c>
      <c r="G1731" s="302"/>
      <c r="H1731" s="302"/>
      <c r="I1731" s="302"/>
      <c r="J1731" s="302"/>
      <c r="K1731" s="302"/>
      <c r="L1731" s="302"/>
      <c r="M1731" s="302"/>
      <c r="N1731" s="302"/>
      <c r="O1731" s="302"/>
      <c r="P1731" s="302"/>
      <c r="Q1731" s="302"/>
      <c r="R1731" s="302"/>
      <c r="S1731" s="302"/>
      <c r="T1731" s="302"/>
      <c r="U1731" s="302"/>
      <c r="V1731" s="302"/>
      <c r="W1731" s="302"/>
      <c r="X1731" s="302"/>
      <c r="Y1731" s="302"/>
      <c r="Z1731" s="302"/>
      <c r="AA1731" s="302"/>
      <c r="AB1731" s="302"/>
      <c r="AC1731" s="302"/>
      <c r="AD1731" s="302"/>
      <c r="AE1731" s="302"/>
      <c r="AF1731" s="302"/>
      <c r="AG1731" s="302"/>
      <c r="AH1731" s="302"/>
      <c r="AI1731" s="302"/>
      <c r="AJ1731" s="302"/>
      <c r="AK1731" s="302"/>
      <c r="AL1731" s="302"/>
      <c r="AM1731" s="302"/>
      <c r="AN1731" s="302"/>
      <c r="AO1731" s="302"/>
      <c r="AP1731" s="302"/>
      <c r="AQ1731" s="302"/>
      <c r="AR1731" s="302"/>
      <c r="AS1731" s="302"/>
      <c r="AT1731" s="302"/>
      <c r="AU1731" s="302"/>
      <c r="AV1731" s="302"/>
      <c r="AW1731" s="302"/>
      <c r="AX1731" s="302"/>
      <c r="AY1731" s="302"/>
      <c r="AZ1731" s="302"/>
    </row>
    <row r="1732" spans="1:52" s="526" customFormat="1" ht="12.75">
      <c r="A1732" s="296" t="s">
        <v>62</v>
      </c>
      <c r="B1732" s="870">
        <v>10392582</v>
      </c>
      <c r="C1732" s="870">
        <v>7768860</v>
      </c>
      <c r="D1732" s="870">
        <v>7684424</v>
      </c>
      <c r="E1732" s="854">
        <v>73.94143245634241</v>
      </c>
      <c r="F1732" s="870">
        <v>456517</v>
      </c>
      <c r="G1732" s="302"/>
      <c r="H1732" s="302"/>
      <c r="I1732" s="302"/>
      <c r="J1732" s="302"/>
      <c r="K1732" s="302"/>
      <c r="L1732" s="302"/>
      <c r="M1732" s="302"/>
      <c r="N1732" s="302"/>
      <c r="O1732" s="302"/>
      <c r="P1732" s="302"/>
      <c r="Q1732" s="302"/>
      <c r="R1732" s="302"/>
      <c r="S1732" s="302"/>
      <c r="T1732" s="302"/>
      <c r="U1732" s="302"/>
      <c r="V1732" s="302"/>
      <c r="W1732" s="302"/>
      <c r="X1732" s="302"/>
      <c r="Y1732" s="302"/>
      <c r="Z1732" s="302"/>
      <c r="AA1732" s="302"/>
      <c r="AB1732" s="302"/>
      <c r="AC1732" s="302"/>
      <c r="AD1732" s="302"/>
      <c r="AE1732" s="302"/>
      <c r="AF1732" s="302"/>
      <c r="AG1732" s="302"/>
      <c r="AH1732" s="302"/>
      <c r="AI1732" s="302"/>
      <c r="AJ1732" s="302"/>
      <c r="AK1732" s="302"/>
      <c r="AL1732" s="302"/>
      <c r="AM1732" s="302"/>
      <c r="AN1732" s="302"/>
      <c r="AO1732" s="302"/>
      <c r="AP1732" s="302"/>
      <c r="AQ1732" s="302"/>
      <c r="AR1732" s="302"/>
      <c r="AS1732" s="302"/>
      <c r="AT1732" s="302"/>
      <c r="AU1732" s="302"/>
      <c r="AV1732" s="302"/>
      <c r="AW1732" s="302"/>
      <c r="AX1732" s="302"/>
      <c r="AY1732" s="302"/>
      <c r="AZ1732" s="302"/>
    </row>
    <row r="1733" spans="1:52" s="526" customFormat="1" ht="12.75">
      <c r="A1733" s="282" t="s">
        <v>63</v>
      </c>
      <c r="B1733" s="870">
        <v>10392582</v>
      </c>
      <c r="C1733" s="870">
        <v>7768860</v>
      </c>
      <c r="D1733" s="870">
        <v>7684424</v>
      </c>
      <c r="E1733" s="869">
        <v>73.94143245634241</v>
      </c>
      <c r="F1733" s="870">
        <v>456517</v>
      </c>
      <c r="G1733" s="302"/>
      <c r="H1733" s="302"/>
      <c r="I1733" s="302"/>
      <c r="J1733" s="302"/>
      <c r="K1733" s="302"/>
      <c r="L1733" s="302"/>
      <c r="M1733" s="302"/>
      <c r="N1733" s="302"/>
      <c r="O1733" s="302"/>
      <c r="P1733" s="302"/>
      <c r="Q1733" s="302"/>
      <c r="R1733" s="302"/>
      <c r="S1733" s="302"/>
      <c r="T1733" s="302"/>
      <c r="U1733" s="302"/>
      <c r="V1733" s="302"/>
      <c r="W1733" s="302"/>
      <c r="X1733" s="302"/>
      <c r="Y1733" s="302"/>
      <c r="Z1733" s="302"/>
      <c r="AA1733" s="302"/>
      <c r="AB1733" s="302"/>
      <c r="AC1733" s="302"/>
      <c r="AD1733" s="302"/>
      <c r="AE1733" s="302"/>
      <c r="AF1733" s="302"/>
      <c r="AG1733" s="302"/>
      <c r="AH1733" s="302"/>
      <c r="AI1733" s="302"/>
      <c r="AJ1733" s="302"/>
      <c r="AK1733" s="302"/>
      <c r="AL1733" s="302"/>
      <c r="AM1733" s="302"/>
      <c r="AN1733" s="302"/>
      <c r="AO1733" s="302"/>
      <c r="AP1733" s="302"/>
      <c r="AQ1733" s="302"/>
      <c r="AR1733" s="302"/>
      <c r="AS1733" s="302"/>
      <c r="AT1733" s="302"/>
      <c r="AU1733" s="302"/>
      <c r="AV1733" s="302"/>
      <c r="AW1733" s="302"/>
      <c r="AX1733" s="302"/>
      <c r="AY1733" s="302"/>
      <c r="AZ1733" s="302"/>
    </row>
    <row r="1734" spans="1:52" s="526" customFormat="1" ht="12.75">
      <c r="A1734" s="311" t="s">
        <v>64</v>
      </c>
      <c r="B1734" s="870">
        <v>22336</v>
      </c>
      <c r="C1734" s="870">
        <v>18614</v>
      </c>
      <c r="D1734" s="870">
        <v>11944</v>
      </c>
      <c r="E1734" s="869">
        <v>53.47421203438395</v>
      </c>
      <c r="F1734" s="870">
        <v>3771</v>
      </c>
      <c r="G1734" s="302"/>
      <c r="H1734" s="302"/>
      <c r="I1734" s="302"/>
      <c r="J1734" s="302"/>
      <c r="K1734" s="302"/>
      <c r="L1734" s="302"/>
      <c r="M1734" s="302"/>
      <c r="N1734" s="302"/>
      <c r="O1734" s="302"/>
      <c r="P1734" s="302"/>
      <c r="Q1734" s="302"/>
      <c r="R1734" s="302"/>
      <c r="S1734" s="302"/>
      <c r="T1734" s="302"/>
      <c r="U1734" s="302"/>
      <c r="V1734" s="302"/>
      <c r="W1734" s="302"/>
      <c r="X1734" s="302"/>
      <c r="Y1734" s="302"/>
      <c r="Z1734" s="302"/>
      <c r="AA1734" s="302"/>
      <c r="AB1734" s="302"/>
      <c r="AC1734" s="302"/>
      <c r="AD1734" s="302"/>
      <c r="AE1734" s="302"/>
      <c r="AF1734" s="302"/>
      <c r="AG1734" s="302"/>
      <c r="AH1734" s="302"/>
      <c r="AI1734" s="302"/>
      <c r="AJ1734" s="302"/>
      <c r="AK1734" s="302"/>
      <c r="AL1734" s="302"/>
      <c r="AM1734" s="302"/>
      <c r="AN1734" s="302"/>
      <c r="AO1734" s="302"/>
      <c r="AP1734" s="302"/>
      <c r="AQ1734" s="302"/>
      <c r="AR1734" s="302"/>
      <c r="AS1734" s="302"/>
      <c r="AT1734" s="302"/>
      <c r="AU1734" s="302"/>
      <c r="AV1734" s="302"/>
      <c r="AW1734" s="302"/>
      <c r="AX1734" s="302"/>
      <c r="AY1734" s="302"/>
      <c r="AZ1734" s="302"/>
    </row>
    <row r="1735" spans="1:52" s="526" customFormat="1" ht="12.75">
      <c r="A1735" s="314" t="s">
        <v>65</v>
      </c>
      <c r="B1735" s="870">
        <v>18000</v>
      </c>
      <c r="C1735" s="870">
        <v>15000</v>
      </c>
      <c r="D1735" s="870">
        <v>9625</v>
      </c>
      <c r="E1735" s="869">
        <v>53.47222222222222</v>
      </c>
      <c r="F1735" s="870">
        <v>2247</v>
      </c>
      <c r="G1735" s="302"/>
      <c r="H1735" s="302"/>
      <c r="I1735" s="302"/>
      <c r="J1735" s="302"/>
      <c r="K1735" s="302"/>
      <c r="L1735" s="302"/>
      <c r="M1735" s="302"/>
      <c r="N1735" s="302"/>
      <c r="O1735" s="302"/>
      <c r="P1735" s="302"/>
      <c r="Q1735" s="302"/>
      <c r="R1735" s="302"/>
      <c r="S1735" s="302"/>
      <c r="T1735" s="302"/>
      <c r="U1735" s="302"/>
      <c r="V1735" s="302"/>
      <c r="W1735" s="302"/>
      <c r="X1735" s="302"/>
      <c r="Y1735" s="302"/>
      <c r="Z1735" s="302"/>
      <c r="AA1735" s="302"/>
      <c r="AB1735" s="302"/>
      <c r="AC1735" s="302"/>
      <c r="AD1735" s="302"/>
      <c r="AE1735" s="302"/>
      <c r="AF1735" s="302"/>
      <c r="AG1735" s="302"/>
      <c r="AH1735" s="302"/>
      <c r="AI1735" s="302"/>
      <c r="AJ1735" s="302"/>
      <c r="AK1735" s="302"/>
      <c r="AL1735" s="302"/>
      <c r="AM1735" s="302"/>
      <c r="AN1735" s="302"/>
      <c r="AO1735" s="302"/>
      <c r="AP1735" s="302"/>
      <c r="AQ1735" s="302"/>
      <c r="AR1735" s="302"/>
      <c r="AS1735" s="302"/>
      <c r="AT1735" s="302"/>
      <c r="AU1735" s="302"/>
      <c r="AV1735" s="302"/>
      <c r="AW1735" s="302"/>
      <c r="AX1735" s="302"/>
      <c r="AY1735" s="302"/>
      <c r="AZ1735" s="302"/>
    </row>
    <row r="1736" spans="1:52" s="526" customFormat="1" ht="12.75">
      <c r="A1736" s="311" t="s">
        <v>66</v>
      </c>
      <c r="B1736" s="870">
        <v>10370246</v>
      </c>
      <c r="C1736" s="870">
        <v>7750246</v>
      </c>
      <c r="D1736" s="870">
        <v>7672480</v>
      </c>
      <c r="E1736" s="869">
        <v>73.98551586915103</v>
      </c>
      <c r="F1736" s="870">
        <v>452746</v>
      </c>
      <c r="G1736" s="302"/>
      <c r="H1736" s="302"/>
      <c r="I1736" s="302"/>
      <c r="J1736" s="302"/>
      <c r="K1736" s="302"/>
      <c r="L1736" s="302"/>
      <c r="M1736" s="302"/>
      <c r="N1736" s="302"/>
      <c r="O1736" s="302"/>
      <c r="P1736" s="302"/>
      <c r="Q1736" s="302"/>
      <c r="R1736" s="302"/>
      <c r="S1736" s="302"/>
      <c r="T1736" s="302"/>
      <c r="U1736" s="302"/>
      <c r="V1736" s="302"/>
      <c r="W1736" s="302"/>
      <c r="X1736" s="302"/>
      <c r="Y1736" s="302"/>
      <c r="Z1736" s="302"/>
      <c r="AA1736" s="302"/>
      <c r="AB1736" s="302"/>
      <c r="AC1736" s="302"/>
      <c r="AD1736" s="302"/>
      <c r="AE1736" s="302"/>
      <c r="AF1736" s="302"/>
      <c r="AG1736" s="302"/>
      <c r="AH1736" s="302"/>
      <c r="AI1736" s="302"/>
      <c r="AJ1736" s="302"/>
      <c r="AK1736" s="302"/>
      <c r="AL1736" s="302"/>
      <c r="AM1736" s="302"/>
      <c r="AN1736" s="302"/>
      <c r="AO1736" s="302"/>
      <c r="AP1736" s="302"/>
      <c r="AQ1736" s="302"/>
      <c r="AR1736" s="302"/>
      <c r="AS1736" s="302"/>
      <c r="AT1736" s="302"/>
      <c r="AU1736" s="302"/>
      <c r="AV1736" s="302"/>
      <c r="AW1736" s="302"/>
      <c r="AX1736" s="302"/>
      <c r="AY1736" s="302"/>
      <c r="AZ1736" s="302"/>
    </row>
    <row r="1737" spans="1:52" s="526" customFormat="1" ht="12.75">
      <c r="A1737" s="296" t="s">
        <v>16</v>
      </c>
      <c r="B1737" s="870">
        <v>74090940</v>
      </c>
      <c r="C1737" s="870">
        <v>49670935</v>
      </c>
      <c r="D1737" s="870">
        <v>25519425</v>
      </c>
      <c r="E1737" s="869">
        <v>34.44338133650349</v>
      </c>
      <c r="F1737" s="870">
        <v>8286488</v>
      </c>
      <c r="G1737" s="302"/>
      <c r="H1737" s="302"/>
      <c r="I1737" s="302"/>
      <c r="J1737" s="302"/>
      <c r="K1737" s="302"/>
      <c r="L1737" s="302"/>
      <c r="M1737" s="302"/>
      <c r="N1737" s="302"/>
      <c r="O1737" s="302"/>
      <c r="P1737" s="302"/>
      <c r="Q1737" s="302"/>
      <c r="R1737" s="302"/>
      <c r="S1737" s="302"/>
      <c r="T1737" s="302"/>
      <c r="U1737" s="302"/>
      <c r="V1737" s="302"/>
      <c r="W1737" s="302"/>
      <c r="X1737" s="302"/>
      <c r="Y1737" s="302"/>
      <c r="Z1737" s="302"/>
      <c r="AA1737" s="302"/>
      <c r="AB1737" s="302"/>
      <c r="AC1737" s="302"/>
      <c r="AD1737" s="302"/>
      <c r="AE1737" s="302"/>
      <c r="AF1737" s="302"/>
      <c r="AG1737" s="302"/>
      <c r="AH1737" s="302"/>
      <c r="AI1737" s="302"/>
      <c r="AJ1737" s="302"/>
      <c r="AK1737" s="302"/>
      <c r="AL1737" s="302"/>
      <c r="AM1737" s="302"/>
      <c r="AN1737" s="302"/>
      <c r="AO1737" s="302"/>
      <c r="AP1737" s="302"/>
      <c r="AQ1737" s="302"/>
      <c r="AR1737" s="302"/>
      <c r="AS1737" s="302"/>
      <c r="AT1737" s="302"/>
      <c r="AU1737" s="302"/>
      <c r="AV1737" s="302"/>
      <c r="AW1737" s="302"/>
      <c r="AX1737" s="302"/>
      <c r="AY1737" s="302"/>
      <c r="AZ1737" s="302"/>
    </row>
    <row r="1738" spans="1:52" s="526" customFormat="1" ht="12.75">
      <c r="A1738" s="282" t="s">
        <v>69</v>
      </c>
      <c r="B1738" s="870">
        <v>52314417</v>
      </c>
      <c r="C1738" s="870">
        <v>37424291</v>
      </c>
      <c r="D1738" s="870">
        <v>13272781</v>
      </c>
      <c r="E1738" s="869">
        <v>25.371172539302123</v>
      </c>
      <c r="F1738" s="870">
        <v>7986487</v>
      </c>
      <c r="G1738" s="302"/>
      <c r="H1738" s="302"/>
      <c r="I1738" s="302"/>
      <c r="J1738" s="302"/>
      <c r="K1738" s="302"/>
      <c r="L1738" s="302"/>
      <c r="M1738" s="302"/>
      <c r="N1738" s="302"/>
      <c r="O1738" s="302"/>
      <c r="P1738" s="302"/>
      <c r="Q1738" s="302"/>
      <c r="R1738" s="302"/>
      <c r="S1738" s="302"/>
      <c r="T1738" s="302"/>
      <c r="U1738" s="302"/>
      <c r="V1738" s="302"/>
      <c r="W1738" s="302"/>
      <c r="X1738" s="302"/>
      <c r="Y1738" s="302"/>
      <c r="Z1738" s="302"/>
      <c r="AA1738" s="302"/>
      <c r="AB1738" s="302"/>
      <c r="AC1738" s="302"/>
      <c r="AD1738" s="302"/>
      <c r="AE1738" s="302"/>
      <c r="AF1738" s="302"/>
      <c r="AG1738" s="302"/>
      <c r="AH1738" s="302"/>
      <c r="AI1738" s="302"/>
      <c r="AJ1738" s="302"/>
      <c r="AK1738" s="302"/>
      <c r="AL1738" s="302"/>
      <c r="AM1738" s="302"/>
      <c r="AN1738" s="302"/>
      <c r="AO1738" s="302"/>
      <c r="AP1738" s="302"/>
      <c r="AQ1738" s="302"/>
      <c r="AR1738" s="302"/>
      <c r="AS1738" s="302"/>
      <c r="AT1738" s="302"/>
      <c r="AU1738" s="302"/>
      <c r="AV1738" s="302"/>
      <c r="AW1738" s="302"/>
      <c r="AX1738" s="302"/>
      <c r="AY1738" s="302"/>
      <c r="AZ1738" s="302"/>
    </row>
    <row r="1739" spans="1:52" s="526" customFormat="1" ht="12.75">
      <c r="A1739" s="282" t="s">
        <v>298</v>
      </c>
      <c r="B1739" s="870">
        <v>21776523</v>
      </c>
      <c r="C1739" s="870">
        <v>12246644</v>
      </c>
      <c r="D1739" s="870">
        <v>12246644</v>
      </c>
      <c r="E1739" s="869">
        <v>56.23783007048462</v>
      </c>
      <c r="F1739" s="870">
        <v>300001</v>
      </c>
      <c r="G1739" s="302"/>
      <c r="H1739" s="302"/>
      <c r="I1739" s="302"/>
      <c r="J1739" s="302"/>
      <c r="K1739" s="302"/>
      <c r="L1739" s="302"/>
      <c r="M1739" s="302"/>
      <c r="N1739" s="302"/>
      <c r="O1739" s="302"/>
      <c r="P1739" s="302"/>
      <c r="Q1739" s="302"/>
      <c r="R1739" s="302"/>
      <c r="S1739" s="302"/>
      <c r="T1739" s="302"/>
      <c r="U1739" s="302"/>
      <c r="V1739" s="302"/>
      <c r="W1739" s="302"/>
      <c r="X1739" s="302"/>
      <c r="Y1739" s="302"/>
      <c r="Z1739" s="302"/>
      <c r="AA1739" s="302"/>
      <c r="AB1739" s="302"/>
      <c r="AC1739" s="302"/>
      <c r="AD1739" s="302"/>
      <c r="AE1739" s="302"/>
      <c r="AF1739" s="302"/>
      <c r="AG1739" s="302"/>
      <c r="AH1739" s="302"/>
      <c r="AI1739" s="302"/>
      <c r="AJ1739" s="302"/>
      <c r="AK1739" s="302"/>
      <c r="AL1739" s="302"/>
      <c r="AM1739" s="302"/>
      <c r="AN1739" s="302"/>
      <c r="AO1739" s="302"/>
      <c r="AP1739" s="302"/>
      <c r="AQ1739" s="302"/>
      <c r="AR1739" s="302"/>
      <c r="AS1739" s="302"/>
      <c r="AT1739" s="302"/>
      <c r="AU1739" s="302"/>
      <c r="AV1739" s="302"/>
      <c r="AW1739" s="302"/>
      <c r="AX1739" s="302"/>
      <c r="AY1739" s="302"/>
      <c r="AZ1739" s="302"/>
    </row>
    <row r="1740" spans="1:52" s="526" customFormat="1" ht="24.75" customHeight="1">
      <c r="A1740" s="285" t="s">
        <v>282</v>
      </c>
      <c r="B1740" s="851">
        <v>21776523</v>
      </c>
      <c r="C1740" s="851">
        <v>12246644</v>
      </c>
      <c r="D1740" s="851">
        <v>12246644</v>
      </c>
      <c r="E1740" s="869">
        <v>56.23783007048462</v>
      </c>
      <c r="F1740" s="851">
        <v>300001</v>
      </c>
      <c r="G1740" s="302"/>
      <c r="H1740" s="302"/>
      <c r="I1740" s="302"/>
      <c r="J1740" s="302"/>
      <c r="K1740" s="302"/>
      <c r="L1740" s="302"/>
      <c r="M1740" s="302"/>
      <c r="N1740" s="302"/>
      <c r="O1740" s="302"/>
      <c r="P1740" s="302"/>
      <c r="Q1740" s="302"/>
      <c r="R1740" s="302"/>
      <c r="S1740" s="302"/>
      <c r="T1740" s="302"/>
      <c r="U1740" s="302"/>
      <c r="V1740" s="302"/>
      <c r="W1740" s="302"/>
      <c r="X1740" s="302"/>
      <c r="Y1740" s="302"/>
      <c r="Z1740" s="302"/>
      <c r="AA1740" s="302"/>
      <c r="AB1740" s="302"/>
      <c r="AC1740" s="302"/>
      <c r="AD1740" s="302"/>
      <c r="AE1740" s="302"/>
      <c r="AF1740" s="302"/>
      <c r="AG1740" s="302"/>
      <c r="AH1740" s="302"/>
      <c r="AI1740" s="302"/>
      <c r="AJ1740" s="302"/>
      <c r="AK1740" s="302"/>
      <c r="AL1740" s="302"/>
      <c r="AM1740" s="302"/>
      <c r="AN1740" s="302"/>
      <c r="AO1740" s="302"/>
      <c r="AP1740" s="302"/>
      <c r="AQ1740" s="302"/>
      <c r="AR1740" s="302"/>
      <c r="AS1740" s="302"/>
      <c r="AT1740" s="302"/>
      <c r="AU1740" s="302"/>
      <c r="AV1740" s="302"/>
      <c r="AW1740" s="302"/>
      <c r="AX1740" s="302"/>
      <c r="AY1740" s="302"/>
      <c r="AZ1740" s="842"/>
    </row>
    <row r="1741" spans="1:52" s="856" customFormat="1" ht="13.5" customHeight="1">
      <c r="A1741" s="296" t="s">
        <v>910</v>
      </c>
      <c r="B1741" s="851">
        <v>-1900000</v>
      </c>
      <c r="C1741" s="851">
        <v>-1900000</v>
      </c>
      <c r="D1741" s="851">
        <v>22335946</v>
      </c>
      <c r="E1741" s="869" t="s">
        <v>906</v>
      </c>
      <c r="F1741" s="851" t="s">
        <v>906</v>
      </c>
      <c r="AZ1741" s="857"/>
    </row>
    <row r="1742" spans="1:52" s="526" customFormat="1" ht="12.75">
      <c r="A1742" s="296" t="s">
        <v>911</v>
      </c>
      <c r="B1742" s="851">
        <v>1900000</v>
      </c>
      <c r="C1742" s="851">
        <v>1900000</v>
      </c>
      <c r="D1742" s="851" t="s">
        <v>906</v>
      </c>
      <c r="E1742" s="851" t="s">
        <v>906</v>
      </c>
      <c r="F1742" s="851" t="s">
        <v>906</v>
      </c>
      <c r="G1742" s="302"/>
      <c r="H1742" s="302"/>
      <c r="I1742" s="302"/>
      <c r="J1742" s="302"/>
      <c r="K1742" s="302"/>
      <c r="L1742" s="302"/>
      <c r="M1742" s="302"/>
      <c r="N1742" s="302"/>
      <c r="O1742" s="302"/>
      <c r="P1742" s="302"/>
      <c r="Q1742" s="302"/>
      <c r="R1742" s="302"/>
      <c r="S1742" s="302"/>
      <c r="T1742" s="302"/>
      <c r="U1742" s="302"/>
      <c r="V1742" s="302"/>
      <c r="W1742" s="302"/>
      <c r="X1742" s="302"/>
      <c r="Y1742" s="302"/>
      <c r="Z1742" s="302"/>
      <c r="AA1742" s="302"/>
      <c r="AB1742" s="302"/>
      <c r="AC1742" s="302"/>
      <c r="AD1742" s="302"/>
      <c r="AE1742" s="302"/>
      <c r="AF1742" s="302"/>
      <c r="AG1742" s="302"/>
      <c r="AH1742" s="302"/>
      <c r="AI1742" s="302"/>
      <c r="AJ1742" s="302"/>
      <c r="AK1742" s="302"/>
      <c r="AL1742" s="302"/>
      <c r="AM1742" s="302"/>
      <c r="AN1742" s="302"/>
      <c r="AO1742" s="302"/>
      <c r="AP1742" s="302"/>
      <c r="AQ1742" s="302"/>
      <c r="AR1742" s="302"/>
      <c r="AS1742" s="302"/>
      <c r="AT1742" s="302"/>
      <c r="AU1742" s="302"/>
      <c r="AV1742" s="302"/>
      <c r="AW1742" s="302"/>
      <c r="AX1742" s="302"/>
      <c r="AY1742" s="302"/>
      <c r="AZ1742" s="842"/>
    </row>
    <row r="1743" spans="1:52" s="526" customFormat="1" ht="12.75">
      <c r="A1743" s="282" t="s">
        <v>915</v>
      </c>
      <c r="B1743" s="851">
        <v>1900000</v>
      </c>
      <c r="C1743" s="851">
        <v>1900000</v>
      </c>
      <c r="D1743" s="851">
        <v>207257</v>
      </c>
      <c r="E1743" s="869">
        <v>10.908263157894735</v>
      </c>
      <c r="F1743" s="851">
        <v>0</v>
      </c>
      <c r="G1743" s="302"/>
      <c r="H1743" s="302"/>
      <c r="I1743" s="302"/>
      <c r="J1743" s="302"/>
      <c r="K1743" s="302"/>
      <c r="L1743" s="302"/>
      <c r="M1743" s="302"/>
      <c r="N1743" s="302"/>
      <c r="O1743" s="302"/>
      <c r="P1743" s="302"/>
      <c r="Q1743" s="302"/>
      <c r="R1743" s="302"/>
      <c r="S1743" s="302"/>
      <c r="T1743" s="302"/>
      <c r="U1743" s="302"/>
      <c r="V1743" s="302"/>
      <c r="W1743" s="302"/>
      <c r="X1743" s="302"/>
      <c r="Y1743" s="302"/>
      <c r="Z1743" s="302"/>
      <c r="AA1743" s="302"/>
      <c r="AB1743" s="302"/>
      <c r="AC1743" s="302"/>
      <c r="AD1743" s="302"/>
      <c r="AE1743" s="302"/>
      <c r="AF1743" s="302"/>
      <c r="AG1743" s="302"/>
      <c r="AH1743" s="302"/>
      <c r="AI1743" s="302"/>
      <c r="AJ1743" s="302"/>
      <c r="AK1743" s="302"/>
      <c r="AL1743" s="302"/>
      <c r="AM1743" s="302"/>
      <c r="AN1743" s="302"/>
      <c r="AO1743" s="302"/>
      <c r="AP1743" s="302"/>
      <c r="AQ1743" s="302"/>
      <c r="AR1743" s="302"/>
      <c r="AS1743" s="302"/>
      <c r="AT1743" s="302"/>
      <c r="AU1743" s="302"/>
      <c r="AV1743" s="302"/>
      <c r="AW1743" s="302"/>
      <c r="AX1743" s="302"/>
      <c r="AY1743" s="302"/>
      <c r="AZ1743" s="842"/>
    </row>
    <row r="1744" spans="1:52" s="526" customFormat="1" ht="12.75">
      <c r="A1744" s="311" t="s">
        <v>121</v>
      </c>
      <c r="B1744" s="851">
        <v>1900000</v>
      </c>
      <c r="C1744" s="851">
        <v>1900000</v>
      </c>
      <c r="D1744" s="851">
        <v>207257</v>
      </c>
      <c r="E1744" s="869">
        <v>10.908263157894735</v>
      </c>
      <c r="F1744" s="851">
        <v>0</v>
      </c>
      <c r="G1744" s="302"/>
      <c r="H1744" s="302"/>
      <c r="I1744" s="302"/>
      <c r="J1744" s="302"/>
      <c r="K1744" s="302"/>
      <c r="L1744" s="302"/>
      <c r="M1744" s="302"/>
      <c r="N1744" s="302"/>
      <c r="O1744" s="302"/>
      <c r="P1744" s="302"/>
      <c r="Q1744" s="302"/>
      <c r="R1744" s="302"/>
      <c r="S1744" s="302"/>
      <c r="T1744" s="302"/>
      <c r="U1744" s="302"/>
      <c r="V1744" s="302"/>
      <c r="W1744" s="302"/>
      <c r="X1744" s="302"/>
      <c r="Y1744" s="302"/>
      <c r="Z1744" s="302"/>
      <c r="AA1744" s="302"/>
      <c r="AB1744" s="302"/>
      <c r="AC1744" s="302"/>
      <c r="AD1744" s="302"/>
      <c r="AE1744" s="302"/>
      <c r="AF1744" s="302"/>
      <c r="AG1744" s="302"/>
      <c r="AH1744" s="302"/>
      <c r="AI1744" s="302"/>
      <c r="AJ1744" s="302"/>
      <c r="AK1744" s="302"/>
      <c r="AL1744" s="302"/>
      <c r="AM1744" s="302"/>
      <c r="AN1744" s="302"/>
      <c r="AO1744" s="302"/>
      <c r="AP1744" s="302"/>
      <c r="AQ1744" s="302"/>
      <c r="AR1744" s="302"/>
      <c r="AS1744" s="302"/>
      <c r="AT1744" s="302"/>
      <c r="AU1744" s="302"/>
      <c r="AV1744" s="302"/>
      <c r="AW1744" s="302"/>
      <c r="AX1744" s="302"/>
      <c r="AY1744" s="302"/>
      <c r="AZ1744" s="842"/>
    </row>
    <row r="1745" spans="1:52" s="526" customFormat="1" ht="12.75">
      <c r="A1745" s="311"/>
      <c r="B1745" s="870"/>
      <c r="C1745" s="870"/>
      <c r="D1745" s="870"/>
      <c r="E1745" s="870"/>
      <c r="F1745" s="870"/>
      <c r="G1745" s="302"/>
      <c r="H1745" s="302"/>
      <c r="I1745" s="302"/>
      <c r="J1745" s="302"/>
      <c r="K1745" s="302"/>
      <c r="L1745" s="302"/>
      <c r="M1745" s="302"/>
      <c r="N1745" s="302"/>
      <c r="O1745" s="302"/>
      <c r="P1745" s="302"/>
      <c r="Q1745" s="302"/>
      <c r="R1745" s="302"/>
      <c r="S1745" s="302"/>
      <c r="T1745" s="302"/>
      <c r="U1745" s="302"/>
      <c r="V1745" s="302"/>
      <c r="W1745" s="302"/>
      <c r="X1745" s="302"/>
      <c r="Y1745" s="302"/>
      <c r="Z1745" s="302"/>
      <c r="AA1745" s="302"/>
      <c r="AB1745" s="302"/>
      <c r="AC1745" s="302"/>
      <c r="AD1745" s="302"/>
      <c r="AE1745" s="302"/>
      <c r="AF1745" s="302"/>
      <c r="AG1745" s="302"/>
      <c r="AH1745" s="302"/>
      <c r="AI1745" s="302"/>
      <c r="AJ1745" s="302"/>
      <c r="AK1745" s="302"/>
      <c r="AL1745" s="302"/>
      <c r="AM1745" s="302"/>
      <c r="AN1745" s="302"/>
      <c r="AO1745" s="302"/>
      <c r="AP1745" s="302"/>
      <c r="AQ1745" s="302"/>
      <c r="AR1745" s="302"/>
      <c r="AS1745" s="302"/>
      <c r="AT1745" s="302"/>
      <c r="AU1745" s="302"/>
      <c r="AV1745" s="302"/>
      <c r="AW1745" s="302"/>
      <c r="AX1745" s="302"/>
      <c r="AY1745" s="302"/>
      <c r="AZ1745" s="302"/>
    </row>
    <row r="1746" spans="1:52" s="526" customFormat="1" ht="12.75">
      <c r="A1746" s="274" t="s">
        <v>335</v>
      </c>
      <c r="B1746" s="870"/>
      <c r="C1746" s="870"/>
      <c r="D1746" s="870"/>
      <c r="E1746" s="870"/>
      <c r="F1746" s="870"/>
      <c r="G1746" s="302"/>
      <c r="H1746" s="302"/>
      <c r="I1746" s="302"/>
      <c r="J1746" s="302"/>
      <c r="K1746" s="302"/>
      <c r="L1746" s="302"/>
      <c r="M1746" s="302"/>
      <c r="N1746" s="302"/>
      <c r="O1746" s="302"/>
      <c r="P1746" s="302"/>
      <c r="Q1746" s="302"/>
      <c r="R1746" s="302"/>
      <c r="S1746" s="302"/>
      <c r="T1746" s="302"/>
      <c r="U1746" s="302"/>
      <c r="V1746" s="302"/>
      <c r="W1746" s="302"/>
      <c r="X1746" s="302"/>
      <c r="Y1746" s="302"/>
      <c r="Z1746" s="302"/>
      <c r="AA1746" s="302"/>
      <c r="AB1746" s="302"/>
      <c r="AC1746" s="302"/>
      <c r="AD1746" s="302"/>
      <c r="AE1746" s="302"/>
      <c r="AF1746" s="302"/>
      <c r="AG1746" s="302"/>
      <c r="AH1746" s="302"/>
      <c r="AI1746" s="302"/>
      <c r="AJ1746" s="302"/>
      <c r="AK1746" s="302"/>
      <c r="AL1746" s="302"/>
      <c r="AM1746" s="302"/>
      <c r="AN1746" s="302"/>
      <c r="AO1746" s="302"/>
      <c r="AP1746" s="302"/>
      <c r="AQ1746" s="302"/>
      <c r="AR1746" s="302"/>
      <c r="AS1746" s="302"/>
      <c r="AT1746" s="302"/>
      <c r="AU1746" s="302"/>
      <c r="AV1746" s="302"/>
      <c r="AW1746" s="302"/>
      <c r="AX1746" s="302"/>
      <c r="AY1746" s="302"/>
      <c r="AZ1746" s="302"/>
    </row>
    <row r="1747" spans="1:52" s="526" customFormat="1" ht="25.5">
      <c r="A1747" s="879" t="s">
        <v>344</v>
      </c>
      <c r="B1747" s="870"/>
      <c r="C1747" s="870"/>
      <c r="D1747" s="870"/>
      <c r="E1747" s="870"/>
      <c r="F1747" s="870"/>
      <c r="G1747" s="302"/>
      <c r="H1747" s="302"/>
      <c r="I1747" s="302"/>
      <c r="J1747" s="302"/>
      <c r="K1747" s="302"/>
      <c r="L1747" s="302"/>
      <c r="M1747" s="302"/>
      <c r="N1747" s="302"/>
      <c r="O1747" s="302"/>
      <c r="P1747" s="302"/>
      <c r="Q1747" s="302"/>
      <c r="R1747" s="302"/>
      <c r="S1747" s="302"/>
      <c r="T1747" s="302"/>
      <c r="U1747" s="302"/>
      <c r="V1747" s="302"/>
      <c r="W1747" s="302"/>
      <c r="X1747" s="302"/>
      <c r="Y1747" s="302"/>
      <c r="Z1747" s="302"/>
      <c r="AA1747" s="302"/>
      <c r="AB1747" s="302"/>
      <c r="AC1747" s="302"/>
      <c r="AD1747" s="302"/>
      <c r="AE1747" s="302"/>
      <c r="AF1747" s="302"/>
      <c r="AG1747" s="302"/>
      <c r="AH1747" s="302"/>
      <c r="AI1747" s="302"/>
      <c r="AJ1747" s="302"/>
      <c r="AK1747" s="302"/>
      <c r="AL1747" s="302"/>
      <c r="AM1747" s="302"/>
      <c r="AN1747" s="302"/>
      <c r="AO1747" s="302"/>
      <c r="AP1747" s="302"/>
      <c r="AQ1747" s="302"/>
      <c r="AR1747" s="302"/>
      <c r="AS1747" s="302"/>
      <c r="AT1747" s="302"/>
      <c r="AU1747" s="302"/>
      <c r="AV1747" s="302"/>
      <c r="AW1747" s="302"/>
      <c r="AX1747" s="302"/>
      <c r="AY1747" s="302"/>
      <c r="AZ1747" s="302"/>
    </row>
    <row r="1748" spans="1:52" s="526" customFormat="1" ht="12.75">
      <c r="A1748" s="286" t="s">
        <v>281</v>
      </c>
      <c r="B1748" s="870">
        <v>20476000</v>
      </c>
      <c r="C1748" s="870">
        <v>9357416</v>
      </c>
      <c r="D1748" s="870">
        <v>9357416</v>
      </c>
      <c r="E1748" s="869">
        <v>45.69943348310217</v>
      </c>
      <c r="F1748" s="870">
        <v>-1055998</v>
      </c>
      <c r="G1748" s="302"/>
      <c r="H1748" s="302"/>
      <c r="I1748" s="302"/>
      <c r="J1748" s="302"/>
      <c r="K1748" s="302"/>
      <c r="L1748" s="302"/>
      <c r="M1748" s="302"/>
      <c r="N1748" s="302"/>
      <c r="O1748" s="302"/>
      <c r="P1748" s="302"/>
      <c r="Q1748" s="302"/>
      <c r="R1748" s="302"/>
      <c r="S1748" s="302"/>
      <c r="T1748" s="302"/>
      <c r="U1748" s="302"/>
      <c r="V1748" s="302"/>
      <c r="W1748" s="302"/>
      <c r="X1748" s="302"/>
      <c r="Y1748" s="302"/>
      <c r="Z1748" s="302"/>
      <c r="AA1748" s="302"/>
      <c r="AB1748" s="302"/>
      <c r="AC1748" s="302"/>
      <c r="AD1748" s="302"/>
      <c r="AE1748" s="302"/>
      <c r="AF1748" s="302"/>
      <c r="AG1748" s="302"/>
      <c r="AH1748" s="302"/>
      <c r="AI1748" s="302"/>
      <c r="AJ1748" s="302"/>
      <c r="AK1748" s="302"/>
      <c r="AL1748" s="302"/>
      <c r="AM1748" s="302"/>
      <c r="AN1748" s="302"/>
      <c r="AO1748" s="302"/>
      <c r="AP1748" s="302"/>
      <c r="AQ1748" s="302"/>
      <c r="AR1748" s="302"/>
      <c r="AS1748" s="302"/>
      <c r="AT1748" s="302"/>
      <c r="AU1748" s="302"/>
      <c r="AV1748" s="302"/>
      <c r="AW1748" s="302"/>
      <c r="AX1748" s="302"/>
      <c r="AY1748" s="302"/>
      <c r="AZ1748" s="302"/>
    </row>
    <row r="1749" spans="1:6" s="856" customFormat="1" ht="12.75" hidden="1">
      <c r="A1749" s="296" t="s">
        <v>71</v>
      </c>
      <c r="B1749" s="870">
        <v>0</v>
      </c>
      <c r="C1749" s="870">
        <v>0</v>
      </c>
      <c r="D1749" s="870">
        <v>0</v>
      </c>
      <c r="E1749" s="869" t="s">
        <v>906</v>
      </c>
      <c r="F1749" s="870">
        <v>0</v>
      </c>
    </row>
    <row r="1750" spans="1:52" s="526" customFormat="1" ht="12.75">
      <c r="A1750" s="296" t="s">
        <v>59</v>
      </c>
      <c r="B1750" s="870">
        <v>20476000</v>
      </c>
      <c r="C1750" s="870">
        <v>9357416</v>
      </c>
      <c r="D1750" s="870">
        <v>9357416</v>
      </c>
      <c r="E1750" s="869">
        <v>45.69943348310217</v>
      </c>
      <c r="F1750" s="870">
        <v>-1055998</v>
      </c>
      <c r="G1750" s="302"/>
      <c r="H1750" s="302"/>
      <c r="I1750" s="302"/>
      <c r="J1750" s="302"/>
      <c r="K1750" s="302"/>
      <c r="L1750" s="302"/>
      <c r="M1750" s="302"/>
      <c r="N1750" s="302"/>
      <c r="O1750" s="302"/>
      <c r="P1750" s="302"/>
      <c r="Q1750" s="302"/>
      <c r="R1750" s="302"/>
      <c r="S1750" s="302"/>
      <c r="T1750" s="302"/>
      <c r="U1750" s="302"/>
      <c r="V1750" s="302"/>
      <c r="W1750" s="302"/>
      <c r="X1750" s="302"/>
      <c r="Y1750" s="302"/>
      <c r="Z1750" s="302"/>
      <c r="AA1750" s="302"/>
      <c r="AB1750" s="302"/>
      <c r="AC1750" s="302"/>
      <c r="AD1750" s="302"/>
      <c r="AE1750" s="302"/>
      <c r="AF1750" s="302"/>
      <c r="AG1750" s="302"/>
      <c r="AH1750" s="302"/>
      <c r="AI1750" s="302"/>
      <c r="AJ1750" s="302"/>
      <c r="AK1750" s="302"/>
      <c r="AL1750" s="302"/>
      <c r="AM1750" s="302"/>
      <c r="AN1750" s="302"/>
      <c r="AO1750" s="302"/>
      <c r="AP1750" s="302"/>
      <c r="AQ1750" s="302"/>
      <c r="AR1750" s="302"/>
      <c r="AS1750" s="302"/>
      <c r="AT1750" s="302"/>
      <c r="AU1750" s="302"/>
      <c r="AV1750" s="302"/>
      <c r="AW1750" s="302"/>
      <c r="AX1750" s="302"/>
      <c r="AY1750" s="302"/>
      <c r="AZ1750" s="302"/>
    </row>
    <row r="1751" spans="1:52" s="526" customFormat="1" ht="25.5">
      <c r="A1751" s="298" t="s">
        <v>60</v>
      </c>
      <c r="B1751" s="870">
        <v>20476000</v>
      </c>
      <c r="C1751" s="870">
        <v>9357416</v>
      </c>
      <c r="D1751" s="870">
        <v>9357416</v>
      </c>
      <c r="E1751" s="869">
        <v>45.69943348310217</v>
      </c>
      <c r="F1751" s="870">
        <v>-1055998</v>
      </c>
      <c r="G1751" s="302"/>
      <c r="H1751" s="302"/>
      <c r="I1751" s="302"/>
      <c r="J1751" s="302"/>
      <c r="K1751" s="302"/>
      <c r="L1751" s="302"/>
      <c r="M1751" s="302"/>
      <c r="N1751" s="302"/>
      <c r="O1751" s="302"/>
      <c r="P1751" s="302"/>
      <c r="Q1751" s="302"/>
      <c r="R1751" s="302"/>
      <c r="S1751" s="302"/>
      <c r="T1751" s="302"/>
      <c r="U1751" s="302"/>
      <c r="V1751" s="302"/>
      <c r="W1751" s="302"/>
      <c r="X1751" s="302"/>
      <c r="Y1751" s="302"/>
      <c r="Z1751" s="302"/>
      <c r="AA1751" s="302"/>
      <c r="AB1751" s="302"/>
      <c r="AC1751" s="302"/>
      <c r="AD1751" s="302"/>
      <c r="AE1751" s="302"/>
      <c r="AF1751" s="302"/>
      <c r="AG1751" s="302"/>
      <c r="AH1751" s="302"/>
      <c r="AI1751" s="302"/>
      <c r="AJ1751" s="302"/>
      <c r="AK1751" s="302"/>
      <c r="AL1751" s="302"/>
      <c r="AM1751" s="302"/>
      <c r="AN1751" s="302"/>
      <c r="AO1751" s="302"/>
      <c r="AP1751" s="302"/>
      <c r="AQ1751" s="302"/>
      <c r="AR1751" s="302"/>
      <c r="AS1751" s="302"/>
      <c r="AT1751" s="302"/>
      <c r="AU1751" s="302"/>
      <c r="AV1751" s="302"/>
      <c r="AW1751" s="302"/>
      <c r="AX1751" s="302"/>
      <c r="AY1751" s="302"/>
      <c r="AZ1751" s="302"/>
    </row>
    <row r="1752" spans="1:52" s="526" customFormat="1" ht="12.75">
      <c r="A1752" s="278" t="s">
        <v>61</v>
      </c>
      <c r="B1752" s="870">
        <v>20476000</v>
      </c>
      <c r="C1752" s="870">
        <v>9357416</v>
      </c>
      <c r="D1752" s="870">
        <v>8463975</v>
      </c>
      <c r="E1752" s="869">
        <v>41.33607638210588</v>
      </c>
      <c r="F1752" s="870">
        <v>460770</v>
      </c>
      <c r="G1752" s="302"/>
      <c r="H1752" s="302"/>
      <c r="I1752" s="302"/>
      <c r="J1752" s="302"/>
      <c r="K1752" s="302"/>
      <c r="L1752" s="302"/>
      <c r="M1752" s="302"/>
      <c r="N1752" s="302"/>
      <c r="O1752" s="302"/>
      <c r="P1752" s="302"/>
      <c r="Q1752" s="302"/>
      <c r="R1752" s="302"/>
      <c r="S1752" s="302"/>
      <c r="T1752" s="302"/>
      <c r="U1752" s="302"/>
      <c r="V1752" s="302"/>
      <c r="W1752" s="302"/>
      <c r="X1752" s="302"/>
      <c r="Y1752" s="302"/>
      <c r="Z1752" s="302"/>
      <c r="AA1752" s="302"/>
      <c r="AB1752" s="302"/>
      <c r="AC1752" s="302"/>
      <c r="AD1752" s="302"/>
      <c r="AE1752" s="302"/>
      <c r="AF1752" s="302"/>
      <c r="AG1752" s="302"/>
      <c r="AH1752" s="302"/>
      <c r="AI1752" s="302"/>
      <c r="AJ1752" s="302"/>
      <c r="AK1752" s="302"/>
      <c r="AL1752" s="302"/>
      <c r="AM1752" s="302"/>
      <c r="AN1752" s="302"/>
      <c r="AO1752" s="302"/>
      <c r="AP1752" s="302"/>
      <c r="AQ1752" s="302"/>
      <c r="AR1752" s="302"/>
      <c r="AS1752" s="302"/>
      <c r="AT1752" s="302"/>
      <c r="AU1752" s="302"/>
      <c r="AV1752" s="302"/>
      <c r="AW1752" s="302"/>
      <c r="AX1752" s="302"/>
      <c r="AY1752" s="302"/>
      <c r="AZ1752" s="302"/>
    </row>
    <row r="1753" spans="1:52" s="526" customFormat="1" ht="12.75">
      <c r="A1753" s="296" t="s">
        <v>62</v>
      </c>
      <c r="B1753" s="870">
        <v>10304070</v>
      </c>
      <c r="C1753" s="870">
        <v>7703070</v>
      </c>
      <c r="D1753" s="870">
        <v>7631073</v>
      </c>
      <c r="E1753" s="869">
        <v>74.05882335814877</v>
      </c>
      <c r="F1753" s="870">
        <v>429618</v>
      </c>
      <c r="G1753" s="302"/>
      <c r="H1753" s="302"/>
      <c r="I1753" s="302"/>
      <c r="J1753" s="302"/>
      <c r="K1753" s="302"/>
      <c r="L1753" s="302"/>
      <c r="M1753" s="302"/>
      <c r="N1753" s="302"/>
      <c r="O1753" s="302"/>
      <c r="P1753" s="302"/>
      <c r="Q1753" s="302"/>
      <c r="R1753" s="302"/>
      <c r="S1753" s="302"/>
      <c r="T1753" s="302"/>
      <c r="U1753" s="302"/>
      <c r="V1753" s="302"/>
      <c r="W1753" s="302"/>
      <c r="X1753" s="302"/>
      <c r="Y1753" s="302"/>
      <c r="Z1753" s="302"/>
      <c r="AA1753" s="302"/>
      <c r="AB1753" s="302"/>
      <c r="AC1753" s="302"/>
      <c r="AD1753" s="302"/>
      <c r="AE1753" s="302"/>
      <c r="AF1753" s="302"/>
      <c r="AG1753" s="302"/>
      <c r="AH1753" s="302"/>
      <c r="AI1753" s="302"/>
      <c r="AJ1753" s="302"/>
      <c r="AK1753" s="302"/>
      <c r="AL1753" s="302"/>
      <c r="AM1753" s="302"/>
      <c r="AN1753" s="302"/>
      <c r="AO1753" s="302"/>
      <c r="AP1753" s="302"/>
      <c r="AQ1753" s="302"/>
      <c r="AR1753" s="302"/>
      <c r="AS1753" s="302"/>
      <c r="AT1753" s="302"/>
      <c r="AU1753" s="302"/>
      <c r="AV1753" s="302"/>
      <c r="AW1753" s="302"/>
      <c r="AX1753" s="302"/>
      <c r="AY1753" s="302"/>
      <c r="AZ1753" s="302"/>
    </row>
    <row r="1754" spans="1:52" s="526" customFormat="1" ht="12.75">
      <c r="A1754" s="282" t="s">
        <v>63</v>
      </c>
      <c r="B1754" s="870">
        <v>10304070</v>
      </c>
      <c r="C1754" s="870">
        <v>7703070</v>
      </c>
      <c r="D1754" s="870">
        <v>7631073</v>
      </c>
      <c r="E1754" s="869">
        <v>74.05882335814877</v>
      </c>
      <c r="F1754" s="870">
        <v>429618</v>
      </c>
      <c r="G1754" s="302"/>
      <c r="H1754" s="302"/>
      <c r="I1754" s="302"/>
      <c r="J1754" s="302"/>
      <c r="K1754" s="302"/>
      <c r="L1754" s="302"/>
      <c r="M1754" s="302"/>
      <c r="N1754" s="302"/>
      <c r="O1754" s="302"/>
      <c r="P1754" s="302"/>
      <c r="Q1754" s="302"/>
      <c r="R1754" s="302"/>
      <c r="S1754" s="302"/>
      <c r="T1754" s="302"/>
      <c r="U1754" s="302"/>
      <c r="V1754" s="302"/>
      <c r="W1754" s="302"/>
      <c r="X1754" s="302"/>
      <c r="Y1754" s="302"/>
      <c r="Z1754" s="302"/>
      <c r="AA1754" s="302"/>
      <c r="AB1754" s="302"/>
      <c r="AC1754" s="302"/>
      <c r="AD1754" s="302"/>
      <c r="AE1754" s="302"/>
      <c r="AF1754" s="302"/>
      <c r="AG1754" s="302"/>
      <c r="AH1754" s="302"/>
      <c r="AI1754" s="302"/>
      <c r="AJ1754" s="302"/>
      <c r="AK1754" s="302"/>
      <c r="AL1754" s="302"/>
      <c r="AM1754" s="302"/>
      <c r="AN1754" s="302"/>
      <c r="AO1754" s="302"/>
      <c r="AP1754" s="302"/>
      <c r="AQ1754" s="302"/>
      <c r="AR1754" s="302"/>
      <c r="AS1754" s="302"/>
      <c r="AT1754" s="302"/>
      <c r="AU1754" s="302"/>
      <c r="AV1754" s="302"/>
      <c r="AW1754" s="302"/>
      <c r="AX1754" s="302"/>
      <c r="AY1754" s="302"/>
      <c r="AZ1754" s="302"/>
    </row>
    <row r="1755" spans="1:52" s="526" customFormat="1" ht="12.75">
      <c r="A1755" s="311" t="s">
        <v>66</v>
      </c>
      <c r="B1755" s="870">
        <v>10304070</v>
      </c>
      <c r="C1755" s="870">
        <v>7703070</v>
      </c>
      <c r="D1755" s="870">
        <v>7631073</v>
      </c>
      <c r="E1755" s="869">
        <v>74.05882335814877</v>
      </c>
      <c r="F1755" s="870">
        <v>429618</v>
      </c>
      <c r="G1755" s="302"/>
      <c r="H1755" s="302"/>
      <c r="I1755" s="302"/>
      <c r="J1755" s="302"/>
      <c r="K1755" s="302"/>
      <c r="L1755" s="302"/>
      <c r="M1755" s="302"/>
      <c r="N1755" s="302"/>
      <c r="O1755" s="302"/>
      <c r="P1755" s="302"/>
      <c r="Q1755" s="302"/>
      <c r="R1755" s="302"/>
      <c r="S1755" s="302"/>
      <c r="T1755" s="302"/>
      <c r="U1755" s="302"/>
      <c r="V1755" s="302"/>
      <c r="W1755" s="302"/>
      <c r="X1755" s="302"/>
      <c r="Y1755" s="302"/>
      <c r="Z1755" s="302"/>
      <c r="AA1755" s="302"/>
      <c r="AB1755" s="302"/>
      <c r="AC1755" s="302"/>
      <c r="AD1755" s="302"/>
      <c r="AE1755" s="302"/>
      <c r="AF1755" s="302"/>
      <c r="AG1755" s="302"/>
      <c r="AH1755" s="302"/>
      <c r="AI1755" s="302"/>
      <c r="AJ1755" s="302"/>
      <c r="AK1755" s="302"/>
      <c r="AL1755" s="302"/>
      <c r="AM1755" s="302"/>
      <c r="AN1755" s="302"/>
      <c r="AO1755" s="302"/>
      <c r="AP1755" s="302"/>
      <c r="AQ1755" s="302"/>
      <c r="AR1755" s="302"/>
      <c r="AS1755" s="302"/>
      <c r="AT1755" s="302"/>
      <c r="AU1755" s="302"/>
      <c r="AV1755" s="302"/>
      <c r="AW1755" s="302"/>
      <c r="AX1755" s="302"/>
      <c r="AY1755" s="302"/>
      <c r="AZ1755" s="302"/>
    </row>
    <row r="1756" spans="1:52" s="526" customFormat="1" ht="12.75">
      <c r="A1756" s="296" t="s">
        <v>16</v>
      </c>
      <c r="B1756" s="870">
        <v>10171930</v>
      </c>
      <c r="C1756" s="870">
        <v>1654346</v>
      </c>
      <c r="D1756" s="870">
        <v>832902</v>
      </c>
      <c r="E1756" s="869">
        <v>8.188239596615391</v>
      </c>
      <c r="F1756" s="870">
        <v>31152</v>
      </c>
      <c r="G1756" s="302"/>
      <c r="H1756" s="302"/>
      <c r="I1756" s="302"/>
      <c r="J1756" s="302"/>
      <c r="K1756" s="302"/>
      <c r="L1756" s="302"/>
      <c r="M1756" s="302"/>
      <c r="N1756" s="302"/>
      <c r="O1756" s="302"/>
      <c r="P1756" s="302"/>
      <c r="Q1756" s="302"/>
      <c r="R1756" s="302"/>
      <c r="S1756" s="302"/>
      <c r="T1756" s="302"/>
      <c r="U1756" s="302"/>
      <c r="V1756" s="302"/>
      <c r="W1756" s="302"/>
      <c r="X1756" s="302"/>
      <c r="Y1756" s="302"/>
      <c r="Z1756" s="302"/>
      <c r="AA1756" s="302"/>
      <c r="AB1756" s="302"/>
      <c r="AC1756" s="302"/>
      <c r="AD1756" s="302"/>
      <c r="AE1756" s="302"/>
      <c r="AF1756" s="302"/>
      <c r="AG1756" s="302"/>
      <c r="AH1756" s="302"/>
      <c r="AI1756" s="302"/>
      <c r="AJ1756" s="302"/>
      <c r="AK1756" s="302"/>
      <c r="AL1756" s="302"/>
      <c r="AM1756" s="302"/>
      <c r="AN1756" s="302"/>
      <c r="AO1756" s="302"/>
      <c r="AP1756" s="302"/>
      <c r="AQ1756" s="302"/>
      <c r="AR1756" s="302"/>
      <c r="AS1756" s="302"/>
      <c r="AT1756" s="302"/>
      <c r="AU1756" s="302"/>
      <c r="AV1756" s="302"/>
      <c r="AW1756" s="302"/>
      <c r="AX1756" s="302"/>
      <c r="AY1756" s="302"/>
      <c r="AZ1756" s="302"/>
    </row>
    <row r="1757" spans="1:52" s="526" customFormat="1" ht="12.75">
      <c r="A1757" s="282" t="s">
        <v>69</v>
      </c>
      <c r="B1757" s="870">
        <v>10171930</v>
      </c>
      <c r="C1757" s="870">
        <v>1654346</v>
      </c>
      <c r="D1757" s="870">
        <v>832902</v>
      </c>
      <c r="E1757" s="869">
        <v>8.188239596615391</v>
      </c>
      <c r="F1757" s="870">
        <v>31152</v>
      </c>
      <c r="G1757" s="302"/>
      <c r="H1757" s="302"/>
      <c r="I1757" s="302"/>
      <c r="J1757" s="302"/>
      <c r="K1757" s="302"/>
      <c r="L1757" s="302"/>
      <c r="M1757" s="302"/>
      <c r="N1757" s="302"/>
      <c r="O1757" s="302"/>
      <c r="P1757" s="302"/>
      <c r="Q1757" s="302"/>
      <c r="R1757" s="302"/>
      <c r="S1757" s="302"/>
      <c r="T1757" s="302"/>
      <c r="U1757" s="302"/>
      <c r="V1757" s="302"/>
      <c r="W1757" s="302"/>
      <c r="X1757" s="302"/>
      <c r="Y1757" s="302"/>
      <c r="Z1757" s="302"/>
      <c r="AA1757" s="302"/>
      <c r="AB1757" s="302"/>
      <c r="AC1757" s="302"/>
      <c r="AD1757" s="302"/>
      <c r="AE1757" s="302"/>
      <c r="AF1757" s="302"/>
      <c r="AG1757" s="302"/>
      <c r="AH1757" s="302"/>
      <c r="AI1757" s="302"/>
      <c r="AJ1757" s="302"/>
      <c r="AK1757" s="302"/>
      <c r="AL1757" s="302"/>
      <c r="AM1757" s="302"/>
      <c r="AN1757" s="302"/>
      <c r="AO1757" s="302"/>
      <c r="AP1757" s="302"/>
      <c r="AQ1757" s="302"/>
      <c r="AR1757" s="302"/>
      <c r="AS1757" s="302"/>
      <c r="AT1757" s="302"/>
      <c r="AU1757" s="302"/>
      <c r="AV1757" s="302"/>
      <c r="AW1757" s="302"/>
      <c r="AX1757" s="302"/>
      <c r="AY1757" s="302"/>
      <c r="AZ1757" s="302"/>
    </row>
    <row r="1758" spans="1:52" s="526" customFormat="1" ht="12.75">
      <c r="A1758" s="282"/>
      <c r="B1758" s="870"/>
      <c r="C1758" s="870"/>
      <c r="D1758" s="870"/>
      <c r="E1758" s="870"/>
      <c r="F1758" s="870"/>
      <c r="G1758" s="302"/>
      <c r="H1758" s="302"/>
      <c r="I1758" s="302"/>
      <c r="J1758" s="302"/>
      <c r="K1758" s="302"/>
      <c r="L1758" s="302"/>
      <c r="M1758" s="302"/>
      <c r="N1758" s="302"/>
      <c r="O1758" s="302"/>
      <c r="P1758" s="302"/>
      <c r="Q1758" s="302"/>
      <c r="R1758" s="302"/>
      <c r="S1758" s="302"/>
      <c r="T1758" s="302"/>
      <c r="U1758" s="302"/>
      <c r="V1758" s="302"/>
      <c r="W1758" s="302"/>
      <c r="X1758" s="302"/>
      <c r="Y1758" s="302"/>
      <c r="Z1758" s="302"/>
      <c r="AA1758" s="302"/>
      <c r="AB1758" s="302"/>
      <c r="AC1758" s="302"/>
      <c r="AD1758" s="302"/>
      <c r="AE1758" s="302"/>
      <c r="AF1758" s="302"/>
      <c r="AG1758" s="302"/>
      <c r="AH1758" s="302"/>
      <c r="AI1758" s="302"/>
      <c r="AJ1758" s="302"/>
      <c r="AK1758" s="302"/>
      <c r="AL1758" s="302"/>
      <c r="AM1758" s="302"/>
      <c r="AN1758" s="302"/>
      <c r="AO1758" s="302"/>
      <c r="AP1758" s="302"/>
      <c r="AQ1758" s="302"/>
      <c r="AR1758" s="302"/>
      <c r="AS1758" s="302"/>
      <c r="AT1758" s="302"/>
      <c r="AU1758" s="302"/>
      <c r="AV1758" s="302"/>
      <c r="AW1758" s="302"/>
      <c r="AX1758" s="302"/>
      <c r="AY1758" s="302"/>
      <c r="AZ1758" s="302"/>
    </row>
    <row r="1759" spans="1:52" s="526" customFormat="1" ht="12.75">
      <c r="A1759" s="274" t="s">
        <v>850</v>
      </c>
      <c r="B1759" s="870"/>
      <c r="C1759" s="870"/>
      <c r="D1759" s="870"/>
      <c r="E1759" s="870"/>
      <c r="F1759" s="870"/>
      <c r="G1759" s="302"/>
      <c r="H1759" s="302"/>
      <c r="I1759" s="302"/>
      <c r="J1759" s="302"/>
      <c r="K1759" s="302"/>
      <c r="L1759" s="302"/>
      <c r="M1759" s="302"/>
      <c r="N1759" s="302"/>
      <c r="O1759" s="302"/>
      <c r="P1759" s="302"/>
      <c r="Q1759" s="302"/>
      <c r="R1759" s="302"/>
      <c r="S1759" s="302"/>
      <c r="T1759" s="302"/>
      <c r="U1759" s="302"/>
      <c r="V1759" s="302"/>
      <c r="W1759" s="302"/>
      <c r="X1759" s="302"/>
      <c r="Y1759" s="302"/>
      <c r="Z1759" s="302"/>
      <c r="AA1759" s="302"/>
      <c r="AB1759" s="302"/>
      <c r="AC1759" s="302"/>
      <c r="AD1759" s="302"/>
      <c r="AE1759" s="302"/>
      <c r="AF1759" s="302"/>
      <c r="AG1759" s="302"/>
      <c r="AH1759" s="302"/>
      <c r="AI1759" s="302"/>
      <c r="AJ1759" s="302"/>
      <c r="AK1759" s="302"/>
      <c r="AL1759" s="302"/>
      <c r="AM1759" s="302"/>
      <c r="AN1759" s="302"/>
      <c r="AO1759" s="302"/>
      <c r="AP1759" s="302"/>
      <c r="AQ1759" s="302"/>
      <c r="AR1759" s="302"/>
      <c r="AS1759" s="302"/>
      <c r="AT1759" s="302"/>
      <c r="AU1759" s="302"/>
      <c r="AV1759" s="302"/>
      <c r="AW1759" s="302"/>
      <c r="AX1759" s="302"/>
      <c r="AY1759" s="302"/>
      <c r="AZ1759" s="302"/>
    </row>
    <row r="1760" spans="1:52" s="526" customFormat="1" ht="25.5">
      <c r="A1760" s="879" t="s">
        <v>344</v>
      </c>
      <c r="B1760" s="870"/>
      <c r="C1760" s="870"/>
      <c r="D1760" s="870"/>
      <c r="E1760" s="870"/>
      <c r="F1760" s="870"/>
      <c r="G1760" s="302"/>
      <c r="H1760" s="302"/>
      <c r="I1760" s="302"/>
      <c r="J1760" s="302"/>
      <c r="K1760" s="302"/>
      <c r="L1760" s="302"/>
      <c r="M1760" s="302"/>
      <c r="N1760" s="302"/>
      <c r="O1760" s="302"/>
      <c r="P1760" s="302"/>
      <c r="Q1760" s="302"/>
      <c r="R1760" s="302"/>
      <c r="S1760" s="302"/>
      <c r="T1760" s="302"/>
      <c r="U1760" s="302"/>
      <c r="V1760" s="302"/>
      <c r="W1760" s="302"/>
      <c r="X1760" s="302"/>
      <c r="Y1760" s="302"/>
      <c r="Z1760" s="302"/>
      <c r="AA1760" s="302"/>
      <c r="AB1760" s="302"/>
      <c r="AC1760" s="302"/>
      <c r="AD1760" s="302"/>
      <c r="AE1760" s="302"/>
      <c r="AF1760" s="302"/>
      <c r="AG1760" s="302"/>
      <c r="AH1760" s="302"/>
      <c r="AI1760" s="302"/>
      <c r="AJ1760" s="302"/>
      <c r="AK1760" s="302"/>
      <c r="AL1760" s="302"/>
      <c r="AM1760" s="302"/>
      <c r="AN1760" s="302"/>
      <c r="AO1760" s="302"/>
      <c r="AP1760" s="302"/>
      <c r="AQ1760" s="302"/>
      <c r="AR1760" s="302"/>
      <c r="AS1760" s="302"/>
      <c r="AT1760" s="302"/>
      <c r="AU1760" s="302"/>
      <c r="AV1760" s="302"/>
      <c r="AW1760" s="302"/>
      <c r="AX1760" s="302"/>
      <c r="AY1760" s="302"/>
      <c r="AZ1760" s="302"/>
    </row>
    <row r="1761" spans="1:52" s="526" customFormat="1" ht="12.75">
      <c r="A1761" s="286" t="s">
        <v>281</v>
      </c>
      <c r="B1761" s="870">
        <v>7121842</v>
      </c>
      <c r="C1761" s="870">
        <v>4125770</v>
      </c>
      <c r="D1761" s="870">
        <v>4125770</v>
      </c>
      <c r="E1761" s="869">
        <v>57.931220602759794</v>
      </c>
      <c r="F1761" s="870">
        <v>0</v>
      </c>
      <c r="G1761" s="302"/>
      <c r="H1761" s="302"/>
      <c r="I1761" s="302"/>
      <c r="J1761" s="302"/>
      <c r="K1761" s="302"/>
      <c r="L1761" s="302"/>
      <c r="M1761" s="302"/>
      <c r="N1761" s="302"/>
      <c r="O1761" s="302"/>
      <c r="P1761" s="302"/>
      <c r="Q1761" s="302"/>
      <c r="R1761" s="302"/>
      <c r="S1761" s="302"/>
      <c r="T1761" s="302"/>
      <c r="U1761" s="302"/>
      <c r="V1761" s="302"/>
      <c r="W1761" s="302"/>
      <c r="X1761" s="302"/>
      <c r="Y1761" s="302"/>
      <c r="Z1761" s="302"/>
      <c r="AA1761" s="302"/>
      <c r="AB1761" s="302"/>
      <c r="AC1761" s="302"/>
      <c r="AD1761" s="302"/>
      <c r="AE1761" s="302"/>
      <c r="AF1761" s="302"/>
      <c r="AG1761" s="302"/>
      <c r="AH1761" s="302"/>
      <c r="AI1761" s="302"/>
      <c r="AJ1761" s="302"/>
      <c r="AK1761" s="302"/>
      <c r="AL1761" s="302"/>
      <c r="AM1761" s="302"/>
      <c r="AN1761" s="302"/>
      <c r="AO1761" s="302"/>
      <c r="AP1761" s="302"/>
      <c r="AQ1761" s="302"/>
      <c r="AR1761" s="302"/>
      <c r="AS1761" s="302"/>
      <c r="AT1761" s="302"/>
      <c r="AU1761" s="302"/>
      <c r="AV1761" s="302"/>
      <c r="AW1761" s="302"/>
      <c r="AX1761" s="302"/>
      <c r="AY1761" s="302"/>
      <c r="AZ1761" s="302"/>
    </row>
    <row r="1762" spans="1:52" s="526" customFormat="1" ht="12.75">
      <c r="A1762" s="296" t="s">
        <v>59</v>
      </c>
      <c r="B1762" s="870">
        <v>7121842</v>
      </c>
      <c r="C1762" s="870">
        <v>4125770</v>
      </c>
      <c r="D1762" s="870">
        <v>4125770</v>
      </c>
      <c r="E1762" s="869">
        <v>57.931220602759794</v>
      </c>
      <c r="F1762" s="870">
        <v>0</v>
      </c>
      <c r="G1762" s="302"/>
      <c r="H1762" s="302"/>
      <c r="I1762" s="302"/>
      <c r="J1762" s="302"/>
      <c r="K1762" s="302"/>
      <c r="L1762" s="302"/>
      <c r="M1762" s="302"/>
      <c r="N1762" s="302"/>
      <c r="O1762" s="302"/>
      <c r="P1762" s="302"/>
      <c r="Q1762" s="302"/>
      <c r="R1762" s="302"/>
      <c r="S1762" s="302"/>
      <c r="T1762" s="302"/>
      <c r="U1762" s="302"/>
      <c r="V1762" s="302"/>
      <c r="W1762" s="302"/>
      <c r="X1762" s="302"/>
      <c r="Y1762" s="302"/>
      <c r="Z1762" s="302"/>
      <c r="AA1762" s="302"/>
      <c r="AB1762" s="302"/>
      <c r="AC1762" s="302"/>
      <c r="AD1762" s="302"/>
      <c r="AE1762" s="302"/>
      <c r="AF1762" s="302"/>
      <c r="AG1762" s="302"/>
      <c r="AH1762" s="302"/>
      <c r="AI1762" s="302"/>
      <c r="AJ1762" s="302"/>
      <c r="AK1762" s="302"/>
      <c r="AL1762" s="302"/>
      <c r="AM1762" s="302"/>
      <c r="AN1762" s="302"/>
      <c r="AO1762" s="302"/>
      <c r="AP1762" s="302"/>
      <c r="AQ1762" s="302"/>
      <c r="AR1762" s="302"/>
      <c r="AS1762" s="302"/>
      <c r="AT1762" s="302"/>
      <c r="AU1762" s="302"/>
      <c r="AV1762" s="302"/>
      <c r="AW1762" s="302"/>
      <c r="AX1762" s="302"/>
      <c r="AY1762" s="302"/>
      <c r="AZ1762" s="302"/>
    </row>
    <row r="1763" spans="1:52" s="526" customFormat="1" ht="25.5">
      <c r="A1763" s="298" t="s">
        <v>60</v>
      </c>
      <c r="B1763" s="870">
        <v>7121842</v>
      </c>
      <c r="C1763" s="870">
        <v>4125770</v>
      </c>
      <c r="D1763" s="870">
        <v>4125770</v>
      </c>
      <c r="E1763" s="869">
        <v>57.931220602759794</v>
      </c>
      <c r="F1763" s="870">
        <v>0</v>
      </c>
      <c r="G1763" s="302"/>
      <c r="H1763" s="302"/>
      <c r="I1763" s="302"/>
      <c r="J1763" s="302"/>
      <c r="K1763" s="302"/>
      <c r="L1763" s="302"/>
      <c r="M1763" s="302"/>
      <c r="N1763" s="302"/>
      <c r="O1763" s="302"/>
      <c r="P1763" s="302"/>
      <c r="Q1763" s="302"/>
      <c r="R1763" s="302"/>
      <c r="S1763" s="302"/>
      <c r="T1763" s="302"/>
      <c r="U1763" s="302"/>
      <c r="V1763" s="302"/>
      <c r="W1763" s="302"/>
      <c r="X1763" s="302"/>
      <c r="Y1763" s="302"/>
      <c r="Z1763" s="302"/>
      <c r="AA1763" s="302"/>
      <c r="AB1763" s="302"/>
      <c r="AC1763" s="302"/>
      <c r="AD1763" s="302"/>
      <c r="AE1763" s="302"/>
      <c r="AF1763" s="302"/>
      <c r="AG1763" s="302"/>
      <c r="AH1763" s="302"/>
      <c r="AI1763" s="302"/>
      <c r="AJ1763" s="302"/>
      <c r="AK1763" s="302"/>
      <c r="AL1763" s="302"/>
      <c r="AM1763" s="302"/>
      <c r="AN1763" s="302"/>
      <c r="AO1763" s="302"/>
      <c r="AP1763" s="302"/>
      <c r="AQ1763" s="302"/>
      <c r="AR1763" s="302"/>
      <c r="AS1763" s="302"/>
      <c r="AT1763" s="302"/>
      <c r="AU1763" s="302"/>
      <c r="AV1763" s="302"/>
      <c r="AW1763" s="302"/>
      <c r="AX1763" s="302"/>
      <c r="AY1763" s="302"/>
      <c r="AZ1763" s="302"/>
    </row>
    <row r="1764" spans="1:52" s="526" customFormat="1" ht="12.75">
      <c r="A1764" s="278" t="s">
        <v>61</v>
      </c>
      <c r="B1764" s="870">
        <v>7121842</v>
      </c>
      <c r="C1764" s="870">
        <v>4125770</v>
      </c>
      <c r="D1764" s="870">
        <v>3444015</v>
      </c>
      <c r="E1764" s="869">
        <v>48.35848647021375</v>
      </c>
      <c r="F1764" s="870">
        <v>664161</v>
      </c>
      <c r="G1764" s="302"/>
      <c r="H1764" s="302"/>
      <c r="I1764" s="302"/>
      <c r="J1764" s="302"/>
      <c r="K1764" s="302"/>
      <c r="L1764" s="302"/>
      <c r="M1764" s="302"/>
      <c r="N1764" s="302"/>
      <c r="O1764" s="302"/>
      <c r="P1764" s="302"/>
      <c r="Q1764" s="302"/>
      <c r="R1764" s="302"/>
      <c r="S1764" s="302"/>
      <c r="T1764" s="302"/>
      <c r="U1764" s="302"/>
      <c r="V1764" s="302"/>
      <c r="W1764" s="302"/>
      <c r="X1764" s="302"/>
      <c r="Y1764" s="302"/>
      <c r="Z1764" s="302"/>
      <c r="AA1764" s="302"/>
      <c r="AB1764" s="302"/>
      <c r="AC1764" s="302"/>
      <c r="AD1764" s="302"/>
      <c r="AE1764" s="302"/>
      <c r="AF1764" s="302"/>
      <c r="AG1764" s="302"/>
      <c r="AH1764" s="302"/>
      <c r="AI1764" s="302"/>
      <c r="AJ1764" s="302"/>
      <c r="AK1764" s="302"/>
      <c r="AL1764" s="302"/>
      <c r="AM1764" s="302"/>
      <c r="AN1764" s="302"/>
      <c r="AO1764" s="302"/>
      <c r="AP1764" s="302"/>
      <c r="AQ1764" s="302"/>
      <c r="AR1764" s="302"/>
      <c r="AS1764" s="302"/>
      <c r="AT1764" s="302"/>
      <c r="AU1764" s="302"/>
      <c r="AV1764" s="302"/>
      <c r="AW1764" s="302"/>
      <c r="AX1764" s="302"/>
      <c r="AY1764" s="302"/>
      <c r="AZ1764" s="302"/>
    </row>
    <row r="1765" spans="1:52" s="526" customFormat="1" ht="12.75">
      <c r="A1765" s="296" t="s">
        <v>16</v>
      </c>
      <c r="B1765" s="870">
        <v>7121842</v>
      </c>
      <c r="C1765" s="870">
        <v>4125770</v>
      </c>
      <c r="D1765" s="870">
        <v>3444015</v>
      </c>
      <c r="E1765" s="869">
        <v>48.35848647021375</v>
      </c>
      <c r="F1765" s="870">
        <v>664161</v>
      </c>
      <c r="G1765" s="302"/>
      <c r="H1765" s="302"/>
      <c r="I1765" s="302"/>
      <c r="J1765" s="302"/>
      <c r="K1765" s="302"/>
      <c r="L1765" s="302"/>
      <c r="M1765" s="302"/>
      <c r="N1765" s="302"/>
      <c r="O1765" s="302"/>
      <c r="P1765" s="302"/>
      <c r="Q1765" s="302"/>
      <c r="R1765" s="302"/>
      <c r="S1765" s="302"/>
      <c r="T1765" s="302"/>
      <c r="U1765" s="302"/>
      <c r="V1765" s="302"/>
      <c r="W1765" s="302"/>
      <c r="X1765" s="302"/>
      <c r="Y1765" s="302"/>
      <c r="Z1765" s="302"/>
      <c r="AA1765" s="302"/>
      <c r="AB1765" s="302"/>
      <c r="AC1765" s="302"/>
      <c r="AD1765" s="302"/>
      <c r="AE1765" s="302"/>
      <c r="AF1765" s="302"/>
      <c r="AG1765" s="302"/>
      <c r="AH1765" s="302"/>
      <c r="AI1765" s="302"/>
      <c r="AJ1765" s="302"/>
      <c r="AK1765" s="302"/>
      <c r="AL1765" s="302"/>
      <c r="AM1765" s="302"/>
      <c r="AN1765" s="302"/>
      <c r="AO1765" s="302"/>
      <c r="AP1765" s="302"/>
      <c r="AQ1765" s="302"/>
      <c r="AR1765" s="302"/>
      <c r="AS1765" s="302"/>
      <c r="AT1765" s="302"/>
      <c r="AU1765" s="302"/>
      <c r="AV1765" s="302"/>
      <c r="AW1765" s="302"/>
      <c r="AX1765" s="302"/>
      <c r="AY1765" s="302"/>
      <c r="AZ1765" s="302"/>
    </row>
    <row r="1766" spans="1:52" s="526" customFormat="1" ht="12.75">
      <c r="A1766" s="282" t="s">
        <v>69</v>
      </c>
      <c r="B1766" s="870">
        <v>7121842</v>
      </c>
      <c r="C1766" s="870">
        <v>4125770</v>
      </c>
      <c r="D1766" s="870">
        <v>3444015</v>
      </c>
      <c r="E1766" s="869">
        <v>48.35848647021375</v>
      </c>
      <c r="F1766" s="870">
        <v>664161</v>
      </c>
      <c r="G1766" s="302"/>
      <c r="H1766" s="302"/>
      <c r="I1766" s="302"/>
      <c r="J1766" s="302"/>
      <c r="K1766" s="302"/>
      <c r="L1766" s="302"/>
      <c r="M1766" s="302"/>
      <c r="N1766" s="302"/>
      <c r="O1766" s="302"/>
      <c r="P1766" s="302"/>
      <c r="Q1766" s="302"/>
      <c r="R1766" s="302"/>
      <c r="S1766" s="302"/>
      <c r="T1766" s="302"/>
      <c r="U1766" s="302"/>
      <c r="V1766" s="302"/>
      <c r="W1766" s="302"/>
      <c r="X1766" s="302"/>
      <c r="Y1766" s="302"/>
      <c r="Z1766" s="302"/>
      <c r="AA1766" s="302"/>
      <c r="AB1766" s="302"/>
      <c r="AC1766" s="302"/>
      <c r="AD1766" s="302"/>
      <c r="AE1766" s="302"/>
      <c r="AF1766" s="302"/>
      <c r="AG1766" s="302"/>
      <c r="AH1766" s="302"/>
      <c r="AI1766" s="302"/>
      <c r="AJ1766" s="302"/>
      <c r="AK1766" s="302"/>
      <c r="AL1766" s="302"/>
      <c r="AM1766" s="302"/>
      <c r="AN1766" s="302"/>
      <c r="AO1766" s="302"/>
      <c r="AP1766" s="302"/>
      <c r="AQ1766" s="302"/>
      <c r="AR1766" s="302"/>
      <c r="AS1766" s="302"/>
      <c r="AT1766" s="302"/>
      <c r="AU1766" s="302"/>
      <c r="AV1766" s="302"/>
      <c r="AW1766" s="302"/>
      <c r="AX1766" s="302"/>
      <c r="AY1766" s="302"/>
      <c r="AZ1766" s="302"/>
    </row>
    <row r="1767" spans="1:52" s="526" customFormat="1" ht="12.75">
      <c r="A1767" s="282"/>
      <c r="B1767" s="870"/>
      <c r="C1767" s="870"/>
      <c r="D1767" s="870"/>
      <c r="E1767" s="870"/>
      <c r="F1767" s="870"/>
      <c r="G1767" s="302"/>
      <c r="H1767" s="302"/>
      <c r="I1767" s="302"/>
      <c r="J1767" s="302"/>
      <c r="K1767" s="302"/>
      <c r="L1767" s="302"/>
      <c r="M1767" s="302"/>
      <c r="N1767" s="302"/>
      <c r="O1767" s="302"/>
      <c r="P1767" s="302"/>
      <c r="Q1767" s="302"/>
      <c r="R1767" s="302"/>
      <c r="S1767" s="302"/>
      <c r="T1767" s="302"/>
      <c r="U1767" s="302"/>
      <c r="V1767" s="302"/>
      <c r="W1767" s="302"/>
      <c r="X1767" s="302"/>
      <c r="Y1767" s="302"/>
      <c r="Z1767" s="302"/>
      <c r="AA1767" s="302"/>
      <c r="AB1767" s="302"/>
      <c r="AC1767" s="302"/>
      <c r="AD1767" s="302"/>
      <c r="AE1767" s="302"/>
      <c r="AF1767" s="302"/>
      <c r="AG1767" s="302"/>
      <c r="AH1767" s="302"/>
      <c r="AI1767" s="302"/>
      <c r="AJ1767" s="302"/>
      <c r="AK1767" s="302"/>
      <c r="AL1767" s="302"/>
      <c r="AM1767" s="302"/>
      <c r="AN1767" s="302"/>
      <c r="AO1767" s="302"/>
      <c r="AP1767" s="302"/>
      <c r="AQ1767" s="302"/>
      <c r="AR1767" s="302"/>
      <c r="AS1767" s="302"/>
      <c r="AT1767" s="302"/>
      <c r="AU1767" s="302"/>
      <c r="AV1767" s="302"/>
      <c r="AW1767" s="302"/>
      <c r="AX1767" s="302"/>
      <c r="AY1767" s="302"/>
      <c r="AZ1767" s="302"/>
    </row>
    <row r="1768" spans="1:52" s="526" customFormat="1" ht="12.75">
      <c r="A1768" s="274" t="s">
        <v>852</v>
      </c>
      <c r="B1768" s="870"/>
      <c r="C1768" s="870"/>
      <c r="D1768" s="870"/>
      <c r="E1768" s="870"/>
      <c r="F1768" s="870"/>
      <c r="G1768" s="302"/>
      <c r="H1768" s="302"/>
      <c r="I1768" s="302"/>
      <c r="J1768" s="302"/>
      <c r="K1768" s="302"/>
      <c r="L1768" s="302"/>
      <c r="M1768" s="302"/>
      <c r="N1768" s="302"/>
      <c r="O1768" s="302"/>
      <c r="P1768" s="302"/>
      <c r="Q1768" s="302"/>
      <c r="R1768" s="302"/>
      <c r="S1768" s="302"/>
      <c r="T1768" s="302"/>
      <c r="U1768" s="302"/>
      <c r="V1768" s="302"/>
      <c r="W1768" s="302"/>
      <c r="X1768" s="302"/>
      <c r="Y1768" s="302"/>
      <c r="Z1768" s="302"/>
      <c r="AA1768" s="302"/>
      <c r="AB1768" s="302"/>
      <c r="AC1768" s="302"/>
      <c r="AD1768" s="302"/>
      <c r="AE1768" s="302"/>
      <c r="AF1768" s="302"/>
      <c r="AG1768" s="302"/>
      <c r="AH1768" s="302"/>
      <c r="AI1768" s="302"/>
      <c r="AJ1768" s="302"/>
      <c r="AK1768" s="302"/>
      <c r="AL1768" s="302"/>
      <c r="AM1768" s="302"/>
      <c r="AN1768" s="302"/>
      <c r="AO1768" s="302"/>
      <c r="AP1768" s="302"/>
      <c r="AQ1768" s="302"/>
      <c r="AR1768" s="302"/>
      <c r="AS1768" s="302"/>
      <c r="AT1768" s="302"/>
      <c r="AU1768" s="302"/>
      <c r="AV1768" s="302"/>
      <c r="AW1768" s="302"/>
      <c r="AX1768" s="302"/>
      <c r="AY1768" s="302"/>
      <c r="AZ1768" s="302"/>
    </row>
    <row r="1769" spans="1:52" s="526" customFormat="1" ht="25.5">
      <c r="A1769" s="879" t="s">
        <v>344</v>
      </c>
      <c r="B1769" s="870"/>
      <c r="C1769" s="870"/>
      <c r="D1769" s="870"/>
      <c r="E1769" s="870"/>
      <c r="F1769" s="870"/>
      <c r="G1769" s="302"/>
      <c r="H1769" s="302"/>
      <c r="I1769" s="302"/>
      <c r="J1769" s="302"/>
      <c r="K1769" s="302"/>
      <c r="L1769" s="302"/>
      <c r="M1769" s="302"/>
      <c r="N1769" s="302"/>
      <c r="O1769" s="302"/>
      <c r="P1769" s="302"/>
      <c r="Q1769" s="302"/>
      <c r="R1769" s="302"/>
      <c r="S1769" s="302"/>
      <c r="T1769" s="302"/>
      <c r="U1769" s="302"/>
      <c r="V1769" s="302"/>
      <c r="W1769" s="302"/>
      <c r="X1769" s="302"/>
      <c r="Y1769" s="302"/>
      <c r="Z1769" s="302"/>
      <c r="AA1769" s="302"/>
      <c r="AB1769" s="302"/>
      <c r="AC1769" s="302"/>
      <c r="AD1769" s="302"/>
      <c r="AE1769" s="302"/>
      <c r="AF1769" s="302"/>
      <c r="AG1769" s="302"/>
      <c r="AH1769" s="302"/>
      <c r="AI1769" s="302"/>
      <c r="AJ1769" s="302"/>
      <c r="AK1769" s="302"/>
      <c r="AL1769" s="302"/>
      <c r="AM1769" s="302"/>
      <c r="AN1769" s="302"/>
      <c r="AO1769" s="302"/>
      <c r="AP1769" s="302"/>
      <c r="AQ1769" s="302"/>
      <c r="AR1769" s="302"/>
      <c r="AS1769" s="302"/>
      <c r="AT1769" s="302"/>
      <c r="AU1769" s="302"/>
      <c r="AV1769" s="302"/>
      <c r="AW1769" s="302"/>
      <c r="AX1769" s="302"/>
      <c r="AY1769" s="302"/>
      <c r="AZ1769" s="302"/>
    </row>
    <row r="1770" spans="1:52" s="526" customFormat="1" ht="12.75">
      <c r="A1770" s="286" t="s">
        <v>281</v>
      </c>
      <c r="B1770" s="870">
        <v>2002500</v>
      </c>
      <c r="C1770" s="870">
        <v>896000</v>
      </c>
      <c r="D1770" s="870">
        <v>896000</v>
      </c>
      <c r="E1770" s="854">
        <v>44.74406991260924</v>
      </c>
      <c r="F1770" s="870">
        <v>0</v>
      </c>
      <c r="G1770" s="302"/>
      <c r="H1770" s="302"/>
      <c r="I1770" s="302"/>
      <c r="J1770" s="302"/>
      <c r="K1770" s="302"/>
      <c r="L1770" s="302"/>
      <c r="M1770" s="302"/>
      <c r="N1770" s="302"/>
      <c r="O1770" s="302"/>
      <c r="P1770" s="302"/>
      <c r="Q1770" s="302"/>
      <c r="R1770" s="302"/>
      <c r="S1770" s="302"/>
      <c r="T1770" s="302"/>
      <c r="U1770" s="302"/>
      <c r="V1770" s="302"/>
      <c r="W1770" s="302"/>
      <c r="X1770" s="302"/>
      <c r="Y1770" s="302"/>
      <c r="Z1770" s="302"/>
      <c r="AA1770" s="302"/>
      <c r="AB1770" s="302"/>
      <c r="AC1770" s="302"/>
      <c r="AD1770" s="302"/>
      <c r="AE1770" s="302"/>
      <c r="AF1770" s="302"/>
      <c r="AG1770" s="302"/>
      <c r="AH1770" s="302"/>
      <c r="AI1770" s="302"/>
      <c r="AJ1770" s="302"/>
      <c r="AK1770" s="302"/>
      <c r="AL1770" s="302"/>
      <c r="AM1770" s="302"/>
      <c r="AN1770" s="302"/>
      <c r="AO1770" s="302"/>
      <c r="AP1770" s="302"/>
      <c r="AQ1770" s="302"/>
      <c r="AR1770" s="302"/>
      <c r="AS1770" s="302"/>
      <c r="AT1770" s="302"/>
      <c r="AU1770" s="302"/>
      <c r="AV1770" s="302"/>
      <c r="AW1770" s="302"/>
      <c r="AX1770" s="302"/>
      <c r="AY1770" s="302"/>
      <c r="AZ1770" s="302"/>
    </row>
    <row r="1771" spans="1:52" s="526" customFormat="1" ht="12.75">
      <c r="A1771" s="296" t="s">
        <v>59</v>
      </c>
      <c r="B1771" s="870">
        <v>2002500</v>
      </c>
      <c r="C1771" s="870">
        <v>896000</v>
      </c>
      <c r="D1771" s="870">
        <v>896000</v>
      </c>
      <c r="E1771" s="854">
        <v>44.74406991260924</v>
      </c>
      <c r="F1771" s="870">
        <v>0</v>
      </c>
      <c r="G1771" s="302"/>
      <c r="H1771" s="302"/>
      <c r="I1771" s="302"/>
      <c r="J1771" s="302"/>
      <c r="K1771" s="302"/>
      <c r="L1771" s="302"/>
      <c r="M1771" s="302"/>
      <c r="N1771" s="302"/>
      <c r="O1771" s="302"/>
      <c r="P1771" s="302"/>
      <c r="Q1771" s="302"/>
      <c r="R1771" s="302"/>
      <c r="S1771" s="302"/>
      <c r="T1771" s="302"/>
      <c r="U1771" s="302"/>
      <c r="V1771" s="302"/>
      <c r="W1771" s="302"/>
      <c r="X1771" s="302"/>
      <c r="Y1771" s="302"/>
      <c r="Z1771" s="302"/>
      <c r="AA1771" s="302"/>
      <c r="AB1771" s="302"/>
      <c r="AC1771" s="302"/>
      <c r="AD1771" s="302"/>
      <c r="AE1771" s="302"/>
      <c r="AF1771" s="302"/>
      <c r="AG1771" s="302"/>
      <c r="AH1771" s="302"/>
      <c r="AI1771" s="302"/>
      <c r="AJ1771" s="302"/>
      <c r="AK1771" s="302"/>
      <c r="AL1771" s="302"/>
      <c r="AM1771" s="302"/>
      <c r="AN1771" s="302"/>
      <c r="AO1771" s="302"/>
      <c r="AP1771" s="302"/>
      <c r="AQ1771" s="302"/>
      <c r="AR1771" s="302"/>
      <c r="AS1771" s="302"/>
      <c r="AT1771" s="302"/>
      <c r="AU1771" s="302"/>
      <c r="AV1771" s="302"/>
      <c r="AW1771" s="302"/>
      <c r="AX1771" s="302"/>
      <c r="AY1771" s="302"/>
      <c r="AZ1771" s="302"/>
    </row>
    <row r="1772" spans="1:52" s="526" customFormat="1" ht="25.5">
      <c r="A1772" s="298" t="s">
        <v>60</v>
      </c>
      <c r="B1772" s="870">
        <v>2002500</v>
      </c>
      <c r="C1772" s="870">
        <v>896000</v>
      </c>
      <c r="D1772" s="870">
        <v>896000</v>
      </c>
      <c r="E1772" s="854">
        <v>44.74406991260924</v>
      </c>
      <c r="F1772" s="870">
        <v>0</v>
      </c>
      <c r="G1772" s="302"/>
      <c r="H1772" s="302"/>
      <c r="I1772" s="302"/>
      <c r="J1772" s="302"/>
      <c r="K1772" s="302"/>
      <c r="L1772" s="302"/>
      <c r="M1772" s="302"/>
      <c r="N1772" s="302"/>
      <c r="O1772" s="302"/>
      <c r="P1772" s="302"/>
      <c r="Q1772" s="302"/>
      <c r="R1772" s="302"/>
      <c r="S1772" s="302"/>
      <c r="T1772" s="302"/>
      <c r="U1772" s="302"/>
      <c r="V1772" s="302"/>
      <c r="W1772" s="302"/>
      <c r="X1772" s="302"/>
      <c r="Y1772" s="302"/>
      <c r="Z1772" s="302"/>
      <c r="AA1772" s="302"/>
      <c r="AB1772" s="302"/>
      <c r="AC1772" s="302"/>
      <c r="AD1772" s="302"/>
      <c r="AE1772" s="302"/>
      <c r="AF1772" s="302"/>
      <c r="AG1772" s="302"/>
      <c r="AH1772" s="302"/>
      <c r="AI1772" s="302"/>
      <c r="AJ1772" s="302"/>
      <c r="AK1772" s="302"/>
      <c r="AL1772" s="302"/>
      <c r="AM1772" s="302"/>
      <c r="AN1772" s="302"/>
      <c r="AO1772" s="302"/>
      <c r="AP1772" s="302"/>
      <c r="AQ1772" s="302"/>
      <c r="AR1772" s="302"/>
      <c r="AS1772" s="302"/>
      <c r="AT1772" s="302"/>
      <c r="AU1772" s="302"/>
      <c r="AV1772" s="302"/>
      <c r="AW1772" s="302"/>
      <c r="AX1772" s="302"/>
      <c r="AY1772" s="302"/>
      <c r="AZ1772" s="302"/>
    </row>
    <row r="1773" spans="1:52" s="526" customFormat="1" ht="12.75">
      <c r="A1773" s="278" t="s">
        <v>61</v>
      </c>
      <c r="B1773" s="870">
        <v>2002500</v>
      </c>
      <c r="C1773" s="870">
        <v>896000</v>
      </c>
      <c r="D1773" s="870">
        <v>725073</v>
      </c>
      <c r="E1773" s="854">
        <v>36.208389513108614</v>
      </c>
      <c r="F1773" s="870">
        <v>365688</v>
      </c>
      <c r="G1773" s="302"/>
      <c r="H1773" s="302"/>
      <c r="I1773" s="302"/>
      <c r="J1773" s="302"/>
      <c r="K1773" s="302"/>
      <c r="L1773" s="302"/>
      <c r="M1773" s="302"/>
      <c r="N1773" s="302"/>
      <c r="O1773" s="302"/>
      <c r="P1773" s="302"/>
      <c r="Q1773" s="302"/>
      <c r="R1773" s="302"/>
      <c r="S1773" s="302"/>
      <c r="T1773" s="302"/>
      <c r="U1773" s="302"/>
      <c r="V1773" s="302"/>
      <c r="W1773" s="302"/>
      <c r="X1773" s="302"/>
      <c r="Y1773" s="302"/>
      <c r="Z1773" s="302"/>
      <c r="AA1773" s="302"/>
      <c r="AB1773" s="302"/>
      <c r="AC1773" s="302"/>
      <c r="AD1773" s="302"/>
      <c r="AE1773" s="302"/>
      <c r="AF1773" s="302"/>
      <c r="AG1773" s="302"/>
      <c r="AH1773" s="302"/>
      <c r="AI1773" s="302"/>
      <c r="AJ1773" s="302"/>
      <c r="AK1773" s="302"/>
      <c r="AL1773" s="302"/>
      <c r="AM1773" s="302"/>
      <c r="AN1773" s="302"/>
      <c r="AO1773" s="302"/>
      <c r="AP1773" s="302"/>
      <c r="AQ1773" s="302"/>
      <c r="AR1773" s="302"/>
      <c r="AS1773" s="302"/>
      <c r="AT1773" s="302"/>
      <c r="AU1773" s="302"/>
      <c r="AV1773" s="302"/>
      <c r="AW1773" s="302"/>
      <c r="AX1773" s="302"/>
      <c r="AY1773" s="302"/>
      <c r="AZ1773" s="302"/>
    </row>
    <row r="1774" spans="1:52" s="526" customFormat="1" ht="12.75">
      <c r="A1774" s="296" t="s">
        <v>16</v>
      </c>
      <c r="B1774" s="870">
        <v>2002500</v>
      </c>
      <c r="C1774" s="870">
        <v>896000</v>
      </c>
      <c r="D1774" s="870">
        <v>725073</v>
      </c>
      <c r="E1774" s="854">
        <v>36.208389513108614</v>
      </c>
      <c r="F1774" s="870">
        <v>365688</v>
      </c>
      <c r="G1774" s="302"/>
      <c r="H1774" s="302"/>
      <c r="I1774" s="302"/>
      <c r="J1774" s="302"/>
      <c r="K1774" s="302"/>
      <c r="L1774" s="302"/>
      <c r="M1774" s="302"/>
      <c r="N1774" s="302"/>
      <c r="O1774" s="302"/>
      <c r="P1774" s="302"/>
      <c r="Q1774" s="302"/>
      <c r="R1774" s="302"/>
      <c r="S1774" s="302"/>
      <c r="T1774" s="302"/>
      <c r="U1774" s="302"/>
      <c r="V1774" s="302"/>
      <c r="W1774" s="302"/>
      <c r="X1774" s="302"/>
      <c r="Y1774" s="302"/>
      <c r="Z1774" s="302"/>
      <c r="AA1774" s="302"/>
      <c r="AB1774" s="302"/>
      <c r="AC1774" s="302"/>
      <c r="AD1774" s="302"/>
      <c r="AE1774" s="302"/>
      <c r="AF1774" s="302"/>
      <c r="AG1774" s="302"/>
      <c r="AH1774" s="302"/>
      <c r="AI1774" s="302"/>
      <c r="AJ1774" s="302"/>
      <c r="AK1774" s="302"/>
      <c r="AL1774" s="302"/>
      <c r="AM1774" s="302"/>
      <c r="AN1774" s="302"/>
      <c r="AO1774" s="302"/>
      <c r="AP1774" s="302"/>
      <c r="AQ1774" s="302"/>
      <c r="AR1774" s="302"/>
      <c r="AS1774" s="302"/>
      <c r="AT1774" s="302"/>
      <c r="AU1774" s="302"/>
      <c r="AV1774" s="302"/>
      <c r="AW1774" s="302"/>
      <c r="AX1774" s="302"/>
      <c r="AY1774" s="302"/>
      <c r="AZ1774" s="302"/>
    </row>
    <row r="1775" spans="1:52" s="526" customFormat="1" ht="12.75">
      <c r="A1775" s="282" t="s">
        <v>69</v>
      </c>
      <c r="B1775" s="870">
        <v>2002500</v>
      </c>
      <c r="C1775" s="870">
        <v>896000</v>
      </c>
      <c r="D1775" s="870">
        <v>725073</v>
      </c>
      <c r="E1775" s="854">
        <v>36.208389513108614</v>
      </c>
      <c r="F1775" s="870">
        <v>365688</v>
      </c>
      <c r="G1775" s="302"/>
      <c r="H1775" s="302"/>
      <c r="I1775" s="302"/>
      <c r="J1775" s="302"/>
      <c r="K1775" s="302"/>
      <c r="L1775" s="302"/>
      <c r="M1775" s="302"/>
      <c r="N1775" s="302"/>
      <c r="O1775" s="302"/>
      <c r="P1775" s="302"/>
      <c r="Q1775" s="302"/>
      <c r="R1775" s="302"/>
      <c r="S1775" s="302"/>
      <c r="T1775" s="302"/>
      <c r="U1775" s="302"/>
      <c r="V1775" s="302"/>
      <c r="W1775" s="302"/>
      <c r="X1775" s="302"/>
      <c r="Y1775" s="302"/>
      <c r="Z1775" s="302"/>
      <c r="AA1775" s="302"/>
      <c r="AB1775" s="302"/>
      <c r="AC1775" s="302"/>
      <c r="AD1775" s="302"/>
      <c r="AE1775" s="302"/>
      <c r="AF1775" s="302"/>
      <c r="AG1775" s="302"/>
      <c r="AH1775" s="302"/>
      <c r="AI1775" s="302"/>
      <c r="AJ1775" s="302"/>
      <c r="AK1775" s="302"/>
      <c r="AL1775" s="302"/>
      <c r="AM1775" s="302"/>
      <c r="AN1775" s="302"/>
      <c r="AO1775" s="302"/>
      <c r="AP1775" s="302"/>
      <c r="AQ1775" s="302"/>
      <c r="AR1775" s="302"/>
      <c r="AS1775" s="302"/>
      <c r="AT1775" s="302"/>
      <c r="AU1775" s="302"/>
      <c r="AV1775" s="302"/>
      <c r="AW1775" s="302"/>
      <c r="AX1775" s="302"/>
      <c r="AY1775" s="302"/>
      <c r="AZ1775" s="302"/>
    </row>
    <row r="1776" spans="1:52" s="526" customFormat="1" ht="12.75">
      <c r="A1776" s="282"/>
      <c r="B1776" s="870"/>
      <c r="C1776" s="870"/>
      <c r="D1776" s="870"/>
      <c r="E1776" s="851"/>
      <c r="F1776" s="870"/>
      <c r="G1776" s="302"/>
      <c r="H1776" s="302"/>
      <c r="I1776" s="302"/>
      <c r="J1776" s="302"/>
      <c r="K1776" s="302"/>
      <c r="L1776" s="302"/>
      <c r="M1776" s="302"/>
      <c r="N1776" s="302"/>
      <c r="O1776" s="302"/>
      <c r="P1776" s="302"/>
      <c r="Q1776" s="302"/>
      <c r="R1776" s="302"/>
      <c r="S1776" s="302"/>
      <c r="T1776" s="302"/>
      <c r="U1776" s="302"/>
      <c r="V1776" s="302"/>
      <c r="W1776" s="302"/>
      <c r="X1776" s="302"/>
      <c r="Y1776" s="302"/>
      <c r="Z1776" s="302"/>
      <c r="AA1776" s="302"/>
      <c r="AB1776" s="302"/>
      <c r="AC1776" s="302"/>
      <c r="AD1776" s="302"/>
      <c r="AE1776" s="302"/>
      <c r="AF1776" s="302"/>
      <c r="AG1776" s="302"/>
      <c r="AH1776" s="302"/>
      <c r="AI1776" s="302"/>
      <c r="AJ1776" s="302"/>
      <c r="AK1776" s="302"/>
      <c r="AL1776" s="302"/>
      <c r="AM1776" s="302"/>
      <c r="AN1776" s="302"/>
      <c r="AO1776" s="302"/>
      <c r="AP1776" s="302"/>
      <c r="AQ1776" s="302"/>
      <c r="AR1776" s="302"/>
      <c r="AS1776" s="302"/>
      <c r="AT1776" s="302"/>
      <c r="AU1776" s="302"/>
      <c r="AV1776" s="302"/>
      <c r="AW1776" s="302"/>
      <c r="AX1776" s="302"/>
      <c r="AY1776" s="302"/>
      <c r="AZ1776" s="302"/>
    </row>
    <row r="1777" spans="1:52" s="526" customFormat="1" ht="12.75">
      <c r="A1777" s="274" t="s">
        <v>287</v>
      </c>
      <c r="B1777" s="870"/>
      <c r="C1777" s="870"/>
      <c r="D1777" s="870"/>
      <c r="E1777" s="870"/>
      <c r="F1777" s="870"/>
      <c r="G1777" s="302"/>
      <c r="H1777" s="302"/>
      <c r="I1777" s="302"/>
      <c r="J1777" s="302"/>
      <c r="K1777" s="302"/>
      <c r="L1777" s="302"/>
      <c r="M1777" s="302"/>
      <c r="N1777" s="302"/>
      <c r="O1777" s="302"/>
      <c r="P1777" s="302"/>
      <c r="Q1777" s="302"/>
      <c r="R1777" s="302"/>
      <c r="S1777" s="302"/>
      <c r="T1777" s="302"/>
      <c r="U1777" s="302"/>
      <c r="V1777" s="302"/>
      <c r="W1777" s="302"/>
      <c r="X1777" s="302"/>
      <c r="Y1777" s="302"/>
      <c r="Z1777" s="302"/>
      <c r="AA1777" s="302"/>
      <c r="AB1777" s="302"/>
      <c r="AC1777" s="302"/>
      <c r="AD1777" s="302"/>
      <c r="AE1777" s="302"/>
      <c r="AF1777" s="302"/>
      <c r="AG1777" s="302"/>
      <c r="AH1777" s="302"/>
      <c r="AI1777" s="302"/>
      <c r="AJ1777" s="302"/>
      <c r="AK1777" s="302"/>
      <c r="AL1777" s="302"/>
      <c r="AM1777" s="302"/>
      <c r="AN1777" s="302"/>
      <c r="AO1777" s="302"/>
      <c r="AP1777" s="302"/>
      <c r="AQ1777" s="302"/>
      <c r="AR1777" s="302"/>
      <c r="AS1777" s="302"/>
      <c r="AT1777" s="302"/>
      <c r="AU1777" s="302"/>
      <c r="AV1777" s="302"/>
      <c r="AW1777" s="302"/>
      <c r="AX1777" s="302"/>
      <c r="AY1777" s="302"/>
      <c r="AZ1777" s="302"/>
    </row>
    <row r="1778" spans="1:52" s="526" customFormat="1" ht="25.5">
      <c r="A1778" s="879" t="s">
        <v>344</v>
      </c>
      <c r="B1778" s="870"/>
      <c r="C1778" s="870"/>
      <c r="D1778" s="870"/>
      <c r="E1778" s="870"/>
      <c r="F1778" s="870"/>
      <c r="G1778" s="302"/>
      <c r="H1778" s="302"/>
      <c r="I1778" s="302"/>
      <c r="J1778" s="302"/>
      <c r="K1778" s="302"/>
      <c r="L1778" s="302"/>
      <c r="M1778" s="302"/>
      <c r="N1778" s="302"/>
      <c r="O1778" s="302"/>
      <c r="P1778" s="302"/>
      <c r="Q1778" s="302"/>
      <c r="R1778" s="302"/>
      <c r="S1778" s="302"/>
      <c r="T1778" s="302"/>
      <c r="U1778" s="302"/>
      <c r="V1778" s="302"/>
      <c r="W1778" s="302"/>
      <c r="X1778" s="302"/>
      <c r="Y1778" s="302"/>
      <c r="Z1778" s="302"/>
      <c r="AA1778" s="302"/>
      <c r="AB1778" s="302"/>
      <c r="AC1778" s="302"/>
      <c r="AD1778" s="302"/>
      <c r="AE1778" s="302"/>
      <c r="AF1778" s="302"/>
      <c r="AG1778" s="302"/>
      <c r="AH1778" s="302"/>
      <c r="AI1778" s="302"/>
      <c r="AJ1778" s="302"/>
      <c r="AK1778" s="302"/>
      <c r="AL1778" s="302"/>
      <c r="AM1778" s="302"/>
      <c r="AN1778" s="302"/>
      <c r="AO1778" s="302"/>
      <c r="AP1778" s="302"/>
      <c r="AQ1778" s="302"/>
      <c r="AR1778" s="302"/>
      <c r="AS1778" s="302"/>
      <c r="AT1778" s="302"/>
      <c r="AU1778" s="302"/>
      <c r="AV1778" s="302"/>
      <c r="AW1778" s="302"/>
      <c r="AX1778" s="302"/>
      <c r="AY1778" s="302"/>
      <c r="AZ1778" s="302"/>
    </row>
    <row r="1779" spans="1:52" s="526" customFormat="1" ht="12.75">
      <c r="A1779" s="286" t="s">
        <v>281</v>
      </c>
      <c r="B1779" s="870">
        <v>23277975</v>
      </c>
      <c r="C1779" s="870">
        <v>23277975</v>
      </c>
      <c r="D1779" s="870">
        <v>23277975</v>
      </c>
      <c r="E1779" s="869">
        <v>100</v>
      </c>
      <c r="F1779" s="870">
        <v>0</v>
      </c>
      <c r="G1779" s="302"/>
      <c r="H1779" s="302"/>
      <c r="I1779" s="302"/>
      <c r="J1779" s="302"/>
      <c r="K1779" s="302"/>
      <c r="L1779" s="302"/>
      <c r="M1779" s="302"/>
      <c r="N1779" s="302"/>
      <c r="O1779" s="302"/>
      <c r="P1779" s="302"/>
      <c r="Q1779" s="302"/>
      <c r="R1779" s="302"/>
      <c r="S1779" s="302"/>
      <c r="T1779" s="302"/>
      <c r="U1779" s="302"/>
      <c r="V1779" s="302"/>
      <c r="W1779" s="302"/>
      <c r="X1779" s="302"/>
      <c r="Y1779" s="302"/>
      <c r="Z1779" s="302"/>
      <c r="AA1779" s="302"/>
      <c r="AB1779" s="302"/>
      <c r="AC1779" s="302"/>
      <c r="AD1779" s="302"/>
      <c r="AE1779" s="302"/>
      <c r="AF1779" s="302"/>
      <c r="AG1779" s="302"/>
      <c r="AH1779" s="302"/>
      <c r="AI1779" s="302"/>
      <c r="AJ1779" s="302"/>
      <c r="AK1779" s="302"/>
      <c r="AL1779" s="302"/>
      <c r="AM1779" s="302"/>
      <c r="AN1779" s="302"/>
      <c r="AO1779" s="302"/>
      <c r="AP1779" s="302"/>
      <c r="AQ1779" s="302"/>
      <c r="AR1779" s="302"/>
      <c r="AS1779" s="302"/>
      <c r="AT1779" s="302"/>
      <c r="AU1779" s="302"/>
      <c r="AV1779" s="302"/>
      <c r="AW1779" s="302"/>
      <c r="AX1779" s="302"/>
      <c r="AY1779" s="302"/>
      <c r="AZ1779" s="302"/>
    </row>
    <row r="1780" spans="1:52" s="526" customFormat="1" ht="12.75">
      <c r="A1780" s="296" t="s">
        <v>59</v>
      </c>
      <c r="B1780" s="870">
        <v>23277975</v>
      </c>
      <c r="C1780" s="870">
        <v>23277975</v>
      </c>
      <c r="D1780" s="870">
        <v>23277975</v>
      </c>
      <c r="E1780" s="869">
        <v>100</v>
      </c>
      <c r="F1780" s="870">
        <v>0</v>
      </c>
      <c r="G1780" s="302"/>
      <c r="H1780" s="302"/>
      <c r="I1780" s="302"/>
      <c r="J1780" s="302"/>
      <c r="K1780" s="302"/>
      <c r="L1780" s="302"/>
      <c r="M1780" s="302"/>
      <c r="N1780" s="302"/>
      <c r="O1780" s="302"/>
      <c r="P1780" s="302"/>
      <c r="Q1780" s="302"/>
      <c r="R1780" s="302"/>
      <c r="S1780" s="302"/>
      <c r="T1780" s="302"/>
      <c r="U1780" s="302"/>
      <c r="V1780" s="302"/>
      <c r="W1780" s="302"/>
      <c r="X1780" s="302"/>
      <c r="Y1780" s="302"/>
      <c r="Z1780" s="302"/>
      <c r="AA1780" s="302"/>
      <c r="AB1780" s="302"/>
      <c r="AC1780" s="302"/>
      <c r="AD1780" s="302"/>
      <c r="AE1780" s="302"/>
      <c r="AF1780" s="302"/>
      <c r="AG1780" s="302"/>
      <c r="AH1780" s="302"/>
      <c r="AI1780" s="302"/>
      <c r="AJ1780" s="302"/>
      <c r="AK1780" s="302"/>
      <c r="AL1780" s="302"/>
      <c r="AM1780" s="302"/>
      <c r="AN1780" s="302"/>
      <c r="AO1780" s="302"/>
      <c r="AP1780" s="302"/>
      <c r="AQ1780" s="302"/>
      <c r="AR1780" s="302"/>
      <c r="AS1780" s="302"/>
      <c r="AT1780" s="302"/>
      <c r="AU1780" s="302"/>
      <c r="AV1780" s="302"/>
      <c r="AW1780" s="302"/>
      <c r="AX1780" s="302"/>
      <c r="AY1780" s="302"/>
      <c r="AZ1780" s="302"/>
    </row>
    <row r="1781" spans="1:52" s="526" customFormat="1" ht="25.5">
      <c r="A1781" s="298" t="s">
        <v>60</v>
      </c>
      <c r="B1781" s="870">
        <v>23277975</v>
      </c>
      <c r="C1781" s="870">
        <v>23277975</v>
      </c>
      <c r="D1781" s="870">
        <v>23277975</v>
      </c>
      <c r="E1781" s="869">
        <v>100</v>
      </c>
      <c r="F1781" s="870">
        <v>0</v>
      </c>
      <c r="G1781" s="302"/>
      <c r="H1781" s="302"/>
      <c r="I1781" s="302"/>
      <c r="J1781" s="302"/>
      <c r="K1781" s="302"/>
      <c r="L1781" s="302"/>
      <c r="M1781" s="302"/>
      <c r="N1781" s="302"/>
      <c r="O1781" s="302"/>
      <c r="P1781" s="302"/>
      <c r="Q1781" s="302"/>
      <c r="R1781" s="302"/>
      <c r="S1781" s="302"/>
      <c r="T1781" s="302"/>
      <c r="U1781" s="302"/>
      <c r="V1781" s="302"/>
      <c r="W1781" s="302"/>
      <c r="X1781" s="302"/>
      <c r="Y1781" s="302"/>
      <c r="Z1781" s="302"/>
      <c r="AA1781" s="302"/>
      <c r="AB1781" s="302"/>
      <c r="AC1781" s="302"/>
      <c r="AD1781" s="302"/>
      <c r="AE1781" s="302"/>
      <c r="AF1781" s="302"/>
      <c r="AG1781" s="302"/>
      <c r="AH1781" s="302"/>
      <c r="AI1781" s="302"/>
      <c r="AJ1781" s="302"/>
      <c r="AK1781" s="302"/>
      <c r="AL1781" s="302"/>
      <c r="AM1781" s="302"/>
      <c r="AN1781" s="302"/>
      <c r="AO1781" s="302"/>
      <c r="AP1781" s="302"/>
      <c r="AQ1781" s="302"/>
      <c r="AR1781" s="302"/>
      <c r="AS1781" s="302"/>
      <c r="AT1781" s="302"/>
      <c r="AU1781" s="302"/>
      <c r="AV1781" s="302"/>
      <c r="AW1781" s="302"/>
      <c r="AX1781" s="302"/>
      <c r="AY1781" s="302"/>
      <c r="AZ1781" s="302"/>
    </row>
    <row r="1782" spans="1:52" s="526" customFormat="1" ht="12.75">
      <c r="A1782" s="278" t="s">
        <v>61</v>
      </c>
      <c r="B1782" s="870">
        <v>23277975</v>
      </c>
      <c r="C1782" s="870">
        <v>23277975</v>
      </c>
      <c r="D1782" s="870">
        <v>7656586</v>
      </c>
      <c r="E1782" s="869">
        <v>32.891976213566686</v>
      </c>
      <c r="F1782" s="870">
        <v>6878296</v>
      </c>
      <c r="G1782" s="302"/>
      <c r="H1782" s="302"/>
      <c r="I1782" s="302"/>
      <c r="J1782" s="302"/>
      <c r="K1782" s="302"/>
      <c r="L1782" s="302"/>
      <c r="M1782" s="302"/>
      <c r="N1782" s="302"/>
      <c r="O1782" s="302"/>
      <c r="P1782" s="302"/>
      <c r="Q1782" s="302"/>
      <c r="R1782" s="302"/>
      <c r="S1782" s="302"/>
      <c r="T1782" s="302"/>
      <c r="U1782" s="302"/>
      <c r="V1782" s="302"/>
      <c r="W1782" s="302"/>
      <c r="X1782" s="302"/>
      <c r="Y1782" s="302"/>
      <c r="Z1782" s="302"/>
      <c r="AA1782" s="302"/>
      <c r="AB1782" s="302"/>
      <c r="AC1782" s="302"/>
      <c r="AD1782" s="302"/>
      <c r="AE1782" s="302"/>
      <c r="AF1782" s="302"/>
      <c r="AG1782" s="302"/>
      <c r="AH1782" s="302"/>
      <c r="AI1782" s="302"/>
      <c r="AJ1782" s="302"/>
      <c r="AK1782" s="302"/>
      <c r="AL1782" s="302"/>
      <c r="AM1782" s="302"/>
      <c r="AN1782" s="302"/>
      <c r="AO1782" s="302"/>
      <c r="AP1782" s="302"/>
      <c r="AQ1782" s="302"/>
      <c r="AR1782" s="302"/>
      <c r="AS1782" s="302"/>
      <c r="AT1782" s="302"/>
      <c r="AU1782" s="302"/>
      <c r="AV1782" s="302"/>
      <c r="AW1782" s="302"/>
      <c r="AX1782" s="302"/>
      <c r="AY1782" s="302"/>
      <c r="AZ1782" s="302"/>
    </row>
    <row r="1783" spans="1:52" s="526" customFormat="1" ht="12.75">
      <c r="A1783" s="296" t="s">
        <v>16</v>
      </c>
      <c r="B1783" s="870">
        <v>23277975</v>
      </c>
      <c r="C1783" s="870">
        <v>23277975</v>
      </c>
      <c r="D1783" s="870">
        <v>7656586</v>
      </c>
      <c r="E1783" s="869">
        <v>32.891976213566686</v>
      </c>
      <c r="F1783" s="870">
        <v>6878296</v>
      </c>
      <c r="G1783" s="302"/>
      <c r="H1783" s="302"/>
      <c r="I1783" s="302"/>
      <c r="J1783" s="302"/>
      <c r="K1783" s="302"/>
      <c r="L1783" s="302"/>
      <c r="M1783" s="302"/>
      <c r="N1783" s="302"/>
      <c r="O1783" s="302"/>
      <c r="P1783" s="302"/>
      <c r="Q1783" s="302"/>
      <c r="R1783" s="302"/>
      <c r="S1783" s="302"/>
      <c r="T1783" s="302"/>
      <c r="U1783" s="302"/>
      <c r="V1783" s="302"/>
      <c r="W1783" s="302"/>
      <c r="X1783" s="302"/>
      <c r="Y1783" s="302"/>
      <c r="Z1783" s="302"/>
      <c r="AA1783" s="302"/>
      <c r="AB1783" s="302"/>
      <c r="AC1783" s="302"/>
      <c r="AD1783" s="302"/>
      <c r="AE1783" s="302"/>
      <c r="AF1783" s="302"/>
      <c r="AG1783" s="302"/>
      <c r="AH1783" s="302"/>
      <c r="AI1783" s="302"/>
      <c r="AJ1783" s="302"/>
      <c r="AK1783" s="302"/>
      <c r="AL1783" s="302"/>
      <c r="AM1783" s="302"/>
      <c r="AN1783" s="302"/>
      <c r="AO1783" s="302"/>
      <c r="AP1783" s="302"/>
      <c r="AQ1783" s="302"/>
      <c r="AR1783" s="302"/>
      <c r="AS1783" s="302"/>
      <c r="AT1783" s="302"/>
      <c r="AU1783" s="302"/>
      <c r="AV1783" s="302"/>
      <c r="AW1783" s="302"/>
      <c r="AX1783" s="302"/>
      <c r="AY1783" s="302"/>
      <c r="AZ1783" s="302"/>
    </row>
    <row r="1784" spans="1:52" s="526" customFormat="1" ht="12.75">
      <c r="A1784" s="282" t="s">
        <v>69</v>
      </c>
      <c r="B1784" s="870">
        <v>23277975</v>
      </c>
      <c r="C1784" s="870">
        <v>23277975</v>
      </c>
      <c r="D1784" s="870">
        <v>7656586</v>
      </c>
      <c r="E1784" s="869">
        <v>32.891976213566686</v>
      </c>
      <c r="F1784" s="870">
        <v>6878296</v>
      </c>
      <c r="G1784" s="302"/>
      <c r="H1784" s="302"/>
      <c r="I1784" s="302"/>
      <c r="J1784" s="302"/>
      <c r="K1784" s="302"/>
      <c r="L1784" s="302"/>
      <c r="M1784" s="302"/>
      <c r="N1784" s="302"/>
      <c r="O1784" s="302"/>
      <c r="P1784" s="302"/>
      <c r="Q1784" s="302"/>
      <c r="R1784" s="302"/>
      <c r="S1784" s="302"/>
      <c r="T1784" s="302"/>
      <c r="U1784" s="302"/>
      <c r="V1784" s="302"/>
      <c r="W1784" s="302"/>
      <c r="X1784" s="302"/>
      <c r="Y1784" s="302"/>
      <c r="Z1784" s="302"/>
      <c r="AA1784" s="302"/>
      <c r="AB1784" s="302"/>
      <c r="AC1784" s="302"/>
      <c r="AD1784" s="302"/>
      <c r="AE1784" s="302"/>
      <c r="AF1784" s="302"/>
      <c r="AG1784" s="302"/>
      <c r="AH1784" s="302"/>
      <c r="AI1784" s="302"/>
      <c r="AJ1784" s="302"/>
      <c r="AK1784" s="302"/>
      <c r="AL1784" s="302"/>
      <c r="AM1784" s="302"/>
      <c r="AN1784" s="302"/>
      <c r="AO1784" s="302"/>
      <c r="AP1784" s="302"/>
      <c r="AQ1784" s="302"/>
      <c r="AR1784" s="302"/>
      <c r="AS1784" s="302"/>
      <c r="AT1784" s="302"/>
      <c r="AU1784" s="302"/>
      <c r="AV1784" s="302"/>
      <c r="AW1784" s="302"/>
      <c r="AX1784" s="302"/>
      <c r="AY1784" s="302"/>
      <c r="AZ1784" s="302"/>
    </row>
    <row r="1785" spans="1:52" s="526" customFormat="1" ht="12.75">
      <c r="A1785" s="282"/>
      <c r="B1785" s="870"/>
      <c r="C1785" s="870"/>
      <c r="D1785" s="870"/>
      <c r="E1785" s="870"/>
      <c r="F1785" s="870"/>
      <c r="G1785" s="302"/>
      <c r="H1785" s="302"/>
      <c r="I1785" s="302"/>
      <c r="J1785" s="302"/>
      <c r="K1785" s="302"/>
      <c r="L1785" s="302"/>
      <c r="M1785" s="302"/>
      <c r="N1785" s="302"/>
      <c r="O1785" s="302"/>
      <c r="P1785" s="302"/>
      <c r="Q1785" s="302"/>
      <c r="R1785" s="302"/>
      <c r="S1785" s="302"/>
      <c r="T1785" s="302"/>
      <c r="U1785" s="302"/>
      <c r="V1785" s="302"/>
      <c r="W1785" s="302"/>
      <c r="X1785" s="302"/>
      <c r="Y1785" s="302"/>
      <c r="Z1785" s="302"/>
      <c r="AA1785" s="302"/>
      <c r="AB1785" s="302"/>
      <c r="AC1785" s="302"/>
      <c r="AD1785" s="302"/>
      <c r="AE1785" s="302"/>
      <c r="AF1785" s="302"/>
      <c r="AG1785" s="302"/>
      <c r="AH1785" s="302"/>
      <c r="AI1785" s="302"/>
      <c r="AJ1785" s="302"/>
      <c r="AK1785" s="302"/>
      <c r="AL1785" s="302"/>
      <c r="AM1785" s="302"/>
      <c r="AN1785" s="302"/>
      <c r="AO1785" s="302"/>
      <c r="AP1785" s="302"/>
      <c r="AQ1785" s="302"/>
      <c r="AR1785" s="302"/>
      <c r="AS1785" s="302"/>
      <c r="AT1785" s="302"/>
      <c r="AU1785" s="302"/>
      <c r="AV1785" s="302"/>
      <c r="AW1785" s="302"/>
      <c r="AX1785" s="302"/>
      <c r="AY1785" s="302"/>
      <c r="AZ1785" s="302"/>
    </row>
    <row r="1786" spans="1:52" s="526" customFormat="1" ht="12.75">
      <c r="A1786" s="274" t="s">
        <v>854</v>
      </c>
      <c r="B1786" s="870"/>
      <c r="C1786" s="870"/>
      <c r="D1786" s="870"/>
      <c r="E1786" s="870"/>
      <c r="F1786" s="870"/>
      <c r="G1786" s="302"/>
      <c r="H1786" s="302"/>
      <c r="I1786" s="302"/>
      <c r="J1786" s="302"/>
      <c r="K1786" s="302"/>
      <c r="L1786" s="302"/>
      <c r="M1786" s="302"/>
      <c r="N1786" s="302"/>
      <c r="O1786" s="302"/>
      <c r="P1786" s="302"/>
      <c r="Q1786" s="302"/>
      <c r="R1786" s="302"/>
      <c r="S1786" s="302"/>
      <c r="T1786" s="302"/>
      <c r="U1786" s="302"/>
      <c r="V1786" s="302"/>
      <c r="W1786" s="302"/>
      <c r="X1786" s="302"/>
      <c r="Y1786" s="302"/>
      <c r="Z1786" s="302"/>
      <c r="AA1786" s="302"/>
      <c r="AB1786" s="302"/>
      <c r="AC1786" s="302"/>
      <c r="AD1786" s="302"/>
      <c r="AE1786" s="302"/>
      <c r="AF1786" s="302"/>
      <c r="AG1786" s="302"/>
      <c r="AH1786" s="302"/>
      <c r="AI1786" s="302"/>
      <c r="AJ1786" s="302"/>
      <c r="AK1786" s="302"/>
      <c r="AL1786" s="302"/>
      <c r="AM1786" s="302"/>
      <c r="AN1786" s="302"/>
      <c r="AO1786" s="302"/>
      <c r="AP1786" s="302"/>
      <c r="AQ1786" s="302"/>
      <c r="AR1786" s="302"/>
      <c r="AS1786" s="302"/>
      <c r="AT1786" s="302"/>
      <c r="AU1786" s="302"/>
      <c r="AV1786" s="302"/>
      <c r="AW1786" s="302"/>
      <c r="AX1786" s="302"/>
      <c r="AY1786" s="302"/>
      <c r="AZ1786" s="302"/>
    </row>
    <row r="1787" spans="1:52" s="526" customFormat="1" ht="25.5">
      <c r="A1787" s="879" t="s">
        <v>344</v>
      </c>
      <c r="B1787" s="870"/>
      <c r="C1787" s="870"/>
      <c r="D1787" s="870"/>
      <c r="E1787" s="870"/>
      <c r="F1787" s="870"/>
      <c r="G1787" s="302"/>
      <c r="H1787" s="302"/>
      <c r="I1787" s="302"/>
      <c r="J1787" s="302"/>
      <c r="K1787" s="302"/>
      <c r="L1787" s="302"/>
      <c r="M1787" s="302"/>
      <c r="N1787" s="302"/>
      <c r="O1787" s="302"/>
      <c r="P1787" s="302"/>
      <c r="Q1787" s="302"/>
      <c r="R1787" s="302"/>
      <c r="S1787" s="302"/>
      <c r="T1787" s="302"/>
      <c r="U1787" s="302"/>
      <c r="V1787" s="302"/>
      <c r="W1787" s="302"/>
      <c r="X1787" s="302"/>
      <c r="Y1787" s="302"/>
      <c r="Z1787" s="302"/>
      <c r="AA1787" s="302"/>
      <c r="AB1787" s="302"/>
      <c r="AC1787" s="302"/>
      <c r="AD1787" s="302"/>
      <c r="AE1787" s="302"/>
      <c r="AF1787" s="302"/>
      <c r="AG1787" s="302"/>
      <c r="AH1787" s="302"/>
      <c r="AI1787" s="302"/>
      <c r="AJ1787" s="302"/>
      <c r="AK1787" s="302"/>
      <c r="AL1787" s="302"/>
      <c r="AM1787" s="302"/>
      <c r="AN1787" s="302"/>
      <c r="AO1787" s="302"/>
      <c r="AP1787" s="302"/>
      <c r="AQ1787" s="302"/>
      <c r="AR1787" s="302"/>
      <c r="AS1787" s="302"/>
      <c r="AT1787" s="302"/>
      <c r="AU1787" s="302"/>
      <c r="AV1787" s="302"/>
      <c r="AW1787" s="302"/>
      <c r="AX1787" s="302"/>
      <c r="AY1787" s="302"/>
      <c r="AZ1787" s="302"/>
    </row>
    <row r="1788" spans="1:52" s="526" customFormat="1" ht="12.75">
      <c r="A1788" s="286" t="s">
        <v>281</v>
      </c>
      <c r="B1788" s="870">
        <v>749506</v>
      </c>
      <c r="C1788" s="870">
        <v>90000</v>
      </c>
      <c r="D1788" s="870">
        <v>90000</v>
      </c>
      <c r="E1788" s="869">
        <v>12.007909209532679</v>
      </c>
      <c r="F1788" s="870">
        <v>0</v>
      </c>
      <c r="G1788" s="302"/>
      <c r="H1788" s="302"/>
      <c r="I1788" s="302"/>
      <c r="J1788" s="302"/>
      <c r="K1788" s="302"/>
      <c r="L1788" s="302"/>
      <c r="M1788" s="302"/>
      <c r="N1788" s="302"/>
      <c r="O1788" s="302"/>
      <c r="P1788" s="302"/>
      <c r="Q1788" s="302"/>
      <c r="R1788" s="302"/>
      <c r="S1788" s="302"/>
      <c r="T1788" s="302"/>
      <c r="U1788" s="302"/>
      <c r="V1788" s="302"/>
      <c r="W1788" s="302"/>
      <c r="X1788" s="302"/>
      <c r="Y1788" s="302"/>
      <c r="Z1788" s="302"/>
      <c r="AA1788" s="302"/>
      <c r="AB1788" s="302"/>
      <c r="AC1788" s="302"/>
      <c r="AD1788" s="302"/>
      <c r="AE1788" s="302"/>
      <c r="AF1788" s="302"/>
      <c r="AG1788" s="302"/>
      <c r="AH1788" s="302"/>
      <c r="AI1788" s="302"/>
      <c r="AJ1788" s="302"/>
      <c r="AK1788" s="302"/>
      <c r="AL1788" s="302"/>
      <c r="AM1788" s="302"/>
      <c r="AN1788" s="302"/>
      <c r="AO1788" s="302"/>
      <c r="AP1788" s="302"/>
      <c r="AQ1788" s="302"/>
      <c r="AR1788" s="302"/>
      <c r="AS1788" s="302"/>
      <c r="AT1788" s="302"/>
      <c r="AU1788" s="302"/>
      <c r="AV1788" s="302"/>
      <c r="AW1788" s="302"/>
      <c r="AX1788" s="302"/>
      <c r="AY1788" s="302"/>
      <c r="AZ1788" s="302"/>
    </row>
    <row r="1789" spans="1:52" s="526" customFormat="1" ht="12.75">
      <c r="A1789" s="296" t="s">
        <v>59</v>
      </c>
      <c r="B1789" s="870">
        <v>749506</v>
      </c>
      <c r="C1789" s="870">
        <v>90000</v>
      </c>
      <c r="D1789" s="870">
        <v>90000</v>
      </c>
      <c r="E1789" s="869">
        <v>12.007909209532679</v>
      </c>
      <c r="F1789" s="870">
        <v>0</v>
      </c>
      <c r="G1789" s="302"/>
      <c r="H1789" s="302"/>
      <c r="I1789" s="302"/>
      <c r="J1789" s="302"/>
      <c r="K1789" s="302"/>
      <c r="L1789" s="302"/>
      <c r="M1789" s="302"/>
      <c r="N1789" s="302"/>
      <c r="O1789" s="302"/>
      <c r="P1789" s="302"/>
      <c r="Q1789" s="302"/>
      <c r="R1789" s="302"/>
      <c r="S1789" s="302"/>
      <c r="T1789" s="302"/>
      <c r="U1789" s="302"/>
      <c r="V1789" s="302"/>
      <c r="W1789" s="302"/>
      <c r="X1789" s="302"/>
      <c r="Y1789" s="302"/>
      <c r="Z1789" s="302"/>
      <c r="AA1789" s="302"/>
      <c r="AB1789" s="302"/>
      <c r="AC1789" s="302"/>
      <c r="AD1789" s="302"/>
      <c r="AE1789" s="302"/>
      <c r="AF1789" s="302"/>
      <c r="AG1789" s="302"/>
      <c r="AH1789" s="302"/>
      <c r="AI1789" s="302"/>
      <c r="AJ1789" s="302"/>
      <c r="AK1789" s="302"/>
      <c r="AL1789" s="302"/>
      <c r="AM1789" s="302"/>
      <c r="AN1789" s="302"/>
      <c r="AO1789" s="302"/>
      <c r="AP1789" s="302"/>
      <c r="AQ1789" s="302"/>
      <c r="AR1789" s="302"/>
      <c r="AS1789" s="302"/>
      <c r="AT1789" s="302"/>
      <c r="AU1789" s="302"/>
      <c r="AV1789" s="302"/>
      <c r="AW1789" s="302"/>
      <c r="AX1789" s="302"/>
      <c r="AY1789" s="302"/>
      <c r="AZ1789" s="302"/>
    </row>
    <row r="1790" spans="1:52" s="526" customFormat="1" ht="25.5">
      <c r="A1790" s="298" t="s">
        <v>60</v>
      </c>
      <c r="B1790" s="870">
        <v>749506</v>
      </c>
      <c r="C1790" s="870">
        <v>90000</v>
      </c>
      <c r="D1790" s="870">
        <v>90000</v>
      </c>
      <c r="E1790" s="869">
        <v>12.007909209532679</v>
      </c>
      <c r="F1790" s="870">
        <v>0</v>
      </c>
      <c r="G1790" s="302"/>
      <c r="H1790" s="302"/>
      <c r="I1790" s="302"/>
      <c r="J1790" s="302"/>
      <c r="K1790" s="302"/>
      <c r="L1790" s="302"/>
      <c r="M1790" s="302"/>
      <c r="N1790" s="302"/>
      <c r="O1790" s="302"/>
      <c r="P1790" s="302"/>
      <c r="Q1790" s="302"/>
      <c r="R1790" s="302"/>
      <c r="S1790" s="302"/>
      <c r="T1790" s="302"/>
      <c r="U1790" s="302"/>
      <c r="V1790" s="302"/>
      <c r="W1790" s="302"/>
      <c r="X1790" s="302"/>
      <c r="Y1790" s="302"/>
      <c r="Z1790" s="302"/>
      <c r="AA1790" s="302"/>
      <c r="AB1790" s="302"/>
      <c r="AC1790" s="302"/>
      <c r="AD1790" s="302"/>
      <c r="AE1790" s="302"/>
      <c r="AF1790" s="302"/>
      <c r="AG1790" s="302"/>
      <c r="AH1790" s="302"/>
      <c r="AI1790" s="302"/>
      <c r="AJ1790" s="302"/>
      <c r="AK1790" s="302"/>
      <c r="AL1790" s="302"/>
      <c r="AM1790" s="302"/>
      <c r="AN1790" s="302"/>
      <c r="AO1790" s="302"/>
      <c r="AP1790" s="302"/>
      <c r="AQ1790" s="302"/>
      <c r="AR1790" s="302"/>
      <c r="AS1790" s="302"/>
      <c r="AT1790" s="302"/>
      <c r="AU1790" s="302"/>
      <c r="AV1790" s="302"/>
      <c r="AW1790" s="302"/>
      <c r="AX1790" s="302"/>
      <c r="AY1790" s="302"/>
      <c r="AZ1790" s="302"/>
    </row>
    <row r="1791" spans="1:52" s="526" customFormat="1" ht="12.75">
      <c r="A1791" s="278" t="s">
        <v>61</v>
      </c>
      <c r="B1791" s="870">
        <v>749506</v>
      </c>
      <c r="C1791" s="870">
        <v>90000</v>
      </c>
      <c r="D1791" s="870">
        <v>86073</v>
      </c>
      <c r="E1791" s="869">
        <v>11.483964104356737</v>
      </c>
      <c r="F1791" s="870">
        <v>31433</v>
      </c>
      <c r="G1791" s="302"/>
      <c r="H1791" s="302"/>
      <c r="I1791" s="302"/>
      <c r="J1791" s="302"/>
      <c r="K1791" s="302"/>
      <c r="L1791" s="302"/>
      <c r="M1791" s="302"/>
      <c r="N1791" s="302"/>
      <c r="O1791" s="302"/>
      <c r="P1791" s="302"/>
      <c r="Q1791" s="302"/>
      <c r="R1791" s="302"/>
      <c r="S1791" s="302"/>
      <c r="T1791" s="302"/>
      <c r="U1791" s="302"/>
      <c r="V1791" s="302"/>
      <c r="W1791" s="302"/>
      <c r="X1791" s="302"/>
      <c r="Y1791" s="302"/>
      <c r="Z1791" s="302"/>
      <c r="AA1791" s="302"/>
      <c r="AB1791" s="302"/>
      <c r="AC1791" s="302"/>
      <c r="AD1791" s="302"/>
      <c r="AE1791" s="302"/>
      <c r="AF1791" s="302"/>
      <c r="AG1791" s="302"/>
      <c r="AH1791" s="302"/>
      <c r="AI1791" s="302"/>
      <c r="AJ1791" s="302"/>
      <c r="AK1791" s="302"/>
      <c r="AL1791" s="302"/>
      <c r="AM1791" s="302"/>
      <c r="AN1791" s="302"/>
      <c r="AO1791" s="302"/>
      <c r="AP1791" s="302"/>
      <c r="AQ1791" s="302"/>
      <c r="AR1791" s="302"/>
      <c r="AS1791" s="302"/>
      <c r="AT1791" s="302"/>
      <c r="AU1791" s="302"/>
      <c r="AV1791" s="302"/>
      <c r="AW1791" s="302"/>
      <c r="AX1791" s="302"/>
      <c r="AY1791" s="302"/>
      <c r="AZ1791" s="302"/>
    </row>
    <row r="1792" spans="1:52" s="526" customFormat="1" ht="12.75">
      <c r="A1792" s="296" t="s">
        <v>16</v>
      </c>
      <c r="B1792" s="870">
        <v>749506</v>
      </c>
      <c r="C1792" s="870">
        <v>90000</v>
      </c>
      <c r="D1792" s="870">
        <v>86073</v>
      </c>
      <c r="E1792" s="869">
        <v>11.483964104356737</v>
      </c>
      <c r="F1792" s="870">
        <v>31433</v>
      </c>
      <c r="G1792" s="302"/>
      <c r="H1792" s="302"/>
      <c r="I1792" s="302"/>
      <c r="J1792" s="302"/>
      <c r="K1792" s="302"/>
      <c r="L1792" s="302"/>
      <c r="M1792" s="302"/>
      <c r="N1792" s="302"/>
      <c r="O1792" s="302"/>
      <c r="P1792" s="302"/>
      <c r="Q1792" s="302"/>
      <c r="R1792" s="302"/>
      <c r="S1792" s="302"/>
      <c r="T1792" s="302"/>
      <c r="U1792" s="302"/>
      <c r="V1792" s="302"/>
      <c r="W1792" s="302"/>
      <c r="X1792" s="302"/>
      <c r="Y1792" s="302"/>
      <c r="Z1792" s="302"/>
      <c r="AA1792" s="302"/>
      <c r="AB1792" s="302"/>
      <c r="AC1792" s="302"/>
      <c r="AD1792" s="302"/>
      <c r="AE1792" s="302"/>
      <c r="AF1792" s="302"/>
      <c r="AG1792" s="302"/>
      <c r="AH1792" s="302"/>
      <c r="AI1792" s="302"/>
      <c r="AJ1792" s="302"/>
      <c r="AK1792" s="302"/>
      <c r="AL1792" s="302"/>
      <c r="AM1792" s="302"/>
      <c r="AN1792" s="302"/>
      <c r="AO1792" s="302"/>
      <c r="AP1792" s="302"/>
      <c r="AQ1792" s="302"/>
      <c r="AR1792" s="302"/>
      <c r="AS1792" s="302"/>
      <c r="AT1792" s="302"/>
      <c r="AU1792" s="302"/>
      <c r="AV1792" s="302"/>
      <c r="AW1792" s="302"/>
      <c r="AX1792" s="302"/>
      <c r="AY1792" s="302"/>
      <c r="AZ1792" s="302"/>
    </row>
    <row r="1793" spans="1:52" s="526" customFormat="1" ht="12.75">
      <c r="A1793" s="282" t="s">
        <v>69</v>
      </c>
      <c r="B1793" s="870">
        <v>749506</v>
      </c>
      <c r="C1793" s="870">
        <v>90000</v>
      </c>
      <c r="D1793" s="870">
        <v>86073</v>
      </c>
      <c r="E1793" s="869">
        <v>11.483964104356737</v>
      </c>
      <c r="F1793" s="870">
        <v>31433</v>
      </c>
      <c r="G1793" s="302"/>
      <c r="H1793" s="302"/>
      <c r="I1793" s="302"/>
      <c r="J1793" s="302"/>
      <c r="K1793" s="302"/>
      <c r="L1793" s="302"/>
      <c r="M1793" s="302"/>
      <c r="N1793" s="302"/>
      <c r="O1793" s="302"/>
      <c r="P1793" s="302"/>
      <c r="Q1793" s="302"/>
      <c r="R1793" s="302"/>
      <c r="S1793" s="302"/>
      <c r="T1793" s="302"/>
      <c r="U1793" s="302"/>
      <c r="V1793" s="302"/>
      <c r="W1793" s="302"/>
      <c r="X1793" s="302"/>
      <c r="Y1793" s="302"/>
      <c r="Z1793" s="302"/>
      <c r="AA1793" s="302"/>
      <c r="AB1793" s="302"/>
      <c r="AC1793" s="302"/>
      <c r="AD1793" s="302"/>
      <c r="AE1793" s="302"/>
      <c r="AF1793" s="302"/>
      <c r="AG1793" s="302"/>
      <c r="AH1793" s="302"/>
      <c r="AI1793" s="302"/>
      <c r="AJ1793" s="302"/>
      <c r="AK1793" s="302"/>
      <c r="AL1793" s="302"/>
      <c r="AM1793" s="302"/>
      <c r="AN1793" s="302"/>
      <c r="AO1793" s="302"/>
      <c r="AP1793" s="302"/>
      <c r="AQ1793" s="302"/>
      <c r="AR1793" s="302"/>
      <c r="AS1793" s="302"/>
      <c r="AT1793" s="302"/>
      <c r="AU1793" s="302"/>
      <c r="AV1793" s="302"/>
      <c r="AW1793" s="302"/>
      <c r="AX1793" s="302"/>
      <c r="AY1793" s="302"/>
      <c r="AZ1793" s="302"/>
    </row>
    <row r="1794" spans="1:52" s="526" customFormat="1" ht="12.75">
      <c r="A1794" s="282"/>
      <c r="B1794" s="870"/>
      <c r="C1794" s="870"/>
      <c r="D1794" s="870"/>
      <c r="E1794" s="870"/>
      <c r="F1794" s="870"/>
      <c r="G1794" s="302"/>
      <c r="H1794" s="302"/>
      <c r="I1794" s="302"/>
      <c r="J1794" s="302"/>
      <c r="K1794" s="302"/>
      <c r="L1794" s="302"/>
      <c r="M1794" s="302"/>
      <c r="N1794" s="302"/>
      <c r="O1794" s="302"/>
      <c r="P1794" s="302"/>
      <c r="Q1794" s="302"/>
      <c r="R1794" s="302"/>
      <c r="S1794" s="302"/>
      <c r="T1794" s="302"/>
      <c r="U1794" s="302"/>
      <c r="V1794" s="302"/>
      <c r="W1794" s="302"/>
      <c r="X1794" s="302"/>
      <c r="Y1794" s="302"/>
      <c r="Z1794" s="302"/>
      <c r="AA1794" s="302"/>
      <c r="AB1794" s="302"/>
      <c r="AC1794" s="302"/>
      <c r="AD1794" s="302"/>
      <c r="AE1794" s="302"/>
      <c r="AF1794" s="302"/>
      <c r="AG1794" s="302"/>
      <c r="AH1794" s="302"/>
      <c r="AI1794" s="302"/>
      <c r="AJ1794" s="302"/>
      <c r="AK1794" s="302"/>
      <c r="AL1794" s="302"/>
      <c r="AM1794" s="302"/>
      <c r="AN1794" s="302"/>
      <c r="AO1794" s="302"/>
      <c r="AP1794" s="302"/>
      <c r="AQ1794" s="302"/>
      <c r="AR1794" s="302"/>
      <c r="AS1794" s="302"/>
      <c r="AT1794" s="302"/>
      <c r="AU1794" s="302"/>
      <c r="AV1794" s="302"/>
      <c r="AW1794" s="302"/>
      <c r="AX1794" s="302"/>
      <c r="AY1794" s="302"/>
      <c r="AZ1794" s="302"/>
    </row>
    <row r="1795" spans="1:52" s="526" customFormat="1" ht="12.75">
      <c r="A1795" s="274" t="s">
        <v>328</v>
      </c>
      <c r="B1795" s="870"/>
      <c r="C1795" s="870"/>
      <c r="D1795" s="870"/>
      <c r="E1795" s="870"/>
      <c r="F1795" s="870"/>
      <c r="G1795" s="302"/>
      <c r="H1795" s="302"/>
      <c r="I1795" s="302"/>
      <c r="J1795" s="302"/>
      <c r="K1795" s="302"/>
      <c r="L1795" s="302"/>
      <c r="M1795" s="302"/>
      <c r="N1795" s="302"/>
      <c r="O1795" s="302"/>
      <c r="P1795" s="302"/>
      <c r="Q1795" s="302"/>
      <c r="R1795" s="302"/>
      <c r="S1795" s="302"/>
      <c r="T1795" s="302"/>
      <c r="U1795" s="302"/>
      <c r="V1795" s="302"/>
      <c r="W1795" s="302"/>
      <c r="X1795" s="302"/>
      <c r="Y1795" s="302"/>
      <c r="Z1795" s="302"/>
      <c r="AA1795" s="302"/>
      <c r="AB1795" s="302"/>
      <c r="AC1795" s="302"/>
      <c r="AD1795" s="302"/>
      <c r="AE1795" s="302"/>
      <c r="AF1795" s="302"/>
      <c r="AG1795" s="302"/>
      <c r="AH1795" s="302"/>
      <c r="AI1795" s="302"/>
      <c r="AJ1795" s="302"/>
      <c r="AK1795" s="302"/>
      <c r="AL1795" s="302"/>
      <c r="AM1795" s="302"/>
      <c r="AN1795" s="302"/>
      <c r="AO1795" s="302"/>
      <c r="AP1795" s="302"/>
      <c r="AQ1795" s="302"/>
      <c r="AR1795" s="302"/>
      <c r="AS1795" s="302"/>
      <c r="AT1795" s="302"/>
      <c r="AU1795" s="302"/>
      <c r="AV1795" s="302"/>
      <c r="AW1795" s="302"/>
      <c r="AX1795" s="302"/>
      <c r="AY1795" s="302"/>
      <c r="AZ1795" s="302"/>
    </row>
    <row r="1796" spans="1:52" s="526" customFormat="1" ht="25.5">
      <c r="A1796" s="879" t="s">
        <v>344</v>
      </c>
      <c r="B1796" s="870"/>
      <c r="C1796" s="870"/>
      <c r="D1796" s="870"/>
      <c r="E1796" s="870"/>
      <c r="F1796" s="870"/>
      <c r="G1796" s="302"/>
      <c r="H1796" s="302"/>
      <c r="I1796" s="302"/>
      <c r="J1796" s="302"/>
      <c r="K1796" s="302"/>
      <c r="L1796" s="302"/>
      <c r="M1796" s="302"/>
      <c r="N1796" s="302"/>
      <c r="O1796" s="302"/>
      <c r="P1796" s="302"/>
      <c r="Q1796" s="302"/>
      <c r="R1796" s="302"/>
      <c r="S1796" s="302"/>
      <c r="T1796" s="302"/>
      <c r="U1796" s="302"/>
      <c r="V1796" s="302"/>
      <c r="W1796" s="302"/>
      <c r="X1796" s="302"/>
      <c r="Y1796" s="302"/>
      <c r="Z1796" s="302"/>
      <c r="AA1796" s="302"/>
      <c r="AB1796" s="302"/>
      <c r="AC1796" s="302"/>
      <c r="AD1796" s="302"/>
      <c r="AE1796" s="302"/>
      <c r="AF1796" s="302"/>
      <c r="AG1796" s="302"/>
      <c r="AH1796" s="302"/>
      <c r="AI1796" s="302"/>
      <c r="AJ1796" s="302"/>
      <c r="AK1796" s="302"/>
      <c r="AL1796" s="302"/>
      <c r="AM1796" s="302"/>
      <c r="AN1796" s="302"/>
      <c r="AO1796" s="302"/>
      <c r="AP1796" s="302"/>
      <c r="AQ1796" s="302"/>
      <c r="AR1796" s="302"/>
      <c r="AS1796" s="302"/>
      <c r="AT1796" s="302"/>
      <c r="AU1796" s="302"/>
      <c r="AV1796" s="302"/>
      <c r="AW1796" s="302"/>
      <c r="AX1796" s="302"/>
      <c r="AY1796" s="302"/>
      <c r="AZ1796" s="302"/>
    </row>
    <row r="1797" spans="1:52" s="526" customFormat="1" ht="12.75">
      <c r="A1797" s="286" t="s">
        <v>281</v>
      </c>
      <c r="B1797" s="870">
        <v>190000</v>
      </c>
      <c r="C1797" s="870">
        <v>39000</v>
      </c>
      <c r="D1797" s="870">
        <v>39000</v>
      </c>
      <c r="E1797" s="869">
        <v>20.526315789473685</v>
      </c>
      <c r="F1797" s="870">
        <v>0</v>
      </c>
      <c r="G1797" s="302"/>
      <c r="H1797" s="302"/>
      <c r="I1797" s="302"/>
      <c r="J1797" s="302"/>
      <c r="K1797" s="302"/>
      <c r="L1797" s="302"/>
      <c r="M1797" s="302"/>
      <c r="N1797" s="302"/>
      <c r="O1797" s="302"/>
      <c r="P1797" s="302"/>
      <c r="Q1797" s="302"/>
      <c r="R1797" s="302"/>
      <c r="S1797" s="302"/>
      <c r="T1797" s="302"/>
      <c r="U1797" s="302"/>
      <c r="V1797" s="302"/>
      <c r="W1797" s="302"/>
      <c r="X1797" s="302"/>
      <c r="Y1797" s="302"/>
      <c r="Z1797" s="302"/>
      <c r="AA1797" s="302"/>
      <c r="AB1797" s="302"/>
      <c r="AC1797" s="302"/>
      <c r="AD1797" s="302"/>
      <c r="AE1797" s="302"/>
      <c r="AF1797" s="302"/>
      <c r="AG1797" s="302"/>
      <c r="AH1797" s="302"/>
      <c r="AI1797" s="302"/>
      <c r="AJ1797" s="302"/>
      <c r="AK1797" s="302"/>
      <c r="AL1797" s="302"/>
      <c r="AM1797" s="302"/>
      <c r="AN1797" s="302"/>
      <c r="AO1797" s="302"/>
      <c r="AP1797" s="302"/>
      <c r="AQ1797" s="302"/>
      <c r="AR1797" s="302"/>
      <c r="AS1797" s="302"/>
      <c r="AT1797" s="302"/>
      <c r="AU1797" s="302"/>
      <c r="AV1797" s="302"/>
      <c r="AW1797" s="302"/>
      <c r="AX1797" s="302"/>
      <c r="AY1797" s="302"/>
      <c r="AZ1797" s="302"/>
    </row>
    <row r="1798" spans="1:52" s="526" customFormat="1" ht="12.75">
      <c r="A1798" s="296" t="s">
        <v>59</v>
      </c>
      <c r="B1798" s="870">
        <v>190000</v>
      </c>
      <c r="C1798" s="870">
        <v>39000</v>
      </c>
      <c r="D1798" s="870">
        <v>39000</v>
      </c>
      <c r="E1798" s="869">
        <v>20.526315789473685</v>
      </c>
      <c r="F1798" s="870">
        <v>0</v>
      </c>
      <c r="G1798" s="302"/>
      <c r="H1798" s="302"/>
      <c r="I1798" s="302"/>
      <c r="J1798" s="302"/>
      <c r="K1798" s="302"/>
      <c r="L1798" s="302"/>
      <c r="M1798" s="302"/>
      <c r="N1798" s="302"/>
      <c r="O1798" s="302"/>
      <c r="P1798" s="302"/>
      <c r="Q1798" s="302"/>
      <c r="R1798" s="302"/>
      <c r="S1798" s="302"/>
      <c r="T1798" s="302"/>
      <c r="U1798" s="302"/>
      <c r="V1798" s="302"/>
      <c r="W1798" s="302"/>
      <c r="X1798" s="302"/>
      <c r="Y1798" s="302"/>
      <c r="Z1798" s="302"/>
      <c r="AA1798" s="302"/>
      <c r="AB1798" s="302"/>
      <c r="AC1798" s="302"/>
      <c r="AD1798" s="302"/>
      <c r="AE1798" s="302"/>
      <c r="AF1798" s="302"/>
      <c r="AG1798" s="302"/>
      <c r="AH1798" s="302"/>
      <c r="AI1798" s="302"/>
      <c r="AJ1798" s="302"/>
      <c r="AK1798" s="302"/>
      <c r="AL1798" s="302"/>
      <c r="AM1798" s="302"/>
      <c r="AN1798" s="302"/>
      <c r="AO1798" s="302"/>
      <c r="AP1798" s="302"/>
      <c r="AQ1798" s="302"/>
      <c r="AR1798" s="302"/>
      <c r="AS1798" s="302"/>
      <c r="AT1798" s="302"/>
      <c r="AU1798" s="302"/>
      <c r="AV1798" s="302"/>
      <c r="AW1798" s="302"/>
      <c r="AX1798" s="302"/>
      <c r="AY1798" s="302"/>
      <c r="AZ1798" s="302"/>
    </row>
    <row r="1799" spans="1:52" s="526" customFormat="1" ht="25.5">
      <c r="A1799" s="298" t="s">
        <v>60</v>
      </c>
      <c r="B1799" s="870">
        <v>190000</v>
      </c>
      <c r="C1799" s="870">
        <v>39000</v>
      </c>
      <c r="D1799" s="870">
        <v>39000</v>
      </c>
      <c r="E1799" s="869">
        <v>20.526315789473685</v>
      </c>
      <c r="F1799" s="870">
        <v>0</v>
      </c>
      <c r="G1799" s="302"/>
      <c r="H1799" s="302"/>
      <c r="I1799" s="302"/>
      <c r="J1799" s="302"/>
      <c r="K1799" s="302"/>
      <c r="L1799" s="302"/>
      <c r="M1799" s="302"/>
      <c r="N1799" s="302"/>
      <c r="O1799" s="302"/>
      <c r="P1799" s="302"/>
      <c r="Q1799" s="302"/>
      <c r="R1799" s="302"/>
      <c r="S1799" s="302"/>
      <c r="T1799" s="302"/>
      <c r="U1799" s="302"/>
      <c r="V1799" s="302"/>
      <c r="W1799" s="302"/>
      <c r="X1799" s="302"/>
      <c r="Y1799" s="302"/>
      <c r="Z1799" s="302"/>
      <c r="AA1799" s="302"/>
      <c r="AB1799" s="302"/>
      <c r="AC1799" s="302"/>
      <c r="AD1799" s="302"/>
      <c r="AE1799" s="302"/>
      <c r="AF1799" s="302"/>
      <c r="AG1799" s="302"/>
      <c r="AH1799" s="302"/>
      <c r="AI1799" s="302"/>
      <c r="AJ1799" s="302"/>
      <c r="AK1799" s="302"/>
      <c r="AL1799" s="302"/>
      <c r="AM1799" s="302"/>
      <c r="AN1799" s="302"/>
      <c r="AO1799" s="302"/>
      <c r="AP1799" s="302"/>
      <c r="AQ1799" s="302"/>
      <c r="AR1799" s="302"/>
      <c r="AS1799" s="302"/>
      <c r="AT1799" s="302"/>
      <c r="AU1799" s="302"/>
      <c r="AV1799" s="302"/>
      <c r="AW1799" s="302"/>
      <c r="AX1799" s="302"/>
      <c r="AY1799" s="302"/>
      <c r="AZ1799" s="302"/>
    </row>
    <row r="1800" spans="1:52" s="526" customFormat="1" ht="12.75">
      <c r="A1800" s="278" t="s">
        <v>61</v>
      </c>
      <c r="B1800" s="870">
        <v>190000</v>
      </c>
      <c r="C1800" s="870">
        <v>39000</v>
      </c>
      <c r="D1800" s="870">
        <v>29451</v>
      </c>
      <c r="E1800" s="869">
        <v>15.500526315789473</v>
      </c>
      <c r="F1800" s="870">
        <v>15757</v>
      </c>
      <c r="G1800" s="302"/>
      <c r="H1800" s="302"/>
      <c r="I1800" s="302"/>
      <c r="J1800" s="302"/>
      <c r="K1800" s="302"/>
      <c r="L1800" s="302"/>
      <c r="M1800" s="302"/>
      <c r="N1800" s="302"/>
      <c r="O1800" s="302"/>
      <c r="P1800" s="302"/>
      <c r="Q1800" s="302"/>
      <c r="R1800" s="302"/>
      <c r="S1800" s="302"/>
      <c r="T1800" s="302"/>
      <c r="U1800" s="302"/>
      <c r="V1800" s="302"/>
      <c r="W1800" s="302"/>
      <c r="X1800" s="302"/>
      <c r="Y1800" s="302"/>
      <c r="Z1800" s="302"/>
      <c r="AA1800" s="302"/>
      <c r="AB1800" s="302"/>
      <c r="AC1800" s="302"/>
      <c r="AD1800" s="302"/>
      <c r="AE1800" s="302"/>
      <c r="AF1800" s="302"/>
      <c r="AG1800" s="302"/>
      <c r="AH1800" s="302"/>
      <c r="AI1800" s="302"/>
      <c r="AJ1800" s="302"/>
      <c r="AK1800" s="302"/>
      <c r="AL1800" s="302"/>
      <c r="AM1800" s="302"/>
      <c r="AN1800" s="302"/>
      <c r="AO1800" s="302"/>
      <c r="AP1800" s="302"/>
      <c r="AQ1800" s="302"/>
      <c r="AR1800" s="302"/>
      <c r="AS1800" s="302"/>
      <c r="AT1800" s="302"/>
      <c r="AU1800" s="302"/>
      <c r="AV1800" s="302"/>
      <c r="AW1800" s="302"/>
      <c r="AX1800" s="302"/>
      <c r="AY1800" s="302"/>
      <c r="AZ1800" s="302"/>
    </row>
    <row r="1801" spans="1:52" s="526" customFormat="1" ht="12.75">
      <c r="A1801" s="296" t="s">
        <v>16</v>
      </c>
      <c r="B1801" s="870">
        <v>190000</v>
      </c>
      <c r="C1801" s="870">
        <v>39000</v>
      </c>
      <c r="D1801" s="870">
        <v>29451</v>
      </c>
      <c r="E1801" s="869">
        <v>15.500526315789473</v>
      </c>
      <c r="F1801" s="870">
        <v>15757</v>
      </c>
      <c r="G1801" s="302"/>
      <c r="H1801" s="302"/>
      <c r="I1801" s="302"/>
      <c r="J1801" s="302"/>
      <c r="K1801" s="302"/>
      <c r="L1801" s="302"/>
      <c r="M1801" s="302"/>
      <c r="N1801" s="302"/>
      <c r="O1801" s="302"/>
      <c r="P1801" s="302"/>
      <c r="Q1801" s="302"/>
      <c r="R1801" s="302"/>
      <c r="S1801" s="302"/>
      <c r="T1801" s="302"/>
      <c r="U1801" s="302"/>
      <c r="V1801" s="302"/>
      <c r="W1801" s="302"/>
      <c r="X1801" s="302"/>
      <c r="Y1801" s="302"/>
      <c r="Z1801" s="302"/>
      <c r="AA1801" s="302"/>
      <c r="AB1801" s="302"/>
      <c r="AC1801" s="302"/>
      <c r="AD1801" s="302"/>
      <c r="AE1801" s="302"/>
      <c r="AF1801" s="302"/>
      <c r="AG1801" s="302"/>
      <c r="AH1801" s="302"/>
      <c r="AI1801" s="302"/>
      <c r="AJ1801" s="302"/>
      <c r="AK1801" s="302"/>
      <c r="AL1801" s="302"/>
      <c r="AM1801" s="302"/>
      <c r="AN1801" s="302"/>
      <c r="AO1801" s="302"/>
      <c r="AP1801" s="302"/>
      <c r="AQ1801" s="302"/>
      <c r="AR1801" s="302"/>
      <c r="AS1801" s="302"/>
      <c r="AT1801" s="302"/>
      <c r="AU1801" s="302"/>
      <c r="AV1801" s="302"/>
      <c r="AW1801" s="302"/>
      <c r="AX1801" s="302"/>
      <c r="AY1801" s="302"/>
      <c r="AZ1801" s="302"/>
    </row>
    <row r="1802" spans="1:52" s="526" customFormat="1" ht="12.75">
      <c r="A1802" s="282" t="s">
        <v>69</v>
      </c>
      <c r="B1802" s="870">
        <v>190000</v>
      </c>
      <c r="C1802" s="870">
        <v>39000</v>
      </c>
      <c r="D1802" s="870">
        <v>29451</v>
      </c>
      <c r="E1802" s="869">
        <v>15.500526315789473</v>
      </c>
      <c r="F1802" s="870">
        <v>15757</v>
      </c>
      <c r="G1802" s="302"/>
      <c r="H1802" s="302"/>
      <c r="I1802" s="302"/>
      <c r="J1802" s="302"/>
      <c r="K1802" s="302"/>
      <c r="L1802" s="302"/>
      <c r="M1802" s="302"/>
      <c r="N1802" s="302"/>
      <c r="O1802" s="302"/>
      <c r="P1802" s="302"/>
      <c r="Q1802" s="302"/>
      <c r="R1802" s="302"/>
      <c r="S1802" s="302"/>
      <c r="T1802" s="302"/>
      <c r="U1802" s="302"/>
      <c r="V1802" s="302"/>
      <c r="W1802" s="302"/>
      <c r="X1802" s="302"/>
      <c r="Y1802" s="302"/>
      <c r="Z1802" s="302"/>
      <c r="AA1802" s="302"/>
      <c r="AB1802" s="302"/>
      <c r="AC1802" s="302"/>
      <c r="AD1802" s="302"/>
      <c r="AE1802" s="302"/>
      <c r="AF1802" s="302"/>
      <c r="AG1802" s="302"/>
      <c r="AH1802" s="302"/>
      <c r="AI1802" s="302"/>
      <c r="AJ1802" s="302"/>
      <c r="AK1802" s="302"/>
      <c r="AL1802" s="302"/>
      <c r="AM1802" s="302"/>
      <c r="AN1802" s="302"/>
      <c r="AO1802" s="302"/>
      <c r="AP1802" s="302"/>
      <c r="AQ1802" s="302"/>
      <c r="AR1802" s="302"/>
      <c r="AS1802" s="302"/>
      <c r="AT1802" s="302"/>
      <c r="AU1802" s="302"/>
      <c r="AV1802" s="302"/>
      <c r="AW1802" s="302"/>
      <c r="AX1802" s="302"/>
      <c r="AY1802" s="302"/>
      <c r="AZ1802" s="302"/>
    </row>
    <row r="1803" spans="1:52" s="526" customFormat="1" ht="12.75">
      <c r="A1803" s="282"/>
      <c r="B1803" s="870"/>
      <c r="C1803" s="870"/>
      <c r="D1803" s="870"/>
      <c r="E1803" s="870"/>
      <c r="F1803" s="870"/>
      <c r="G1803" s="302"/>
      <c r="H1803" s="302"/>
      <c r="I1803" s="302"/>
      <c r="J1803" s="302"/>
      <c r="K1803" s="302"/>
      <c r="L1803" s="302"/>
      <c r="M1803" s="302"/>
      <c r="N1803" s="302"/>
      <c r="O1803" s="302"/>
      <c r="P1803" s="302"/>
      <c r="Q1803" s="302"/>
      <c r="R1803" s="302"/>
      <c r="S1803" s="302"/>
      <c r="T1803" s="302"/>
      <c r="U1803" s="302"/>
      <c r="V1803" s="302"/>
      <c r="W1803" s="302"/>
      <c r="X1803" s="302"/>
      <c r="Y1803" s="302"/>
      <c r="Z1803" s="302"/>
      <c r="AA1803" s="302"/>
      <c r="AB1803" s="302"/>
      <c r="AC1803" s="302"/>
      <c r="AD1803" s="302"/>
      <c r="AE1803" s="302"/>
      <c r="AF1803" s="302"/>
      <c r="AG1803" s="302"/>
      <c r="AH1803" s="302"/>
      <c r="AI1803" s="302"/>
      <c r="AJ1803" s="302"/>
      <c r="AK1803" s="302"/>
      <c r="AL1803" s="302"/>
      <c r="AM1803" s="302"/>
      <c r="AN1803" s="302"/>
      <c r="AO1803" s="302"/>
      <c r="AP1803" s="302"/>
      <c r="AQ1803" s="302"/>
      <c r="AR1803" s="302"/>
      <c r="AS1803" s="302"/>
      <c r="AT1803" s="302"/>
      <c r="AU1803" s="302"/>
      <c r="AV1803" s="302"/>
      <c r="AW1803" s="302"/>
      <c r="AX1803" s="302"/>
      <c r="AY1803" s="302"/>
      <c r="AZ1803" s="302"/>
    </row>
    <row r="1804" spans="1:52" s="526" customFormat="1" ht="12.75">
      <c r="A1804" s="274" t="s">
        <v>857</v>
      </c>
      <c r="B1804" s="870"/>
      <c r="C1804" s="870"/>
      <c r="D1804" s="870"/>
      <c r="E1804" s="870"/>
      <c r="F1804" s="870"/>
      <c r="G1804" s="302"/>
      <c r="H1804" s="302"/>
      <c r="I1804" s="302"/>
      <c r="J1804" s="302"/>
      <c r="K1804" s="302"/>
      <c r="L1804" s="302"/>
      <c r="M1804" s="302"/>
      <c r="N1804" s="302"/>
      <c r="O1804" s="302"/>
      <c r="P1804" s="302"/>
      <c r="Q1804" s="302"/>
      <c r="R1804" s="302"/>
      <c r="S1804" s="302"/>
      <c r="T1804" s="302"/>
      <c r="U1804" s="302"/>
      <c r="V1804" s="302"/>
      <c r="W1804" s="302"/>
      <c r="X1804" s="302"/>
      <c r="Y1804" s="302"/>
      <c r="Z1804" s="302"/>
      <c r="AA1804" s="302"/>
      <c r="AB1804" s="302"/>
      <c r="AC1804" s="302"/>
      <c r="AD1804" s="302"/>
      <c r="AE1804" s="302"/>
      <c r="AF1804" s="302"/>
      <c r="AG1804" s="302"/>
      <c r="AH1804" s="302"/>
      <c r="AI1804" s="302"/>
      <c r="AJ1804" s="302"/>
      <c r="AK1804" s="302"/>
      <c r="AL1804" s="302"/>
      <c r="AM1804" s="302"/>
      <c r="AN1804" s="302"/>
      <c r="AO1804" s="302"/>
      <c r="AP1804" s="302"/>
      <c r="AQ1804" s="302"/>
      <c r="AR1804" s="302"/>
      <c r="AS1804" s="302"/>
      <c r="AT1804" s="302"/>
      <c r="AU1804" s="302"/>
      <c r="AV1804" s="302"/>
      <c r="AW1804" s="302"/>
      <c r="AX1804" s="302"/>
      <c r="AY1804" s="302"/>
      <c r="AZ1804" s="302"/>
    </row>
    <row r="1805" spans="1:52" s="526" customFormat="1" ht="25.5">
      <c r="A1805" s="879" t="s">
        <v>344</v>
      </c>
      <c r="B1805" s="870"/>
      <c r="C1805" s="870"/>
      <c r="D1805" s="870"/>
      <c r="E1805" s="870"/>
      <c r="F1805" s="870"/>
      <c r="G1805" s="302"/>
      <c r="H1805" s="302"/>
      <c r="I1805" s="302"/>
      <c r="J1805" s="302"/>
      <c r="K1805" s="302"/>
      <c r="L1805" s="302"/>
      <c r="M1805" s="302"/>
      <c r="N1805" s="302"/>
      <c r="O1805" s="302"/>
      <c r="P1805" s="302"/>
      <c r="Q1805" s="302"/>
      <c r="R1805" s="302"/>
      <c r="S1805" s="302"/>
      <c r="T1805" s="302"/>
      <c r="U1805" s="302"/>
      <c r="V1805" s="302"/>
      <c r="W1805" s="302"/>
      <c r="X1805" s="302"/>
      <c r="Y1805" s="302"/>
      <c r="Z1805" s="302"/>
      <c r="AA1805" s="302"/>
      <c r="AB1805" s="302"/>
      <c r="AC1805" s="302"/>
      <c r="AD1805" s="302"/>
      <c r="AE1805" s="302"/>
      <c r="AF1805" s="302"/>
      <c r="AG1805" s="302"/>
      <c r="AH1805" s="302"/>
      <c r="AI1805" s="302"/>
      <c r="AJ1805" s="302"/>
      <c r="AK1805" s="302"/>
      <c r="AL1805" s="302"/>
      <c r="AM1805" s="302"/>
      <c r="AN1805" s="302"/>
      <c r="AO1805" s="302"/>
      <c r="AP1805" s="302"/>
      <c r="AQ1805" s="302"/>
      <c r="AR1805" s="302"/>
      <c r="AS1805" s="302"/>
      <c r="AT1805" s="302"/>
      <c r="AU1805" s="302"/>
      <c r="AV1805" s="302"/>
      <c r="AW1805" s="302"/>
      <c r="AX1805" s="302"/>
      <c r="AY1805" s="302"/>
      <c r="AZ1805" s="302"/>
    </row>
    <row r="1806" spans="1:52" s="526" customFormat="1" ht="12.75">
      <c r="A1806" s="286" t="s">
        <v>281</v>
      </c>
      <c r="B1806" s="870">
        <v>9989176</v>
      </c>
      <c r="C1806" s="870">
        <v>5506990</v>
      </c>
      <c r="D1806" s="870">
        <v>5506990</v>
      </c>
      <c r="E1806" s="869">
        <v>55.12957224900232</v>
      </c>
      <c r="F1806" s="870">
        <v>-600000</v>
      </c>
      <c r="G1806" s="302"/>
      <c r="H1806" s="302"/>
      <c r="I1806" s="302"/>
      <c r="J1806" s="302"/>
      <c r="K1806" s="302"/>
      <c r="L1806" s="302"/>
      <c r="M1806" s="302"/>
      <c r="N1806" s="302"/>
      <c r="O1806" s="302"/>
      <c r="P1806" s="302"/>
      <c r="Q1806" s="302"/>
      <c r="R1806" s="302"/>
      <c r="S1806" s="302"/>
      <c r="T1806" s="302"/>
      <c r="U1806" s="302"/>
      <c r="V1806" s="302"/>
      <c r="W1806" s="302"/>
      <c r="X1806" s="302"/>
      <c r="Y1806" s="302"/>
      <c r="Z1806" s="302"/>
      <c r="AA1806" s="302"/>
      <c r="AB1806" s="302"/>
      <c r="AC1806" s="302"/>
      <c r="AD1806" s="302"/>
      <c r="AE1806" s="302"/>
      <c r="AF1806" s="302"/>
      <c r="AG1806" s="302"/>
      <c r="AH1806" s="302"/>
      <c r="AI1806" s="302"/>
      <c r="AJ1806" s="302"/>
      <c r="AK1806" s="302"/>
      <c r="AL1806" s="302"/>
      <c r="AM1806" s="302"/>
      <c r="AN1806" s="302"/>
      <c r="AO1806" s="302"/>
      <c r="AP1806" s="302"/>
      <c r="AQ1806" s="302"/>
      <c r="AR1806" s="302"/>
      <c r="AS1806" s="302"/>
      <c r="AT1806" s="302"/>
      <c r="AU1806" s="302"/>
      <c r="AV1806" s="302"/>
      <c r="AW1806" s="302"/>
      <c r="AX1806" s="302"/>
      <c r="AY1806" s="302"/>
      <c r="AZ1806" s="302"/>
    </row>
    <row r="1807" spans="1:52" s="526" customFormat="1" ht="12.75">
      <c r="A1807" s="296" t="s">
        <v>59</v>
      </c>
      <c r="B1807" s="870">
        <v>9989176</v>
      </c>
      <c r="C1807" s="870">
        <v>5506990</v>
      </c>
      <c r="D1807" s="870">
        <v>5506990</v>
      </c>
      <c r="E1807" s="869">
        <v>55.12957224900232</v>
      </c>
      <c r="F1807" s="870">
        <v>-600000</v>
      </c>
      <c r="G1807" s="302"/>
      <c r="H1807" s="302"/>
      <c r="I1807" s="302"/>
      <c r="J1807" s="302"/>
      <c r="K1807" s="302"/>
      <c r="L1807" s="302"/>
      <c r="M1807" s="302"/>
      <c r="N1807" s="302"/>
      <c r="O1807" s="302"/>
      <c r="P1807" s="302"/>
      <c r="Q1807" s="302"/>
      <c r="R1807" s="302"/>
      <c r="S1807" s="302"/>
      <c r="T1807" s="302"/>
      <c r="U1807" s="302"/>
      <c r="V1807" s="302"/>
      <c r="W1807" s="302"/>
      <c r="X1807" s="302"/>
      <c r="Y1807" s="302"/>
      <c r="Z1807" s="302"/>
      <c r="AA1807" s="302"/>
      <c r="AB1807" s="302"/>
      <c r="AC1807" s="302"/>
      <c r="AD1807" s="302"/>
      <c r="AE1807" s="302"/>
      <c r="AF1807" s="302"/>
      <c r="AG1807" s="302"/>
      <c r="AH1807" s="302"/>
      <c r="AI1807" s="302"/>
      <c r="AJ1807" s="302"/>
      <c r="AK1807" s="302"/>
      <c r="AL1807" s="302"/>
      <c r="AM1807" s="302"/>
      <c r="AN1807" s="302"/>
      <c r="AO1807" s="302"/>
      <c r="AP1807" s="302"/>
      <c r="AQ1807" s="302"/>
      <c r="AR1807" s="302"/>
      <c r="AS1807" s="302"/>
      <c r="AT1807" s="302"/>
      <c r="AU1807" s="302"/>
      <c r="AV1807" s="302"/>
      <c r="AW1807" s="302"/>
      <c r="AX1807" s="302"/>
      <c r="AY1807" s="302"/>
      <c r="AZ1807" s="302"/>
    </row>
    <row r="1808" spans="1:52" s="526" customFormat="1" ht="25.5">
      <c r="A1808" s="298" t="s">
        <v>60</v>
      </c>
      <c r="B1808" s="870">
        <v>9989176</v>
      </c>
      <c r="C1808" s="870">
        <v>5506990</v>
      </c>
      <c r="D1808" s="870">
        <v>5506990</v>
      </c>
      <c r="E1808" s="869">
        <v>55.12957224900232</v>
      </c>
      <c r="F1808" s="870">
        <v>-600000</v>
      </c>
      <c r="G1808" s="302"/>
      <c r="H1808" s="302"/>
      <c r="I1808" s="302"/>
      <c r="J1808" s="302"/>
      <c r="K1808" s="302"/>
      <c r="L1808" s="302"/>
      <c r="M1808" s="302"/>
      <c r="N1808" s="302"/>
      <c r="O1808" s="302"/>
      <c r="P1808" s="302"/>
      <c r="Q1808" s="302"/>
      <c r="R1808" s="302"/>
      <c r="S1808" s="302"/>
      <c r="T1808" s="302"/>
      <c r="U1808" s="302"/>
      <c r="V1808" s="302"/>
      <c r="W1808" s="302"/>
      <c r="X1808" s="302"/>
      <c r="Y1808" s="302"/>
      <c r="Z1808" s="302"/>
      <c r="AA1808" s="302"/>
      <c r="AB1808" s="302"/>
      <c r="AC1808" s="302"/>
      <c r="AD1808" s="302"/>
      <c r="AE1808" s="302"/>
      <c r="AF1808" s="302"/>
      <c r="AG1808" s="302"/>
      <c r="AH1808" s="302"/>
      <c r="AI1808" s="302"/>
      <c r="AJ1808" s="302"/>
      <c r="AK1808" s="302"/>
      <c r="AL1808" s="302"/>
      <c r="AM1808" s="302"/>
      <c r="AN1808" s="302"/>
      <c r="AO1808" s="302"/>
      <c r="AP1808" s="302"/>
      <c r="AQ1808" s="302"/>
      <c r="AR1808" s="302"/>
      <c r="AS1808" s="302"/>
      <c r="AT1808" s="302"/>
      <c r="AU1808" s="302"/>
      <c r="AV1808" s="302"/>
      <c r="AW1808" s="302"/>
      <c r="AX1808" s="302"/>
      <c r="AY1808" s="302"/>
      <c r="AZ1808" s="302"/>
    </row>
    <row r="1809" spans="1:52" s="526" customFormat="1" ht="12.75">
      <c r="A1809" s="278" t="s">
        <v>61</v>
      </c>
      <c r="B1809" s="870">
        <v>9989176</v>
      </c>
      <c r="C1809" s="870">
        <v>5506990</v>
      </c>
      <c r="D1809" s="870">
        <v>494532</v>
      </c>
      <c r="E1809" s="869">
        <v>4.95067861453237</v>
      </c>
      <c r="F1809" s="870">
        <v>26899</v>
      </c>
      <c r="G1809" s="302"/>
      <c r="H1809" s="302"/>
      <c r="I1809" s="302"/>
      <c r="J1809" s="302"/>
      <c r="K1809" s="302"/>
      <c r="L1809" s="302"/>
      <c r="M1809" s="302"/>
      <c r="N1809" s="302"/>
      <c r="O1809" s="302"/>
      <c r="P1809" s="302"/>
      <c r="Q1809" s="302"/>
      <c r="R1809" s="302"/>
      <c r="S1809" s="302"/>
      <c r="T1809" s="302"/>
      <c r="U1809" s="302"/>
      <c r="V1809" s="302"/>
      <c r="W1809" s="302"/>
      <c r="X1809" s="302"/>
      <c r="Y1809" s="302"/>
      <c r="Z1809" s="302"/>
      <c r="AA1809" s="302"/>
      <c r="AB1809" s="302"/>
      <c r="AC1809" s="302"/>
      <c r="AD1809" s="302"/>
      <c r="AE1809" s="302"/>
      <c r="AF1809" s="302"/>
      <c r="AG1809" s="302"/>
      <c r="AH1809" s="302"/>
      <c r="AI1809" s="302"/>
      <c r="AJ1809" s="302"/>
      <c r="AK1809" s="302"/>
      <c r="AL1809" s="302"/>
      <c r="AM1809" s="302"/>
      <c r="AN1809" s="302"/>
      <c r="AO1809" s="302"/>
      <c r="AP1809" s="302"/>
      <c r="AQ1809" s="302"/>
      <c r="AR1809" s="302"/>
      <c r="AS1809" s="302"/>
      <c r="AT1809" s="302"/>
      <c r="AU1809" s="302"/>
      <c r="AV1809" s="302"/>
      <c r="AW1809" s="302"/>
      <c r="AX1809" s="302"/>
      <c r="AY1809" s="302"/>
      <c r="AZ1809" s="302"/>
    </row>
    <row r="1810" spans="1:52" s="526" customFormat="1" ht="12.75">
      <c r="A1810" s="296" t="s">
        <v>62</v>
      </c>
      <c r="B1810" s="870">
        <v>88512</v>
      </c>
      <c r="C1810" s="870">
        <v>65790</v>
      </c>
      <c r="D1810" s="870">
        <v>53351</v>
      </c>
      <c r="E1810" s="869">
        <v>60.27544287780188</v>
      </c>
      <c r="F1810" s="870">
        <v>26899</v>
      </c>
      <c r="G1810" s="302"/>
      <c r="H1810" s="302"/>
      <c r="I1810" s="302"/>
      <c r="J1810" s="302"/>
      <c r="K1810" s="302"/>
      <c r="L1810" s="302"/>
      <c r="M1810" s="302"/>
      <c r="N1810" s="302"/>
      <c r="O1810" s="302"/>
      <c r="P1810" s="302"/>
      <c r="Q1810" s="302"/>
      <c r="R1810" s="302"/>
      <c r="S1810" s="302"/>
      <c r="T1810" s="302"/>
      <c r="U1810" s="302"/>
      <c r="V1810" s="302"/>
      <c r="W1810" s="302"/>
      <c r="X1810" s="302"/>
      <c r="Y1810" s="302"/>
      <c r="Z1810" s="302"/>
      <c r="AA1810" s="302"/>
      <c r="AB1810" s="302"/>
      <c r="AC1810" s="302"/>
      <c r="AD1810" s="302"/>
      <c r="AE1810" s="302"/>
      <c r="AF1810" s="302"/>
      <c r="AG1810" s="302"/>
      <c r="AH1810" s="302"/>
      <c r="AI1810" s="302"/>
      <c r="AJ1810" s="302"/>
      <c r="AK1810" s="302"/>
      <c r="AL1810" s="302"/>
      <c r="AM1810" s="302"/>
      <c r="AN1810" s="302"/>
      <c r="AO1810" s="302"/>
      <c r="AP1810" s="302"/>
      <c r="AQ1810" s="302"/>
      <c r="AR1810" s="302"/>
      <c r="AS1810" s="302"/>
      <c r="AT1810" s="302"/>
      <c r="AU1810" s="302"/>
      <c r="AV1810" s="302"/>
      <c r="AW1810" s="302"/>
      <c r="AX1810" s="302"/>
      <c r="AY1810" s="302"/>
      <c r="AZ1810" s="302"/>
    </row>
    <row r="1811" spans="1:52" s="526" customFormat="1" ht="12.75">
      <c r="A1811" s="282" t="s">
        <v>63</v>
      </c>
      <c r="B1811" s="870">
        <v>88512</v>
      </c>
      <c r="C1811" s="870">
        <v>65790</v>
      </c>
      <c r="D1811" s="870">
        <v>53351</v>
      </c>
      <c r="E1811" s="869">
        <v>60.27544287780188</v>
      </c>
      <c r="F1811" s="870">
        <v>26899</v>
      </c>
      <c r="G1811" s="302"/>
      <c r="H1811" s="302"/>
      <c r="I1811" s="302"/>
      <c r="J1811" s="302"/>
      <c r="K1811" s="302"/>
      <c r="L1811" s="302"/>
      <c r="M1811" s="302"/>
      <c r="N1811" s="302"/>
      <c r="O1811" s="302"/>
      <c r="P1811" s="302"/>
      <c r="Q1811" s="302"/>
      <c r="R1811" s="302"/>
      <c r="S1811" s="302"/>
      <c r="T1811" s="302"/>
      <c r="U1811" s="302"/>
      <c r="V1811" s="302"/>
      <c r="W1811" s="302"/>
      <c r="X1811" s="302"/>
      <c r="Y1811" s="302"/>
      <c r="Z1811" s="302"/>
      <c r="AA1811" s="302"/>
      <c r="AB1811" s="302"/>
      <c r="AC1811" s="302"/>
      <c r="AD1811" s="302"/>
      <c r="AE1811" s="302"/>
      <c r="AF1811" s="302"/>
      <c r="AG1811" s="302"/>
      <c r="AH1811" s="302"/>
      <c r="AI1811" s="302"/>
      <c r="AJ1811" s="302"/>
      <c r="AK1811" s="302"/>
      <c r="AL1811" s="302"/>
      <c r="AM1811" s="302"/>
      <c r="AN1811" s="302"/>
      <c r="AO1811" s="302"/>
      <c r="AP1811" s="302"/>
      <c r="AQ1811" s="302"/>
      <c r="AR1811" s="302"/>
      <c r="AS1811" s="302"/>
      <c r="AT1811" s="302"/>
      <c r="AU1811" s="302"/>
      <c r="AV1811" s="302"/>
      <c r="AW1811" s="302"/>
      <c r="AX1811" s="302"/>
      <c r="AY1811" s="302"/>
      <c r="AZ1811" s="302"/>
    </row>
    <row r="1812" spans="1:52" s="526" customFormat="1" ht="12.75">
      <c r="A1812" s="311" t="s">
        <v>64</v>
      </c>
      <c r="B1812" s="870">
        <v>22336</v>
      </c>
      <c r="C1812" s="870">
        <v>18614</v>
      </c>
      <c r="D1812" s="870">
        <v>11944</v>
      </c>
      <c r="E1812" s="854">
        <v>53.47421203438395</v>
      </c>
      <c r="F1812" s="870">
        <v>3771</v>
      </c>
      <c r="G1812" s="302"/>
      <c r="H1812" s="302"/>
      <c r="I1812" s="302"/>
      <c r="J1812" s="302"/>
      <c r="K1812" s="302"/>
      <c r="L1812" s="302"/>
      <c r="M1812" s="302"/>
      <c r="N1812" s="302"/>
      <c r="O1812" s="302"/>
      <c r="P1812" s="302"/>
      <c r="Q1812" s="302"/>
      <c r="R1812" s="302"/>
      <c r="S1812" s="302"/>
      <c r="T1812" s="302"/>
      <c r="U1812" s="302"/>
      <c r="V1812" s="302"/>
      <c r="W1812" s="302"/>
      <c r="X1812" s="302"/>
      <c r="Y1812" s="302"/>
      <c r="Z1812" s="302"/>
      <c r="AA1812" s="302"/>
      <c r="AB1812" s="302"/>
      <c r="AC1812" s="302"/>
      <c r="AD1812" s="302"/>
      <c r="AE1812" s="302"/>
      <c r="AF1812" s="302"/>
      <c r="AG1812" s="302"/>
      <c r="AH1812" s="302"/>
      <c r="AI1812" s="302"/>
      <c r="AJ1812" s="302"/>
      <c r="AK1812" s="302"/>
      <c r="AL1812" s="302"/>
      <c r="AM1812" s="302"/>
      <c r="AN1812" s="302"/>
      <c r="AO1812" s="302"/>
      <c r="AP1812" s="302"/>
      <c r="AQ1812" s="302"/>
      <c r="AR1812" s="302"/>
      <c r="AS1812" s="302"/>
      <c r="AT1812" s="302"/>
      <c r="AU1812" s="302"/>
      <c r="AV1812" s="302"/>
      <c r="AW1812" s="302"/>
      <c r="AX1812" s="302"/>
      <c r="AY1812" s="302"/>
      <c r="AZ1812" s="302"/>
    </row>
    <row r="1813" spans="1:52" s="526" customFormat="1" ht="12.75">
      <c r="A1813" s="314" t="s">
        <v>65</v>
      </c>
      <c r="B1813" s="870">
        <v>18000</v>
      </c>
      <c r="C1813" s="870">
        <v>15000</v>
      </c>
      <c r="D1813" s="870">
        <v>9625</v>
      </c>
      <c r="E1813" s="854">
        <v>53.47222222222222</v>
      </c>
      <c r="F1813" s="870">
        <v>2247</v>
      </c>
      <c r="G1813" s="302"/>
      <c r="H1813" s="302"/>
      <c r="I1813" s="302"/>
      <c r="J1813" s="302"/>
      <c r="K1813" s="302"/>
      <c r="L1813" s="302"/>
      <c r="M1813" s="302"/>
      <c r="N1813" s="302"/>
      <c r="O1813" s="302"/>
      <c r="P1813" s="302"/>
      <c r="Q1813" s="302"/>
      <c r="R1813" s="302"/>
      <c r="S1813" s="302"/>
      <c r="T1813" s="302"/>
      <c r="U1813" s="302"/>
      <c r="V1813" s="302"/>
      <c r="W1813" s="302"/>
      <c r="X1813" s="302"/>
      <c r="Y1813" s="302"/>
      <c r="Z1813" s="302"/>
      <c r="AA1813" s="302"/>
      <c r="AB1813" s="302"/>
      <c r="AC1813" s="302"/>
      <c r="AD1813" s="302"/>
      <c r="AE1813" s="302"/>
      <c r="AF1813" s="302"/>
      <c r="AG1813" s="302"/>
      <c r="AH1813" s="302"/>
      <c r="AI1813" s="302"/>
      <c r="AJ1813" s="302"/>
      <c r="AK1813" s="302"/>
      <c r="AL1813" s="302"/>
      <c r="AM1813" s="302"/>
      <c r="AN1813" s="302"/>
      <c r="AO1813" s="302"/>
      <c r="AP1813" s="302"/>
      <c r="AQ1813" s="302"/>
      <c r="AR1813" s="302"/>
      <c r="AS1813" s="302"/>
      <c r="AT1813" s="302"/>
      <c r="AU1813" s="302"/>
      <c r="AV1813" s="302"/>
      <c r="AW1813" s="302"/>
      <c r="AX1813" s="302"/>
      <c r="AY1813" s="302"/>
      <c r="AZ1813" s="302"/>
    </row>
    <row r="1814" spans="1:52" s="526" customFormat="1" ht="12.75">
      <c r="A1814" s="311" t="s">
        <v>66</v>
      </c>
      <c r="B1814" s="870">
        <v>66176</v>
      </c>
      <c r="C1814" s="870">
        <v>47176</v>
      </c>
      <c r="D1814" s="870">
        <v>41407</v>
      </c>
      <c r="E1814" s="854">
        <v>62.57102272727273</v>
      </c>
      <c r="F1814" s="870">
        <v>23128</v>
      </c>
      <c r="G1814" s="302"/>
      <c r="H1814" s="302"/>
      <c r="I1814" s="302"/>
      <c r="J1814" s="302"/>
      <c r="K1814" s="302"/>
      <c r="L1814" s="302"/>
      <c r="M1814" s="302"/>
      <c r="N1814" s="302"/>
      <c r="O1814" s="302"/>
      <c r="P1814" s="302"/>
      <c r="Q1814" s="302"/>
      <c r="R1814" s="302"/>
      <c r="S1814" s="302"/>
      <c r="T1814" s="302"/>
      <c r="U1814" s="302"/>
      <c r="V1814" s="302"/>
      <c r="W1814" s="302"/>
      <c r="X1814" s="302"/>
      <c r="Y1814" s="302"/>
      <c r="Z1814" s="302"/>
      <c r="AA1814" s="302"/>
      <c r="AB1814" s="302"/>
      <c r="AC1814" s="302"/>
      <c r="AD1814" s="302"/>
      <c r="AE1814" s="302"/>
      <c r="AF1814" s="302"/>
      <c r="AG1814" s="302"/>
      <c r="AH1814" s="302"/>
      <c r="AI1814" s="302"/>
      <c r="AJ1814" s="302"/>
      <c r="AK1814" s="302"/>
      <c r="AL1814" s="302"/>
      <c r="AM1814" s="302"/>
      <c r="AN1814" s="302"/>
      <c r="AO1814" s="302"/>
      <c r="AP1814" s="302"/>
      <c r="AQ1814" s="302"/>
      <c r="AR1814" s="302"/>
      <c r="AS1814" s="302"/>
      <c r="AT1814" s="302"/>
      <c r="AU1814" s="302"/>
      <c r="AV1814" s="302"/>
      <c r="AW1814" s="302"/>
      <c r="AX1814" s="302"/>
      <c r="AY1814" s="302"/>
      <c r="AZ1814" s="302"/>
    </row>
    <row r="1815" spans="1:52" s="526" customFormat="1" ht="12.75">
      <c r="A1815" s="296" t="s">
        <v>16</v>
      </c>
      <c r="B1815" s="870">
        <v>9900664</v>
      </c>
      <c r="C1815" s="870">
        <v>5441200</v>
      </c>
      <c r="D1815" s="870">
        <v>441181</v>
      </c>
      <c r="E1815" s="854">
        <v>4.456074865281763</v>
      </c>
      <c r="F1815" s="870">
        <v>0</v>
      </c>
      <c r="G1815" s="302"/>
      <c r="H1815" s="302"/>
      <c r="I1815" s="302"/>
      <c r="J1815" s="302"/>
      <c r="K1815" s="302"/>
      <c r="L1815" s="302"/>
      <c r="M1815" s="302"/>
      <c r="N1815" s="302"/>
      <c r="O1815" s="302"/>
      <c r="P1815" s="302"/>
      <c r="Q1815" s="302"/>
      <c r="R1815" s="302"/>
      <c r="S1815" s="302"/>
      <c r="T1815" s="302"/>
      <c r="U1815" s="302"/>
      <c r="V1815" s="302"/>
      <c r="W1815" s="302"/>
      <c r="X1815" s="302"/>
      <c r="Y1815" s="302"/>
      <c r="Z1815" s="302"/>
      <c r="AA1815" s="302"/>
      <c r="AB1815" s="302"/>
      <c r="AC1815" s="302"/>
      <c r="AD1815" s="302"/>
      <c r="AE1815" s="302"/>
      <c r="AF1815" s="302"/>
      <c r="AG1815" s="302"/>
      <c r="AH1815" s="302"/>
      <c r="AI1815" s="302"/>
      <c r="AJ1815" s="302"/>
      <c r="AK1815" s="302"/>
      <c r="AL1815" s="302"/>
      <c r="AM1815" s="302"/>
      <c r="AN1815" s="302"/>
      <c r="AO1815" s="302"/>
      <c r="AP1815" s="302"/>
      <c r="AQ1815" s="302"/>
      <c r="AR1815" s="302"/>
      <c r="AS1815" s="302"/>
      <c r="AT1815" s="302"/>
      <c r="AU1815" s="302"/>
      <c r="AV1815" s="302"/>
      <c r="AW1815" s="302"/>
      <c r="AX1815" s="302"/>
      <c r="AY1815" s="302"/>
      <c r="AZ1815" s="302"/>
    </row>
    <row r="1816" spans="1:52" s="526" customFormat="1" ht="12.75">
      <c r="A1816" s="282" t="s">
        <v>69</v>
      </c>
      <c r="B1816" s="870">
        <v>6900664</v>
      </c>
      <c r="C1816" s="870">
        <v>5441200</v>
      </c>
      <c r="D1816" s="870">
        <v>441181</v>
      </c>
      <c r="E1816" s="854">
        <v>6.393312295744294</v>
      </c>
      <c r="F1816" s="870">
        <v>0</v>
      </c>
      <c r="G1816" s="302"/>
      <c r="H1816" s="302"/>
      <c r="I1816" s="302"/>
      <c r="J1816" s="302"/>
      <c r="K1816" s="302"/>
      <c r="L1816" s="302"/>
      <c r="M1816" s="302"/>
      <c r="N1816" s="302"/>
      <c r="O1816" s="302"/>
      <c r="P1816" s="302"/>
      <c r="Q1816" s="302"/>
      <c r="R1816" s="302"/>
      <c r="S1816" s="302"/>
      <c r="T1816" s="302"/>
      <c r="U1816" s="302"/>
      <c r="V1816" s="302"/>
      <c r="W1816" s="302"/>
      <c r="X1816" s="302"/>
      <c r="Y1816" s="302"/>
      <c r="Z1816" s="302"/>
      <c r="AA1816" s="302"/>
      <c r="AB1816" s="302"/>
      <c r="AC1816" s="302"/>
      <c r="AD1816" s="302"/>
      <c r="AE1816" s="302"/>
      <c r="AF1816" s="302"/>
      <c r="AG1816" s="302"/>
      <c r="AH1816" s="302"/>
      <c r="AI1816" s="302"/>
      <c r="AJ1816" s="302"/>
      <c r="AK1816" s="302"/>
      <c r="AL1816" s="302"/>
      <c r="AM1816" s="302"/>
      <c r="AN1816" s="302"/>
      <c r="AO1816" s="302"/>
      <c r="AP1816" s="302"/>
      <c r="AQ1816" s="302"/>
      <c r="AR1816" s="302"/>
      <c r="AS1816" s="302"/>
      <c r="AT1816" s="302"/>
      <c r="AU1816" s="302"/>
      <c r="AV1816" s="302"/>
      <c r="AW1816" s="302"/>
      <c r="AX1816" s="302"/>
      <c r="AY1816" s="302"/>
      <c r="AZ1816" s="302"/>
    </row>
    <row r="1817" spans="1:52" s="526" customFormat="1" ht="12.75">
      <c r="A1817" s="282" t="s">
        <v>298</v>
      </c>
      <c r="B1817" s="870">
        <v>3000000</v>
      </c>
      <c r="C1817" s="870">
        <v>0</v>
      </c>
      <c r="D1817" s="870">
        <v>0</v>
      </c>
      <c r="E1817" s="854">
        <v>0</v>
      </c>
      <c r="F1817" s="870">
        <v>0</v>
      </c>
      <c r="G1817" s="302"/>
      <c r="H1817" s="302"/>
      <c r="I1817" s="302"/>
      <c r="J1817" s="302"/>
      <c r="K1817" s="302"/>
      <c r="L1817" s="302"/>
      <c r="M1817" s="302"/>
      <c r="N1817" s="302"/>
      <c r="O1817" s="302"/>
      <c r="P1817" s="302"/>
      <c r="Q1817" s="302"/>
      <c r="R1817" s="302"/>
      <c r="S1817" s="302"/>
      <c r="T1817" s="302"/>
      <c r="U1817" s="302"/>
      <c r="V1817" s="302"/>
      <c r="W1817" s="302"/>
      <c r="X1817" s="302"/>
      <c r="Y1817" s="302"/>
      <c r="Z1817" s="302"/>
      <c r="AA1817" s="302"/>
      <c r="AB1817" s="302"/>
      <c r="AC1817" s="302"/>
      <c r="AD1817" s="302"/>
      <c r="AE1817" s="302"/>
      <c r="AF1817" s="302"/>
      <c r="AG1817" s="302"/>
      <c r="AH1817" s="302"/>
      <c r="AI1817" s="302"/>
      <c r="AJ1817" s="302"/>
      <c r="AK1817" s="302"/>
      <c r="AL1817" s="302"/>
      <c r="AM1817" s="302"/>
      <c r="AN1817" s="302"/>
      <c r="AO1817" s="302"/>
      <c r="AP1817" s="302"/>
      <c r="AQ1817" s="302"/>
      <c r="AR1817" s="302"/>
      <c r="AS1817" s="302"/>
      <c r="AT1817" s="302"/>
      <c r="AU1817" s="302"/>
      <c r="AV1817" s="302"/>
      <c r="AW1817" s="302"/>
      <c r="AX1817" s="302"/>
      <c r="AY1817" s="302"/>
      <c r="AZ1817" s="302"/>
    </row>
    <row r="1818" spans="1:52" s="526" customFormat="1" ht="12.75">
      <c r="A1818" s="311" t="s">
        <v>128</v>
      </c>
      <c r="B1818" s="870">
        <v>3000000</v>
      </c>
      <c r="C1818" s="870">
        <v>0</v>
      </c>
      <c r="D1818" s="870">
        <v>0</v>
      </c>
      <c r="E1818" s="854">
        <v>0</v>
      </c>
      <c r="F1818" s="870">
        <v>0</v>
      </c>
      <c r="G1818" s="302"/>
      <c r="H1818" s="302"/>
      <c r="I1818" s="302"/>
      <c r="J1818" s="302"/>
      <c r="K1818" s="302"/>
      <c r="L1818" s="302"/>
      <c r="M1818" s="302"/>
      <c r="N1818" s="302"/>
      <c r="O1818" s="302"/>
      <c r="P1818" s="302"/>
      <c r="Q1818" s="302"/>
      <c r="R1818" s="302"/>
      <c r="S1818" s="302"/>
      <c r="T1818" s="302"/>
      <c r="U1818" s="302"/>
      <c r="V1818" s="302"/>
      <c r="W1818" s="302"/>
      <c r="X1818" s="302"/>
      <c r="Y1818" s="302"/>
      <c r="Z1818" s="302"/>
      <c r="AA1818" s="302"/>
      <c r="AB1818" s="302"/>
      <c r="AC1818" s="302"/>
      <c r="AD1818" s="302"/>
      <c r="AE1818" s="302"/>
      <c r="AF1818" s="302"/>
      <c r="AG1818" s="302"/>
      <c r="AH1818" s="302"/>
      <c r="AI1818" s="302"/>
      <c r="AJ1818" s="302"/>
      <c r="AK1818" s="302"/>
      <c r="AL1818" s="302"/>
      <c r="AM1818" s="302"/>
      <c r="AN1818" s="302"/>
      <c r="AO1818" s="302"/>
      <c r="AP1818" s="302"/>
      <c r="AQ1818" s="302"/>
      <c r="AR1818" s="302"/>
      <c r="AS1818" s="302"/>
      <c r="AT1818" s="302"/>
      <c r="AU1818" s="302"/>
      <c r="AV1818" s="302"/>
      <c r="AW1818" s="302"/>
      <c r="AX1818" s="302"/>
      <c r="AY1818" s="302"/>
      <c r="AZ1818" s="302"/>
    </row>
    <row r="1819" spans="1:52" s="856" customFormat="1" ht="25.5" customHeight="1">
      <c r="A1819" s="285" t="s">
        <v>282</v>
      </c>
      <c r="B1819" s="851">
        <v>3000000</v>
      </c>
      <c r="C1819" s="851">
        <v>0</v>
      </c>
      <c r="D1819" s="851">
        <v>0</v>
      </c>
      <c r="E1819" s="854">
        <v>0</v>
      </c>
      <c r="F1819" s="851">
        <v>0</v>
      </c>
      <c r="AZ1819" s="857"/>
    </row>
    <row r="1820" spans="1:52" s="526" customFormat="1" ht="12.75">
      <c r="A1820" s="282"/>
      <c r="B1820" s="870"/>
      <c r="C1820" s="870"/>
      <c r="D1820" s="870"/>
      <c r="E1820" s="851"/>
      <c r="F1820" s="870"/>
      <c r="G1820" s="302"/>
      <c r="H1820" s="302"/>
      <c r="I1820" s="302"/>
      <c r="J1820" s="302"/>
      <c r="K1820" s="302"/>
      <c r="L1820" s="302"/>
      <c r="M1820" s="302"/>
      <c r="N1820" s="302"/>
      <c r="O1820" s="302"/>
      <c r="P1820" s="302"/>
      <c r="Q1820" s="302"/>
      <c r="R1820" s="302"/>
      <c r="S1820" s="302"/>
      <c r="T1820" s="302"/>
      <c r="U1820" s="302"/>
      <c r="V1820" s="302"/>
      <c r="W1820" s="302"/>
      <c r="X1820" s="302"/>
      <c r="Y1820" s="302"/>
      <c r="Z1820" s="302"/>
      <c r="AA1820" s="302"/>
      <c r="AB1820" s="302"/>
      <c r="AC1820" s="302"/>
      <c r="AD1820" s="302"/>
      <c r="AE1820" s="302"/>
      <c r="AF1820" s="302"/>
      <c r="AG1820" s="302"/>
      <c r="AH1820" s="302"/>
      <c r="AI1820" s="302"/>
      <c r="AJ1820" s="302"/>
      <c r="AK1820" s="302"/>
      <c r="AL1820" s="302"/>
      <c r="AM1820" s="302"/>
      <c r="AN1820" s="302"/>
      <c r="AO1820" s="302"/>
      <c r="AP1820" s="302"/>
      <c r="AQ1820" s="302"/>
      <c r="AR1820" s="302"/>
      <c r="AS1820" s="302"/>
      <c r="AT1820" s="302"/>
      <c r="AU1820" s="302"/>
      <c r="AV1820" s="302"/>
      <c r="AW1820" s="302"/>
      <c r="AX1820" s="302"/>
      <c r="AY1820" s="302"/>
      <c r="AZ1820" s="302"/>
    </row>
    <row r="1821" spans="1:52" s="526" customFormat="1" ht="12.75">
      <c r="A1821" s="274" t="s">
        <v>300</v>
      </c>
      <c r="B1821" s="870"/>
      <c r="C1821" s="870"/>
      <c r="D1821" s="870"/>
      <c r="E1821" s="851"/>
      <c r="F1821" s="870"/>
      <c r="G1821" s="302"/>
      <c r="H1821" s="302"/>
      <c r="I1821" s="302"/>
      <c r="J1821" s="302"/>
      <c r="K1821" s="302"/>
      <c r="L1821" s="302"/>
      <c r="M1821" s="302"/>
      <c r="N1821" s="302"/>
      <c r="O1821" s="302"/>
      <c r="P1821" s="302"/>
      <c r="Q1821" s="302"/>
      <c r="R1821" s="302"/>
      <c r="S1821" s="302"/>
      <c r="T1821" s="302"/>
      <c r="U1821" s="302"/>
      <c r="V1821" s="302"/>
      <c r="W1821" s="302"/>
      <c r="X1821" s="302"/>
      <c r="Y1821" s="302"/>
      <c r="Z1821" s="302"/>
      <c r="AA1821" s="302"/>
      <c r="AB1821" s="302"/>
      <c r="AC1821" s="302"/>
      <c r="AD1821" s="302"/>
      <c r="AE1821" s="302"/>
      <c r="AF1821" s="302"/>
      <c r="AG1821" s="302"/>
      <c r="AH1821" s="302"/>
      <c r="AI1821" s="302"/>
      <c r="AJ1821" s="302"/>
      <c r="AK1821" s="302"/>
      <c r="AL1821" s="302"/>
      <c r="AM1821" s="302"/>
      <c r="AN1821" s="302"/>
      <c r="AO1821" s="302"/>
      <c r="AP1821" s="302"/>
      <c r="AQ1821" s="302"/>
      <c r="AR1821" s="302"/>
      <c r="AS1821" s="302"/>
      <c r="AT1821" s="302"/>
      <c r="AU1821" s="302"/>
      <c r="AV1821" s="302"/>
      <c r="AW1821" s="302"/>
      <c r="AX1821" s="302"/>
      <c r="AY1821" s="302"/>
      <c r="AZ1821" s="302"/>
    </row>
    <row r="1822" spans="1:52" s="526" customFormat="1" ht="25.5">
      <c r="A1822" s="879" t="s">
        <v>344</v>
      </c>
      <c r="B1822" s="870"/>
      <c r="C1822" s="870"/>
      <c r="D1822" s="870"/>
      <c r="E1822" s="851"/>
      <c r="F1822" s="870"/>
      <c r="G1822" s="302"/>
      <c r="H1822" s="302"/>
      <c r="I1822" s="302"/>
      <c r="J1822" s="302"/>
      <c r="K1822" s="302"/>
      <c r="L1822" s="302"/>
      <c r="M1822" s="302"/>
      <c r="N1822" s="302"/>
      <c r="O1822" s="302"/>
      <c r="P1822" s="302"/>
      <c r="Q1822" s="302"/>
      <c r="R1822" s="302"/>
      <c r="S1822" s="302"/>
      <c r="T1822" s="302"/>
      <c r="U1822" s="302"/>
      <c r="V1822" s="302"/>
      <c r="W1822" s="302"/>
      <c r="X1822" s="302"/>
      <c r="Y1822" s="302"/>
      <c r="Z1822" s="302"/>
      <c r="AA1822" s="302"/>
      <c r="AB1822" s="302"/>
      <c r="AC1822" s="302"/>
      <c r="AD1822" s="302"/>
      <c r="AE1822" s="302"/>
      <c r="AF1822" s="302"/>
      <c r="AG1822" s="302"/>
      <c r="AH1822" s="302"/>
      <c r="AI1822" s="302"/>
      <c r="AJ1822" s="302"/>
      <c r="AK1822" s="302"/>
      <c r="AL1822" s="302"/>
      <c r="AM1822" s="302"/>
      <c r="AN1822" s="302"/>
      <c r="AO1822" s="302"/>
      <c r="AP1822" s="302"/>
      <c r="AQ1822" s="302"/>
      <c r="AR1822" s="302"/>
      <c r="AS1822" s="302"/>
      <c r="AT1822" s="302"/>
      <c r="AU1822" s="302"/>
      <c r="AV1822" s="302"/>
      <c r="AW1822" s="302"/>
      <c r="AX1822" s="302"/>
      <c r="AY1822" s="302"/>
      <c r="AZ1822" s="302"/>
    </row>
    <row r="1823" spans="1:52" s="526" customFormat="1" ht="12.75">
      <c r="A1823" s="278" t="s">
        <v>61</v>
      </c>
      <c r="B1823" s="870">
        <v>1900000</v>
      </c>
      <c r="C1823" s="870">
        <v>1900000</v>
      </c>
      <c r="D1823" s="870">
        <v>57500</v>
      </c>
      <c r="E1823" s="869">
        <v>3.026315789473684</v>
      </c>
      <c r="F1823" s="870">
        <v>0</v>
      </c>
      <c r="G1823" s="302"/>
      <c r="H1823" s="302"/>
      <c r="I1823" s="302"/>
      <c r="J1823" s="302"/>
      <c r="K1823" s="302"/>
      <c r="L1823" s="302"/>
      <c r="M1823" s="302"/>
      <c r="N1823" s="302"/>
      <c r="O1823" s="302"/>
      <c r="P1823" s="302"/>
      <c r="Q1823" s="302"/>
      <c r="R1823" s="302"/>
      <c r="S1823" s="302"/>
      <c r="T1823" s="302"/>
      <c r="U1823" s="302"/>
      <c r="V1823" s="302"/>
      <c r="W1823" s="302"/>
      <c r="X1823" s="302"/>
      <c r="Y1823" s="302"/>
      <c r="Z1823" s="302"/>
      <c r="AA1823" s="302"/>
      <c r="AB1823" s="302"/>
      <c r="AC1823" s="302"/>
      <c r="AD1823" s="302"/>
      <c r="AE1823" s="302"/>
      <c r="AF1823" s="302"/>
      <c r="AG1823" s="302"/>
      <c r="AH1823" s="302"/>
      <c r="AI1823" s="302"/>
      <c r="AJ1823" s="302"/>
      <c r="AK1823" s="302"/>
      <c r="AL1823" s="302"/>
      <c r="AM1823" s="302"/>
      <c r="AN1823" s="302"/>
      <c r="AO1823" s="302"/>
      <c r="AP1823" s="302"/>
      <c r="AQ1823" s="302"/>
      <c r="AR1823" s="302"/>
      <c r="AS1823" s="302"/>
      <c r="AT1823" s="302"/>
      <c r="AU1823" s="302"/>
      <c r="AV1823" s="302"/>
      <c r="AW1823" s="302"/>
      <c r="AX1823" s="302"/>
      <c r="AY1823" s="302"/>
      <c r="AZ1823" s="302"/>
    </row>
    <row r="1824" spans="1:52" s="526" customFormat="1" ht="12.75">
      <c r="A1824" s="296" t="s">
        <v>16</v>
      </c>
      <c r="B1824" s="870">
        <v>1900000</v>
      </c>
      <c r="C1824" s="870">
        <v>1900000</v>
      </c>
      <c r="D1824" s="870">
        <v>57500</v>
      </c>
      <c r="E1824" s="869">
        <v>3.026315789473684</v>
      </c>
      <c r="F1824" s="870">
        <v>0</v>
      </c>
      <c r="G1824" s="302"/>
      <c r="H1824" s="302"/>
      <c r="I1824" s="302"/>
      <c r="J1824" s="302"/>
      <c r="K1824" s="302"/>
      <c r="L1824" s="302"/>
      <c r="M1824" s="302"/>
      <c r="N1824" s="302"/>
      <c r="O1824" s="302"/>
      <c r="P1824" s="302"/>
      <c r="Q1824" s="302"/>
      <c r="R1824" s="302"/>
      <c r="S1824" s="302"/>
      <c r="T1824" s="302"/>
      <c r="U1824" s="302"/>
      <c r="V1824" s="302"/>
      <c r="W1824" s="302"/>
      <c r="X1824" s="302"/>
      <c r="Y1824" s="302"/>
      <c r="Z1824" s="302"/>
      <c r="AA1824" s="302"/>
      <c r="AB1824" s="302"/>
      <c r="AC1824" s="302"/>
      <c r="AD1824" s="302"/>
      <c r="AE1824" s="302"/>
      <c r="AF1824" s="302"/>
      <c r="AG1824" s="302"/>
      <c r="AH1824" s="302"/>
      <c r="AI1824" s="302"/>
      <c r="AJ1824" s="302"/>
      <c r="AK1824" s="302"/>
      <c r="AL1824" s="302"/>
      <c r="AM1824" s="302"/>
      <c r="AN1824" s="302"/>
      <c r="AO1824" s="302"/>
      <c r="AP1824" s="302"/>
      <c r="AQ1824" s="302"/>
      <c r="AR1824" s="302"/>
      <c r="AS1824" s="302"/>
      <c r="AT1824" s="302"/>
      <c r="AU1824" s="302"/>
      <c r="AV1824" s="302"/>
      <c r="AW1824" s="302"/>
      <c r="AX1824" s="302"/>
      <c r="AY1824" s="302"/>
      <c r="AZ1824" s="302"/>
    </row>
    <row r="1825" spans="1:52" s="526" customFormat="1" ht="12.75">
      <c r="A1825" s="282" t="s">
        <v>69</v>
      </c>
      <c r="B1825" s="870">
        <v>1900000</v>
      </c>
      <c r="C1825" s="870">
        <v>1900000</v>
      </c>
      <c r="D1825" s="870">
        <v>57500</v>
      </c>
      <c r="E1825" s="869">
        <v>3.026315789473684</v>
      </c>
      <c r="F1825" s="870">
        <v>0</v>
      </c>
      <c r="G1825" s="302"/>
      <c r="H1825" s="302"/>
      <c r="I1825" s="302"/>
      <c r="J1825" s="302"/>
      <c r="K1825" s="302"/>
      <c r="L1825" s="302"/>
      <c r="M1825" s="302"/>
      <c r="N1825" s="302"/>
      <c r="O1825" s="302"/>
      <c r="P1825" s="302"/>
      <c r="Q1825" s="302"/>
      <c r="R1825" s="302"/>
      <c r="S1825" s="302"/>
      <c r="T1825" s="302"/>
      <c r="U1825" s="302"/>
      <c r="V1825" s="302"/>
      <c r="W1825" s="302"/>
      <c r="X1825" s="302"/>
      <c r="Y1825" s="302"/>
      <c r="Z1825" s="302"/>
      <c r="AA1825" s="302"/>
      <c r="AB1825" s="302"/>
      <c r="AC1825" s="302"/>
      <c r="AD1825" s="302"/>
      <c r="AE1825" s="302"/>
      <c r="AF1825" s="302"/>
      <c r="AG1825" s="302"/>
      <c r="AH1825" s="302"/>
      <c r="AI1825" s="302"/>
      <c r="AJ1825" s="302"/>
      <c r="AK1825" s="302"/>
      <c r="AL1825" s="302"/>
      <c r="AM1825" s="302"/>
      <c r="AN1825" s="302"/>
      <c r="AO1825" s="302"/>
      <c r="AP1825" s="302"/>
      <c r="AQ1825" s="302"/>
      <c r="AR1825" s="302"/>
      <c r="AS1825" s="302"/>
      <c r="AT1825" s="302"/>
      <c r="AU1825" s="302"/>
      <c r="AV1825" s="302"/>
      <c r="AW1825" s="302"/>
      <c r="AX1825" s="302"/>
      <c r="AY1825" s="302"/>
      <c r="AZ1825" s="302"/>
    </row>
    <row r="1826" spans="1:52" s="856" customFormat="1" ht="13.5" customHeight="1">
      <c r="A1826" s="296" t="s">
        <v>910</v>
      </c>
      <c r="B1826" s="851">
        <v>-1900000</v>
      </c>
      <c r="C1826" s="851">
        <v>-1900000</v>
      </c>
      <c r="D1826" s="851">
        <v>-57500</v>
      </c>
      <c r="E1826" s="869" t="s">
        <v>906</v>
      </c>
      <c r="F1826" s="851">
        <v>0</v>
      </c>
      <c r="AZ1826" s="857"/>
    </row>
    <row r="1827" spans="1:52" s="526" customFormat="1" ht="12.75">
      <c r="A1827" s="296" t="s">
        <v>911</v>
      </c>
      <c r="B1827" s="851">
        <v>1900000</v>
      </c>
      <c r="C1827" s="851">
        <v>1900000</v>
      </c>
      <c r="D1827" s="851">
        <v>207257</v>
      </c>
      <c r="E1827" s="869">
        <v>10.908263157894735</v>
      </c>
      <c r="F1827" s="851">
        <v>0</v>
      </c>
      <c r="G1827" s="302"/>
      <c r="H1827" s="302"/>
      <c r="I1827" s="302"/>
      <c r="J1827" s="302"/>
      <c r="K1827" s="302"/>
      <c r="L1827" s="302"/>
      <c r="M1827" s="302"/>
      <c r="N1827" s="302"/>
      <c r="O1827" s="302"/>
      <c r="P1827" s="302"/>
      <c r="Q1827" s="302"/>
      <c r="R1827" s="302"/>
      <c r="S1827" s="302"/>
      <c r="T1827" s="302"/>
      <c r="U1827" s="302"/>
      <c r="V1827" s="302"/>
      <c r="W1827" s="302"/>
      <c r="X1827" s="302"/>
      <c r="Y1827" s="302"/>
      <c r="Z1827" s="302"/>
      <c r="AA1827" s="302"/>
      <c r="AB1827" s="302"/>
      <c r="AC1827" s="302"/>
      <c r="AD1827" s="302"/>
      <c r="AE1827" s="302"/>
      <c r="AF1827" s="302"/>
      <c r="AG1827" s="302"/>
      <c r="AH1827" s="302"/>
      <c r="AI1827" s="302"/>
      <c r="AJ1827" s="302"/>
      <c r="AK1827" s="302"/>
      <c r="AL1827" s="302"/>
      <c r="AM1827" s="302"/>
      <c r="AN1827" s="302"/>
      <c r="AO1827" s="302"/>
      <c r="AP1827" s="302"/>
      <c r="AQ1827" s="302"/>
      <c r="AR1827" s="302"/>
      <c r="AS1827" s="302"/>
      <c r="AT1827" s="302"/>
      <c r="AU1827" s="302"/>
      <c r="AV1827" s="302"/>
      <c r="AW1827" s="302"/>
      <c r="AX1827" s="302"/>
      <c r="AY1827" s="302"/>
      <c r="AZ1827" s="842"/>
    </row>
    <row r="1828" spans="1:52" s="526" customFormat="1" ht="12.75">
      <c r="A1828" s="282" t="s">
        <v>915</v>
      </c>
      <c r="B1828" s="851">
        <v>1900000</v>
      </c>
      <c r="C1828" s="851">
        <v>1900000</v>
      </c>
      <c r="D1828" s="851">
        <v>207257</v>
      </c>
      <c r="E1828" s="869">
        <v>10.908263157894735</v>
      </c>
      <c r="F1828" s="851">
        <v>0</v>
      </c>
      <c r="G1828" s="302"/>
      <c r="H1828" s="302"/>
      <c r="I1828" s="302"/>
      <c r="J1828" s="302"/>
      <c r="K1828" s="302"/>
      <c r="L1828" s="302"/>
      <c r="M1828" s="302"/>
      <c r="N1828" s="302"/>
      <c r="O1828" s="302"/>
      <c r="P1828" s="302"/>
      <c r="Q1828" s="302"/>
      <c r="R1828" s="302"/>
      <c r="S1828" s="302"/>
      <c r="T1828" s="302"/>
      <c r="U1828" s="302"/>
      <c r="V1828" s="302"/>
      <c r="W1828" s="302"/>
      <c r="X1828" s="302"/>
      <c r="Y1828" s="302"/>
      <c r="Z1828" s="302"/>
      <c r="AA1828" s="302"/>
      <c r="AB1828" s="302"/>
      <c r="AC1828" s="302"/>
      <c r="AD1828" s="302"/>
      <c r="AE1828" s="302"/>
      <c r="AF1828" s="302"/>
      <c r="AG1828" s="302"/>
      <c r="AH1828" s="302"/>
      <c r="AI1828" s="302"/>
      <c r="AJ1828" s="302"/>
      <c r="AK1828" s="302"/>
      <c r="AL1828" s="302"/>
      <c r="AM1828" s="302"/>
      <c r="AN1828" s="302"/>
      <c r="AO1828" s="302"/>
      <c r="AP1828" s="302"/>
      <c r="AQ1828" s="302"/>
      <c r="AR1828" s="302"/>
      <c r="AS1828" s="302"/>
      <c r="AT1828" s="302"/>
      <c r="AU1828" s="302"/>
      <c r="AV1828" s="302"/>
      <c r="AW1828" s="302"/>
      <c r="AX1828" s="302"/>
      <c r="AY1828" s="302"/>
      <c r="AZ1828" s="842"/>
    </row>
    <row r="1829" spans="1:52" s="526" customFormat="1" ht="12.75">
      <c r="A1829" s="311" t="s">
        <v>121</v>
      </c>
      <c r="B1829" s="851">
        <v>1900000</v>
      </c>
      <c r="C1829" s="851">
        <v>1900000</v>
      </c>
      <c r="D1829" s="851">
        <v>207257</v>
      </c>
      <c r="E1829" s="869">
        <v>10.908263157894735</v>
      </c>
      <c r="F1829" s="851">
        <v>0</v>
      </c>
      <c r="G1829" s="302"/>
      <c r="H1829" s="302"/>
      <c r="I1829" s="302"/>
      <c r="J1829" s="302"/>
      <c r="K1829" s="302"/>
      <c r="L1829" s="302"/>
      <c r="M1829" s="302"/>
      <c r="N1829" s="302"/>
      <c r="O1829" s="302"/>
      <c r="P1829" s="302"/>
      <c r="Q1829" s="302"/>
      <c r="R1829" s="302"/>
      <c r="S1829" s="302"/>
      <c r="T1829" s="302"/>
      <c r="U1829" s="302"/>
      <c r="V1829" s="302"/>
      <c r="W1829" s="302"/>
      <c r="X1829" s="302"/>
      <c r="Y1829" s="302"/>
      <c r="Z1829" s="302"/>
      <c r="AA1829" s="302"/>
      <c r="AB1829" s="302"/>
      <c r="AC1829" s="302"/>
      <c r="AD1829" s="302"/>
      <c r="AE1829" s="302"/>
      <c r="AF1829" s="302"/>
      <c r="AG1829" s="302"/>
      <c r="AH1829" s="302"/>
      <c r="AI1829" s="302"/>
      <c r="AJ1829" s="302"/>
      <c r="AK1829" s="302"/>
      <c r="AL1829" s="302"/>
      <c r="AM1829" s="302"/>
      <c r="AN1829" s="302"/>
      <c r="AO1829" s="302"/>
      <c r="AP1829" s="302"/>
      <c r="AQ1829" s="302"/>
      <c r="AR1829" s="302"/>
      <c r="AS1829" s="302"/>
      <c r="AT1829" s="302"/>
      <c r="AU1829" s="302"/>
      <c r="AV1829" s="302"/>
      <c r="AW1829" s="302"/>
      <c r="AX1829" s="302"/>
      <c r="AY1829" s="302"/>
      <c r="AZ1829" s="842"/>
    </row>
    <row r="1830" spans="1:52" s="526" customFormat="1" ht="12.75">
      <c r="A1830" s="282"/>
      <c r="B1830" s="870"/>
      <c r="C1830" s="870"/>
      <c r="D1830" s="870"/>
      <c r="E1830" s="870"/>
      <c r="F1830" s="870"/>
      <c r="G1830" s="302"/>
      <c r="H1830" s="302"/>
      <c r="I1830" s="302"/>
      <c r="J1830" s="302"/>
      <c r="K1830" s="302"/>
      <c r="L1830" s="302"/>
      <c r="M1830" s="302"/>
      <c r="N1830" s="302"/>
      <c r="O1830" s="302"/>
      <c r="P1830" s="302"/>
      <c r="Q1830" s="302"/>
      <c r="R1830" s="302"/>
      <c r="S1830" s="302"/>
      <c r="T1830" s="302"/>
      <c r="U1830" s="302"/>
      <c r="V1830" s="302"/>
      <c r="W1830" s="302"/>
      <c r="X1830" s="302"/>
      <c r="Y1830" s="302"/>
      <c r="Z1830" s="302"/>
      <c r="AA1830" s="302"/>
      <c r="AB1830" s="302"/>
      <c r="AC1830" s="302"/>
      <c r="AD1830" s="302"/>
      <c r="AE1830" s="302"/>
      <c r="AF1830" s="302"/>
      <c r="AG1830" s="302"/>
      <c r="AH1830" s="302"/>
      <c r="AI1830" s="302"/>
      <c r="AJ1830" s="302"/>
      <c r="AK1830" s="302"/>
      <c r="AL1830" s="302"/>
      <c r="AM1830" s="302"/>
      <c r="AN1830" s="302"/>
      <c r="AO1830" s="302"/>
      <c r="AP1830" s="302"/>
      <c r="AQ1830" s="302"/>
      <c r="AR1830" s="302"/>
      <c r="AS1830" s="302"/>
      <c r="AT1830" s="302"/>
      <c r="AU1830" s="302"/>
      <c r="AV1830" s="302"/>
      <c r="AW1830" s="302"/>
      <c r="AX1830" s="302"/>
      <c r="AY1830" s="302"/>
      <c r="AZ1830" s="302"/>
    </row>
    <row r="1831" spans="1:52" s="526" customFormat="1" ht="12.75">
      <c r="A1831" s="274" t="s">
        <v>302</v>
      </c>
      <c r="B1831" s="870"/>
      <c r="C1831" s="870"/>
      <c r="D1831" s="870"/>
      <c r="E1831" s="870"/>
      <c r="F1831" s="870"/>
      <c r="G1831" s="302"/>
      <c r="H1831" s="302"/>
      <c r="I1831" s="302"/>
      <c r="J1831" s="302"/>
      <c r="K1831" s="302"/>
      <c r="L1831" s="302"/>
      <c r="M1831" s="302"/>
      <c r="N1831" s="302"/>
      <c r="O1831" s="302"/>
      <c r="P1831" s="302"/>
      <c r="Q1831" s="302"/>
      <c r="R1831" s="302"/>
      <c r="S1831" s="302"/>
      <c r="T1831" s="302"/>
      <c r="U1831" s="302"/>
      <c r="V1831" s="302"/>
      <c r="W1831" s="302"/>
      <c r="X1831" s="302"/>
      <c r="Y1831" s="302"/>
      <c r="Z1831" s="302"/>
      <c r="AA1831" s="302"/>
      <c r="AB1831" s="302"/>
      <c r="AC1831" s="302"/>
      <c r="AD1831" s="302"/>
      <c r="AE1831" s="302"/>
      <c r="AF1831" s="302"/>
      <c r="AG1831" s="302"/>
      <c r="AH1831" s="302"/>
      <c r="AI1831" s="302"/>
      <c r="AJ1831" s="302"/>
      <c r="AK1831" s="302"/>
      <c r="AL1831" s="302"/>
      <c r="AM1831" s="302"/>
      <c r="AN1831" s="302"/>
      <c r="AO1831" s="302"/>
      <c r="AP1831" s="302"/>
      <c r="AQ1831" s="302"/>
      <c r="AR1831" s="302"/>
      <c r="AS1831" s="302"/>
      <c r="AT1831" s="302"/>
      <c r="AU1831" s="302"/>
      <c r="AV1831" s="302"/>
      <c r="AW1831" s="302"/>
      <c r="AX1831" s="302"/>
      <c r="AY1831" s="302"/>
      <c r="AZ1831" s="302"/>
    </row>
    <row r="1832" spans="1:52" s="526" customFormat="1" ht="25.5">
      <c r="A1832" s="879" t="s">
        <v>344</v>
      </c>
      <c r="B1832" s="870"/>
      <c r="C1832" s="870"/>
      <c r="D1832" s="870"/>
      <c r="E1832" s="870"/>
      <c r="F1832" s="870"/>
      <c r="G1832" s="302"/>
      <c r="H1832" s="302"/>
      <c r="I1832" s="302"/>
      <c r="J1832" s="302"/>
      <c r="K1832" s="302"/>
      <c r="L1832" s="302"/>
      <c r="M1832" s="302"/>
      <c r="N1832" s="302"/>
      <c r="O1832" s="302"/>
      <c r="P1832" s="302"/>
      <c r="Q1832" s="302"/>
      <c r="R1832" s="302"/>
      <c r="S1832" s="302"/>
      <c r="T1832" s="302"/>
      <c r="U1832" s="302"/>
      <c r="V1832" s="302"/>
      <c r="W1832" s="302"/>
      <c r="X1832" s="302"/>
      <c r="Y1832" s="302"/>
      <c r="Z1832" s="302"/>
      <c r="AA1832" s="302"/>
      <c r="AB1832" s="302"/>
      <c r="AC1832" s="302"/>
      <c r="AD1832" s="302"/>
      <c r="AE1832" s="302"/>
      <c r="AF1832" s="302"/>
      <c r="AG1832" s="302"/>
      <c r="AH1832" s="302"/>
      <c r="AI1832" s="302"/>
      <c r="AJ1832" s="302"/>
      <c r="AK1832" s="302"/>
      <c r="AL1832" s="302"/>
      <c r="AM1832" s="302"/>
      <c r="AN1832" s="302"/>
      <c r="AO1832" s="302"/>
      <c r="AP1832" s="302"/>
      <c r="AQ1832" s="302"/>
      <c r="AR1832" s="302"/>
      <c r="AS1832" s="302"/>
      <c r="AT1832" s="302"/>
      <c r="AU1832" s="302"/>
      <c r="AV1832" s="302"/>
      <c r="AW1832" s="302"/>
      <c r="AX1832" s="302"/>
      <c r="AY1832" s="302"/>
      <c r="AZ1832" s="302"/>
    </row>
    <row r="1833" spans="1:52" s="526" customFormat="1" ht="12.75">
      <c r="A1833" s="286" t="s">
        <v>281</v>
      </c>
      <c r="B1833" s="870">
        <v>18776523</v>
      </c>
      <c r="C1833" s="870">
        <v>12246644</v>
      </c>
      <c r="D1833" s="870">
        <v>12246644</v>
      </c>
      <c r="E1833" s="869">
        <v>65.22317257566803</v>
      </c>
      <c r="F1833" s="870">
        <v>-4077018</v>
      </c>
      <c r="G1833" s="302"/>
      <c r="H1833" s="302"/>
      <c r="I1833" s="302"/>
      <c r="J1833" s="302"/>
      <c r="K1833" s="302"/>
      <c r="L1833" s="302"/>
      <c r="M1833" s="302"/>
      <c r="N1833" s="302"/>
      <c r="O1833" s="302"/>
      <c r="P1833" s="302"/>
      <c r="Q1833" s="302"/>
      <c r="R1833" s="302"/>
      <c r="S1833" s="302"/>
      <c r="T1833" s="302"/>
      <c r="U1833" s="302"/>
      <c r="V1833" s="302"/>
      <c r="W1833" s="302"/>
      <c r="X1833" s="302"/>
      <c r="Y1833" s="302"/>
      <c r="Z1833" s="302"/>
      <c r="AA1833" s="302"/>
      <c r="AB1833" s="302"/>
      <c r="AC1833" s="302"/>
      <c r="AD1833" s="302"/>
      <c r="AE1833" s="302"/>
      <c r="AF1833" s="302"/>
      <c r="AG1833" s="302"/>
      <c r="AH1833" s="302"/>
      <c r="AI1833" s="302"/>
      <c r="AJ1833" s="302"/>
      <c r="AK1833" s="302"/>
      <c r="AL1833" s="302"/>
      <c r="AM1833" s="302"/>
      <c r="AN1833" s="302"/>
      <c r="AO1833" s="302"/>
      <c r="AP1833" s="302"/>
      <c r="AQ1833" s="302"/>
      <c r="AR1833" s="302"/>
      <c r="AS1833" s="302"/>
      <c r="AT1833" s="302"/>
      <c r="AU1833" s="302"/>
      <c r="AV1833" s="302"/>
      <c r="AW1833" s="302"/>
      <c r="AX1833" s="302"/>
      <c r="AY1833" s="302"/>
      <c r="AZ1833" s="302"/>
    </row>
    <row r="1834" spans="1:52" s="526" customFormat="1" ht="12.75">
      <c r="A1834" s="296" t="s">
        <v>59</v>
      </c>
      <c r="B1834" s="870">
        <v>18776523</v>
      </c>
      <c r="C1834" s="870">
        <v>12246644</v>
      </c>
      <c r="D1834" s="870">
        <v>12246644</v>
      </c>
      <c r="E1834" s="869">
        <v>65.22317257566803</v>
      </c>
      <c r="F1834" s="870">
        <v>-4077018</v>
      </c>
      <c r="G1834" s="302"/>
      <c r="H1834" s="302"/>
      <c r="I1834" s="302"/>
      <c r="J1834" s="302"/>
      <c r="K1834" s="302"/>
      <c r="L1834" s="302"/>
      <c r="M1834" s="302"/>
      <c r="N1834" s="302"/>
      <c r="O1834" s="302"/>
      <c r="P1834" s="302"/>
      <c r="Q1834" s="302"/>
      <c r="R1834" s="302"/>
      <c r="S1834" s="302"/>
      <c r="T1834" s="302"/>
      <c r="U1834" s="302"/>
      <c r="V1834" s="302"/>
      <c r="W1834" s="302"/>
      <c r="X1834" s="302"/>
      <c r="Y1834" s="302"/>
      <c r="Z1834" s="302"/>
      <c r="AA1834" s="302"/>
      <c r="AB1834" s="302"/>
      <c r="AC1834" s="302"/>
      <c r="AD1834" s="302"/>
      <c r="AE1834" s="302"/>
      <c r="AF1834" s="302"/>
      <c r="AG1834" s="302"/>
      <c r="AH1834" s="302"/>
      <c r="AI1834" s="302"/>
      <c r="AJ1834" s="302"/>
      <c r="AK1834" s="302"/>
      <c r="AL1834" s="302"/>
      <c r="AM1834" s="302"/>
      <c r="AN1834" s="302"/>
      <c r="AO1834" s="302"/>
      <c r="AP1834" s="302"/>
      <c r="AQ1834" s="302"/>
      <c r="AR1834" s="302"/>
      <c r="AS1834" s="302"/>
      <c r="AT1834" s="302"/>
      <c r="AU1834" s="302"/>
      <c r="AV1834" s="302"/>
      <c r="AW1834" s="302"/>
      <c r="AX1834" s="302"/>
      <c r="AY1834" s="302"/>
      <c r="AZ1834" s="302"/>
    </row>
    <row r="1835" spans="1:52" s="526" customFormat="1" ht="25.5">
      <c r="A1835" s="298" t="s">
        <v>60</v>
      </c>
      <c r="B1835" s="870">
        <v>18776523</v>
      </c>
      <c r="C1835" s="870">
        <v>12246644</v>
      </c>
      <c r="D1835" s="870">
        <v>12246644</v>
      </c>
      <c r="E1835" s="854">
        <v>65.22317257566803</v>
      </c>
      <c r="F1835" s="870">
        <v>-4077018</v>
      </c>
      <c r="G1835" s="302"/>
      <c r="H1835" s="302"/>
      <c r="I1835" s="302"/>
      <c r="J1835" s="302"/>
      <c r="K1835" s="302"/>
      <c r="L1835" s="302"/>
      <c r="M1835" s="302"/>
      <c r="N1835" s="302"/>
      <c r="O1835" s="302"/>
      <c r="P1835" s="302"/>
      <c r="Q1835" s="302"/>
      <c r="R1835" s="302"/>
      <c r="S1835" s="302"/>
      <c r="T1835" s="302"/>
      <c r="U1835" s="302"/>
      <c r="V1835" s="302"/>
      <c r="W1835" s="302"/>
      <c r="X1835" s="302"/>
      <c r="Y1835" s="302"/>
      <c r="Z1835" s="302"/>
      <c r="AA1835" s="302"/>
      <c r="AB1835" s="302"/>
      <c r="AC1835" s="302"/>
      <c r="AD1835" s="302"/>
      <c r="AE1835" s="302"/>
      <c r="AF1835" s="302"/>
      <c r="AG1835" s="302"/>
      <c r="AH1835" s="302"/>
      <c r="AI1835" s="302"/>
      <c r="AJ1835" s="302"/>
      <c r="AK1835" s="302"/>
      <c r="AL1835" s="302"/>
      <c r="AM1835" s="302"/>
      <c r="AN1835" s="302"/>
      <c r="AO1835" s="302"/>
      <c r="AP1835" s="302"/>
      <c r="AQ1835" s="302"/>
      <c r="AR1835" s="302"/>
      <c r="AS1835" s="302"/>
      <c r="AT1835" s="302"/>
      <c r="AU1835" s="302"/>
      <c r="AV1835" s="302"/>
      <c r="AW1835" s="302"/>
      <c r="AX1835" s="302"/>
      <c r="AY1835" s="302"/>
      <c r="AZ1835" s="302"/>
    </row>
    <row r="1836" spans="1:52" s="526" customFormat="1" ht="12.75">
      <c r="A1836" s="278" t="s">
        <v>61</v>
      </c>
      <c r="B1836" s="870">
        <v>18776523</v>
      </c>
      <c r="C1836" s="870">
        <v>12246644</v>
      </c>
      <c r="D1836" s="870">
        <v>12246644</v>
      </c>
      <c r="E1836" s="854">
        <v>65.22317257566803</v>
      </c>
      <c r="F1836" s="870">
        <v>300001</v>
      </c>
      <c r="G1836" s="302"/>
      <c r="H1836" s="302"/>
      <c r="I1836" s="302"/>
      <c r="J1836" s="302"/>
      <c r="K1836" s="302"/>
      <c r="L1836" s="302"/>
      <c r="M1836" s="302"/>
      <c r="N1836" s="302"/>
      <c r="O1836" s="302"/>
      <c r="P1836" s="302"/>
      <c r="Q1836" s="302"/>
      <c r="R1836" s="302"/>
      <c r="S1836" s="302"/>
      <c r="T1836" s="302"/>
      <c r="U1836" s="302"/>
      <c r="V1836" s="302"/>
      <c r="W1836" s="302"/>
      <c r="X1836" s="302"/>
      <c r="Y1836" s="302"/>
      <c r="Z1836" s="302"/>
      <c r="AA1836" s="302"/>
      <c r="AB1836" s="302"/>
      <c r="AC1836" s="302"/>
      <c r="AD1836" s="302"/>
      <c r="AE1836" s="302"/>
      <c r="AF1836" s="302"/>
      <c r="AG1836" s="302"/>
      <c r="AH1836" s="302"/>
      <c r="AI1836" s="302"/>
      <c r="AJ1836" s="302"/>
      <c r="AK1836" s="302"/>
      <c r="AL1836" s="302"/>
      <c r="AM1836" s="302"/>
      <c r="AN1836" s="302"/>
      <c r="AO1836" s="302"/>
      <c r="AP1836" s="302"/>
      <c r="AQ1836" s="302"/>
      <c r="AR1836" s="302"/>
      <c r="AS1836" s="302"/>
      <c r="AT1836" s="302"/>
      <c r="AU1836" s="302"/>
      <c r="AV1836" s="302"/>
      <c r="AW1836" s="302"/>
      <c r="AX1836" s="302"/>
      <c r="AY1836" s="302"/>
      <c r="AZ1836" s="302"/>
    </row>
    <row r="1837" spans="1:52" s="526" customFormat="1" ht="12.75">
      <c r="A1837" s="296" t="s">
        <v>16</v>
      </c>
      <c r="B1837" s="870">
        <v>18776523</v>
      </c>
      <c r="C1837" s="870">
        <v>12246644</v>
      </c>
      <c r="D1837" s="870">
        <v>12246644</v>
      </c>
      <c r="E1837" s="854">
        <v>65.22317257566803</v>
      </c>
      <c r="F1837" s="870">
        <v>300001</v>
      </c>
      <c r="G1837" s="302"/>
      <c r="H1837" s="302"/>
      <c r="I1837" s="302"/>
      <c r="J1837" s="302"/>
      <c r="K1837" s="302"/>
      <c r="L1837" s="302"/>
      <c r="M1837" s="302"/>
      <c r="N1837" s="302"/>
      <c r="O1837" s="302"/>
      <c r="P1837" s="302"/>
      <c r="Q1837" s="302"/>
      <c r="R1837" s="302"/>
      <c r="S1837" s="302"/>
      <c r="T1837" s="302"/>
      <c r="U1837" s="302"/>
      <c r="V1837" s="302"/>
      <c r="W1837" s="302"/>
      <c r="X1837" s="302"/>
      <c r="Y1837" s="302"/>
      <c r="Z1837" s="302"/>
      <c r="AA1837" s="302"/>
      <c r="AB1837" s="302"/>
      <c r="AC1837" s="302"/>
      <c r="AD1837" s="302"/>
      <c r="AE1837" s="302"/>
      <c r="AF1837" s="302"/>
      <c r="AG1837" s="302"/>
      <c r="AH1837" s="302"/>
      <c r="AI1837" s="302"/>
      <c r="AJ1837" s="302"/>
      <c r="AK1837" s="302"/>
      <c r="AL1837" s="302"/>
      <c r="AM1837" s="302"/>
      <c r="AN1837" s="302"/>
      <c r="AO1837" s="302"/>
      <c r="AP1837" s="302"/>
      <c r="AQ1837" s="302"/>
      <c r="AR1837" s="302"/>
      <c r="AS1837" s="302"/>
      <c r="AT1837" s="302"/>
      <c r="AU1837" s="302"/>
      <c r="AV1837" s="302"/>
      <c r="AW1837" s="302"/>
      <c r="AX1837" s="302"/>
      <c r="AY1837" s="302"/>
      <c r="AZ1837" s="302"/>
    </row>
    <row r="1838" spans="1:52" s="526" customFormat="1" ht="12.75">
      <c r="A1838" s="282" t="s">
        <v>298</v>
      </c>
      <c r="B1838" s="870">
        <v>18776523</v>
      </c>
      <c r="C1838" s="870">
        <v>12246644</v>
      </c>
      <c r="D1838" s="870">
        <v>12246644</v>
      </c>
      <c r="E1838" s="854">
        <v>65.22317257566803</v>
      </c>
      <c r="F1838" s="870">
        <v>300001</v>
      </c>
      <c r="G1838" s="302"/>
      <c r="H1838" s="302"/>
      <c r="I1838" s="302"/>
      <c r="J1838" s="302"/>
      <c r="K1838" s="302"/>
      <c r="L1838" s="302"/>
      <c r="M1838" s="302"/>
      <c r="N1838" s="302"/>
      <c r="O1838" s="302"/>
      <c r="P1838" s="302"/>
      <c r="Q1838" s="302"/>
      <c r="R1838" s="302"/>
      <c r="S1838" s="302"/>
      <c r="T1838" s="302"/>
      <c r="U1838" s="302"/>
      <c r="V1838" s="302"/>
      <c r="W1838" s="302"/>
      <c r="X1838" s="302"/>
      <c r="Y1838" s="302"/>
      <c r="Z1838" s="302"/>
      <c r="AA1838" s="302"/>
      <c r="AB1838" s="302"/>
      <c r="AC1838" s="302"/>
      <c r="AD1838" s="302"/>
      <c r="AE1838" s="302"/>
      <c r="AF1838" s="302"/>
      <c r="AG1838" s="302"/>
      <c r="AH1838" s="302"/>
      <c r="AI1838" s="302"/>
      <c r="AJ1838" s="302"/>
      <c r="AK1838" s="302"/>
      <c r="AL1838" s="302"/>
      <c r="AM1838" s="302"/>
      <c r="AN1838" s="302"/>
      <c r="AO1838" s="302"/>
      <c r="AP1838" s="302"/>
      <c r="AQ1838" s="302"/>
      <c r="AR1838" s="302"/>
      <c r="AS1838" s="302"/>
      <c r="AT1838" s="302"/>
      <c r="AU1838" s="302"/>
      <c r="AV1838" s="302"/>
      <c r="AW1838" s="302"/>
      <c r="AX1838" s="302"/>
      <c r="AY1838" s="302"/>
      <c r="AZ1838" s="302"/>
    </row>
    <row r="1839" spans="1:52" s="526" customFormat="1" ht="12.75">
      <c r="A1839" s="311" t="s">
        <v>128</v>
      </c>
      <c r="B1839" s="870">
        <v>18776523</v>
      </c>
      <c r="C1839" s="870">
        <v>12246644</v>
      </c>
      <c r="D1839" s="870">
        <v>12246644</v>
      </c>
      <c r="E1839" s="854">
        <v>65.22317257566803</v>
      </c>
      <c r="F1839" s="870">
        <v>300001</v>
      </c>
      <c r="G1839" s="302"/>
      <c r="H1839" s="302"/>
      <c r="I1839" s="302"/>
      <c r="J1839" s="302"/>
      <c r="K1839" s="302"/>
      <c r="L1839" s="302"/>
      <c r="M1839" s="302"/>
      <c r="N1839" s="302"/>
      <c r="O1839" s="302"/>
      <c r="P1839" s="302"/>
      <c r="Q1839" s="302"/>
      <c r="R1839" s="302"/>
      <c r="S1839" s="302"/>
      <c r="T1839" s="302"/>
      <c r="U1839" s="302"/>
      <c r="V1839" s="302"/>
      <c r="W1839" s="302"/>
      <c r="X1839" s="302"/>
      <c r="Y1839" s="302"/>
      <c r="Z1839" s="302"/>
      <c r="AA1839" s="302"/>
      <c r="AB1839" s="302"/>
      <c r="AC1839" s="302"/>
      <c r="AD1839" s="302"/>
      <c r="AE1839" s="302"/>
      <c r="AF1839" s="302"/>
      <c r="AG1839" s="302"/>
      <c r="AH1839" s="302"/>
      <c r="AI1839" s="302"/>
      <c r="AJ1839" s="302"/>
      <c r="AK1839" s="302"/>
      <c r="AL1839" s="302"/>
      <c r="AM1839" s="302"/>
      <c r="AN1839" s="302"/>
      <c r="AO1839" s="302"/>
      <c r="AP1839" s="302"/>
      <c r="AQ1839" s="302"/>
      <c r="AR1839" s="302"/>
      <c r="AS1839" s="302"/>
      <c r="AT1839" s="302"/>
      <c r="AU1839" s="302"/>
      <c r="AV1839" s="302"/>
      <c r="AW1839" s="302"/>
      <c r="AX1839" s="302"/>
      <c r="AY1839" s="302"/>
      <c r="AZ1839" s="302"/>
    </row>
    <row r="1840" spans="1:52" s="856" customFormat="1" ht="25.5" customHeight="1">
      <c r="A1840" s="285" t="s">
        <v>282</v>
      </c>
      <c r="B1840" s="851">
        <v>18776523</v>
      </c>
      <c r="C1840" s="851">
        <v>12246644</v>
      </c>
      <c r="D1840" s="851">
        <v>12246644</v>
      </c>
      <c r="E1840" s="854">
        <v>65.22317257566803</v>
      </c>
      <c r="F1840" s="851">
        <v>300001</v>
      </c>
      <c r="AZ1840" s="857"/>
    </row>
    <row r="1841" spans="1:52" s="856" customFormat="1" ht="25.5" customHeight="1">
      <c r="A1841" s="298"/>
      <c r="B1841" s="851"/>
      <c r="C1841" s="851"/>
      <c r="D1841" s="851"/>
      <c r="E1841" s="851"/>
      <c r="F1841" s="851"/>
      <c r="AZ1841" s="857"/>
    </row>
    <row r="1842" spans="1:52" s="526" customFormat="1" ht="12.75">
      <c r="A1842" s="837" t="s">
        <v>345</v>
      </c>
      <c r="B1842" s="672"/>
      <c r="C1842" s="672"/>
      <c r="D1842" s="672"/>
      <c r="E1842" s="851"/>
      <c r="F1842" s="672"/>
      <c r="G1842" s="302"/>
      <c r="H1842" s="302"/>
      <c r="I1842" s="302"/>
      <c r="J1842" s="302"/>
      <c r="K1842" s="302"/>
      <c r="L1842" s="302"/>
      <c r="M1842" s="302"/>
      <c r="N1842" s="302"/>
      <c r="O1842" s="302"/>
      <c r="P1842" s="302"/>
      <c r="Q1842" s="302"/>
      <c r="R1842" s="302"/>
      <c r="S1842" s="302"/>
      <c r="T1842" s="302"/>
      <c r="U1842" s="302"/>
      <c r="V1842" s="302"/>
      <c r="W1842" s="302"/>
      <c r="X1842" s="302"/>
      <c r="Y1842" s="302"/>
      <c r="Z1842" s="302"/>
      <c r="AA1842" s="302"/>
      <c r="AB1842" s="302"/>
      <c r="AC1842" s="302"/>
      <c r="AD1842" s="302"/>
      <c r="AE1842" s="302"/>
      <c r="AF1842" s="302"/>
      <c r="AG1842" s="302"/>
      <c r="AH1842" s="302"/>
      <c r="AI1842" s="302"/>
      <c r="AJ1842" s="302"/>
      <c r="AK1842" s="302"/>
      <c r="AL1842" s="302"/>
      <c r="AM1842" s="302"/>
      <c r="AN1842" s="302"/>
      <c r="AO1842" s="302"/>
      <c r="AP1842" s="302"/>
      <c r="AQ1842" s="302"/>
      <c r="AR1842" s="302"/>
      <c r="AS1842" s="302"/>
      <c r="AT1842" s="302"/>
      <c r="AU1842" s="302"/>
      <c r="AV1842" s="302"/>
      <c r="AW1842" s="302"/>
      <c r="AX1842" s="302"/>
      <c r="AY1842" s="302"/>
      <c r="AZ1842" s="842"/>
    </row>
    <row r="1843" spans="1:52" s="526" customFormat="1" ht="12.75">
      <c r="A1843" s="286" t="s">
        <v>281</v>
      </c>
      <c r="B1843" s="851">
        <v>304374999</v>
      </c>
      <c r="C1843" s="851">
        <v>171991493</v>
      </c>
      <c r="D1843" s="851">
        <v>172013832</v>
      </c>
      <c r="E1843" s="854">
        <v>56.51378482632866</v>
      </c>
      <c r="F1843" s="851">
        <v>-640767</v>
      </c>
      <c r="G1843" s="302"/>
      <c r="H1843" s="302"/>
      <c r="I1843" s="302"/>
      <c r="J1843" s="302"/>
      <c r="K1843" s="302"/>
      <c r="L1843" s="302"/>
      <c r="M1843" s="302"/>
      <c r="N1843" s="302"/>
      <c r="O1843" s="302"/>
      <c r="P1843" s="302"/>
      <c r="Q1843" s="302"/>
      <c r="R1843" s="302"/>
      <c r="S1843" s="302"/>
      <c r="T1843" s="302"/>
      <c r="U1843" s="302"/>
      <c r="V1843" s="302"/>
      <c r="W1843" s="302"/>
      <c r="X1843" s="302"/>
      <c r="Y1843" s="302"/>
      <c r="Z1843" s="302"/>
      <c r="AA1843" s="302"/>
      <c r="AB1843" s="302"/>
      <c r="AC1843" s="302"/>
      <c r="AD1843" s="302"/>
      <c r="AE1843" s="302"/>
      <c r="AF1843" s="302"/>
      <c r="AG1843" s="302"/>
      <c r="AH1843" s="302"/>
      <c r="AI1843" s="302"/>
      <c r="AJ1843" s="302"/>
      <c r="AK1843" s="302"/>
      <c r="AL1843" s="302"/>
      <c r="AM1843" s="302"/>
      <c r="AN1843" s="302"/>
      <c r="AO1843" s="302"/>
      <c r="AP1843" s="302"/>
      <c r="AQ1843" s="302"/>
      <c r="AR1843" s="302"/>
      <c r="AS1843" s="302"/>
      <c r="AT1843" s="302"/>
      <c r="AU1843" s="302"/>
      <c r="AV1843" s="302"/>
      <c r="AW1843" s="302"/>
      <c r="AX1843" s="302"/>
      <c r="AY1843" s="302"/>
      <c r="AZ1843" s="842"/>
    </row>
    <row r="1844" spans="1:52" s="526" customFormat="1" ht="12.75">
      <c r="A1844" s="317" t="s">
        <v>71</v>
      </c>
      <c r="B1844" s="851">
        <v>233576</v>
      </c>
      <c r="C1844" s="851">
        <v>112712</v>
      </c>
      <c r="D1844" s="851">
        <v>135051</v>
      </c>
      <c r="E1844" s="869">
        <v>57.818868376888034</v>
      </c>
      <c r="F1844" s="851">
        <v>51633</v>
      </c>
      <c r="G1844" s="302"/>
      <c r="H1844" s="302"/>
      <c r="I1844" s="302"/>
      <c r="J1844" s="302"/>
      <c r="K1844" s="302"/>
      <c r="L1844" s="302"/>
      <c r="M1844" s="302"/>
      <c r="N1844" s="302"/>
      <c r="O1844" s="302"/>
      <c r="P1844" s="302"/>
      <c r="Q1844" s="302"/>
      <c r="R1844" s="302"/>
      <c r="S1844" s="302"/>
      <c r="T1844" s="302"/>
      <c r="U1844" s="302"/>
      <c r="V1844" s="302"/>
      <c r="W1844" s="302"/>
      <c r="X1844" s="302"/>
      <c r="Y1844" s="302"/>
      <c r="Z1844" s="302"/>
      <c r="AA1844" s="302"/>
      <c r="AB1844" s="302"/>
      <c r="AC1844" s="302"/>
      <c r="AD1844" s="302"/>
      <c r="AE1844" s="302"/>
      <c r="AF1844" s="302"/>
      <c r="AG1844" s="302"/>
      <c r="AH1844" s="302"/>
      <c r="AI1844" s="302"/>
      <c r="AJ1844" s="302"/>
      <c r="AK1844" s="302"/>
      <c r="AL1844" s="302"/>
      <c r="AM1844" s="302"/>
      <c r="AN1844" s="302"/>
      <c r="AO1844" s="302"/>
      <c r="AP1844" s="302"/>
      <c r="AQ1844" s="302"/>
      <c r="AR1844" s="302"/>
      <c r="AS1844" s="302"/>
      <c r="AT1844" s="302"/>
      <c r="AU1844" s="302"/>
      <c r="AV1844" s="302"/>
      <c r="AW1844" s="302"/>
      <c r="AX1844" s="302"/>
      <c r="AY1844" s="302"/>
      <c r="AZ1844" s="842"/>
    </row>
    <row r="1845" spans="1:52" s="526" customFormat="1" ht="12.75">
      <c r="A1845" s="296" t="s">
        <v>59</v>
      </c>
      <c r="B1845" s="851">
        <v>304141423</v>
      </c>
      <c r="C1845" s="851">
        <v>171878781</v>
      </c>
      <c r="D1845" s="851">
        <v>171878781</v>
      </c>
      <c r="E1845" s="869">
        <v>56.51278254195582</v>
      </c>
      <c r="F1845" s="851">
        <v>-692400</v>
      </c>
      <c r="G1845" s="302"/>
      <c r="H1845" s="302"/>
      <c r="I1845" s="302"/>
      <c r="J1845" s="302"/>
      <c r="K1845" s="302"/>
      <c r="L1845" s="302"/>
      <c r="M1845" s="302"/>
      <c r="N1845" s="302"/>
      <c r="O1845" s="302"/>
      <c r="P1845" s="302"/>
      <c r="Q1845" s="302"/>
      <c r="R1845" s="302"/>
      <c r="S1845" s="302"/>
      <c r="T1845" s="302"/>
      <c r="U1845" s="302"/>
      <c r="V1845" s="302"/>
      <c r="W1845" s="302"/>
      <c r="X1845" s="302"/>
      <c r="Y1845" s="302"/>
      <c r="Z1845" s="302"/>
      <c r="AA1845" s="302"/>
      <c r="AB1845" s="302"/>
      <c r="AC1845" s="302"/>
      <c r="AD1845" s="302"/>
      <c r="AE1845" s="302"/>
      <c r="AF1845" s="302"/>
      <c r="AG1845" s="302"/>
      <c r="AH1845" s="302"/>
      <c r="AI1845" s="302"/>
      <c r="AJ1845" s="302"/>
      <c r="AK1845" s="302"/>
      <c r="AL1845" s="302"/>
      <c r="AM1845" s="302"/>
      <c r="AN1845" s="302"/>
      <c r="AO1845" s="302"/>
      <c r="AP1845" s="302"/>
      <c r="AQ1845" s="302"/>
      <c r="AR1845" s="302"/>
      <c r="AS1845" s="302"/>
      <c r="AT1845" s="302"/>
      <c r="AU1845" s="302"/>
      <c r="AV1845" s="302"/>
      <c r="AW1845" s="302"/>
      <c r="AX1845" s="302"/>
      <c r="AY1845" s="302"/>
      <c r="AZ1845" s="842"/>
    </row>
    <row r="1846" spans="1:52" s="526" customFormat="1" ht="25.5">
      <c r="A1846" s="298" t="s">
        <v>60</v>
      </c>
      <c r="B1846" s="851">
        <v>304141423</v>
      </c>
      <c r="C1846" s="851">
        <v>171878781</v>
      </c>
      <c r="D1846" s="851">
        <v>171878781</v>
      </c>
      <c r="E1846" s="869">
        <v>56.51278254195582</v>
      </c>
      <c r="F1846" s="851">
        <v>-692400</v>
      </c>
      <c r="G1846" s="302"/>
      <c r="H1846" s="302"/>
      <c r="I1846" s="302"/>
      <c r="J1846" s="302"/>
      <c r="K1846" s="302"/>
      <c r="L1846" s="302"/>
      <c r="M1846" s="302"/>
      <c r="N1846" s="302"/>
      <c r="O1846" s="302"/>
      <c r="P1846" s="302"/>
      <c r="Q1846" s="302"/>
      <c r="R1846" s="302"/>
      <c r="S1846" s="302"/>
      <c r="T1846" s="302"/>
      <c r="U1846" s="302"/>
      <c r="V1846" s="302"/>
      <c r="W1846" s="302"/>
      <c r="X1846" s="302"/>
      <c r="Y1846" s="302"/>
      <c r="Z1846" s="302"/>
      <c r="AA1846" s="302"/>
      <c r="AB1846" s="302"/>
      <c r="AC1846" s="302"/>
      <c r="AD1846" s="302"/>
      <c r="AE1846" s="302"/>
      <c r="AF1846" s="302"/>
      <c r="AG1846" s="302"/>
      <c r="AH1846" s="302"/>
      <c r="AI1846" s="302"/>
      <c r="AJ1846" s="302"/>
      <c r="AK1846" s="302"/>
      <c r="AL1846" s="302"/>
      <c r="AM1846" s="302"/>
      <c r="AN1846" s="302"/>
      <c r="AO1846" s="302"/>
      <c r="AP1846" s="302"/>
      <c r="AQ1846" s="302"/>
      <c r="AR1846" s="302"/>
      <c r="AS1846" s="302"/>
      <c r="AT1846" s="302"/>
      <c r="AU1846" s="302"/>
      <c r="AV1846" s="302"/>
      <c r="AW1846" s="302"/>
      <c r="AX1846" s="302"/>
      <c r="AY1846" s="302"/>
      <c r="AZ1846" s="842"/>
    </row>
    <row r="1847" spans="1:52" s="526" customFormat="1" ht="12.75">
      <c r="A1847" s="278" t="s">
        <v>61</v>
      </c>
      <c r="B1847" s="851">
        <v>303491851</v>
      </c>
      <c r="C1847" s="851">
        <v>171515955</v>
      </c>
      <c r="D1847" s="851">
        <v>144374218</v>
      </c>
      <c r="E1847" s="869">
        <v>47.57103610007638</v>
      </c>
      <c r="F1847" s="851">
        <v>11841683</v>
      </c>
      <c r="G1847" s="302"/>
      <c r="H1847" s="302"/>
      <c r="I1847" s="302"/>
      <c r="J1847" s="302"/>
      <c r="K1847" s="302"/>
      <c r="L1847" s="302"/>
      <c r="M1847" s="302"/>
      <c r="N1847" s="302"/>
      <c r="O1847" s="302"/>
      <c r="P1847" s="302"/>
      <c r="Q1847" s="302"/>
      <c r="R1847" s="302"/>
      <c r="S1847" s="302"/>
      <c r="T1847" s="302"/>
      <c r="U1847" s="302"/>
      <c r="V1847" s="302"/>
      <c r="W1847" s="302"/>
      <c r="X1847" s="302"/>
      <c r="Y1847" s="302"/>
      <c r="Z1847" s="302"/>
      <c r="AA1847" s="302"/>
      <c r="AB1847" s="302"/>
      <c r="AC1847" s="302"/>
      <c r="AD1847" s="302"/>
      <c r="AE1847" s="302"/>
      <c r="AF1847" s="302"/>
      <c r="AG1847" s="302"/>
      <c r="AH1847" s="302"/>
      <c r="AI1847" s="302"/>
      <c r="AJ1847" s="302"/>
      <c r="AK1847" s="302"/>
      <c r="AL1847" s="302"/>
      <c r="AM1847" s="302"/>
      <c r="AN1847" s="302"/>
      <c r="AO1847" s="302"/>
      <c r="AP1847" s="302"/>
      <c r="AQ1847" s="302"/>
      <c r="AR1847" s="302"/>
      <c r="AS1847" s="302"/>
      <c r="AT1847" s="302"/>
      <c r="AU1847" s="302"/>
      <c r="AV1847" s="302"/>
      <c r="AW1847" s="302"/>
      <c r="AX1847" s="302"/>
      <c r="AY1847" s="302"/>
      <c r="AZ1847" s="842"/>
    </row>
    <row r="1848" spans="1:52" s="526" customFormat="1" ht="12.75">
      <c r="A1848" s="296" t="s">
        <v>62</v>
      </c>
      <c r="B1848" s="851">
        <v>301045535</v>
      </c>
      <c r="C1848" s="851">
        <v>171043122</v>
      </c>
      <c r="D1848" s="851">
        <v>143989254</v>
      </c>
      <c r="E1848" s="869">
        <v>47.82972582536393</v>
      </c>
      <c r="F1848" s="851">
        <v>11825627</v>
      </c>
      <c r="G1848" s="302"/>
      <c r="H1848" s="302"/>
      <c r="I1848" s="302"/>
      <c r="J1848" s="302"/>
      <c r="K1848" s="302"/>
      <c r="L1848" s="302"/>
      <c r="M1848" s="302"/>
      <c r="N1848" s="302"/>
      <c r="O1848" s="302"/>
      <c r="P1848" s="302"/>
      <c r="Q1848" s="302"/>
      <c r="R1848" s="302"/>
      <c r="S1848" s="302"/>
      <c r="T1848" s="302"/>
      <c r="U1848" s="302"/>
      <c r="V1848" s="302"/>
      <c r="W1848" s="302"/>
      <c r="X1848" s="302"/>
      <c r="Y1848" s="302"/>
      <c r="Z1848" s="302"/>
      <c r="AA1848" s="302"/>
      <c r="AB1848" s="302"/>
      <c r="AC1848" s="302"/>
      <c r="AD1848" s="302"/>
      <c r="AE1848" s="302"/>
      <c r="AF1848" s="302"/>
      <c r="AG1848" s="302"/>
      <c r="AH1848" s="302"/>
      <c r="AI1848" s="302"/>
      <c r="AJ1848" s="302"/>
      <c r="AK1848" s="302"/>
      <c r="AL1848" s="302"/>
      <c r="AM1848" s="302"/>
      <c r="AN1848" s="302"/>
      <c r="AO1848" s="302"/>
      <c r="AP1848" s="302"/>
      <c r="AQ1848" s="302"/>
      <c r="AR1848" s="302"/>
      <c r="AS1848" s="302"/>
      <c r="AT1848" s="302"/>
      <c r="AU1848" s="302"/>
      <c r="AV1848" s="302"/>
      <c r="AW1848" s="302"/>
      <c r="AX1848" s="302"/>
      <c r="AY1848" s="302"/>
      <c r="AZ1848" s="842"/>
    </row>
    <row r="1849" spans="1:52" s="526" customFormat="1" ht="12.75">
      <c r="A1849" s="282" t="s">
        <v>63</v>
      </c>
      <c r="B1849" s="851">
        <v>33851547</v>
      </c>
      <c r="C1849" s="851">
        <v>15899845</v>
      </c>
      <c r="D1849" s="851">
        <v>11057586</v>
      </c>
      <c r="E1849" s="869">
        <v>32.66493551978585</v>
      </c>
      <c r="F1849" s="851">
        <v>2100570</v>
      </c>
      <c r="G1849" s="302"/>
      <c r="H1849" s="302"/>
      <c r="I1849" s="302"/>
      <c r="J1849" s="302"/>
      <c r="K1849" s="302"/>
      <c r="L1849" s="302"/>
      <c r="M1849" s="302"/>
      <c r="N1849" s="302"/>
      <c r="O1849" s="302"/>
      <c r="P1849" s="302"/>
      <c r="Q1849" s="302"/>
      <c r="R1849" s="302"/>
      <c r="S1849" s="302"/>
      <c r="T1849" s="302"/>
      <c r="U1849" s="302"/>
      <c r="V1849" s="302"/>
      <c r="W1849" s="302"/>
      <c r="X1849" s="302"/>
      <c r="Y1849" s="302"/>
      <c r="Z1849" s="302"/>
      <c r="AA1849" s="302"/>
      <c r="AB1849" s="302"/>
      <c r="AC1849" s="302"/>
      <c r="AD1849" s="302"/>
      <c r="AE1849" s="302"/>
      <c r="AF1849" s="302"/>
      <c r="AG1849" s="302"/>
      <c r="AH1849" s="302"/>
      <c r="AI1849" s="302"/>
      <c r="AJ1849" s="302"/>
      <c r="AK1849" s="302"/>
      <c r="AL1849" s="302"/>
      <c r="AM1849" s="302"/>
      <c r="AN1849" s="302"/>
      <c r="AO1849" s="302"/>
      <c r="AP1849" s="302"/>
      <c r="AQ1849" s="302"/>
      <c r="AR1849" s="302"/>
      <c r="AS1849" s="302"/>
      <c r="AT1849" s="302"/>
      <c r="AU1849" s="302"/>
      <c r="AV1849" s="302"/>
      <c r="AW1849" s="302"/>
      <c r="AX1849" s="302"/>
      <c r="AY1849" s="302"/>
      <c r="AZ1849" s="842"/>
    </row>
    <row r="1850" spans="1:52" s="526" customFormat="1" ht="12.75">
      <c r="A1850" s="311" t="s">
        <v>64</v>
      </c>
      <c r="B1850" s="851">
        <v>1855361</v>
      </c>
      <c r="C1850" s="851">
        <v>691113</v>
      </c>
      <c r="D1850" s="851">
        <v>618273</v>
      </c>
      <c r="E1850" s="869">
        <v>33.32359578540241</v>
      </c>
      <c r="F1850" s="851">
        <v>224495</v>
      </c>
      <c r="G1850" s="302"/>
      <c r="H1850" s="302"/>
      <c r="I1850" s="302"/>
      <c r="J1850" s="302"/>
      <c r="K1850" s="302"/>
      <c r="L1850" s="302"/>
      <c r="M1850" s="302"/>
      <c r="N1850" s="302"/>
      <c r="O1850" s="302"/>
      <c r="P1850" s="302"/>
      <c r="Q1850" s="302"/>
      <c r="R1850" s="302"/>
      <c r="S1850" s="302"/>
      <c r="T1850" s="302"/>
      <c r="U1850" s="302"/>
      <c r="V1850" s="302"/>
      <c r="W1850" s="302"/>
      <c r="X1850" s="302"/>
      <c r="Y1850" s="302"/>
      <c r="Z1850" s="302"/>
      <c r="AA1850" s="302"/>
      <c r="AB1850" s="302"/>
      <c r="AC1850" s="302"/>
      <c r="AD1850" s="302"/>
      <c r="AE1850" s="302"/>
      <c r="AF1850" s="302"/>
      <c r="AG1850" s="302"/>
      <c r="AH1850" s="302"/>
      <c r="AI1850" s="302"/>
      <c r="AJ1850" s="302"/>
      <c r="AK1850" s="302"/>
      <c r="AL1850" s="302"/>
      <c r="AM1850" s="302"/>
      <c r="AN1850" s="302"/>
      <c r="AO1850" s="302"/>
      <c r="AP1850" s="302"/>
      <c r="AQ1850" s="302"/>
      <c r="AR1850" s="302"/>
      <c r="AS1850" s="302"/>
      <c r="AT1850" s="302"/>
      <c r="AU1850" s="302"/>
      <c r="AV1850" s="302"/>
      <c r="AW1850" s="302"/>
      <c r="AX1850" s="302"/>
      <c r="AY1850" s="302"/>
      <c r="AZ1850" s="842"/>
    </row>
    <row r="1851" spans="1:52" s="526" customFormat="1" ht="12.75">
      <c r="A1851" s="314" t="s">
        <v>65</v>
      </c>
      <c r="B1851" s="851">
        <v>1343095</v>
      </c>
      <c r="C1851" s="851">
        <v>493672</v>
      </c>
      <c r="D1851" s="851">
        <v>447912</v>
      </c>
      <c r="E1851" s="869">
        <v>33.349241863010434</v>
      </c>
      <c r="F1851" s="851">
        <v>158125</v>
      </c>
      <c r="G1851" s="302"/>
      <c r="H1851" s="302"/>
      <c r="I1851" s="302"/>
      <c r="J1851" s="302"/>
      <c r="K1851" s="302"/>
      <c r="L1851" s="302"/>
      <c r="M1851" s="302"/>
      <c r="N1851" s="302"/>
      <c r="O1851" s="302"/>
      <c r="P1851" s="302"/>
      <c r="Q1851" s="302"/>
      <c r="R1851" s="302"/>
      <c r="S1851" s="302"/>
      <c r="T1851" s="302"/>
      <c r="U1851" s="302"/>
      <c r="V1851" s="302"/>
      <c r="W1851" s="302"/>
      <c r="X1851" s="302"/>
      <c r="Y1851" s="302"/>
      <c r="Z1851" s="302"/>
      <c r="AA1851" s="302"/>
      <c r="AB1851" s="302"/>
      <c r="AC1851" s="302"/>
      <c r="AD1851" s="302"/>
      <c r="AE1851" s="302"/>
      <c r="AF1851" s="302"/>
      <c r="AG1851" s="302"/>
      <c r="AH1851" s="302"/>
      <c r="AI1851" s="302"/>
      <c r="AJ1851" s="302"/>
      <c r="AK1851" s="302"/>
      <c r="AL1851" s="302"/>
      <c r="AM1851" s="302"/>
      <c r="AN1851" s="302"/>
      <c r="AO1851" s="302"/>
      <c r="AP1851" s="302"/>
      <c r="AQ1851" s="302"/>
      <c r="AR1851" s="302"/>
      <c r="AS1851" s="302"/>
      <c r="AT1851" s="302"/>
      <c r="AU1851" s="302"/>
      <c r="AV1851" s="302"/>
      <c r="AW1851" s="302"/>
      <c r="AX1851" s="302"/>
      <c r="AY1851" s="302"/>
      <c r="AZ1851" s="842"/>
    </row>
    <row r="1852" spans="1:52" s="526" customFormat="1" ht="12.75">
      <c r="A1852" s="311" t="s">
        <v>66</v>
      </c>
      <c r="B1852" s="851">
        <v>31996186</v>
      </c>
      <c r="C1852" s="851">
        <v>15208732</v>
      </c>
      <c r="D1852" s="851">
        <v>10439313</v>
      </c>
      <c r="E1852" s="869">
        <v>32.626741824791246</v>
      </c>
      <c r="F1852" s="851">
        <v>1876075</v>
      </c>
      <c r="G1852" s="302"/>
      <c r="H1852" s="302"/>
      <c r="I1852" s="302"/>
      <c r="J1852" s="302"/>
      <c r="K1852" s="302"/>
      <c r="L1852" s="302"/>
      <c r="M1852" s="302"/>
      <c r="N1852" s="302"/>
      <c r="O1852" s="302"/>
      <c r="P1852" s="302"/>
      <c r="Q1852" s="302"/>
      <c r="R1852" s="302"/>
      <c r="S1852" s="302"/>
      <c r="T1852" s="302"/>
      <c r="U1852" s="302"/>
      <c r="V1852" s="302"/>
      <c r="W1852" s="302"/>
      <c r="X1852" s="302"/>
      <c r="Y1852" s="302"/>
      <c r="Z1852" s="302"/>
      <c r="AA1852" s="302"/>
      <c r="AB1852" s="302"/>
      <c r="AC1852" s="302"/>
      <c r="AD1852" s="302"/>
      <c r="AE1852" s="302"/>
      <c r="AF1852" s="302"/>
      <c r="AG1852" s="302"/>
      <c r="AH1852" s="302"/>
      <c r="AI1852" s="302"/>
      <c r="AJ1852" s="302"/>
      <c r="AK1852" s="302"/>
      <c r="AL1852" s="302"/>
      <c r="AM1852" s="302"/>
      <c r="AN1852" s="302"/>
      <c r="AO1852" s="302"/>
      <c r="AP1852" s="302"/>
      <c r="AQ1852" s="302"/>
      <c r="AR1852" s="302"/>
      <c r="AS1852" s="302"/>
      <c r="AT1852" s="302"/>
      <c r="AU1852" s="302"/>
      <c r="AV1852" s="302"/>
      <c r="AW1852" s="302"/>
      <c r="AX1852" s="302"/>
      <c r="AY1852" s="302"/>
      <c r="AZ1852" s="842"/>
    </row>
    <row r="1853" spans="1:52" s="526" customFormat="1" ht="12.75">
      <c r="A1853" s="282" t="s">
        <v>108</v>
      </c>
      <c r="B1853" s="851">
        <v>79772502</v>
      </c>
      <c r="C1853" s="851">
        <v>39456743</v>
      </c>
      <c r="D1853" s="851">
        <v>35661080</v>
      </c>
      <c r="E1853" s="869">
        <v>44.703474387703174</v>
      </c>
      <c r="F1853" s="851">
        <v>1469532</v>
      </c>
      <c r="G1853" s="302"/>
      <c r="H1853" s="302"/>
      <c r="I1853" s="302"/>
      <c r="J1853" s="302"/>
      <c r="K1853" s="302"/>
      <c r="L1853" s="302"/>
      <c r="M1853" s="302"/>
      <c r="N1853" s="302"/>
      <c r="O1853" s="302"/>
      <c r="P1853" s="302"/>
      <c r="Q1853" s="302"/>
      <c r="R1853" s="302"/>
      <c r="S1853" s="302"/>
      <c r="T1853" s="302"/>
      <c r="U1853" s="302"/>
      <c r="V1853" s="302"/>
      <c r="W1853" s="302"/>
      <c r="X1853" s="302"/>
      <c r="Y1853" s="302"/>
      <c r="Z1853" s="302"/>
      <c r="AA1853" s="302"/>
      <c r="AB1853" s="302"/>
      <c r="AC1853" s="302"/>
      <c r="AD1853" s="302"/>
      <c r="AE1853" s="302"/>
      <c r="AF1853" s="302"/>
      <c r="AG1853" s="302"/>
      <c r="AH1853" s="302"/>
      <c r="AI1853" s="302"/>
      <c r="AJ1853" s="302"/>
      <c r="AK1853" s="302"/>
      <c r="AL1853" s="302"/>
      <c r="AM1853" s="302"/>
      <c r="AN1853" s="302"/>
      <c r="AO1853" s="302"/>
      <c r="AP1853" s="302"/>
      <c r="AQ1853" s="302"/>
      <c r="AR1853" s="302"/>
      <c r="AS1853" s="302"/>
      <c r="AT1853" s="302"/>
      <c r="AU1853" s="302"/>
      <c r="AV1853" s="302"/>
      <c r="AW1853" s="302"/>
      <c r="AX1853" s="302"/>
      <c r="AY1853" s="302"/>
      <c r="AZ1853" s="842"/>
    </row>
    <row r="1854" spans="1:52" s="526" customFormat="1" ht="12.75">
      <c r="A1854" s="282" t="s">
        <v>67</v>
      </c>
      <c r="B1854" s="851">
        <v>5813678</v>
      </c>
      <c r="C1854" s="851">
        <v>2757718</v>
      </c>
      <c r="D1854" s="851">
        <v>2641473</v>
      </c>
      <c r="E1854" s="869">
        <v>45.43548851518781</v>
      </c>
      <c r="F1854" s="851">
        <v>642054</v>
      </c>
      <c r="G1854" s="302"/>
      <c r="H1854" s="302"/>
      <c r="I1854" s="302"/>
      <c r="J1854" s="302"/>
      <c r="K1854" s="302"/>
      <c r="L1854" s="302"/>
      <c r="M1854" s="302"/>
      <c r="N1854" s="302"/>
      <c r="O1854" s="302"/>
      <c r="P1854" s="302"/>
      <c r="Q1854" s="302"/>
      <c r="R1854" s="302"/>
      <c r="S1854" s="302"/>
      <c r="T1854" s="302"/>
      <c r="U1854" s="302"/>
      <c r="V1854" s="302"/>
      <c r="W1854" s="302"/>
      <c r="X1854" s="302"/>
      <c r="Y1854" s="302"/>
      <c r="Z1854" s="302"/>
      <c r="AA1854" s="302"/>
      <c r="AB1854" s="302"/>
      <c r="AC1854" s="302"/>
      <c r="AD1854" s="302"/>
      <c r="AE1854" s="302"/>
      <c r="AF1854" s="302"/>
      <c r="AG1854" s="302"/>
      <c r="AH1854" s="302"/>
      <c r="AI1854" s="302"/>
      <c r="AJ1854" s="302"/>
      <c r="AK1854" s="302"/>
      <c r="AL1854" s="302"/>
      <c r="AM1854" s="302"/>
      <c r="AN1854" s="302"/>
      <c r="AO1854" s="302"/>
      <c r="AP1854" s="302"/>
      <c r="AQ1854" s="302"/>
      <c r="AR1854" s="302"/>
      <c r="AS1854" s="302"/>
      <c r="AT1854" s="302"/>
      <c r="AU1854" s="302"/>
      <c r="AV1854" s="302"/>
      <c r="AW1854" s="302"/>
      <c r="AX1854" s="302"/>
      <c r="AY1854" s="302"/>
      <c r="AZ1854" s="842"/>
    </row>
    <row r="1855" spans="1:52" s="526" customFormat="1" ht="12.75">
      <c r="A1855" s="311" t="s">
        <v>90</v>
      </c>
      <c r="B1855" s="851">
        <v>5813678</v>
      </c>
      <c r="C1855" s="851">
        <v>2757718</v>
      </c>
      <c r="D1855" s="851">
        <v>2641473</v>
      </c>
      <c r="E1855" s="869">
        <v>45.43548851518781</v>
      </c>
      <c r="F1855" s="851">
        <v>642054</v>
      </c>
      <c r="G1855" s="302"/>
      <c r="H1855" s="302"/>
      <c r="I1855" s="302"/>
      <c r="J1855" s="302"/>
      <c r="K1855" s="302"/>
      <c r="L1855" s="302"/>
      <c r="M1855" s="302"/>
      <c r="N1855" s="302"/>
      <c r="O1855" s="302"/>
      <c r="P1855" s="302"/>
      <c r="Q1855" s="302"/>
      <c r="R1855" s="302"/>
      <c r="S1855" s="302"/>
      <c r="T1855" s="302"/>
      <c r="U1855" s="302"/>
      <c r="V1855" s="302"/>
      <c r="W1855" s="302"/>
      <c r="X1855" s="302"/>
      <c r="Y1855" s="302"/>
      <c r="Z1855" s="302"/>
      <c r="AA1855" s="302"/>
      <c r="AB1855" s="302"/>
      <c r="AC1855" s="302"/>
      <c r="AD1855" s="302"/>
      <c r="AE1855" s="302"/>
      <c r="AF1855" s="302"/>
      <c r="AG1855" s="302"/>
      <c r="AH1855" s="302"/>
      <c r="AI1855" s="302"/>
      <c r="AJ1855" s="302"/>
      <c r="AK1855" s="302"/>
      <c r="AL1855" s="302"/>
      <c r="AM1855" s="302"/>
      <c r="AN1855" s="302"/>
      <c r="AO1855" s="302"/>
      <c r="AP1855" s="302"/>
      <c r="AQ1855" s="302"/>
      <c r="AR1855" s="302"/>
      <c r="AS1855" s="302"/>
      <c r="AT1855" s="302"/>
      <c r="AU1855" s="302"/>
      <c r="AV1855" s="302"/>
      <c r="AW1855" s="302"/>
      <c r="AX1855" s="302"/>
      <c r="AY1855" s="302"/>
      <c r="AZ1855" s="842"/>
    </row>
    <row r="1856" spans="1:52" s="526" customFormat="1" ht="25.5">
      <c r="A1856" s="298" t="s">
        <v>72</v>
      </c>
      <c r="B1856" s="851">
        <v>181607808</v>
      </c>
      <c r="C1856" s="851">
        <v>112928816</v>
      </c>
      <c r="D1856" s="851">
        <v>94629115</v>
      </c>
      <c r="E1856" s="869">
        <v>52.10630316070992</v>
      </c>
      <c r="F1856" s="851">
        <v>7613471</v>
      </c>
      <c r="G1856" s="302"/>
      <c r="H1856" s="302"/>
      <c r="I1856" s="302"/>
      <c r="J1856" s="302"/>
      <c r="K1856" s="302"/>
      <c r="L1856" s="302"/>
      <c r="M1856" s="302"/>
      <c r="N1856" s="302"/>
      <c r="O1856" s="302"/>
      <c r="P1856" s="302"/>
      <c r="Q1856" s="302"/>
      <c r="R1856" s="302"/>
      <c r="S1856" s="302"/>
      <c r="T1856" s="302"/>
      <c r="U1856" s="302"/>
      <c r="V1856" s="302"/>
      <c r="W1856" s="302"/>
      <c r="X1856" s="302"/>
      <c r="Y1856" s="302"/>
      <c r="Z1856" s="302"/>
      <c r="AA1856" s="302"/>
      <c r="AB1856" s="302"/>
      <c r="AC1856" s="302"/>
      <c r="AD1856" s="302"/>
      <c r="AE1856" s="302"/>
      <c r="AF1856" s="302"/>
      <c r="AG1856" s="302"/>
      <c r="AH1856" s="302"/>
      <c r="AI1856" s="302"/>
      <c r="AJ1856" s="302"/>
      <c r="AK1856" s="302"/>
      <c r="AL1856" s="302"/>
      <c r="AM1856" s="302"/>
      <c r="AN1856" s="302"/>
      <c r="AO1856" s="302"/>
      <c r="AP1856" s="302"/>
      <c r="AQ1856" s="302"/>
      <c r="AR1856" s="302"/>
      <c r="AS1856" s="302"/>
      <c r="AT1856" s="302"/>
      <c r="AU1856" s="302"/>
      <c r="AV1856" s="302"/>
      <c r="AW1856" s="302"/>
      <c r="AX1856" s="302"/>
      <c r="AY1856" s="302"/>
      <c r="AZ1856" s="842"/>
    </row>
    <row r="1857" spans="1:52" s="526" customFormat="1" ht="12.75">
      <c r="A1857" s="283" t="s">
        <v>102</v>
      </c>
      <c r="B1857" s="851">
        <v>168605000</v>
      </c>
      <c r="C1857" s="851">
        <v>106047084</v>
      </c>
      <c r="D1857" s="851">
        <v>88159712</v>
      </c>
      <c r="E1857" s="869">
        <v>52.28772100471516</v>
      </c>
      <c r="F1857" s="851">
        <v>7417761</v>
      </c>
      <c r="G1857" s="302"/>
      <c r="H1857" s="302"/>
      <c r="I1857" s="302"/>
      <c r="J1857" s="302"/>
      <c r="K1857" s="302"/>
      <c r="L1857" s="302"/>
      <c r="M1857" s="302"/>
      <c r="N1857" s="302"/>
      <c r="O1857" s="302"/>
      <c r="P1857" s="302"/>
      <c r="Q1857" s="302"/>
      <c r="R1857" s="302"/>
      <c r="S1857" s="302"/>
      <c r="T1857" s="302"/>
      <c r="U1857" s="302"/>
      <c r="V1857" s="302"/>
      <c r="W1857" s="302"/>
      <c r="X1857" s="302"/>
      <c r="Y1857" s="302"/>
      <c r="Z1857" s="302"/>
      <c r="AA1857" s="302"/>
      <c r="AB1857" s="302"/>
      <c r="AC1857" s="302"/>
      <c r="AD1857" s="302"/>
      <c r="AE1857" s="302"/>
      <c r="AF1857" s="302"/>
      <c r="AG1857" s="302"/>
      <c r="AH1857" s="302"/>
      <c r="AI1857" s="302"/>
      <c r="AJ1857" s="302"/>
      <c r="AK1857" s="302"/>
      <c r="AL1857" s="302"/>
      <c r="AM1857" s="302"/>
      <c r="AN1857" s="302"/>
      <c r="AO1857" s="302"/>
      <c r="AP1857" s="302"/>
      <c r="AQ1857" s="302"/>
      <c r="AR1857" s="302"/>
      <c r="AS1857" s="302"/>
      <c r="AT1857" s="302"/>
      <c r="AU1857" s="302"/>
      <c r="AV1857" s="302"/>
      <c r="AW1857" s="302"/>
      <c r="AX1857" s="302"/>
      <c r="AY1857" s="302"/>
      <c r="AZ1857" s="842"/>
    </row>
    <row r="1858" spans="1:52" s="526" customFormat="1" ht="12.75">
      <c r="A1858" s="283" t="s">
        <v>73</v>
      </c>
      <c r="B1858" s="851">
        <v>13002808</v>
      </c>
      <c r="C1858" s="851">
        <v>6881732</v>
      </c>
      <c r="D1858" s="851">
        <v>6469403</v>
      </c>
      <c r="E1858" s="869">
        <v>49.75389162094834</v>
      </c>
      <c r="F1858" s="851">
        <v>195710</v>
      </c>
      <c r="G1858" s="302"/>
      <c r="H1858" s="302"/>
      <c r="I1858" s="302"/>
      <c r="J1858" s="302"/>
      <c r="K1858" s="302"/>
      <c r="L1858" s="302"/>
      <c r="M1858" s="302"/>
      <c r="N1858" s="302"/>
      <c r="O1858" s="302"/>
      <c r="P1858" s="302"/>
      <c r="Q1858" s="302"/>
      <c r="R1858" s="302"/>
      <c r="S1858" s="302"/>
      <c r="T1858" s="302"/>
      <c r="U1858" s="302"/>
      <c r="V1858" s="302"/>
      <c r="W1858" s="302"/>
      <c r="X1858" s="302"/>
      <c r="Y1858" s="302"/>
      <c r="Z1858" s="302"/>
      <c r="AA1858" s="302"/>
      <c r="AB1858" s="302"/>
      <c r="AC1858" s="302"/>
      <c r="AD1858" s="302"/>
      <c r="AE1858" s="302"/>
      <c r="AF1858" s="302"/>
      <c r="AG1858" s="302"/>
      <c r="AH1858" s="302"/>
      <c r="AI1858" s="302"/>
      <c r="AJ1858" s="302"/>
      <c r="AK1858" s="302"/>
      <c r="AL1858" s="302"/>
      <c r="AM1858" s="302"/>
      <c r="AN1858" s="302"/>
      <c r="AO1858" s="302"/>
      <c r="AP1858" s="302"/>
      <c r="AQ1858" s="302"/>
      <c r="AR1858" s="302"/>
      <c r="AS1858" s="302"/>
      <c r="AT1858" s="302"/>
      <c r="AU1858" s="302"/>
      <c r="AV1858" s="302"/>
      <c r="AW1858" s="302"/>
      <c r="AX1858" s="302"/>
      <c r="AY1858" s="302"/>
      <c r="AZ1858" s="842"/>
    </row>
    <row r="1859" spans="1:52" s="526" customFormat="1" ht="12.75">
      <c r="A1859" s="296" t="s">
        <v>16</v>
      </c>
      <c r="B1859" s="851">
        <v>2446316</v>
      </c>
      <c r="C1859" s="851">
        <v>472833</v>
      </c>
      <c r="D1859" s="851">
        <v>384964</v>
      </c>
      <c r="E1859" s="869">
        <v>15.73647885228237</v>
      </c>
      <c r="F1859" s="851">
        <v>16056</v>
      </c>
      <c r="G1859" s="302"/>
      <c r="H1859" s="302"/>
      <c r="I1859" s="302"/>
      <c r="J1859" s="302"/>
      <c r="K1859" s="302"/>
      <c r="L1859" s="302"/>
      <c r="M1859" s="302"/>
      <c r="N1859" s="302"/>
      <c r="O1859" s="302"/>
      <c r="P1859" s="302"/>
      <c r="Q1859" s="302"/>
      <c r="R1859" s="302"/>
      <c r="S1859" s="302"/>
      <c r="T1859" s="302"/>
      <c r="U1859" s="302"/>
      <c r="V1859" s="302"/>
      <c r="W1859" s="302"/>
      <c r="X1859" s="302"/>
      <c r="Y1859" s="302"/>
      <c r="Z1859" s="302"/>
      <c r="AA1859" s="302"/>
      <c r="AB1859" s="302"/>
      <c r="AC1859" s="302"/>
      <c r="AD1859" s="302"/>
      <c r="AE1859" s="302"/>
      <c r="AF1859" s="302"/>
      <c r="AG1859" s="302"/>
      <c r="AH1859" s="302"/>
      <c r="AI1859" s="302"/>
      <c r="AJ1859" s="302"/>
      <c r="AK1859" s="302"/>
      <c r="AL1859" s="302"/>
      <c r="AM1859" s="302"/>
      <c r="AN1859" s="302"/>
      <c r="AO1859" s="302"/>
      <c r="AP1859" s="302"/>
      <c r="AQ1859" s="302"/>
      <c r="AR1859" s="302"/>
      <c r="AS1859" s="302"/>
      <c r="AT1859" s="302"/>
      <c r="AU1859" s="302"/>
      <c r="AV1859" s="302"/>
      <c r="AW1859" s="302"/>
      <c r="AX1859" s="302"/>
      <c r="AY1859" s="302"/>
      <c r="AZ1859" s="842"/>
    </row>
    <row r="1860" spans="1:52" s="526" customFormat="1" ht="12.75">
      <c r="A1860" s="282" t="s">
        <v>69</v>
      </c>
      <c r="B1860" s="851">
        <v>2446316</v>
      </c>
      <c r="C1860" s="851">
        <v>472833</v>
      </c>
      <c r="D1860" s="851">
        <v>384964</v>
      </c>
      <c r="E1860" s="869">
        <v>15.73647885228237</v>
      </c>
      <c r="F1860" s="851">
        <v>16056</v>
      </c>
      <c r="G1860" s="302"/>
      <c r="H1860" s="302"/>
      <c r="I1860" s="302"/>
      <c r="J1860" s="302"/>
      <c r="K1860" s="302"/>
      <c r="L1860" s="302"/>
      <c r="M1860" s="302"/>
      <c r="N1860" s="302"/>
      <c r="O1860" s="302"/>
      <c r="P1860" s="302"/>
      <c r="Q1860" s="302"/>
      <c r="R1860" s="302"/>
      <c r="S1860" s="302"/>
      <c r="T1860" s="302"/>
      <c r="U1860" s="302"/>
      <c r="V1860" s="302"/>
      <c r="W1860" s="302"/>
      <c r="X1860" s="302"/>
      <c r="Y1860" s="302"/>
      <c r="Z1860" s="302"/>
      <c r="AA1860" s="302"/>
      <c r="AB1860" s="302"/>
      <c r="AC1860" s="302"/>
      <c r="AD1860" s="302"/>
      <c r="AE1860" s="302"/>
      <c r="AF1860" s="302"/>
      <c r="AG1860" s="302"/>
      <c r="AH1860" s="302"/>
      <c r="AI1860" s="302"/>
      <c r="AJ1860" s="302"/>
      <c r="AK1860" s="302"/>
      <c r="AL1860" s="302"/>
      <c r="AM1860" s="302"/>
      <c r="AN1860" s="302"/>
      <c r="AO1860" s="302"/>
      <c r="AP1860" s="302"/>
      <c r="AQ1860" s="302"/>
      <c r="AR1860" s="302"/>
      <c r="AS1860" s="302"/>
      <c r="AT1860" s="302"/>
      <c r="AU1860" s="302"/>
      <c r="AV1860" s="302"/>
      <c r="AW1860" s="302"/>
      <c r="AX1860" s="302"/>
      <c r="AY1860" s="302"/>
      <c r="AZ1860" s="842"/>
    </row>
    <row r="1861" spans="1:52" s="526" customFormat="1" ht="12.75">
      <c r="A1861" s="296" t="s">
        <v>910</v>
      </c>
      <c r="B1861" s="851">
        <v>883148</v>
      </c>
      <c r="C1861" s="851">
        <v>475538</v>
      </c>
      <c r="D1861" s="851">
        <v>27639614</v>
      </c>
      <c r="E1861" s="869" t="s">
        <v>906</v>
      </c>
      <c r="F1861" s="851">
        <v>-12482450</v>
      </c>
      <c r="G1861" s="302"/>
      <c r="H1861" s="302"/>
      <c r="I1861" s="302"/>
      <c r="J1861" s="302"/>
      <c r="K1861" s="302"/>
      <c r="L1861" s="302"/>
      <c r="M1861" s="302"/>
      <c r="N1861" s="302"/>
      <c r="O1861" s="302"/>
      <c r="P1861" s="302"/>
      <c r="Q1861" s="302"/>
      <c r="R1861" s="302"/>
      <c r="S1861" s="302"/>
      <c r="T1861" s="302"/>
      <c r="U1861" s="302"/>
      <c r="V1861" s="302"/>
      <c r="W1861" s="302"/>
      <c r="X1861" s="302"/>
      <c r="Y1861" s="302"/>
      <c r="Z1861" s="302"/>
      <c r="AA1861" s="302"/>
      <c r="AB1861" s="302"/>
      <c r="AC1861" s="302"/>
      <c r="AD1861" s="302"/>
      <c r="AE1861" s="302"/>
      <c r="AF1861" s="302"/>
      <c r="AG1861" s="302"/>
      <c r="AH1861" s="302"/>
      <c r="AI1861" s="302"/>
      <c r="AJ1861" s="302"/>
      <c r="AK1861" s="302"/>
      <c r="AL1861" s="302"/>
      <c r="AM1861" s="302"/>
      <c r="AN1861" s="302"/>
      <c r="AO1861" s="302"/>
      <c r="AP1861" s="302"/>
      <c r="AQ1861" s="302"/>
      <c r="AR1861" s="302"/>
      <c r="AS1861" s="302"/>
      <c r="AT1861" s="302"/>
      <c r="AU1861" s="302"/>
      <c r="AV1861" s="302"/>
      <c r="AW1861" s="302"/>
      <c r="AX1861" s="302"/>
      <c r="AY1861" s="302"/>
      <c r="AZ1861" s="842"/>
    </row>
    <row r="1862" spans="1:52" s="526" customFormat="1" ht="12.75">
      <c r="A1862" s="296" t="s">
        <v>911</v>
      </c>
      <c r="B1862" s="851">
        <v>-883148</v>
      </c>
      <c r="C1862" s="851">
        <v>-475538</v>
      </c>
      <c r="D1862" s="851">
        <v>-215653</v>
      </c>
      <c r="E1862" s="869">
        <v>24.4186704833165</v>
      </c>
      <c r="F1862" s="851">
        <v>-155460</v>
      </c>
      <c r="G1862" s="302"/>
      <c r="H1862" s="302"/>
      <c r="I1862" s="302"/>
      <c r="J1862" s="302"/>
      <c r="K1862" s="302"/>
      <c r="L1862" s="302"/>
      <c r="M1862" s="302"/>
      <c r="N1862" s="302"/>
      <c r="O1862" s="302"/>
      <c r="P1862" s="302"/>
      <c r="Q1862" s="302"/>
      <c r="R1862" s="302"/>
      <c r="S1862" s="302"/>
      <c r="T1862" s="302"/>
      <c r="U1862" s="302"/>
      <c r="V1862" s="302"/>
      <c r="W1862" s="302"/>
      <c r="X1862" s="302"/>
      <c r="Y1862" s="302"/>
      <c r="Z1862" s="302"/>
      <c r="AA1862" s="302"/>
      <c r="AB1862" s="302"/>
      <c r="AC1862" s="302"/>
      <c r="AD1862" s="302"/>
      <c r="AE1862" s="302"/>
      <c r="AF1862" s="302"/>
      <c r="AG1862" s="302"/>
      <c r="AH1862" s="302"/>
      <c r="AI1862" s="302"/>
      <c r="AJ1862" s="302"/>
      <c r="AK1862" s="302"/>
      <c r="AL1862" s="302"/>
      <c r="AM1862" s="302"/>
      <c r="AN1862" s="302"/>
      <c r="AO1862" s="302"/>
      <c r="AP1862" s="302"/>
      <c r="AQ1862" s="302"/>
      <c r="AR1862" s="302"/>
      <c r="AS1862" s="302"/>
      <c r="AT1862" s="302"/>
      <c r="AU1862" s="302"/>
      <c r="AV1862" s="302"/>
      <c r="AW1862" s="302"/>
      <c r="AX1862" s="302"/>
      <c r="AY1862" s="302"/>
      <c r="AZ1862" s="842"/>
    </row>
    <row r="1863" spans="1:52" s="526" customFormat="1" ht="12.75">
      <c r="A1863" s="282" t="s">
        <v>915</v>
      </c>
      <c r="B1863" s="851">
        <v>-3486788</v>
      </c>
      <c r="C1863" s="851">
        <v>-2025638</v>
      </c>
      <c r="D1863" s="851">
        <v>-1296084</v>
      </c>
      <c r="E1863" s="869">
        <v>37.17128772956658</v>
      </c>
      <c r="F1863" s="851">
        <v>-259797</v>
      </c>
      <c r="G1863" s="302"/>
      <c r="H1863" s="302"/>
      <c r="I1863" s="302"/>
      <c r="J1863" s="302"/>
      <c r="K1863" s="302"/>
      <c r="L1863" s="302"/>
      <c r="M1863" s="302"/>
      <c r="N1863" s="302"/>
      <c r="O1863" s="302"/>
      <c r="P1863" s="302"/>
      <c r="Q1863" s="302"/>
      <c r="R1863" s="302"/>
      <c r="S1863" s="302"/>
      <c r="T1863" s="302"/>
      <c r="U1863" s="302"/>
      <c r="V1863" s="302"/>
      <c r="W1863" s="302"/>
      <c r="X1863" s="302"/>
      <c r="Y1863" s="302"/>
      <c r="Z1863" s="302"/>
      <c r="AA1863" s="302"/>
      <c r="AB1863" s="302"/>
      <c r="AC1863" s="302"/>
      <c r="AD1863" s="302"/>
      <c r="AE1863" s="302"/>
      <c r="AF1863" s="302"/>
      <c r="AG1863" s="302"/>
      <c r="AH1863" s="302"/>
      <c r="AI1863" s="302"/>
      <c r="AJ1863" s="302"/>
      <c r="AK1863" s="302"/>
      <c r="AL1863" s="302"/>
      <c r="AM1863" s="302"/>
      <c r="AN1863" s="302"/>
      <c r="AO1863" s="302"/>
      <c r="AP1863" s="302"/>
      <c r="AQ1863" s="302"/>
      <c r="AR1863" s="302"/>
      <c r="AS1863" s="302"/>
      <c r="AT1863" s="302"/>
      <c r="AU1863" s="302"/>
      <c r="AV1863" s="302"/>
      <c r="AW1863" s="302"/>
      <c r="AX1863" s="302"/>
      <c r="AY1863" s="302"/>
      <c r="AZ1863" s="842"/>
    </row>
    <row r="1864" spans="1:52" s="526" customFormat="1" ht="12.75">
      <c r="A1864" s="311" t="s">
        <v>121</v>
      </c>
      <c r="B1864" s="851">
        <v>9900</v>
      </c>
      <c r="C1864" s="851">
        <v>9900</v>
      </c>
      <c r="D1864" s="851">
        <v>0</v>
      </c>
      <c r="E1864" s="869">
        <v>0</v>
      </c>
      <c r="F1864" s="851">
        <v>0</v>
      </c>
      <c r="G1864" s="302"/>
      <c r="H1864" s="302"/>
      <c r="I1864" s="302"/>
      <c r="J1864" s="302"/>
      <c r="K1864" s="302"/>
      <c r="L1864" s="302"/>
      <c r="M1864" s="302"/>
      <c r="N1864" s="302"/>
      <c r="O1864" s="302"/>
      <c r="P1864" s="302"/>
      <c r="Q1864" s="302"/>
      <c r="R1864" s="302"/>
      <c r="S1864" s="302"/>
      <c r="T1864" s="302"/>
      <c r="U1864" s="302"/>
      <c r="V1864" s="302"/>
      <c r="W1864" s="302"/>
      <c r="X1864" s="302"/>
      <c r="Y1864" s="302"/>
      <c r="Z1864" s="302"/>
      <c r="AA1864" s="302"/>
      <c r="AB1864" s="302"/>
      <c r="AC1864" s="302"/>
      <c r="AD1864" s="302"/>
      <c r="AE1864" s="302"/>
      <c r="AF1864" s="302"/>
      <c r="AG1864" s="302"/>
      <c r="AH1864" s="302"/>
      <c r="AI1864" s="302"/>
      <c r="AJ1864" s="302"/>
      <c r="AK1864" s="302"/>
      <c r="AL1864" s="302"/>
      <c r="AM1864" s="302"/>
      <c r="AN1864" s="302"/>
      <c r="AO1864" s="302"/>
      <c r="AP1864" s="302"/>
      <c r="AQ1864" s="302"/>
      <c r="AR1864" s="302"/>
      <c r="AS1864" s="302"/>
      <c r="AT1864" s="302"/>
      <c r="AU1864" s="302"/>
      <c r="AV1864" s="302"/>
      <c r="AW1864" s="302"/>
      <c r="AX1864" s="302"/>
      <c r="AY1864" s="302"/>
      <c r="AZ1864" s="842"/>
    </row>
    <row r="1865" spans="1:52" s="526" customFormat="1" ht="12.75">
      <c r="A1865" s="311" t="s">
        <v>193</v>
      </c>
      <c r="B1865" s="851">
        <v>-3496688</v>
      </c>
      <c r="C1865" s="851">
        <v>-2035538</v>
      </c>
      <c r="D1865" s="851">
        <v>-1296084</v>
      </c>
      <c r="E1865" s="869">
        <v>37.06604649885835</v>
      </c>
      <c r="F1865" s="851">
        <v>-259797</v>
      </c>
      <c r="G1865" s="302"/>
      <c r="H1865" s="302"/>
      <c r="I1865" s="302"/>
      <c r="J1865" s="302"/>
      <c r="K1865" s="302"/>
      <c r="L1865" s="302"/>
      <c r="M1865" s="302"/>
      <c r="N1865" s="302"/>
      <c r="O1865" s="302"/>
      <c r="P1865" s="302"/>
      <c r="Q1865" s="302"/>
      <c r="R1865" s="302"/>
      <c r="S1865" s="302"/>
      <c r="T1865" s="302"/>
      <c r="U1865" s="302"/>
      <c r="V1865" s="302"/>
      <c r="W1865" s="302"/>
      <c r="X1865" s="302"/>
      <c r="Y1865" s="302"/>
      <c r="Z1865" s="302"/>
      <c r="AA1865" s="302"/>
      <c r="AB1865" s="302"/>
      <c r="AC1865" s="302"/>
      <c r="AD1865" s="302"/>
      <c r="AE1865" s="302"/>
      <c r="AF1865" s="302"/>
      <c r="AG1865" s="302"/>
      <c r="AH1865" s="302"/>
      <c r="AI1865" s="302"/>
      <c r="AJ1865" s="302"/>
      <c r="AK1865" s="302"/>
      <c r="AL1865" s="302"/>
      <c r="AM1865" s="302"/>
      <c r="AN1865" s="302"/>
      <c r="AO1865" s="302"/>
      <c r="AP1865" s="302"/>
      <c r="AQ1865" s="302"/>
      <c r="AR1865" s="302"/>
      <c r="AS1865" s="302"/>
      <c r="AT1865" s="302"/>
      <c r="AU1865" s="302"/>
      <c r="AV1865" s="302"/>
      <c r="AW1865" s="302"/>
      <c r="AX1865" s="302"/>
      <c r="AY1865" s="302"/>
      <c r="AZ1865" s="842"/>
    </row>
    <row r="1866" spans="1:52" s="526" customFormat="1" ht="12.75">
      <c r="A1866" s="282" t="s">
        <v>916</v>
      </c>
      <c r="B1866" s="851">
        <v>2603640</v>
      </c>
      <c r="C1866" s="851">
        <v>1550100</v>
      </c>
      <c r="D1866" s="851">
        <v>1080431</v>
      </c>
      <c r="E1866" s="869">
        <v>41.49694274170008</v>
      </c>
      <c r="F1866" s="851">
        <v>104337</v>
      </c>
      <c r="G1866" s="302"/>
      <c r="H1866" s="302"/>
      <c r="I1866" s="302"/>
      <c r="J1866" s="302"/>
      <c r="K1866" s="302"/>
      <c r="L1866" s="302"/>
      <c r="M1866" s="302"/>
      <c r="N1866" s="302"/>
      <c r="O1866" s="302"/>
      <c r="P1866" s="302"/>
      <c r="Q1866" s="302"/>
      <c r="R1866" s="302"/>
      <c r="S1866" s="302"/>
      <c r="T1866" s="302"/>
      <c r="U1866" s="302"/>
      <c r="V1866" s="302"/>
      <c r="W1866" s="302"/>
      <c r="X1866" s="302"/>
      <c r="Y1866" s="302"/>
      <c r="Z1866" s="302"/>
      <c r="AA1866" s="302"/>
      <c r="AB1866" s="302"/>
      <c r="AC1866" s="302"/>
      <c r="AD1866" s="302"/>
      <c r="AE1866" s="302"/>
      <c r="AF1866" s="302"/>
      <c r="AG1866" s="302"/>
      <c r="AH1866" s="302"/>
      <c r="AI1866" s="302"/>
      <c r="AJ1866" s="302"/>
      <c r="AK1866" s="302"/>
      <c r="AL1866" s="302"/>
      <c r="AM1866" s="302"/>
      <c r="AN1866" s="302"/>
      <c r="AO1866" s="302"/>
      <c r="AP1866" s="302"/>
      <c r="AQ1866" s="302"/>
      <c r="AR1866" s="302"/>
      <c r="AS1866" s="302"/>
      <c r="AT1866" s="302"/>
      <c r="AU1866" s="302"/>
      <c r="AV1866" s="302"/>
      <c r="AW1866" s="302"/>
      <c r="AX1866" s="302"/>
      <c r="AY1866" s="302"/>
      <c r="AZ1866" s="842"/>
    </row>
    <row r="1867" spans="1:52" s="526" customFormat="1" ht="12.75">
      <c r="A1867" s="311" t="s">
        <v>123</v>
      </c>
      <c r="B1867" s="851">
        <v>-9900</v>
      </c>
      <c r="C1867" s="851">
        <v>-9900</v>
      </c>
      <c r="D1867" s="851">
        <v>0</v>
      </c>
      <c r="E1867" s="869">
        <v>0</v>
      </c>
      <c r="F1867" s="851">
        <v>300</v>
      </c>
      <c r="G1867" s="302"/>
      <c r="H1867" s="302"/>
      <c r="I1867" s="302"/>
      <c r="J1867" s="302"/>
      <c r="K1867" s="302"/>
      <c r="L1867" s="302"/>
      <c r="M1867" s="302"/>
      <c r="N1867" s="302"/>
      <c r="O1867" s="302"/>
      <c r="P1867" s="302"/>
      <c r="Q1867" s="302"/>
      <c r="R1867" s="302"/>
      <c r="S1867" s="302"/>
      <c r="T1867" s="302"/>
      <c r="U1867" s="302"/>
      <c r="V1867" s="302"/>
      <c r="W1867" s="302"/>
      <c r="X1867" s="302"/>
      <c r="Y1867" s="302"/>
      <c r="Z1867" s="302"/>
      <c r="AA1867" s="302"/>
      <c r="AB1867" s="302"/>
      <c r="AC1867" s="302"/>
      <c r="AD1867" s="302"/>
      <c r="AE1867" s="302"/>
      <c r="AF1867" s="302"/>
      <c r="AG1867" s="302"/>
      <c r="AH1867" s="302"/>
      <c r="AI1867" s="302"/>
      <c r="AJ1867" s="302"/>
      <c r="AK1867" s="302"/>
      <c r="AL1867" s="302"/>
      <c r="AM1867" s="302"/>
      <c r="AN1867" s="302"/>
      <c r="AO1867" s="302"/>
      <c r="AP1867" s="302"/>
      <c r="AQ1867" s="302"/>
      <c r="AR1867" s="302"/>
      <c r="AS1867" s="302"/>
      <c r="AT1867" s="302"/>
      <c r="AU1867" s="302"/>
      <c r="AV1867" s="302"/>
      <c r="AW1867" s="302"/>
      <c r="AX1867" s="302"/>
      <c r="AY1867" s="302"/>
      <c r="AZ1867" s="842"/>
    </row>
    <row r="1868" spans="1:52" s="526" customFormat="1" ht="12.75">
      <c r="A1868" s="311" t="s">
        <v>124</v>
      </c>
      <c r="B1868" s="851">
        <v>2613540</v>
      </c>
      <c r="C1868" s="851">
        <v>1560000</v>
      </c>
      <c r="D1868" s="851">
        <v>1080431</v>
      </c>
      <c r="E1868" s="869">
        <v>41.339753743964124</v>
      </c>
      <c r="F1868" s="851">
        <v>104037</v>
      </c>
      <c r="G1868" s="302"/>
      <c r="H1868" s="302"/>
      <c r="I1868" s="302"/>
      <c r="J1868" s="302"/>
      <c r="K1868" s="302"/>
      <c r="L1868" s="302"/>
      <c r="M1868" s="302"/>
      <c r="N1868" s="302"/>
      <c r="O1868" s="302"/>
      <c r="P1868" s="302"/>
      <c r="Q1868" s="302"/>
      <c r="R1868" s="302"/>
      <c r="S1868" s="302"/>
      <c r="T1868" s="302"/>
      <c r="U1868" s="302"/>
      <c r="V1868" s="302"/>
      <c r="W1868" s="302"/>
      <c r="X1868" s="302"/>
      <c r="Y1868" s="302"/>
      <c r="Z1868" s="302"/>
      <c r="AA1868" s="302"/>
      <c r="AB1868" s="302"/>
      <c r="AC1868" s="302"/>
      <c r="AD1868" s="302"/>
      <c r="AE1868" s="302"/>
      <c r="AF1868" s="302"/>
      <c r="AG1868" s="302"/>
      <c r="AH1868" s="302"/>
      <c r="AI1868" s="302"/>
      <c r="AJ1868" s="302"/>
      <c r="AK1868" s="302"/>
      <c r="AL1868" s="302"/>
      <c r="AM1868" s="302"/>
      <c r="AN1868" s="302"/>
      <c r="AO1868" s="302"/>
      <c r="AP1868" s="302"/>
      <c r="AQ1868" s="302"/>
      <c r="AR1868" s="302"/>
      <c r="AS1868" s="302"/>
      <c r="AT1868" s="302"/>
      <c r="AU1868" s="302"/>
      <c r="AV1868" s="302"/>
      <c r="AW1868" s="302"/>
      <c r="AX1868" s="302"/>
      <c r="AY1868" s="302"/>
      <c r="AZ1868" s="842"/>
    </row>
    <row r="1869" spans="1:46" s="855" customFormat="1" ht="12.75">
      <c r="A1869" s="164" t="s">
        <v>1211</v>
      </c>
      <c r="B1869" s="851"/>
      <c r="C1869" s="851"/>
      <c r="D1869" s="851"/>
      <c r="E1869" s="870"/>
      <c r="F1869" s="851"/>
      <c r="G1869" s="853"/>
      <c r="H1869" s="853"/>
      <c r="I1869" s="853"/>
      <c r="J1869" s="853"/>
      <c r="K1869" s="853"/>
      <c r="L1869" s="853"/>
      <c r="M1869" s="853"/>
      <c r="N1869" s="853"/>
      <c r="O1869" s="853"/>
      <c r="P1869" s="853"/>
      <c r="Q1869" s="853"/>
      <c r="R1869" s="853"/>
      <c r="S1869" s="853"/>
      <c r="T1869" s="853"/>
      <c r="U1869" s="853"/>
      <c r="V1869" s="853"/>
      <c r="W1869" s="853"/>
      <c r="X1869" s="853"/>
      <c r="Y1869" s="853"/>
      <c r="Z1869" s="853"/>
      <c r="AA1869" s="853"/>
      <c r="AB1869" s="853"/>
      <c r="AC1869" s="853"/>
      <c r="AD1869" s="853"/>
      <c r="AE1869" s="853"/>
      <c r="AF1869" s="853"/>
      <c r="AG1869" s="853"/>
      <c r="AH1869" s="853"/>
      <c r="AI1869" s="853"/>
      <c r="AJ1869" s="853"/>
      <c r="AK1869" s="853"/>
      <c r="AL1869" s="853"/>
      <c r="AM1869" s="853"/>
      <c r="AN1869" s="853"/>
      <c r="AO1869" s="853"/>
      <c r="AP1869" s="853"/>
      <c r="AQ1869" s="853"/>
      <c r="AR1869" s="853"/>
      <c r="AS1869" s="853"/>
      <c r="AT1869" s="853"/>
    </row>
    <row r="1870" spans="1:52" s="526" customFormat="1" ht="12.75">
      <c r="A1870" s="264" t="s">
        <v>346</v>
      </c>
      <c r="B1870" s="672"/>
      <c r="C1870" s="672"/>
      <c r="D1870" s="672"/>
      <c r="E1870" s="870"/>
      <c r="F1870" s="672"/>
      <c r="G1870" s="302"/>
      <c r="H1870" s="302"/>
      <c r="I1870" s="302"/>
      <c r="J1870" s="302"/>
      <c r="K1870" s="302"/>
      <c r="L1870" s="302"/>
      <c r="M1870" s="302"/>
      <c r="N1870" s="302"/>
      <c r="O1870" s="302"/>
      <c r="P1870" s="302"/>
      <c r="Q1870" s="302"/>
      <c r="R1870" s="302"/>
      <c r="S1870" s="302"/>
      <c r="T1870" s="302"/>
      <c r="U1870" s="302"/>
      <c r="V1870" s="302"/>
      <c r="W1870" s="302"/>
      <c r="X1870" s="302"/>
      <c r="Y1870" s="302"/>
      <c r="Z1870" s="302"/>
      <c r="AA1870" s="302"/>
      <c r="AB1870" s="302"/>
      <c r="AC1870" s="302"/>
      <c r="AD1870" s="302"/>
      <c r="AE1870" s="302"/>
      <c r="AF1870" s="302"/>
      <c r="AG1870" s="302"/>
      <c r="AH1870" s="302"/>
      <c r="AI1870" s="302"/>
      <c r="AJ1870" s="302"/>
      <c r="AK1870" s="302"/>
      <c r="AL1870" s="302"/>
      <c r="AM1870" s="302"/>
      <c r="AN1870" s="302"/>
      <c r="AO1870" s="302"/>
      <c r="AP1870" s="302"/>
      <c r="AQ1870" s="302"/>
      <c r="AR1870" s="302"/>
      <c r="AS1870" s="302"/>
      <c r="AT1870" s="302"/>
      <c r="AU1870" s="302"/>
      <c r="AV1870" s="302"/>
      <c r="AW1870" s="302"/>
      <c r="AX1870" s="302"/>
      <c r="AY1870" s="302"/>
      <c r="AZ1870" s="842"/>
    </row>
    <row r="1871" spans="1:52" s="526" customFormat="1" ht="12.75">
      <c r="A1871" s="286" t="s">
        <v>281</v>
      </c>
      <c r="B1871" s="851">
        <v>82695650</v>
      </c>
      <c r="C1871" s="851">
        <v>40979949</v>
      </c>
      <c r="D1871" s="851">
        <v>41013302</v>
      </c>
      <c r="E1871" s="869">
        <v>49.595476908398446</v>
      </c>
      <c r="F1871" s="851">
        <v>-266647</v>
      </c>
      <c r="G1871" s="302"/>
      <c r="H1871" s="302"/>
      <c r="I1871" s="302"/>
      <c r="J1871" s="302"/>
      <c r="K1871" s="302"/>
      <c r="L1871" s="302"/>
      <c r="M1871" s="302"/>
      <c r="N1871" s="302"/>
      <c r="O1871" s="302"/>
      <c r="P1871" s="302"/>
      <c r="Q1871" s="302"/>
      <c r="R1871" s="302"/>
      <c r="S1871" s="302"/>
      <c r="T1871" s="302"/>
      <c r="U1871" s="302"/>
      <c r="V1871" s="302"/>
      <c r="W1871" s="302"/>
      <c r="X1871" s="302"/>
      <c r="Y1871" s="302"/>
      <c r="Z1871" s="302"/>
      <c r="AA1871" s="302"/>
      <c r="AB1871" s="302"/>
      <c r="AC1871" s="302"/>
      <c r="AD1871" s="302"/>
      <c r="AE1871" s="302"/>
      <c r="AF1871" s="302"/>
      <c r="AG1871" s="302"/>
      <c r="AH1871" s="302"/>
      <c r="AI1871" s="302"/>
      <c r="AJ1871" s="302"/>
      <c r="AK1871" s="302"/>
      <c r="AL1871" s="302"/>
      <c r="AM1871" s="302"/>
      <c r="AN1871" s="302"/>
      <c r="AO1871" s="302"/>
      <c r="AP1871" s="302"/>
      <c r="AQ1871" s="302"/>
      <c r="AR1871" s="302"/>
      <c r="AS1871" s="302"/>
      <c r="AT1871" s="302"/>
      <c r="AU1871" s="302"/>
      <c r="AV1871" s="302"/>
      <c r="AW1871" s="302"/>
      <c r="AX1871" s="302"/>
      <c r="AY1871" s="302"/>
      <c r="AZ1871" s="842"/>
    </row>
    <row r="1872" spans="1:52" s="526" customFormat="1" ht="12.75">
      <c r="A1872" s="317" t="s">
        <v>71</v>
      </c>
      <c r="B1872" s="851">
        <v>64350</v>
      </c>
      <c r="C1872" s="851">
        <v>15100</v>
      </c>
      <c r="D1872" s="851">
        <v>48453</v>
      </c>
      <c r="E1872" s="869">
        <v>75.2960372960373</v>
      </c>
      <c r="F1872" s="851">
        <v>33353</v>
      </c>
      <c r="G1872" s="302"/>
      <c r="H1872" s="302"/>
      <c r="I1872" s="302"/>
      <c r="J1872" s="302"/>
      <c r="K1872" s="302"/>
      <c r="L1872" s="302"/>
      <c r="M1872" s="302"/>
      <c r="N1872" s="302"/>
      <c r="O1872" s="302"/>
      <c r="P1872" s="302"/>
      <c r="Q1872" s="302"/>
      <c r="R1872" s="302"/>
      <c r="S1872" s="302"/>
      <c r="T1872" s="302"/>
      <c r="U1872" s="302"/>
      <c r="V1872" s="302"/>
      <c r="W1872" s="302"/>
      <c r="X1872" s="302"/>
      <c r="Y1872" s="302"/>
      <c r="Z1872" s="302"/>
      <c r="AA1872" s="302"/>
      <c r="AB1872" s="302"/>
      <c r="AC1872" s="302"/>
      <c r="AD1872" s="302"/>
      <c r="AE1872" s="302"/>
      <c r="AF1872" s="302"/>
      <c r="AG1872" s="302"/>
      <c r="AH1872" s="302"/>
      <c r="AI1872" s="302"/>
      <c r="AJ1872" s="302"/>
      <c r="AK1872" s="302"/>
      <c r="AL1872" s="302"/>
      <c r="AM1872" s="302"/>
      <c r="AN1872" s="302"/>
      <c r="AO1872" s="302"/>
      <c r="AP1872" s="302"/>
      <c r="AQ1872" s="302"/>
      <c r="AR1872" s="302"/>
      <c r="AS1872" s="302"/>
      <c r="AT1872" s="302"/>
      <c r="AU1872" s="302"/>
      <c r="AV1872" s="302"/>
      <c r="AW1872" s="302"/>
      <c r="AX1872" s="302"/>
      <c r="AY1872" s="302"/>
      <c r="AZ1872" s="842"/>
    </row>
    <row r="1873" spans="1:52" s="526" customFormat="1" ht="12.75">
      <c r="A1873" s="296" t="s">
        <v>59</v>
      </c>
      <c r="B1873" s="851">
        <v>82631300</v>
      </c>
      <c r="C1873" s="851">
        <v>40964849</v>
      </c>
      <c r="D1873" s="851">
        <v>40964849</v>
      </c>
      <c r="E1873" s="869">
        <v>49.57546232480912</v>
      </c>
      <c r="F1873" s="851">
        <v>-300000</v>
      </c>
      <c r="G1873" s="302"/>
      <c r="H1873" s="302"/>
      <c r="I1873" s="302"/>
      <c r="J1873" s="302"/>
      <c r="K1873" s="302"/>
      <c r="L1873" s="302"/>
      <c r="M1873" s="302"/>
      <c r="N1873" s="302"/>
      <c r="O1873" s="302"/>
      <c r="P1873" s="302"/>
      <c r="Q1873" s="302"/>
      <c r="R1873" s="302"/>
      <c r="S1873" s="302"/>
      <c r="T1873" s="302"/>
      <c r="U1873" s="302"/>
      <c r="V1873" s="302"/>
      <c r="W1873" s="302"/>
      <c r="X1873" s="302"/>
      <c r="Y1873" s="302"/>
      <c r="Z1873" s="302"/>
      <c r="AA1873" s="302"/>
      <c r="AB1873" s="302"/>
      <c r="AC1873" s="302"/>
      <c r="AD1873" s="302"/>
      <c r="AE1873" s="302"/>
      <c r="AF1873" s="302"/>
      <c r="AG1873" s="302"/>
      <c r="AH1873" s="302"/>
      <c r="AI1873" s="302"/>
      <c r="AJ1873" s="302"/>
      <c r="AK1873" s="302"/>
      <c r="AL1873" s="302"/>
      <c r="AM1873" s="302"/>
      <c r="AN1873" s="302"/>
      <c r="AO1873" s="302"/>
      <c r="AP1873" s="302"/>
      <c r="AQ1873" s="302"/>
      <c r="AR1873" s="302"/>
      <c r="AS1873" s="302"/>
      <c r="AT1873" s="302"/>
      <c r="AU1873" s="302"/>
      <c r="AV1873" s="302"/>
      <c r="AW1873" s="302"/>
      <c r="AX1873" s="302"/>
      <c r="AY1873" s="302"/>
      <c r="AZ1873" s="842"/>
    </row>
    <row r="1874" spans="1:52" s="526" customFormat="1" ht="25.5">
      <c r="A1874" s="298" t="s">
        <v>60</v>
      </c>
      <c r="B1874" s="851">
        <v>82631300</v>
      </c>
      <c r="C1874" s="851">
        <v>40964849</v>
      </c>
      <c r="D1874" s="851">
        <v>40964849</v>
      </c>
      <c r="E1874" s="869">
        <v>49.57546232480912</v>
      </c>
      <c r="F1874" s="851">
        <v>-300000</v>
      </c>
      <c r="G1874" s="302"/>
      <c r="H1874" s="302"/>
      <c r="I1874" s="302"/>
      <c r="J1874" s="302"/>
      <c r="K1874" s="302"/>
      <c r="L1874" s="302"/>
      <c r="M1874" s="302"/>
      <c r="N1874" s="302"/>
      <c r="O1874" s="302"/>
      <c r="P1874" s="302"/>
      <c r="Q1874" s="302"/>
      <c r="R1874" s="302"/>
      <c r="S1874" s="302"/>
      <c r="T1874" s="302"/>
      <c r="U1874" s="302"/>
      <c r="V1874" s="302"/>
      <c r="W1874" s="302"/>
      <c r="X1874" s="302"/>
      <c r="Y1874" s="302"/>
      <c r="Z1874" s="302"/>
      <c r="AA1874" s="302"/>
      <c r="AB1874" s="302"/>
      <c r="AC1874" s="302"/>
      <c r="AD1874" s="302"/>
      <c r="AE1874" s="302"/>
      <c r="AF1874" s="302"/>
      <c r="AG1874" s="302"/>
      <c r="AH1874" s="302"/>
      <c r="AI1874" s="302"/>
      <c r="AJ1874" s="302"/>
      <c r="AK1874" s="302"/>
      <c r="AL1874" s="302"/>
      <c r="AM1874" s="302"/>
      <c r="AN1874" s="302"/>
      <c r="AO1874" s="302"/>
      <c r="AP1874" s="302"/>
      <c r="AQ1874" s="302"/>
      <c r="AR1874" s="302"/>
      <c r="AS1874" s="302"/>
      <c r="AT1874" s="302"/>
      <c r="AU1874" s="302"/>
      <c r="AV1874" s="302"/>
      <c r="AW1874" s="302"/>
      <c r="AX1874" s="302"/>
      <c r="AY1874" s="302"/>
      <c r="AZ1874" s="842"/>
    </row>
    <row r="1875" spans="1:52" s="526" customFormat="1" ht="12.75">
      <c r="A1875" s="278" t="s">
        <v>61</v>
      </c>
      <c r="B1875" s="851">
        <v>81812502</v>
      </c>
      <c r="C1875" s="851">
        <v>40504411</v>
      </c>
      <c r="D1875" s="851">
        <v>36119716</v>
      </c>
      <c r="E1875" s="869">
        <v>44.14938440582101</v>
      </c>
      <c r="F1875" s="851">
        <v>1488395</v>
      </c>
      <c r="G1875" s="302"/>
      <c r="H1875" s="302"/>
      <c r="I1875" s="302"/>
      <c r="J1875" s="302"/>
      <c r="K1875" s="302"/>
      <c r="L1875" s="302"/>
      <c r="M1875" s="302"/>
      <c r="N1875" s="302"/>
      <c r="O1875" s="302"/>
      <c r="P1875" s="302"/>
      <c r="Q1875" s="302"/>
      <c r="R1875" s="302"/>
      <c r="S1875" s="302"/>
      <c r="T1875" s="302"/>
      <c r="U1875" s="302"/>
      <c r="V1875" s="302"/>
      <c r="W1875" s="302"/>
      <c r="X1875" s="302"/>
      <c r="Y1875" s="302"/>
      <c r="Z1875" s="302"/>
      <c r="AA1875" s="302"/>
      <c r="AB1875" s="302"/>
      <c r="AC1875" s="302"/>
      <c r="AD1875" s="302"/>
      <c r="AE1875" s="302"/>
      <c r="AF1875" s="302"/>
      <c r="AG1875" s="302"/>
      <c r="AH1875" s="302"/>
      <c r="AI1875" s="302"/>
      <c r="AJ1875" s="302"/>
      <c r="AK1875" s="302"/>
      <c r="AL1875" s="302"/>
      <c r="AM1875" s="302"/>
      <c r="AN1875" s="302"/>
      <c r="AO1875" s="302"/>
      <c r="AP1875" s="302"/>
      <c r="AQ1875" s="302"/>
      <c r="AR1875" s="302"/>
      <c r="AS1875" s="302"/>
      <c r="AT1875" s="302"/>
      <c r="AU1875" s="302"/>
      <c r="AV1875" s="302"/>
      <c r="AW1875" s="302"/>
      <c r="AX1875" s="302"/>
      <c r="AY1875" s="302"/>
      <c r="AZ1875" s="842"/>
    </row>
    <row r="1876" spans="1:52" s="526" customFormat="1" ht="12.75">
      <c r="A1876" s="296" t="s">
        <v>62</v>
      </c>
      <c r="B1876" s="851">
        <v>81812502</v>
      </c>
      <c r="C1876" s="851">
        <v>40504411</v>
      </c>
      <c r="D1876" s="851">
        <v>36119716</v>
      </c>
      <c r="E1876" s="869">
        <v>44.14938440582101</v>
      </c>
      <c r="F1876" s="851">
        <v>1488395</v>
      </c>
      <c r="G1876" s="302"/>
      <c r="H1876" s="302"/>
      <c r="I1876" s="302"/>
      <c r="J1876" s="302"/>
      <c r="K1876" s="302"/>
      <c r="L1876" s="302"/>
      <c r="M1876" s="302"/>
      <c r="N1876" s="302"/>
      <c r="O1876" s="302"/>
      <c r="P1876" s="302"/>
      <c r="Q1876" s="302"/>
      <c r="R1876" s="302"/>
      <c r="S1876" s="302"/>
      <c r="T1876" s="302"/>
      <c r="U1876" s="302"/>
      <c r="V1876" s="302"/>
      <c r="W1876" s="302"/>
      <c r="X1876" s="302"/>
      <c r="Y1876" s="302"/>
      <c r="Z1876" s="302"/>
      <c r="AA1876" s="302"/>
      <c r="AB1876" s="302"/>
      <c r="AC1876" s="302"/>
      <c r="AD1876" s="302"/>
      <c r="AE1876" s="302"/>
      <c r="AF1876" s="302"/>
      <c r="AG1876" s="302"/>
      <c r="AH1876" s="302"/>
      <c r="AI1876" s="302"/>
      <c r="AJ1876" s="302"/>
      <c r="AK1876" s="302"/>
      <c r="AL1876" s="302"/>
      <c r="AM1876" s="302"/>
      <c r="AN1876" s="302"/>
      <c r="AO1876" s="302"/>
      <c r="AP1876" s="302"/>
      <c r="AQ1876" s="302"/>
      <c r="AR1876" s="302"/>
      <c r="AS1876" s="302"/>
      <c r="AT1876" s="302"/>
      <c r="AU1876" s="302"/>
      <c r="AV1876" s="302"/>
      <c r="AW1876" s="302"/>
      <c r="AX1876" s="302"/>
      <c r="AY1876" s="302"/>
      <c r="AZ1876" s="842"/>
    </row>
    <row r="1877" spans="1:52" s="526" customFormat="1" ht="12.75">
      <c r="A1877" s="282" t="s">
        <v>63</v>
      </c>
      <c r="B1877" s="851">
        <v>2040000</v>
      </c>
      <c r="C1877" s="851">
        <v>1047668</v>
      </c>
      <c r="D1877" s="851">
        <v>458636</v>
      </c>
      <c r="E1877" s="869">
        <v>22.482156862745097</v>
      </c>
      <c r="F1877" s="851">
        <v>18863</v>
      </c>
      <c r="G1877" s="302"/>
      <c r="H1877" s="302"/>
      <c r="I1877" s="302"/>
      <c r="J1877" s="302"/>
      <c r="K1877" s="302"/>
      <c r="L1877" s="302"/>
      <c r="M1877" s="302"/>
      <c r="N1877" s="302"/>
      <c r="O1877" s="302"/>
      <c r="P1877" s="302"/>
      <c r="Q1877" s="302"/>
      <c r="R1877" s="302"/>
      <c r="S1877" s="302"/>
      <c r="T1877" s="302"/>
      <c r="U1877" s="302"/>
      <c r="V1877" s="302"/>
      <c r="W1877" s="302"/>
      <c r="X1877" s="302"/>
      <c r="Y1877" s="302"/>
      <c r="Z1877" s="302"/>
      <c r="AA1877" s="302"/>
      <c r="AB1877" s="302"/>
      <c r="AC1877" s="302"/>
      <c r="AD1877" s="302"/>
      <c r="AE1877" s="302"/>
      <c r="AF1877" s="302"/>
      <c r="AG1877" s="302"/>
      <c r="AH1877" s="302"/>
      <c r="AI1877" s="302"/>
      <c r="AJ1877" s="302"/>
      <c r="AK1877" s="302"/>
      <c r="AL1877" s="302"/>
      <c r="AM1877" s="302"/>
      <c r="AN1877" s="302"/>
      <c r="AO1877" s="302"/>
      <c r="AP1877" s="302"/>
      <c r="AQ1877" s="302"/>
      <c r="AR1877" s="302"/>
      <c r="AS1877" s="302"/>
      <c r="AT1877" s="302"/>
      <c r="AU1877" s="302"/>
      <c r="AV1877" s="302"/>
      <c r="AW1877" s="302"/>
      <c r="AX1877" s="302"/>
      <c r="AY1877" s="302"/>
      <c r="AZ1877" s="842"/>
    </row>
    <row r="1878" spans="1:52" s="526" customFormat="1" ht="12.75">
      <c r="A1878" s="311" t="s">
        <v>66</v>
      </c>
      <c r="B1878" s="851">
        <v>2040000</v>
      </c>
      <c r="C1878" s="851">
        <v>1047668</v>
      </c>
      <c r="D1878" s="851">
        <v>458636</v>
      </c>
      <c r="E1878" s="869">
        <v>22.482156862745097</v>
      </c>
      <c r="F1878" s="851">
        <v>18863</v>
      </c>
      <c r="G1878" s="302"/>
      <c r="H1878" s="302"/>
      <c r="I1878" s="302"/>
      <c r="J1878" s="302"/>
      <c r="K1878" s="302"/>
      <c r="L1878" s="302"/>
      <c r="M1878" s="302"/>
      <c r="N1878" s="302"/>
      <c r="O1878" s="302"/>
      <c r="P1878" s="302"/>
      <c r="Q1878" s="302"/>
      <c r="R1878" s="302"/>
      <c r="S1878" s="302"/>
      <c r="T1878" s="302"/>
      <c r="U1878" s="302"/>
      <c r="V1878" s="302"/>
      <c r="W1878" s="302"/>
      <c r="X1878" s="302"/>
      <c r="Y1878" s="302"/>
      <c r="Z1878" s="302"/>
      <c r="AA1878" s="302"/>
      <c r="AB1878" s="302"/>
      <c r="AC1878" s="302"/>
      <c r="AD1878" s="302"/>
      <c r="AE1878" s="302"/>
      <c r="AF1878" s="302"/>
      <c r="AG1878" s="302"/>
      <c r="AH1878" s="302"/>
      <c r="AI1878" s="302"/>
      <c r="AJ1878" s="302"/>
      <c r="AK1878" s="302"/>
      <c r="AL1878" s="302"/>
      <c r="AM1878" s="302"/>
      <c r="AN1878" s="302"/>
      <c r="AO1878" s="302"/>
      <c r="AP1878" s="302"/>
      <c r="AQ1878" s="302"/>
      <c r="AR1878" s="302"/>
      <c r="AS1878" s="302"/>
      <c r="AT1878" s="302"/>
      <c r="AU1878" s="302"/>
      <c r="AV1878" s="302"/>
      <c r="AW1878" s="302"/>
      <c r="AX1878" s="302"/>
      <c r="AY1878" s="302"/>
      <c r="AZ1878" s="842"/>
    </row>
    <row r="1879" spans="1:52" s="526" customFormat="1" ht="12.75">
      <c r="A1879" s="282" t="s">
        <v>108</v>
      </c>
      <c r="B1879" s="851">
        <v>79772502</v>
      </c>
      <c r="C1879" s="851">
        <v>39456743</v>
      </c>
      <c r="D1879" s="851">
        <v>35661080</v>
      </c>
      <c r="E1879" s="869">
        <v>44.703474387703174</v>
      </c>
      <c r="F1879" s="851">
        <v>1469532</v>
      </c>
      <c r="G1879" s="302"/>
      <c r="H1879" s="302"/>
      <c r="I1879" s="302"/>
      <c r="J1879" s="302"/>
      <c r="K1879" s="302"/>
      <c r="L1879" s="302"/>
      <c r="M1879" s="302"/>
      <c r="N1879" s="302"/>
      <c r="O1879" s="302"/>
      <c r="P1879" s="302"/>
      <c r="Q1879" s="302"/>
      <c r="R1879" s="302"/>
      <c r="S1879" s="302"/>
      <c r="T1879" s="302"/>
      <c r="U1879" s="302"/>
      <c r="V1879" s="302"/>
      <c r="W1879" s="302"/>
      <c r="X1879" s="302"/>
      <c r="Y1879" s="302"/>
      <c r="Z1879" s="302"/>
      <c r="AA1879" s="302"/>
      <c r="AB1879" s="302"/>
      <c r="AC1879" s="302"/>
      <c r="AD1879" s="302"/>
      <c r="AE1879" s="302"/>
      <c r="AF1879" s="302"/>
      <c r="AG1879" s="302"/>
      <c r="AH1879" s="302"/>
      <c r="AI1879" s="302"/>
      <c r="AJ1879" s="302"/>
      <c r="AK1879" s="302"/>
      <c r="AL1879" s="302"/>
      <c r="AM1879" s="302"/>
      <c r="AN1879" s="302"/>
      <c r="AO1879" s="302"/>
      <c r="AP1879" s="302"/>
      <c r="AQ1879" s="302"/>
      <c r="AR1879" s="302"/>
      <c r="AS1879" s="302"/>
      <c r="AT1879" s="302"/>
      <c r="AU1879" s="302"/>
      <c r="AV1879" s="302"/>
      <c r="AW1879" s="302"/>
      <c r="AX1879" s="302"/>
      <c r="AY1879" s="302"/>
      <c r="AZ1879" s="842"/>
    </row>
    <row r="1880" spans="1:52" s="526" customFormat="1" ht="12.75">
      <c r="A1880" s="296" t="s">
        <v>910</v>
      </c>
      <c r="B1880" s="851">
        <v>883148</v>
      </c>
      <c r="C1880" s="851">
        <v>475538</v>
      </c>
      <c r="D1880" s="851">
        <v>4893586</v>
      </c>
      <c r="E1880" s="869" t="s">
        <v>906</v>
      </c>
      <c r="F1880" s="851">
        <v>-1755042</v>
      </c>
      <c r="G1880" s="302"/>
      <c r="H1880" s="302"/>
      <c r="I1880" s="302"/>
      <c r="J1880" s="302"/>
      <c r="K1880" s="302"/>
      <c r="L1880" s="302"/>
      <c r="M1880" s="302"/>
      <c r="N1880" s="302"/>
      <c r="O1880" s="302"/>
      <c r="P1880" s="302"/>
      <c r="Q1880" s="302"/>
      <c r="R1880" s="302"/>
      <c r="S1880" s="302"/>
      <c r="T1880" s="302"/>
      <c r="U1880" s="302"/>
      <c r="V1880" s="302"/>
      <c r="W1880" s="302"/>
      <c r="X1880" s="302"/>
      <c r="Y1880" s="302"/>
      <c r="Z1880" s="302"/>
      <c r="AA1880" s="302"/>
      <c r="AB1880" s="302"/>
      <c r="AC1880" s="302"/>
      <c r="AD1880" s="302"/>
      <c r="AE1880" s="302"/>
      <c r="AF1880" s="302"/>
      <c r="AG1880" s="302"/>
      <c r="AH1880" s="302"/>
      <c r="AI1880" s="302"/>
      <c r="AJ1880" s="302"/>
      <c r="AK1880" s="302"/>
      <c r="AL1880" s="302"/>
      <c r="AM1880" s="302"/>
      <c r="AN1880" s="302"/>
      <c r="AO1880" s="302"/>
      <c r="AP1880" s="302"/>
      <c r="AQ1880" s="302"/>
      <c r="AR1880" s="302"/>
      <c r="AS1880" s="302"/>
      <c r="AT1880" s="302"/>
      <c r="AU1880" s="302"/>
      <c r="AV1880" s="302"/>
      <c r="AW1880" s="302"/>
      <c r="AX1880" s="302"/>
      <c r="AY1880" s="302"/>
      <c r="AZ1880" s="842"/>
    </row>
    <row r="1881" spans="1:52" s="526" customFormat="1" ht="12.75">
      <c r="A1881" s="296" t="s">
        <v>911</v>
      </c>
      <c r="B1881" s="851">
        <v>-883148</v>
      </c>
      <c r="C1881" s="851">
        <v>-475538</v>
      </c>
      <c r="D1881" s="851">
        <v>-215653</v>
      </c>
      <c r="E1881" s="869">
        <v>24.4186704833165</v>
      </c>
      <c r="F1881" s="851">
        <v>-155460</v>
      </c>
      <c r="G1881" s="302"/>
      <c r="H1881" s="302"/>
      <c r="I1881" s="302"/>
      <c r="J1881" s="302"/>
      <c r="K1881" s="302"/>
      <c r="L1881" s="302"/>
      <c r="M1881" s="302"/>
      <c r="N1881" s="302"/>
      <c r="O1881" s="302"/>
      <c r="P1881" s="302"/>
      <c r="Q1881" s="302"/>
      <c r="R1881" s="302"/>
      <c r="S1881" s="302"/>
      <c r="T1881" s="302"/>
      <c r="U1881" s="302"/>
      <c r="V1881" s="302"/>
      <c r="W1881" s="302"/>
      <c r="X1881" s="302"/>
      <c r="Y1881" s="302"/>
      <c r="Z1881" s="302"/>
      <c r="AA1881" s="302"/>
      <c r="AB1881" s="302"/>
      <c r="AC1881" s="302"/>
      <c r="AD1881" s="302"/>
      <c r="AE1881" s="302"/>
      <c r="AF1881" s="302"/>
      <c r="AG1881" s="302"/>
      <c r="AH1881" s="302"/>
      <c r="AI1881" s="302"/>
      <c r="AJ1881" s="302"/>
      <c r="AK1881" s="302"/>
      <c r="AL1881" s="302"/>
      <c r="AM1881" s="302"/>
      <c r="AN1881" s="302"/>
      <c r="AO1881" s="302"/>
      <c r="AP1881" s="302"/>
      <c r="AQ1881" s="302"/>
      <c r="AR1881" s="302"/>
      <c r="AS1881" s="302"/>
      <c r="AT1881" s="302"/>
      <c r="AU1881" s="302"/>
      <c r="AV1881" s="302"/>
      <c r="AW1881" s="302"/>
      <c r="AX1881" s="302"/>
      <c r="AY1881" s="302"/>
      <c r="AZ1881" s="842"/>
    </row>
    <row r="1882" spans="1:52" s="526" customFormat="1" ht="12.75">
      <c r="A1882" s="282" t="s">
        <v>915</v>
      </c>
      <c r="B1882" s="851">
        <v>-3486788</v>
      </c>
      <c r="C1882" s="851">
        <v>-2025638</v>
      </c>
      <c r="D1882" s="851">
        <v>-1296084</v>
      </c>
      <c r="E1882" s="869">
        <v>37.17128772956658</v>
      </c>
      <c r="F1882" s="851">
        <v>-259797</v>
      </c>
      <c r="G1882" s="302"/>
      <c r="H1882" s="302"/>
      <c r="I1882" s="302"/>
      <c r="J1882" s="302"/>
      <c r="K1882" s="302"/>
      <c r="L1882" s="302"/>
      <c r="M1882" s="302"/>
      <c r="N1882" s="302"/>
      <c r="O1882" s="302"/>
      <c r="P1882" s="302"/>
      <c r="Q1882" s="302"/>
      <c r="R1882" s="302"/>
      <c r="S1882" s="302"/>
      <c r="T1882" s="302"/>
      <c r="U1882" s="302"/>
      <c r="V1882" s="302"/>
      <c r="W1882" s="302"/>
      <c r="X1882" s="302"/>
      <c r="Y1882" s="302"/>
      <c r="Z1882" s="302"/>
      <c r="AA1882" s="302"/>
      <c r="AB1882" s="302"/>
      <c r="AC1882" s="302"/>
      <c r="AD1882" s="302"/>
      <c r="AE1882" s="302"/>
      <c r="AF1882" s="302"/>
      <c r="AG1882" s="302"/>
      <c r="AH1882" s="302"/>
      <c r="AI1882" s="302"/>
      <c r="AJ1882" s="302"/>
      <c r="AK1882" s="302"/>
      <c r="AL1882" s="302"/>
      <c r="AM1882" s="302"/>
      <c r="AN1882" s="302"/>
      <c r="AO1882" s="302"/>
      <c r="AP1882" s="302"/>
      <c r="AQ1882" s="302"/>
      <c r="AR1882" s="302"/>
      <c r="AS1882" s="302"/>
      <c r="AT1882" s="302"/>
      <c r="AU1882" s="302"/>
      <c r="AV1882" s="302"/>
      <c r="AW1882" s="302"/>
      <c r="AX1882" s="302"/>
      <c r="AY1882" s="302"/>
      <c r="AZ1882" s="842"/>
    </row>
    <row r="1883" spans="1:52" s="526" customFormat="1" ht="12.75">
      <c r="A1883" s="311" t="s">
        <v>121</v>
      </c>
      <c r="B1883" s="851">
        <v>9900</v>
      </c>
      <c r="C1883" s="851">
        <v>9900</v>
      </c>
      <c r="D1883" s="851">
        <v>0</v>
      </c>
      <c r="E1883" s="869">
        <v>0</v>
      </c>
      <c r="F1883" s="851">
        <v>0</v>
      </c>
      <c r="G1883" s="302"/>
      <c r="H1883" s="302"/>
      <c r="I1883" s="302"/>
      <c r="J1883" s="302"/>
      <c r="K1883" s="302"/>
      <c r="L1883" s="302"/>
      <c r="M1883" s="302"/>
      <c r="N1883" s="302"/>
      <c r="O1883" s="302"/>
      <c r="P1883" s="302"/>
      <c r="Q1883" s="302"/>
      <c r="R1883" s="302"/>
      <c r="S1883" s="302"/>
      <c r="T1883" s="302"/>
      <c r="U1883" s="302"/>
      <c r="V1883" s="302"/>
      <c r="W1883" s="302"/>
      <c r="X1883" s="302"/>
      <c r="Y1883" s="302"/>
      <c r="Z1883" s="302"/>
      <c r="AA1883" s="302"/>
      <c r="AB1883" s="302"/>
      <c r="AC1883" s="302"/>
      <c r="AD1883" s="302"/>
      <c r="AE1883" s="302"/>
      <c r="AF1883" s="302"/>
      <c r="AG1883" s="302"/>
      <c r="AH1883" s="302"/>
      <c r="AI1883" s="302"/>
      <c r="AJ1883" s="302"/>
      <c r="AK1883" s="302"/>
      <c r="AL1883" s="302"/>
      <c r="AM1883" s="302"/>
      <c r="AN1883" s="302"/>
      <c r="AO1883" s="302"/>
      <c r="AP1883" s="302"/>
      <c r="AQ1883" s="302"/>
      <c r="AR1883" s="302"/>
      <c r="AS1883" s="302"/>
      <c r="AT1883" s="302"/>
      <c r="AU1883" s="302"/>
      <c r="AV1883" s="302"/>
      <c r="AW1883" s="302"/>
      <c r="AX1883" s="302"/>
      <c r="AY1883" s="302"/>
      <c r="AZ1883" s="842"/>
    </row>
    <row r="1884" spans="1:52" s="526" customFormat="1" ht="12.75">
      <c r="A1884" s="311" t="s">
        <v>193</v>
      </c>
      <c r="B1884" s="851">
        <v>-3496688</v>
      </c>
      <c r="C1884" s="851">
        <v>-2035538</v>
      </c>
      <c r="D1884" s="851">
        <v>-1296084</v>
      </c>
      <c r="E1884" s="869">
        <v>37.06604649885835</v>
      </c>
      <c r="F1884" s="851">
        <v>-259797</v>
      </c>
      <c r="G1884" s="302"/>
      <c r="H1884" s="302"/>
      <c r="I1884" s="302"/>
      <c r="J1884" s="302"/>
      <c r="K1884" s="302"/>
      <c r="L1884" s="302"/>
      <c r="M1884" s="302"/>
      <c r="N1884" s="302"/>
      <c r="O1884" s="302"/>
      <c r="P1884" s="302"/>
      <c r="Q1884" s="302"/>
      <c r="R1884" s="302"/>
      <c r="S1884" s="302"/>
      <c r="T1884" s="302"/>
      <c r="U1884" s="302"/>
      <c r="V1884" s="302"/>
      <c r="W1884" s="302"/>
      <c r="X1884" s="302"/>
      <c r="Y1884" s="302"/>
      <c r="Z1884" s="302"/>
      <c r="AA1884" s="302"/>
      <c r="AB1884" s="302"/>
      <c r="AC1884" s="302"/>
      <c r="AD1884" s="302"/>
      <c r="AE1884" s="302"/>
      <c r="AF1884" s="302"/>
      <c r="AG1884" s="302"/>
      <c r="AH1884" s="302"/>
      <c r="AI1884" s="302"/>
      <c r="AJ1884" s="302"/>
      <c r="AK1884" s="302"/>
      <c r="AL1884" s="302"/>
      <c r="AM1884" s="302"/>
      <c r="AN1884" s="302"/>
      <c r="AO1884" s="302"/>
      <c r="AP1884" s="302"/>
      <c r="AQ1884" s="302"/>
      <c r="AR1884" s="302"/>
      <c r="AS1884" s="302"/>
      <c r="AT1884" s="302"/>
      <c r="AU1884" s="302"/>
      <c r="AV1884" s="302"/>
      <c r="AW1884" s="302"/>
      <c r="AX1884" s="302"/>
      <c r="AY1884" s="302"/>
      <c r="AZ1884" s="842"/>
    </row>
    <row r="1885" spans="1:52" s="526" customFormat="1" ht="12.75">
      <c r="A1885" s="282" t="s">
        <v>916</v>
      </c>
      <c r="B1885" s="851">
        <v>2603640</v>
      </c>
      <c r="C1885" s="851">
        <v>1550100</v>
      </c>
      <c r="D1885" s="851">
        <v>1080431</v>
      </c>
      <c r="E1885" s="869">
        <v>41.49694274170008</v>
      </c>
      <c r="F1885" s="851">
        <v>104337</v>
      </c>
      <c r="G1885" s="302"/>
      <c r="H1885" s="302"/>
      <c r="I1885" s="302"/>
      <c r="J1885" s="302"/>
      <c r="K1885" s="302"/>
      <c r="L1885" s="302"/>
      <c r="M1885" s="302"/>
      <c r="N1885" s="302"/>
      <c r="O1885" s="302"/>
      <c r="P1885" s="302"/>
      <c r="Q1885" s="302"/>
      <c r="R1885" s="302"/>
      <c r="S1885" s="302"/>
      <c r="T1885" s="302"/>
      <c r="U1885" s="302"/>
      <c r="V1885" s="302"/>
      <c r="W1885" s="302"/>
      <c r="X1885" s="302"/>
      <c r="Y1885" s="302"/>
      <c r="Z1885" s="302"/>
      <c r="AA1885" s="302"/>
      <c r="AB1885" s="302"/>
      <c r="AC1885" s="302"/>
      <c r="AD1885" s="302"/>
      <c r="AE1885" s="302"/>
      <c r="AF1885" s="302"/>
      <c r="AG1885" s="302"/>
      <c r="AH1885" s="302"/>
      <c r="AI1885" s="302"/>
      <c r="AJ1885" s="302"/>
      <c r="AK1885" s="302"/>
      <c r="AL1885" s="302"/>
      <c r="AM1885" s="302"/>
      <c r="AN1885" s="302"/>
      <c r="AO1885" s="302"/>
      <c r="AP1885" s="302"/>
      <c r="AQ1885" s="302"/>
      <c r="AR1885" s="302"/>
      <c r="AS1885" s="302"/>
      <c r="AT1885" s="302"/>
      <c r="AU1885" s="302"/>
      <c r="AV1885" s="302"/>
      <c r="AW1885" s="302"/>
      <c r="AX1885" s="302"/>
      <c r="AY1885" s="302"/>
      <c r="AZ1885" s="842"/>
    </row>
    <row r="1886" spans="1:52" s="526" customFormat="1" ht="12.75">
      <c r="A1886" s="311" t="s">
        <v>123</v>
      </c>
      <c r="B1886" s="851">
        <v>-9900</v>
      </c>
      <c r="C1886" s="851">
        <v>-9900</v>
      </c>
      <c r="D1886" s="851">
        <v>0</v>
      </c>
      <c r="E1886" s="869">
        <v>0</v>
      </c>
      <c r="F1886" s="851">
        <v>300</v>
      </c>
      <c r="G1886" s="302"/>
      <c r="H1886" s="302"/>
      <c r="I1886" s="302"/>
      <c r="J1886" s="302"/>
      <c r="K1886" s="302"/>
      <c r="L1886" s="302"/>
      <c r="M1886" s="302"/>
      <c r="N1886" s="302"/>
      <c r="O1886" s="302"/>
      <c r="P1886" s="302"/>
      <c r="Q1886" s="302"/>
      <c r="R1886" s="302"/>
      <c r="S1886" s="302"/>
      <c r="T1886" s="302"/>
      <c r="U1886" s="302"/>
      <c r="V1886" s="302"/>
      <c r="W1886" s="302"/>
      <c r="X1886" s="302"/>
      <c r="Y1886" s="302"/>
      <c r="Z1886" s="302"/>
      <c r="AA1886" s="302"/>
      <c r="AB1886" s="302"/>
      <c r="AC1886" s="302"/>
      <c r="AD1886" s="302"/>
      <c r="AE1886" s="302"/>
      <c r="AF1886" s="302"/>
      <c r="AG1886" s="302"/>
      <c r="AH1886" s="302"/>
      <c r="AI1886" s="302"/>
      <c r="AJ1886" s="302"/>
      <c r="AK1886" s="302"/>
      <c r="AL1886" s="302"/>
      <c r="AM1886" s="302"/>
      <c r="AN1886" s="302"/>
      <c r="AO1886" s="302"/>
      <c r="AP1886" s="302"/>
      <c r="AQ1886" s="302"/>
      <c r="AR1886" s="302"/>
      <c r="AS1886" s="302"/>
      <c r="AT1886" s="302"/>
      <c r="AU1886" s="302"/>
      <c r="AV1886" s="302"/>
      <c r="AW1886" s="302"/>
      <c r="AX1886" s="302"/>
      <c r="AY1886" s="302"/>
      <c r="AZ1886" s="842"/>
    </row>
    <row r="1887" spans="1:52" s="526" customFormat="1" ht="12.75">
      <c r="A1887" s="311" t="s">
        <v>124</v>
      </c>
      <c r="B1887" s="851">
        <v>2613540</v>
      </c>
      <c r="C1887" s="851">
        <v>1560000</v>
      </c>
      <c r="D1887" s="851">
        <v>1080431</v>
      </c>
      <c r="E1887" s="869">
        <v>41.339753743964124</v>
      </c>
      <c r="F1887" s="851">
        <v>104037</v>
      </c>
      <c r="G1887" s="302"/>
      <c r="H1887" s="302"/>
      <c r="I1887" s="302"/>
      <c r="J1887" s="302"/>
      <c r="K1887" s="302"/>
      <c r="L1887" s="302"/>
      <c r="M1887" s="302"/>
      <c r="N1887" s="302"/>
      <c r="O1887" s="302"/>
      <c r="P1887" s="302"/>
      <c r="Q1887" s="302"/>
      <c r="R1887" s="302"/>
      <c r="S1887" s="302"/>
      <c r="T1887" s="302"/>
      <c r="U1887" s="302"/>
      <c r="V1887" s="302"/>
      <c r="W1887" s="302"/>
      <c r="X1887" s="302"/>
      <c r="Y1887" s="302"/>
      <c r="Z1887" s="302"/>
      <c r="AA1887" s="302"/>
      <c r="AB1887" s="302"/>
      <c r="AC1887" s="302"/>
      <c r="AD1887" s="302"/>
      <c r="AE1887" s="302"/>
      <c r="AF1887" s="302"/>
      <c r="AG1887" s="302"/>
      <c r="AH1887" s="302"/>
      <c r="AI1887" s="302"/>
      <c r="AJ1887" s="302"/>
      <c r="AK1887" s="302"/>
      <c r="AL1887" s="302"/>
      <c r="AM1887" s="302"/>
      <c r="AN1887" s="302"/>
      <c r="AO1887" s="302"/>
      <c r="AP1887" s="302"/>
      <c r="AQ1887" s="302"/>
      <c r="AR1887" s="302"/>
      <c r="AS1887" s="302"/>
      <c r="AT1887" s="302"/>
      <c r="AU1887" s="302"/>
      <c r="AV1887" s="302"/>
      <c r="AW1887" s="302"/>
      <c r="AX1887" s="302"/>
      <c r="AY1887" s="302"/>
      <c r="AZ1887" s="842"/>
    </row>
    <row r="1888" spans="1:52" s="526" customFormat="1" ht="12.75">
      <c r="A1888" s="282"/>
      <c r="B1888" s="851"/>
      <c r="C1888" s="851"/>
      <c r="D1888" s="851"/>
      <c r="E1888" s="870"/>
      <c r="F1888" s="851"/>
      <c r="G1888" s="302"/>
      <c r="H1888" s="302"/>
      <c r="I1888" s="302"/>
      <c r="J1888" s="302"/>
      <c r="K1888" s="302"/>
      <c r="L1888" s="302"/>
      <c r="M1888" s="302"/>
      <c r="N1888" s="302"/>
      <c r="O1888" s="302"/>
      <c r="P1888" s="302"/>
      <c r="Q1888" s="302"/>
      <c r="R1888" s="302"/>
      <c r="S1888" s="302"/>
      <c r="T1888" s="302"/>
      <c r="U1888" s="302"/>
      <c r="V1888" s="302"/>
      <c r="W1888" s="302"/>
      <c r="X1888" s="302"/>
      <c r="Y1888" s="302"/>
      <c r="Z1888" s="302"/>
      <c r="AA1888" s="302"/>
      <c r="AB1888" s="302"/>
      <c r="AC1888" s="302"/>
      <c r="AD1888" s="302"/>
      <c r="AE1888" s="302"/>
      <c r="AF1888" s="302"/>
      <c r="AG1888" s="302"/>
      <c r="AH1888" s="302"/>
      <c r="AI1888" s="302"/>
      <c r="AJ1888" s="302"/>
      <c r="AK1888" s="302"/>
      <c r="AL1888" s="302"/>
      <c r="AM1888" s="302"/>
      <c r="AN1888" s="302"/>
      <c r="AO1888" s="302"/>
      <c r="AP1888" s="302"/>
      <c r="AQ1888" s="302"/>
      <c r="AR1888" s="302"/>
      <c r="AS1888" s="302"/>
      <c r="AT1888" s="302"/>
      <c r="AU1888" s="302"/>
      <c r="AV1888" s="302"/>
      <c r="AW1888" s="302"/>
      <c r="AX1888" s="302"/>
      <c r="AY1888" s="302"/>
      <c r="AZ1888" s="842"/>
    </row>
    <row r="1889" spans="1:52" s="526" customFormat="1" ht="12.75">
      <c r="A1889" s="274" t="s">
        <v>290</v>
      </c>
      <c r="B1889" s="851"/>
      <c r="C1889" s="851"/>
      <c r="D1889" s="851"/>
      <c r="E1889" s="870"/>
      <c r="F1889" s="851"/>
      <c r="G1889" s="302"/>
      <c r="H1889" s="302"/>
      <c r="I1889" s="302"/>
      <c r="J1889" s="302"/>
      <c r="K1889" s="302"/>
      <c r="L1889" s="302"/>
      <c r="M1889" s="302"/>
      <c r="N1889" s="302"/>
      <c r="O1889" s="302"/>
      <c r="P1889" s="302"/>
      <c r="Q1889" s="302"/>
      <c r="R1889" s="302"/>
      <c r="S1889" s="302"/>
      <c r="T1889" s="302"/>
      <c r="U1889" s="302"/>
      <c r="V1889" s="302"/>
      <c r="W1889" s="302"/>
      <c r="X1889" s="302"/>
      <c r="Y1889" s="302"/>
      <c r="Z1889" s="302"/>
      <c r="AA1889" s="302"/>
      <c r="AB1889" s="302"/>
      <c r="AC1889" s="302"/>
      <c r="AD1889" s="302"/>
      <c r="AE1889" s="302"/>
      <c r="AF1889" s="302"/>
      <c r="AG1889" s="302"/>
      <c r="AH1889" s="302"/>
      <c r="AI1889" s="302"/>
      <c r="AJ1889" s="302"/>
      <c r="AK1889" s="302"/>
      <c r="AL1889" s="302"/>
      <c r="AM1889" s="302"/>
      <c r="AN1889" s="302"/>
      <c r="AO1889" s="302"/>
      <c r="AP1889" s="302"/>
      <c r="AQ1889" s="302"/>
      <c r="AR1889" s="302"/>
      <c r="AS1889" s="302"/>
      <c r="AT1889" s="302"/>
      <c r="AU1889" s="302"/>
      <c r="AV1889" s="302"/>
      <c r="AW1889" s="302"/>
      <c r="AX1889" s="302"/>
      <c r="AY1889" s="302"/>
      <c r="AZ1889" s="842"/>
    </row>
    <row r="1890" spans="1:52" s="526" customFormat="1" ht="12.75">
      <c r="A1890" s="264" t="s">
        <v>346</v>
      </c>
      <c r="B1890" s="672"/>
      <c r="C1890" s="672"/>
      <c r="D1890" s="672"/>
      <c r="E1890" s="870"/>
      <c r="F1890" s="672"/>
      <c r="G1890" s="302"/>
      <c r="H1890" s="302"/>
      <c r="I1890" s="302"/>
      <c r="J1890" s="302"/>
      <c r="K1890" s="302"/>
      <c r="L1890" s="302"/>
      <c r="M1890" s="302"/>
      <c r="N1890" s="302"/>
      <c r="O1890" s="302"/>
      <c r="P1890" s="302"/>
      <c r="Q1890" s="302"/>
      <c r="R1890" s="302"/>
      <c r="S1890" s="302"/>
      <c r="T1890" s="302"/>
      <c r="U1890" s="302"/>
      <c r="V1890" s="302"/>
      <c r="W1890" s="302"/>
      <c r="X1890" s="302"/>
      <c r="Y1890" s="302"/>
      <c r="Z1890" s="302"/>
      <c r="AA1890" s="302"/>
      <c r="AB1890" s="302"/>
      <c r="AC1890" s="302"/>
      <c r="AD1890" s="302"/>
      <c r="AE1890" s="302"/>
      <c r="AF1890" s="302"/>
      <c r="AG1890" s="302"/>
      <c r="AH1890" s="302"/>
      <c r="AI1890" s="302"/>
      <c r="AJ1890" s="302"/>
      <c r="AK1890" s="302"/>
      <c r="AL1890" s="302"/>
      <c r="AM1890" s="302"/>
      <c r="AN1890" s="302"/>
      <c r="AO1890" s="302"/>
      <c r="AP1890" s="302"/>
      <c r="AQ1890" s="302"/>
      <c r="AR1890" s="302"/>
      <c r="AS1890" s="302"/>
      <c r="AT1890" s="302"/>
      <c r="AU1890" s="302"/>
      <c r="AV1890" s="302"/>
      <c r="AW1890" s="302"/>
      <c r="AX1890" s="302"/>
      <c r="AY1890" s="302"/>
      <c r="AZ1890" s="842"/>
    </row>
    <row r="1891" spans="1:52" s="526" customFormat="1" ht="12.75">
      <c r="A1891" s="286" t="s">
        <v>281</v>
      </c>
      <c r="B1891" s="851">
        <v>79385000</v>
      </c>
      <c r="C1891" s="851">
        <v>38239009</v>
      </c>
      <c r="D1891" s="851">
        <v>38239009</v>
      </c>
      <c r="E1891" s="869">
        <v>48.16906090571267</v>
      </c>
      <c r="F1891" s="851">
        <v>-300000</v>
      </c>
      <c r="G1891" s="302"/>
      <c r="H1891" s="302"/>
      <c r="I1891" s="302"/>
      <c r="J1891" s="302"/>
      <c r="K1891" s="302"/>
      <c r="L1891" s="302"/>
      <c r="M1891" s="302"/>
      <c r="N1891" s="302"/>
      <c r="O1891" s="302"/>
      <c r="P1891" s="302"/>
      <c r="Q1891" s="302"/>
      <c r="R1891" s="302"/>
      <c r="S1891" s="302"/>
      <c r="T1891" s="302"/>
      <c r="U1891" s="302"/>
      <c r="V1891" s="302"/>
      <c r="W1891" s="302"/>
      <c r="X1891" s="302"/>
      <c r="Y1891" s="302"/>
      <c r="Z1891" s="302"/>
      <c r="AA1891" s="302"/>
      <c r="AB1891" s="302"/>
      <c r="AC1891" s="302"/>
      <c r="AD1891" s="302"/>
      <c r="AE1891" s="302"/>
      <c r="AF1891" s="302"/>
      <c r="AG1891" s="302"/>
      <c r="AH1891" s="302"/>
      <c r="AI1891" s="302"/>
      <c r="AJ1891" s="302"/>
      <c r="AK1891" s="302"/>
      <c r="AL1891" s="302"/>
      <c r="AM1891" s="302"/>
      <c r="AN1891" s="302"/>
      <c r="AO1891" s="302"/>
      <c r="AP1891" s="302"/>
      <c r="AQ1891" s="302"/>
      <c r="AR1891" s="302"/>
      <c r="AS1891" s="302"/>
      <c r="AT1891" s="302"/>
      <c r="AU1891" s="302"/>
      <c r="AV1891" s="302"/>
      <c r="AW1891" s="302"/>
      <c r="AX1891" s="302"/>
      <c r="AY1891" s="302"/>
      <c r="AZ1891" s="842"/>
    </row>
    <row r="1892" spans="1:52" s="526" customFormat="1" ht="12.75">
      <c r="A1892" s="296" t="s">
        <v>59</v>
      </c>
      <c r="B1892" s="851">
        <v>79385000</v>
      </c>
      <c r="C1892" s="851">
        <v>38239009</v>
      </c>
      <c r="D1892" s="851">
        <v>38239009</v>
      </c>
      <c r="E1892" s="869">
        <v>48.16906090571267</v>
      </c>
      <c r="F1892" s="851">
        <v>-300000</v>
      </c>
      <c r="G1892" s="302"/>
      <c r="H1892" s="302"/>
      <c r="I1892" s="302"/>
      <c r="J1892" s="302"/>
      <c r="K1892" s="302"/>
      <c r="L1892" s="302"/>
      <c r="M1892" s="302"/>
      <c r="N1892" s="302"/>
      <c r="O1892" s="302"/>
      <c r="P1892" s="302"/>
      <c r="Q1892" s="302"/>
      <c r="R1892" s="302"/>
      <c r="S1892" s="302"/>
      <c r="T1892" s="302"/>
      <c r="U1892" s="302"/>
      <c r="V1892" s="302"/>
      <c r="W1892" s="302"/>
      <c r="X1892" s="302"/>
      <c r="Y1892" s="302"/>
      <c r="Z1892" s="302"/>
      <c r="AA1892" s="302"/>
      <c r="AB1892" s="302"/>
      <c r="AC1892" s="302"/>
      <c r="AD1892" s="302"/>
      <c r="AE1892" s="302"/>
      <c r="AF1892" s="302"/>
      <c r="AG1892" s="302"/>
      <c r="AH1892" s="302"/>
      <c r="AI1892" s="302"/>
      <c r="AJ1892" s="302"/>
      <c r="AK1892" s="302"/>
      <c r="AL1892" s="302"/>
      <c r="AM1892" s="302"/>
      <c r="AN1892" s="302"/>
      <c r="AO1892" s="302"/>
      <c r="AP1892" s="302"/>
      <c r="AQ1892" s="302"/>
      <c r="AR1892" s="302"/>
      <c r="AS1892" s="302"/>
      <c r="AT1892" s="302"/>
      <c r="AU1892" s="302"/>
      <c r="AV1892" s="302"/>
      <c r="AW1892" s="302"/>
      <c r="AX1892" s="302"/>
      <c r="AY1892" s="302"/>
      <c r="AZ1892" s="842"/>
    </row>
    <row r="1893" spans="1:52" s="526" customFormat="1" ht="25.5">
      <c r="A1893" s="298" t="s">
        <v>60</v>
      </c>
      <c r="B1893" s="851">
        <v>79385000</v>
      </c>
      <c r="C1893" s="851">
        <v>38239009</v>
      </c>
      <c r="D1893" s="851">
        <v>38239009</v>
      </c>
      <c r="E1893" s="869">
        <v>48.16906090571267</v>
      </c>
      <c r="F1893" s="851">
        <v>-300000</v>
      </c>
      <c r="G1893" s="302"/>
      <c r="H1893" s="302"/>
      <c r="I1893" s="302"/>
      <c r="J1893" s="302"/>
      <c r="K1893" s="302"/>
      <c r="L1893" s="302"/>
      <c r="M1893" s="302"/>
      <c r="N1893" s="302"/>
      <c r="O1893" s="302"/>
      <c r="P1893" s="302"/>
      <c r="Q1893" s="302"/>
      <c r="R1893" s="302"/>
      <c r="S1893" s="302"/>
      <c r="T1893" s="302"/>
      <c r="U1893" s="302"/>
      <c r="V1893" s="302"/>
      <c r="W1893" s="302"/>
      <c r="X1893" s="302"/>
      <c r="Y1893" s="302"/>
      <c r="Z1893" s="302"/>
      <c r="AA1893" s="302"/>
      <c r="AB1893" s="302"/>
      <c r="AC1893" s="302"/>
      <c r="AD1893" s="302"/>
      <c r="AE1893" s="302"/>
      <c r="AF1893" s="302"/>
      <c r="AG1893" s="302"/>
      <c r="AH1893" s="302"/>
      <c r="AI1893" s="302"/>
      <c r="AJ1893" s="302"/>
      <c r="AK1893" s="302"/>
      <c r="AL1893" s="302"/>
      <c r="AM1893" s="302"/>
      <c r="AN1893" s="302"/>
      <c r="AO1893" s="302"/>
      <c r="AP1893" s="302"/>
      <c r="AQ1893" s="302"/>
      <c r="AR1893" s="302"/>
      <c r="AS1893" s="302"/>
      <c r="AT1893" s="302"/>
      <c r="AU1893" s="302"/>
      <c r="AV1893" s="302"/>
      <c r="AW1893" s="302"/>
      <c r="AX1893" s="302"/>
      <c r="AY1893" s="302"/>
      <c r="AZ1893" s="842"/>
    </row>
    <row r="1894" spans="1:52" s="526" customFormat="1" ht="12.75">
      <c r="A1894" s="278" t="s">
        <v>61</v>
      </c>
      <c r="B1894" s="851">
        <v>79385000</v>
      </c>
      <c r="C1894" s="851">
        <v>38239009</v>
      </c>
      <c r="D1894" s="851">
        <v>34356995</v>
      </c>
      <c r="E1894" s="869">
        <v>43.27895068337847</v>
      </c>
      <c r="F1894" s="851">
        <v>1194456</v>
      </c>
      <c r="G1894" s="302"/>
      <c r="H1894" s="302"/>
      <c r="I1894" s="302"/>
      <c r="J1894" s="302"/>
      <c r="K1894" s="302"/>
      <c r="L1894" s="302"/>
      <c r="M1894" s="302"/>
      <c r="N1894" s="302"/>
      <c r="O1894" s="302"/>
      <c r="P1894" s="302"/>
      <c r="Q1894" s="302"/>
      <c r="R1894" s="302"/>
      <c r="S1894" s="302"/>
      <c r="T1894" s="302"/>
      <c r="U1894" s="302"/>
      <c r="V1894" s="302"/>
      <c r="W1894" s="302"/>
      <c r="X1894" s="302"/>
      <c r="Y1894" s="302"/>
      <c r="Z1894" s="302"/>
      <c r="AA1894" s="302"/>
      <c r="AB1894" s="302"/>
      <c r="AC1894" s="302"/>
      <c r="AD1894" s="302"/>
      <c r="AE1894" s="302"/>
      <c r="AF1894" s="302"/>
      <c r="AG1894" s="302"/>
      <c r="AH1894" s="302"/>
      <c r="AI1894" s="302"/>
      <c r="AJ1894" s="302"/>
      <c r="AK1894" s="302"/>
      <c r="AL1894" s="302"/>
      <c r="AM1894" s="302"/>
      <c r="AN1894" s="302"/>
      <c r="AO1894" s="302"/>
      <c r="AP1894" s="302"/>
      <c r="AQ1894" s="302"/>
      <c r="AR1894" s="302"/>
      <c r="AS1894" s="302"/>
      <c r="AT1894" s="302"/>
      <c r="AU1894" s="302"/>
      <c r="AV1894" s="302"/>
      <c r="AW1894" s="302"/>
      <c r="AX1894" s="302"/>
      <c r="AY1894" s="302"/>
      <c r="AZ1894" s="842"/>
    </row>
    <row r="1895" spans="1:52" s="526" customFormat="1" ht="12.75">
      <c r="A1895" s="296" t="s">
        <v>62</v>
      </c>
      <c r="B1895" s="851">
        <v>79385000</v>
      </c>
      <c r="C1895" s="851">
        <v>38239009</v>
      </c>
      <c r="D1895" s="851">
        <v>34356995</v>
      </c>
      <c r="E1895" s="854">
        <v>43.27895068337847</v>
      </c>
      <c r="F1895" s="851">
        <v>1194456</v>
      </c>
      <c r="G1895" s="302"/>
      <c r="H1895" s="302"/>
      <c r="I1895" s="302"/>
      <c r="J1895" s="302"/>
      <c r="K1895" s="302"/>
      <c r="L1895" s="302"/>
      <c r="M1895" s="302"/>
      <c r="N1895" s="302"/>
      <c r="O1895" s="302"/>
      <c r="P1895" s="302"/>
      <c r="Q1895" s="302"/>
      <c r="R1895" s="302"/>
      <c r="S1895" s="302"/>
      <c r="T1895" s="302"/>
      <c r="U1895" s="302"/>
      <c r="V1895" s="302"/>
      <c r="W1895" s="302"/>
      <c r="X1895" s="302"/>
      <c r="Y1895" s="302"/>
      <c r="Z1895" s="302"/>
      <c r="AA1895" s="302"/>
      <c r="AB1895" s="302"/>
      <c r="AC1895" s="302"/>
      <c r="AD1895" s="302"/>
      <c r="AE1895" s="302"/>
      <c r="AF1895" s="302"/>
      <c r="AG1895" s="302"/>
      <c r="AH1895" s="302"/>
      <c r="AI1895" s="302"/>
      <c r="AJ1895" s="302"/>
      <c r="AK1895" s="302"/>
      <c r="AL1895" s="302"/>
      <c r="AM1895" s="302"/>
      <c r="AN1895" s="302"/>
      <c r="AO1895" s="302"/>
      <c r="AP1895" s="302"/>
      <c r="AQ1895" s="302"/>
      <c r="AR1895" s="302"/>
      <c r="AS1895" s="302"/>
      <c r="AT1895" s="302"/>
      <c r="AU1895" s="302"/>
      <c r="AV1895" s="302"/>
      <c r="AW1895" s="302"/>
      <c r="AX1895" s="302"/>
      <c r="AY1895" s="302"/>
      <c r="AZ1895" s="842"/>
    </row>
    <row r="1896" spans="1:52" s="526" customFormat="1" ht="12.75">
      <c r="A1896" s="282" t="s">
        <v>63</v>
      </c>
      <c r="B1896" s="851">
        <v>2040000</v>
      </c>
      <c r="C1896" s="851">
        <v>1047668</v>
      </c>
      <c r="D1896" s="851">
        <v>458636</v>
      </c>
      <c r="E1896" s="854">
        <v>22.482156862745097</v>
      </c>
      <c r="F1896" s="851">
        <v>18863</v>
      </c>
      <c r="G1896" s="302"/>
      <c r="H1896" s="302"/>
      <c r="I1896" s="302"/>
      <c r="J1896" s="302"/>
      <c r="K1896" s="302"/>
      <c r="L1896" s="302"/>
      <c r="M1896" s="302"/>
      <c r="N1896" s="302"/>
      <c r="O1896" s="302"/>
      <c r="P1896" s="302"/>
      <c r="Q1896" s="302"/>
      <c r="R1896" s="302"/>
      <c r="S1896" s="302"/>
      <c r="T1896" s="302"/>
      <c r="U1896" s="302"/>
      <c r="V1896" s="302"/>
      <c r="W1896" s="302"/>
      <c r="X1896" s="302"/>
      <c r="Y1896" s="302"/>
      <c r="Z1896" s="302"/>
      <c r="AA1896" s="302"/>
      <c r="AB1896" s="302"/>
      <c r="AC1896" s="302"/>
      <c r="AD1896" s="302"/>
      <c r="AE1896" s="302"/>
      <c r="AF1896" s="302"/>
      <c r="AG1896" s="302"/>
      <c r="AH1896" s="302"/>
      <c r="AI1896" s="302"/>
      <c r="AJ1896" s="302"/>
      <c r="AK1896" s="302"/>
      <c r="AL1896" s="302"/>
      <c r="AM1896" s="302"/>
      <c r="AN1896" s="302"/>
      <c r="AO1896" s="302"/>
      <c r="AP1896" s="302"/>
      <c r="AQ1896" s="302"/>
      <c r="AR1896" s="302"/>
      <c r="AS1896" s="302"/>
      <c r="AT1896" s="302"/>
      <c r="AU1896" s="302"/>
      <c r="AV1896" s="302"/>
      <c r="AW1896" s="302"/>
      <c r="AX1896" s="302"/>
      <c r="AY1896" s="302"/>
      <c r="AZ1896" s="842"/>
    </row>
    <row r="1897" spans="1:52" s="526" customFormat="1" ht="12.75">
      <c r="A1897" s="311" t="s">
        <v>66</v>
      </c>
      <c r="B1897" s="851">
        <v>2040000</v>
      </c>
      <c r="C1897" s="851">
        <v>1047668</v>
      </c>
      <c r="D1897" s="851">
        <v>458636</v>
      </c>
      <c r="E1897" s="854">
        <v>22.482156862745097</v>
      </c>
      <c r="F1897" s="851">
        <v>18863</v>
      </c>
      <c r="G1897" s="302"/>
      <c r="H1897" s="302"/>
      <c r="I1897" s="302"/>
      <c r="J1897" s="302"/>
      <c r="K1897" s="302"/>
      <c r="L1897" s="302"/>
      <c r="M1897" s="302"/>
      <c r="N1897" s="302"/>
      <c r="O1897" s="302"/>
      <c r="P1897" s="302"/>
      <c r="Q1897" s="302"/>
      <c r="R1897" s="302"/>
      <c r="S1897" s="302"/>
      <c r="T1897" s="302"/>
      <c r="U1897" s="302"/>
      <c r="V1897" s="302"/>
      <c r="W1897" s="302"/>
      <c r="X1897" s="302"/>
      <c r="Y1897" s="302"/>
      <c r="Z1897" s="302"/>
      <c r="AA1897" s="302"/>
      <c r="AB1897" s="302"/>
      <c r="AC1897" s="302"/>
      <c r="AD1897" s="302"/>
      <c r="AE1897" s="302"/>
      <c r="AF1897" s="302"/>
      <c r="AG1897" s="302"/>
      <c r="AH1897" s="302"/>
      <c r="AI1897" s="302"/>
      <c r="AJ1897" s="302"/>
      <c r="AK1897" s="302"/>
      <c r="AL1897" s="302"/>
      <c r="AM1897" s="302"/>
      <c r="AN1897" s="302"/>
      <c r="AO1897" s="302"/>
      <c r="AP1897" s="302"/>
      <c r="AQ1897" s="302"/>
      <c r="AR1897" s="302"/>
      <c r="AS1897" s="302"/>
      <c r="AT1897" s="302"/>
      <c r="AU1897" s="302"/>
      <c r="AV1897" s="302"/>
      <c r="AW1897" s="302"/>
      <c r="AX1897" s="302"/>
      <c r="AY1897" s="302"/>
      <c r="AZ1897" s="842"/>
    </row>
    <row r="1898" spans="1:52" s="526" customFormat="1" ht="12.75">
      <c r="A1898" s="282" t="s">
        <v>108</v>
      </c>
      <c r="B1898" s="851">
        <v>77345000</v>
      </c>
      <c r="C1898" s="851">
        <v>37191341</v>
      </c>
      <c r="D1898" s="851">
        <v>33898359</v>
      </c>
      <c r="E1898" s="854">
        <v>43.827473010537204</v>
      </c>
      <c r="F1898" s="851">
        <v>1175593</v>
      </c>
      <c r="G1898" s="302"/>
      <c r="H1898" s="302"/>
      <c r="I1898" s="302"/>
      <c r="J1898" s="302"/>
      <c r="K1898" s="302"/>
      <c r="L1898" s="302"/>
      <c r="M1898" s="302"/>
      <c r="N1898" s="302"/>
      <c r="O1898" s="302"/>
      <c r="P1898" s="302"/>
      <c r="Q1898" s="302"/>
      <c r="R1898" s="302"/>
      <c r="S1898" s="302"/>
      <c r="T1898" s="302"/>
      <c r="U1898" s="302"/>
      <c r="V1898" s="302"/>
      <c r="W1898" s="302"/>
      <c r="X1898" s="302"/>
      <c r="Y1898" s="302"/>
      <c r="Z1898" s="302"/>
      <c r="AA1898" s="302"/>
      <c r="AB1898" s="302"/>
      <c r="AC1898" s="302"/>
      <c r="AD1898" s="302"/>
      <c r="AE1898" s="302"/>
      <c r="AF1898" s="302"/>
      <c r="AG1898" s="302"/>
      <c r="AH1898" s="302"/>
      <c r="AI1898" s="302"/>
      <c r="AJ1898" s="302"/>
      <c r="AK1898" s="302"/>
      <c r="AL1898" s="302"/>
      <c r="AM1898" s="302"/>
      <c r="AN1898" s="302"/>
      <c r="AO1898" s="302"/>
      <c r="AP1898" s="302"/>
      <c r="AQ1898" s="302"/>
      <c r="AR1898" s="302"/>
      <c r="AS1898" s="302"/>
      <c r="AT1898" s="302"/>
      <c r="AU1898" s="302"/>
      <c r="AV1898" s="302"/>
      <c r="AW1898" s="302"/>
      <c r="AX1898" s="302"/>
      <c r="AY1898" s="302"/>
      <c r="AZ1898" s="842"/>
    </row>
    <row r="1899" spans="1:52" s="526" customFormat="1" ht="12.75">
      <c r="A1899" s="282"/>
      <c r="B1899" s="851"/>
      <c r="C1899" s="851"/>
      <c r="D1899" s="851"/>
      <c r="E1899" s="851"/>
      <c r="F1899" s="851"/>
      <c r="G1899" s="302"/>
      <c r="H1899" s="302"/>
      <c r="I1899" s="302"/>
      <c r="J1899" s="302"/>
      <c r="K1899" s="302"/>
      <c r="L1899" s="302"/>
      <c r="M1899" s="302"/>
      <c r="N1899" s="302"/>
      <c r="O1899" s="302"/>
      <c r="P1899" s="302"/>
      <c r="Q1899" s="302"/>
      <c r="R1899" s="302"/>
      <c r="S1899" s="302"/>
      <c r="T1899" s="302"/>
      <c r="U1899" s="302"/>
      <c r="V1899" s="302"/>
      <c r="W1899" s="302"/>
      <c r="X1899" s="302"/>
      <c r="Y1899" s="302"/>
      <c r="Z1899" s="302"/>
      <c r="AA1899" s="302"/>
      <c r="AB1899" s="302"/>
      <c r="AC1899" s="302"/>
      <c r="AD1899" s="302"/>
      <c r="AE1899" s="302"/>
      <c r="AF1899" s="302"/>
      <c r="AG1899" s="302"/>
      <c r="AH1899" s="302"/>
      <c r="AI1899" s="302"/>
      <c r="AJ1899" s="302"/>
      <c r="AK1899" s="302"/>
      <c r="AL1899" s="302"/>
      <c r="AM1899" s="302"/>
      <c r="AN1899" s="302"/>
      <c r="AO1899" s="302"/>
      <c r="AP1899" s="302"/>
      <c r="AQ1899" s="302"/>
      <c r="AR1899" s="302"/>
      <c r="AS1899" s="302"/>
      <c r="AT1899" s="302"/>
      <c r="AU1899" s="302"/>
      <c r="AV1899" s="302"/>
      <c r="AW1899" s="302"/>
      <c r="AX1899" s="302"/>
      <c r="AY1899" s="302"/>
      <c r="AZ1899" s="842"/>
    </row>
    <row r="1900" spans="1:52" s="526" customFormat="1" ht="12.75">
      <c r="A1900" s="274" t="s">
        <v>850</v>
      </c>
      <c r="B1900" s="851"/>
      <c r="C1900" s="851"/>
      <c r="D1900" s="851"/>
      <c r="E1900" s="851"/>
      <c r="F1900" s="851"/>
      <c r="G1900" s="302"/>
      <c r="H1900" s="302"/>
      <c r="I1900" s="302"/>
      <c r="J1900" s="302"/>
      <c r="K1900" s="302"/>
      <c r="L1900" s="302"/>
      <c r="M1900" s="302"/>
      <c r="N1900" s="302"/>
      <c r="O1900" s="302"/>
      <c r="P1900" s="302"/>
      <c r="Q1900" s="302"/>
      <c r="R1900" s="302"/>
      <c r="S1900" s="302"/>
      <c r="T1900" s="302"/>
      <c r="U1900" s="302"/>
      <c r="V1900" s="302"/>
      <c r="W1900" s="302"/>
      <c r="X1900" s="302"/>
      <c r="Y1900" s="302"/>
      <c r="Z1900" s="302"/>
      <c r="AA1900" s="302"/>
      <c r="AB1900" s="302"/>
      <c r="AC1900" s="302"/>
      <c r="AD1900" s="302"/>
      <c r="AE1900" s="302"/>
      <c r="AF1900" s="302"/>
      <c r="AG1900" s="302"/>
      <c r="AH1900" s="302"/>
      <c r="AI1900" s="302"/>
      <c r="AJ1900" s="302"/>
      <c r="AK1900" s="302"/>
      <c r="AL1900" s="302"/>
      <c r="AM1900" s="302"/>
      <c r="AN1900" s="302"/>
      <c r="AO1900" s="302"/>
      <c r="AP1900" s="302"/>
      <c r="AQ1900" s="302"/>
      <c r="AR1900" s="302"/>
      <c r="AS1900" s="302"/>
      <c r="AT1900" s="302"/>
      <c r="AU1900" s="302"/>
      <c r="AV1900" s="302"/>
      <c r="AW1900" s="302"/>
      <c r="AX1900" s="302"/>
      <c r="AY1900" s="302"/>
      <c r="AZ1900" s="842"/>
    </row>
    <row r="1901" spans="1:52" s="526" customFormat="1" ht="12.75">
      <c r="A1901" s="264" t="s">
        <v>346</v>
      </c>
      <c r="B1901" s="672"/>
      <c r="C1901" s="672"/>
      <c r="D1901" s="672"/>
      <c r="E1901" s="851"/>
      <c r="F1901" s="672"/>
      <c r="G1901" s="302"/>
      <c r="H1901" s="302"/>
      <c r="I1901" s="302"/>
      <c r="J1901" s="302"/>
      <c r="K1901" s="302"/>
      <c r="L1901" s="302"/>
      <c r="M1901" s="302"/>
      <c r="N1901" s="302"/>
      <c r="O1901" s="302"/>
      <c r="P1901" s="302"/>
      <c r="Q1901" s="302"/>
      <c r="R1901" s="302"/>
      <c r="S1901" s="302"/>
      <c r="T1901" s="302"/>
      <c r="U1901" s="302"/>
      <c r="V1901" s="302"/>
      <c r="W1901" s="302"/>
      <c r="X1901" s="302"/>
      <c r="Y1901" s="302"/>
      <c r="Z1901" s="302"/>
      <c r="AA1901" s="302"/>
      <c r="AB1901" s="302"/>
      <c r="AC1901" s="302"/>
      <c r="AD1901" s="302"/>
      <c r="AE1901" s="302"/>
      <c r="AF1901" s="302"/>
      <c r="AG1901" s="302"/>
      <c r="AH1901" s="302"/>
      <c r="AI1901" s="302"/>
      <c r="AJ1901" s="302"/>
      <c r="AK1901" s="302"/>
      <c r="AL1901" s="302"/>
      <c r="AM1901" s="302"/>
      <c r="AN1901" s="302"/>
      <c r="AO1901" s="302"/>
      <c r="AP1901" s="302"/>
      <c r="AQ1901" s="302"/>
      <c r="AR1901" s="302"/>
      <c r="AS1901" s="302"/>
      <c r="AT1901" s="302"/>
      <c r="AU1901" s="302"/>
      <c r="AV1901" s="302"/>
      <c r="AW1901" s="302"/>
      <c r="AX1901" s="302"/>
      <c r="AY1901" s="302"/>
      <c r="AZ1901" s="842"/>
    </row>
    <row r="1902" spans="1:52" s="526" customFormat="1" ht="12.75">
      <c r="A1902" s="286" t="s">
        <v>281</v>
      </c>
      <c r="B1902" s="851">
        <v>3240609</v>
      </c>
      <c r="C1902" s="851">
        <v>2722487</v>
      </c>
      <c r="D1902" s="851">
        <v>2755840</v>
      </c>
      <c r="E1902" s="854">
        <v>85.04080560166315</v>
      </c>
      <c r="F1902" s="851">
        <v>33353</v>
      </c>
      <c r="G1902" s="302"/>
      <c r="H1902" s="302"/>
      <c r="I1902" s="302"/>
      <c r="J1902" s="302"/>
      <c r="K1902" s="302"/>
      <c r="L1902" s="302"/>
      <c r="M1902" s="302"/>
      <c r="N1902" s="302"/>
      <c r="O1902" s="302"/>
      <c r="P1902" s="302"/>
      <c r="Q1902" s="302"/>
      <c r="R1902" s="302"/>
      <c r="S1902" s="302"/>
      <c r="T1902" s="302"/>
      <c r="U1902" s="302"/>
      <c r="V1902" s="302"/>
      <c r="W1902" s="302"/>
      <c r="X1902" s="302"/>
      <c r="Y1902" s="302"/>
      <c r="Z1902" s="302"/>
      <c r="AA1902" s="302"/>
      <c r="AB1902" s="302"/>
      <c r="AC1902" s="302"/>
      <c r="AD1902" s="302"/>
      <c r="AE1902" s="302"/>
      <c r="AF1902" s="302"/>
      <c r="AG1902" s="302"/>
      <c r="AH1902" s="302"/>
      <c r="AI1902" s="302"/>
      <c r="AJ1902" s="302"/>
      <c r="AK1902" s="302"/>
      <c r="AL1902" s="302"/>
      <c r="AM1902" s="302"/>
      <c r="AN1902" s="302"/>
      <c r="AO1902" s="302"/>
      <c r="AP1902" s="302"/>
      <c r="AQ1902" s="302"/>
      <c r="AR1902" s="302"/>
      <c r="AS1902" s="302"/>
      <c r="AT1902" s="302"/>
      <c r="AU1902" s="302"/>
      <c r="AV1902" s="302"/>
      <c r="AW1902" s="302"/>
      <c r="AX1902" s="302"/>
      <c r="AY1902" s="302"/>
      <c r="AZ1902" s="842"/>
    </row>
    <row r="1903" spans="1:52" s="526" customFormat="1" ht="12.75">
      <c r="A1903" s="317" t="s">
        <v>71</v>
      </c>
      <c r="B1903" s="851">
        <v>0</v>
      </c>
      <c r="C1903" s="851">
        <v>0</v>
      </c>
      <c r="D1903" s="851">
        <v>33353</v>
      </c>
      <c r="E1903" s="854" t="s">
        <v>906</v>
      </c>
      <c r="F1903" s="851">
        <v>33353</v>
      </c>
      <c r="G1903" s="302"/>
      <c r="H1903" s="302"/>
      <c r="I1903" s="302"/>
      <c r="J1903" s="302"/>
      <c r="K1903" s="302"/>
      <c r="L1903" s="302"/>
      <c r="M1903" s="302"/>
      <c r="N1903" s="302"/>
      <c r="O1903" s="302"/>
      <c r="P1903" s="302"/>
      <c r="Q1903" s="302"/>
      <c r="R1903" s="302"/>
      <c r="S1903" s="302"/>
      <c r="T1903" s="302"/>
      <c r="U1903" s="302"/>
      <c r="V1903" s="302"/>
      <c r="W1903" s="302"/>
      <c r="X1903" s="302"/>
      <c r="Y1903" s="302"/>
      <c r="Z1903" s="302"/>
      <c r="AA1903" s="302"/>
      <c r="AB1903" s="302"/>
      <c r="AC1903" s="302"/>
      <c r="AD1903" s="302"/>
      <c r="AE1903" s="302"/>
      <c r="AF1903" s="302"/>
      <c r="AG1903" s="302"/>
      <c r="AH1903" s="302"/>
      <c r="AI1903" s="302"/>
      <c r="AJ1903" s="302"/>
      <c r="AK1903" s="302"/>
      <c r="AL1903" s="302"/>
      <c r="AM1903" s="302"/>
      <c r="AN1903" s="302"/>
      <c r="AO1903" s="302"/>
      <c r="AP1903" s="302"/>
      <c r="AQ1903" s="302"/>
      <c r="AR1903" s="302"/>
      <c r="AS1903" s="302"/>
      <c r="AT1903" s="302"/>
      <c r="AU1903" s="302"/>
      <c r="AV1903" s="302"/>
      <c r="AW1903" s="302"/>
      <c r="AX1903" s="302"/>
      <c r="AY1903" s="302"/>
      <c r="AZ1903" s="842"/>
    </row>
    <row r="1904" spans="1:52" s="526" customFormat="1" ht="12.75">
      <c r="A1904" s="296" t="s">
        <v>59</v>
      </c>
      <c r="B1904" s="851">
        <v>3240609</v>
      </c>
      <c r="C1904" s="851">
        <v>2722487</v>
      </c>
      <c r="D1904" s="851">
        <v>2722487</v>
      </c>
      <c r="E1904" s="869">
        <v>84.01158547668047</v>
      </c>
      <c r="F1904" s="851">
        <v>0</v>
      </c>
      <c r="G1904" s="302"/>
      <c r="H1904" s="302"/>
      <c r="I1904" s="302"/>
      <c r="J1904" s="302"/>
      <c r="K1904" s="302"/>
      <c r="L1904" s="302"/>
      <c r="M1904" s="302"/>
      <c r="N1904" s="302"/>
      <c r="O1904" s="302"/>
      <c r="P1904" s="302"/>
      <c r="Q1904" s="302"/>
      <c r="R1904" s="302"/>
      <c r="S1904" s="302"/>
      <c r="T1904" s="302"/>
      <c r="U1904" s="302"/>
      <c r="V1904" s="302"/>
      <c r="W1904" s="302"/>
      <c r="X1904" s="302"/>
      <c r="Y1904" s="302"/>
      <c r="Z1904" s="302"/>
      <c r="AA1904" s="302"/>
      <c r="AB1904" s="302"/>
      <c r="AC1904" s="302"/>
      <c r="AD1904" s="302"/>
      <c r="AE1904" s="302"/>
      <c r="AF1904" s="302"/>
      <c r="AG1904" s="302"/>
      <c r="AH1904" s="302"/>
      <c r="AI1904" s="302"/>
      <c r="AJ1904" s="302"/>
      <c r="AK1904" s="302"/>
      <c r="AL1904" s="302"/>
      <c r="AM1904" s="302"/>
      <c r="AN1904" s="302"/>
      <c r="AO1904" s="302"/>
      <c r="AP1904" s="302"/>
      <c r="AQ1904" s="302"/>
      <c r="AR1904" s="302"/>
      <c r="AS1904" s="302"/>
      <c r="AT1904" s="302"/>
      <c r="AU1904" s="302"/>
      <c r="AV1904" s="302"/>
      <c r="AW1904" s="302"/>
      <c r="AX1904" s="302"/>
      <c r="AY1904" s="302"/>
      <c r="AZ1904" s="842"/>
    </row>
    <row r="1905" spans="1:52" s="526" customFormat="1" ht="25.5">
      <c r="A1905" s="298" t="s">
        <v>60</v>
      </c>
      <c r="B1905" s="851">
        <v>3240609</v>
      </c>
      <c r="C1905" s="851">
        <v>2722487</v>
      </c>
      <c r="D1905" s="851">
        <v>2722487</v>
      </c>
      <c r="E1905" s="869">
        <v>84.01158547668047</v>
      </c>
      <c r="F1905" s="851">
        <v>0</v>
      </c>
      <c r="G1905" s="302"/>
      <c r="H1905" s="302"/>
      <c r="I1905" s="302"/>
      <c r="J1905" s="302"/>
      <c r="K1905" s="302"/>
      <c r="L1905" s="302"/>
      <c r="M1905" s="302"/>
      <c r="N1905" s="302"/>
      <c r="O1905" s="302"/>
      <c r="P1905" s="302"/>
      <c r="Q1905" s="302"/>
      <c r="R1905" s="302"/>
      <c r="S1905" s="302"/>
      <c r="T1905" s="302"/>
      <c r="U1905" s="302"/>
      <c r="V1905" s="302"/>
      <c r="W1905" s="302"/>
      <c r="X1905" s="302"/>
      <c r="Y1905" s="302"/>
      <c r="Z1905" s="302"/>
      <c r="AA1905" s="302"/>
      <c r="AB1905" s="302"/>
      <c r="AC1905" s="302"/>
      <c r="AD1905" s="302"/>
      <c r="AE1905" s="302"/>
      <c r="AF1905" s="302"/>
      <c r="AG1905" s="302"/>
      <c r="AH1905" s="302"/>
      <c r="AI1905" s="302"/>
      <c r="AJ1905" s="302"/>
      <c r="AK1905" s="302"/>
      <c r="AL1905" s="302"/>
      <c r="AM1905" s="302"/>
      <c r="AN1905" s="302"/>
      <c r="AO1905" s="302"/>
      <c r="AP1905" s="302"/>
      <c r="AQ1905" s="302"/>
      <c r="AR1905" s="302"/>
      <c r="AS1905" s="302"/>
      <c r="AT1905" s="302"/>
      <c r="AU1905" s="302"/>
      <c r="AV1905" s="302"/>
      <c r="AW1905" s="302"/>
      <c r="AX1905" s="302"/>
      <c r="AY1905" s="302"/>
      <c r="AZ1905" s="842"/>
    </row>
    <row r="1906" spans="1:52" s="526" customFormat="1" ht="12.75">
      <c r="A1906" s="278" t="s">
        <v>61</v>
      </c>
      <c r="B1906" s="851">
        <v>2357461</v>
      </c>
      <c r="C1906" s="851">
        <v>2246949</v>
      </c>
      <c r="D1906" s="851">
        <v>1759385</v>
      </c>
      <c r="E1906" s="869">
        <v>74.63050290121448</v>
      </c>
      <c r="F1906" s="851">
        <v>293939</v>
      </c>
      <c r="G1906" s="302"/>
      <c r="H1906" s="302"/>
      <c r="I1906" s="302"/>
      <c r="J1906" s="302"/>
      <c r="K1906" s="302"/>
      <c r="L1906" s="302"/>
      <c r="M1906" s="302"/>
      <c r="N1906" s="302"/>
      <c r="O1906" s="302"/>
      <c r="P1906" s="302"/>
      <c r="Q1906" s="302"/>
      <c r="R1906" s="302"/>
      <c r="S1906" s="302"/>
      <c r="T1906" s="302"/>
      <c r="U1906" s="302"/>
      <c r="V1906" s="302"/>
      <c r="W1906" s="302"/>
      <c r="X1906" s="302"/>
      <c r="Y1906" s="302"/>
      <c r="Z1906" s="302"/>
      <c r="AA1906" s="302"/>
      <c r="AB1906" s="302"/>
      <c r="AC1906" s="302"/>
      <c r="AD1906" s="302"/>
      <c r="AE1906" s="302"/>
      <c r="AF1906" s="302"/>
      <c r="AG1906" s="302"/>
      <c r="AH1906" s="302"/>
      <c r="AI1906" s="302"/>
      <c r="AJ1906" s="302"/>
      <c r="AK1906" s="302"/>
      <c r="AL1906" s="302"/>
      <c r="AM1906" s="302"/>
      <c r="AN1906" s="302"/>
      <c r="AO1906" s="302"/>
      <c r="AP1906" s="302"/>
      <c r="AQ1906" s="302"/>
      <c r="AR1906" s="302"/>
      <c r="AS1906" s="302"/>
      <c r="AT1906" s="302"/>
      <c r="AU1906" s="302"/>
      <c r="AV1906" s="302"/>
      <c r="AW1906" s="302"/>
      <c r="AX1906" s="302"/>
      <c r="AY1906" s="302"/>
      <c r="AZ1906" s="842"/>
    </row>
    <row r="1907" spans="1:52" s="526" customFormat="1" ht="12.75">
      <c r="A1907" s="296" t="s">
        <v>62</v>
      </c>
      <c r="B1907" s="851">
        <v>2357461</v>
      </c>
      <c r="C1907" s="851">
        <v>2246949</v>
      </c>
      <c r="D1907" s="851">
        <v>1759385</v>
      </c>
      <c r="E1907" s="869">
        <v>74.63050290121448</v>
      </c>
      <c r="F1907" s="851">
        <v>293939</v>
      </c>
      <c r="G1907" s="302"/>
      <c r="H1907" s="302"/>
      <c r="I1907" s="302"/>
      <c r="J1907" s="302"/>
      <c r="K1907" s="302"/>
      <c r="L1907" s="302"/>
      <c r="M1907" s="302"/>
      <c r="N1907" s="302"/>
      <c r="O1907" s="302"/>
      <c r="P1907" s="302"/>
      <c r="Q1907" s="302"/>
      <c r="R1907" s="302"/>
      <c r="S1907" s="302"/>
      <c r="T1907" s="302"/>
      <c r="U1907" s="302"/>
      <c r="V1907" s="302"/>
      <c r="W1907" s="302"/>
      <c r="X1907" s="302"/>
      <c r="Y1907" s="302"/>
      <c r="Z1907" s="302"/>
      <c r="AA1907" s="302"/>
      <c r="AB1907" s="302"/>
      <c r="AC1907" s="302"/>
      <c r="AD1907" s="302"/>
      <c r="AE1907" s="302"/>
      <c r="AF1907" s="302"/>
      <c r="AG1907" s="302"/>
      <c r="AH1907" s="302"/>
      <c r="AI1907" s="302"/>
      <c r="AJ1907" s="302"/>
      <c r="AK1907" s="302"/>
      <c r="AL1907" s="302"/>
      <c r="AM1907" s="302"/>
      <c r="AN1907" s="302"/>
      <c r="AO1907" s="302"/>
      <c r="AP1907" s="302"/>
      <c r="AQ1907" s="302"/>
      <c r="AR1907" s="302"/>
      <c r="AS1907" s="302"/>
      <c r="AT1907" s="302"/>
      <c r="AU1907" s="302"/>
      <c r="AV1907" s="302"/>
      <c r="AW1907" s="302"/>
      <c r="AX1907" s="302"/>
      <c r="AY1907" s="302"/>
      <c r="AZ1907" s="842"/>
    </row>
    <row r="1908" spans="1:52" s="526" customFormat="1" ht="12.75">
      <c r="A1908" s="282" t="s">
        <v>63</v>
      </c>
      <c r="B1908" s="851">
        <v>0</v>
      </c>
      <c r="C1908" s="851">
        <v>0</v>
      </c>
      <c r="D1908" s="851">
        <v>0</v>
      </c>
      <c r="E1908" s="869" t="s">
        <v>906</v>
      </c>
      <c r="F1908" s="851">
        <v>0</v>
      </c>
      <c r="G1908" s="302"/>
      <c r="H1908" s="302"/>
      <c r="I1908" s="302"/>
      <c r="J1908" s="302"/>
      <c r="K1908" s="302"/>
      <c r="L1908" s="302"/>
      <c r="M1908" s="302"/>
      <c r="N1908" s="302"/>
      <c r="O1908" s="302"/>
      <c r="P1908" s="302"/>
      <c r="Q1908" s="302"/>
      <c r="R1908" s="302"/>
      <c r="S1908" s="302"/>
      <c r="T1908" s="302"/>
      <c r="U1908" s="302"/>
      <c r="V1908" s="302"/>
      <c r="W1908" s="302"/>
      <c r="X1908" s="302"/>
      <c r="Y1908" s="302"/>
      <c r="Z1908" s="302"/>
      <c r="AA1908" s="302"/>
      <c r="AB1908" s="302"/>
      <c r="AC1908" s="302"/>
      <c r="AD1908" s="302"/>
      <c r="AE1908" s="302"/>
      <c r="AF1908" s="302"/>
      <c r="AG1908" s="302"/>
      <c r="AH1908" s="302"/>
      <c r="AI1908" s="302"/>
      <c r="AJ1908" s="302"/>
      <c r="AK1908" s="302"/>
      <c r="AL1908" s="302"/>
      <c r="AM1908" s="302"/>
      <c r="AN1908" s="302"/>
      <c r="AO1908" s="302"/>
      <c r="AP1908" s="302"/>
      <c r="AQ1908" s="302"/>
      <c r="AR1908" s="302"/>
      <c r="AS1908" s="302"/>
      <c r="AT1908" s="302"/>
      <c r="AU1908" s="302"/>
      <c r="AV1908" s="302"/>
      <c r="AW1908" s="302"/>
      <c r="AX1908" s="302"/>
      <c r="AY1908" s="302"/>
      <c r="AZ1908" s="842"/>
    </row>
    <row r="1909" spans="1:52" s="526" customFormat="1" ht="12.75">
      <c r="A1909" s="311" t="s">
        <v>66</v>
      </c>
      <c r="B1909" s="851">
        <v>0</v>
      </c>
      <c r="C1909" s="851">
        <v>0</v>
      </c>
      <c r="D1909" s="851">
        <v>0</v>
      </c>
      <c r="E1909" s="854" t="s">
        <v>906</v>
      </c>
      <c r="F1909" s="851">
        <v>0</v>
      </c>
      <c r="G1909" s="302"/>
      <c r="H1909" s="302"/>
      <c r="I1909" s="302"/>
      <c r="J1909" s="302"/>
      <c r="K1909" s="302"/>
      <c r="L1909" s="302"/>
      <c r="M1909" s="302"/>
      <c r="N1909" s="302"/>
      <c r="O1909" s="302"/>
      <c r="P1909" s="302"/>
      <c r="Q1909" s="302"/>
      <c r="R1909" s="302"/>
      <c r="S1909" s="302"/>
      <c r="T1909" s="302"/>
      <c r="U1909" s="302"/>
      <c r="V1909" s="302"/>
      <c r="W1909" s="302"/>
      <c r="X1909" s="302"/>
      <c r="Y1909" s="302"/>
      <c r="Z1909" s="302"/>
      <c r="AA1909" s="302"/>
      <c r="AB1909" s="302"/>
      <c r="AC1909" s="302"/>
      <c r="AD1909" s="302"/>
      <c r="AE1909" s="302"/>
      <c r="AF1909" s="302"/>
      <c r="AG1909" s="302"/>
      <c r="AH1909" s="302"/>
      <c r="AI1909" s="302"/>
      <c r="AJ1909" s="302"/>
      <c r="AK1909" s="302"/>
      <c r="AL1909" s="302"/>
      <c r="AM1909" s="302"/>
      <c r="AN1909" s="302"/>
      <c r="AO1909" s="302"/>
      <c r="AP1909" s="302"/>
      <c r="AQ1909" s="302"/>
      <c r="AR1909" s="302"/>
      <c r="AS1909" s="302"/>
      <c r="AT1909" s="302"/>
      <c r="AU1909" s="302"/>
      <c r="AV1909" s="302"/>
      <c r="AW1909" s="302"/>
      <c r="AX1909" s="302"/>
      <c r="AY1909" s="302"/>
      <c r="AZ1909" s="842"/>
    </row>
    <row r="1910" spans="1:52" s="526" customFormat="1" ht="12.75">
      <c r="A1910" s="282" t="s">
        <v>108</v>
      </c>
      <c r="B1910" s="851">
        <v>2357461</v>
      </c>
      <c r="C1910" s="851">
        <v>2246949</v>
      </c>
      <c r="D1910" s="851">
        <v>1759385</v>
      </c>
      <c r="E1910" s="854">
        <v>74.63050290121448</v>
      </c>
      <c r="F1910" s="851">
        <v>293939</v>
      </c>
      <c r="G1910" s="302"/>
      <c r="H1910" s="302"/>
      <c r="I1910" s="302"/>
      <c r="J1910" s="302"/>
      <c r="K1910" s="302"/>
      <c r="L1910" s="302"/>
      <c r="M1910" s="302"/>
      <c r="N1910" s="302"/>
      <c r="O1910" s="302"/>
      <c r="P1910" s="302"/>
      <c r="Q1910" s="302"/>
      <c r="R1910" s="302"/>
      <c r="S1910" s="302"/>
      <c r="T1910" s="302"/>
      <c r="U1910" s="302"/>
      <c r="V1910" s="302"/>
      <c r="W1910" s="302"/>
      <c r="X1910" s="302"/>
      <c r="Y1910" s="302"/>
      <c r="Z1910" s="302"/>
      <c r="AA1910" s="302"/>
      <c r="AB1910" s="302"/>
      <c r="AC1910" s="302"/>
      <c r="AD1910" s="302"/>
      <c r="AE1910" s="302"/>
      <c r="AF1910" s="302"/>
      <c r="AG1910" s="302"/>
      <c r="AH1910" s="302"/>
      <c r="AI1910" s="302"/>
      <c r="AJ1910" s="302"/>
      <c r="AK1910" s="302"/>
      <c r="AL1910" s="302"/>
      <c r="AM1910" s="302"/>
      <c r="AN1910" s="302"/>
      <c r="AO1910" s="302"/>
      <c r="AP1910" s="302"/>
      <c r="AQ1910" s="302"/>
      <c r="AR1910" s="302"/>
      <c r="AS1910" s="302"/>
      <c r="AT1910" s="302"/>
      <c r="AU1910" s="302"/>
      <c r="AV1910" s="302"/>
      <c r="AW1910" s="302"/>
      <c r="AX1910" s="302"/>
      <c r="AY1910" s="302"/>
      <c r="AZ1910" s="842"/>
    </row>
    <row r="1911" spans="1:52" s="526" customFormat="1" ht="12.75">
      <c r="A1911" s="296" t="s">
        <v>910</v>
      </c>
      <c r="B1911" s="851">
        <v>883148</v>
      </c>
      <c r="C1911" s="851">
        <v>475538</v>
      </c>
      <c r="D1911" s="851">
        <v>996455</v>
      </c>
      <c r="E1911" s="854" t="s">
        <v>906</v>
      </c>
      <c r="F1911" s="851">
        <v>-260586</v>
      </c>
      <c r="G1911" s="302"/>
      <c r="H1911" s="302"/>
      <c r="I1911" s="302"/>
      <c r="J1911" s="302"/>
      <c r="K1911" s="302"/>
      <c r="L1911" s="302"/>
      <c r="M1911" s="302"/>
      <c r="N1911" s="302"/>
      <c r="O1911" s="302"/>
      <c r="P1911" s="302"/>
      <c r="Q1911" s="302"/>
      <c r="R1911" s="302"/>
      <c r="S1911" s="302"/>
      <c r="T1911" s="302"/>
      <c r="U1911" s="302"/>
      <c r="V1911" s="302"/>
      <c r="W1911" s="302"/>
      <c r="X1911" s="302"/>
      <c r="Y1911" s="302"/>
      <c r="Z1911" s="302"/>
      <c r="AA1911" s="302"/>
      <c r="AB1911" s="302"/>
      <c r="AC1911" s="302"/>
      <c r="AD1911" s="302"/>
      <c r="AE1911" s="302"/>
      <c r="AF1911" s="302"/>
      <c r="AG1911" s="302"/>
      <c r="AH1911" s="302"/>
      <c r="AI1911" s="302"/>
      <c r="AJ1911" s="302"/>
      <c r="AK1911" s="302"/>
      <c r="AL1911" s="302"/>
      <c r="AM1911" s="302"/>
      <c r="AN1911" s="302"/>
      <c r="AO1911" s="302"/>
      <c r="AP1911" s="302"/>
      <c r="AQ1911" s="302"/>
      <c r="AR1911" s="302"/>
      <c r="AS1911" s="302"/>
      <c r="AT1911" s="302"/>
      <c r="AU1911" s="302"/>
      <c r="AV1911" s="302"/>
      <c r="AW1911" s="302"/>
      <c r="AX1911" s="302"/>
      <c r="AY1911" s="302"/>
      <c r="AZ1911" s="842"/>
    </row>
    <row r="1912" spans="1:52" s="526" customFormat="1" ht="12.75">
      <c r="A1912" s="296" t="s">
        <v>911</v>
      </c>
      <c r="B1912" s="851">
        <v>-883148</v>
      </c>
      <c r="C1912" s="851">
        <v>-475538</v>
      </c>
      <c r="D1912" s="851">
        <v>-215653</v>
      </c>
      <c r="E1912" s="854">
        <v>24.4186704833165</v>
      </c>
      <c r="F1912" s="851">
        <v>-155460</v>
      </c>
      <c r="G1912" s="302"/>
      <c r="H1912" s="302"/>
      <c r="I1912" s="302"/>
      <c r="J1912" s="302"/>
      <c r="K1912" s="302"/>
      <c r="L1912" s="302"/>
      <c r="M1912" s="302"/>
      <c r="N1912" s="302"/>
      <c r="O1912" s="302"/>
      <c r="P1912" s="302"/>
      <c r="Q1912" s="302"/>
      <c r="R1912" s="302"/>
      <c r="S1912" s="302"/>
      <c r="T1912" s="302"/>
      <c r="U1912" s="302"/>
      <c r="V1912" s="302"/>
      <c r="W1912" s="302"/>
      <c r="X1912" s="302"/>
      <c r="Y1912" s="302"/>
      <c r="Z1912" s="302"/>
      <c r="AA1912" s="302"/>
      <c r="AB1912" s="302"/>
      <c r="AC1912" s="302"/>
      <c r="AD1912" s="302"/>
      <c r="AE1912" s="302"/>
      <c r="AF1912" s="302"/>
      <c r="AG1912" s="302"/>
      <c r="AH1912" s="302"/>
      <c r="AI1912" s="302"/>
      <c r="AJ1912" s="302"/>
      <c r="AK1912" s="302"/>
      <c r="AL1912" s="302"/>
      <c r="AM1912" s="302"/>
      <c r="AN1912" s="302"/>
      <c r="AO1912" s="302"/>
      <c r="AP1912" s="302"/>
      <c r="AQ1912" s="302"/>
      <c r="AR1912" s="302"/>
      <c r="AS1912" s="302"/>
      <c r="AT1912" s="302"/>
      <c r="AU1912" s="302"/>
      <c r="AV1912" s="302"/>
      <c r="AW1912" s="302"/>
      <c r="AX1912" s="302"/>
      <c r="AY1912" s="302"/>
      <c r="AZ1912" s="842"/>
    </row>
    <row r="1913" spans="1:52" s="526" customFormat="1" ht="12.75">
      <c r="A1913" s="282" t="s">
        <v>915</v>
      </c>
      <c r="B1913" s="851">
        <v>-3486788</v>
      </c>
      <c r="C1913" s="851">
        <v>-2025638</v>
      </c>
      <c r="D1913" s="851">
        <v>-1296084</v>
      </c>
      <c r="E1913" s="869">
        <v>37.17128772956658</v>
      </c>
      <c r="F1913" s="851">
        <v>-259797</v>
      </c>
      <c r="G1913" s="302"/>
      <c r="H1913" s="302"/>
      <c r="I1913" s="302"/>
      <c r="J1913" s="302"/>
      <c r="K1913" s="302"/>
      <c r="L1913" s="302"/>
      <c r="M1913" s="302"/>
      <c r="N1913" s="302"/>
      <c r="O1913" s="302"/>
      <c r="P1913" s="302"/>
      <c r="Q1913" s="302"/>
      <c r="R1913" s="302"/>
      <c r="S1913" s="302"/>
      <c r="T1913" s="302"/>
      <c r="U1913" s="302"/>
      <c r="V1913" s="302"/>
      <c r="W1913" s="302"/>
      <c r="X1913" s="302"/>
      <c r="Y1913" s="302"/>
      <c r="Z1913" s="302"/>
      <c r="AA1913" s="302"/>
      <c r="AB1913" s="302"/>
      <c r="AC1913" s="302"/>
      <c r="AD1913" s="302"/>
      <c r="AE1913" s="302"/>
      <c r="AF1913" s="302"/>
      <c r="AG1913" s="302"/>
      <c r="AH1913" s="302"/>
      <c r="AI1913" s="302"/>
      <c r="AJ1913" s="302"/>
      <c r="AK1913" s="302"/>
      <c r="AL1913" s="302"/>
      <c r="AM1913" s="302"/>
      <c r="AN1913" s="302"/>
      <c r="AO1913" s="302"/>
      <c r="AP1913" s="302"/>
      <c r="AQ1913" s="302"/>
      <c r="AR1913" s="302"/>
      <c r="AS1913" s="302"/>
      <c r="AT1913" s="302"/>
      <c r="AU1913" s="302"/>
      <c r="AV1913" s="302"/>
      <c r="AW1913" s="302"/>
      <c r="AX1913" s="302"/>
      <c r="AY1913" s="302"/>
      <c r="AZ1913" s="842"/>
    </row>
    <row r="1914" spans="1:52" s="526" customFormat="1" ht="12.75">
      <c r="A1914" s="311" t="s">
        <v>121</v>
      </c>
      <c r="B1914" s="851">
        <v>9900</v>
      </c>
      <c r="C1914" s="851">
        <v>9900</v>
      </c>
      <c r="D1914" s="851">
        <v>0</v>
      </c>
      <c r="E1914" s="869">
        <v>0</v>
      </c>
      <c r="F1914" s="851">
        <v>0</v>
      </c>
      <c r="G1914" s="302"/>
      <c r="H1914" s="302"/>
      <c r="I1914" s="302"/>
      <c r="J1914" s="302"/>
      <c r="K1914" s="302"/>
      <c r="L1914" s="302"/>
      <c r="M1914" s="302"/>
      <c r="N1914" s="302"/>
      <c r="O1914" s="302"/>
      <c r="P1914" s="302"/>
      <c r="Q1914" s="302"/>
      <c r="R1914" s="302"/>
      <c r="S1914" s="302"/>
      <c r="T1914" s="302"/>
      <c r="U1914" s="302"/>
      <c r="V1914" s="302"/>
      <c r="W1914" s="302"/>
      <c r="X1914" s="302"/>
      <c r="Y1914" s="302"/>
      <c r="Z1914" s="302"/>
      <c r="AA1914" s="302"/>
      <c r="AB1914" s="302"/>
      <c r="AC1914" s="302"/>
      <c r="AD1914" s="302"/>
      <c r="AE1914" s="302"/>
      <c r="AF1914" s="302"/>
      <c r="AG1914" s="302"/>
      <c r="AH1914" s="302"/>
      <c r="AI1914" s="302"/>
      <c r="AJ1914" s="302"/>
      <c r="AK1914" s="302"/>
      <c r="AL1914" s="302"/>
      <c r="AM1914" s="302"/>
      <c r="AN1914" s="302"/>
      <c r="AO1914" s="302"/>
      <c r="AP1914" s="302"/>
      <c r="AQ1914" s="302"/>
      <c r="AR1914" s="302"/>
      <c r="AS1914" s="302"/>
      <c r="AT1914" s="302"/>
      <c r="AU1914" s="302"/>
      <c r="AV1914" s="302"/>
      <c r="AW1914" s="302"/>
      <c r="AX1914" s="302"/>
      <c r="AY1914" s="302"/>
      <c r="AZ1914" s="842"/>
    </row>
    <row r="1915" spans="1:52" s="526" customFormat="1" ht="12.75">
      <c r="A1915" s="311" t="s">
        <v>193</v>
      </c>
      <c r="B1915" s="851">
        <v>-3496688</v>
      </c>
      <c r="C1915" s="851">
        <v>-2035538</v>
      </c>
      <c r="D1915" s="851">
        <v>-1296084</v>
      </c>
      <c r="E1915" s="869">
        <v>37.06604649885835</v>
      </c>
      <c r="F1915" s="851">
        <v>-259797</v>
      </c>
      <c r="G1915" s="302"/>
      <c r="H1915" s="302"/>
      <c r="I1915" s="302"/>
      <c r="J1915" s="302"/>
      <c r="K1915" s="302"/>
      <c r="L1915" s="302"/>
      <c r="M1915" s="302"/>
      <c r="N1915" s="302"/>
      <c r="O1915" s="302"/>
      <c r="P1915" s="302"/>
      <c r="Q1915" s="302"/>
      <c r="R1915" s="302"/>
      <c r="S1915" s="302"/>
      <c r="T1915" s="302"/>
      <c r="U1915" s="302"/>
      <c r="V1915" s="302"/>
      <c r="W1915" s="302"/>
      <c r="X1915" s="302"/>
      <c r="Y1915" s="302"/>
      <c r="Z1915" s="302"/>
      <c r="AA1915" s="302"/>
      <c r="AB1915" s="302"/>
      <c r="AC1915" s="302"/>
      <c r="AD1915" s="302"/>
      <c r="AE1915" s="302"/>
      <c r="AF1915" s="302"/>
      <c r="AG1915" s="302"/>
      <c r="AH1915" s="302"/>
      <c r="AI1915" s="302"/>
      <c r="AJ1915" s="302"/>
      <c r="AK1915" s="302"/>
      <c r="AL1915" s="302"/>
      <c r="AM1915" s="302"/>
      <c r="AN1915" s="302"/>
      <c r="AO1915" s="302"/>
      <c r="AP1915" s="302"/>
      <c r="AQ1915" s="302"/>
      <c r="AR1915" s="302"/>
      <c r="AS1915" s="302"/>
      <c r="AT1915" s="302"/>
      <c r="AU1915" s="302"/>
      <c r="AV1915" s="302"/>
      <c r="AW1915" s="302"/>
      <c r="AX1915" s="302"/>
      <c r="AY1915" s="302"/>
      <c r="AZ1915" s="842"/>
    </row>
    <row r="1916" spans="1:52" s="526" customFormat="1" ht="12.75">
      <c r="A1916" s="282" t="s">
        <v>916</v>
      </c>
      <c r="B1916" s="851">
        <v>2603640</v>
      </c>
      <c r="C1916" s="851">
        <v>1550100</v>
      </c>
      <c r="D1916" s="851">
        <v>1080431</v>
      </c>
      <c r="E1916" s="869">
        <v>41.49694274170008</v>
      </c>
      <c r="F1916" s="851">
        <v>104337</v>
      </c>
      <c r="G1916" s="302"/>
      <c r="H1916" s="302"/>
      <c r="I1916" s="302"/>
      <c r="J1916" s="302"/>
      <c r="K1916" s="302"/>
      <c r="L1916" s="302"/>
      <c r="M1916" s="302"/>
      <c r="N1916" s="302"/>
      <c r="O1916" s="302"/>
      <c r="P1916" s="302"/>
      <c r="Q1916" s="302"/>
      <c r="R1916" s="302"/>
      <c r="S1916" s="302"/>
      <c r="T1916" s="302"/>
      <c r="U1916" s="302"/>
      <c r="V1916" s="302"/>
      <c r="W1916" s="302"/>
      <c r="X1916" s="302"/>
      <c r="Y1916" s="302"/>
      <c r="Z1916" s="302"/>
      <c r="AA1916" s="302"/>
      <c r="AB1916" s="302"/>
      <c r="AC1916" s="302"/>
      <c r="AD1916" s="302"/>
      <c r="AE1916" s="302"/>
      <c r="AF1916" s="302"/>
      <c r="AG1916" s="302"/>
      <c r="AH1916" s="302"/>
      <c r="AI1916" s="302"/>
      <c r="AJ1916" s="302"/>
      <c r="AK1916" s="302"/>
      <c r="AL1916" s="302"/>
      <c r="AM1916" s="302"/>
      <c r="AN1916" s="302"/>
      <c r="AO1916" s="302"/>
      <c r="AP1916" s="302"/>
      <c r="AQ1916" s="302"/>
      <c r="AR1916" s="302"/>
      <c r="AS1916" s="302"/>
      <c r="AT1916" s="302"/>
      <c r="AU1916" s="302"/>
      <c r="AV1916" s="302"/>
      <c r="AW1916" s="302"/>
      <c r="AX1916" s="302"/>
      <c r="AY1916" s="302"/>
      <c r="AZ1916" s="842"/>
    </row>
    <row r="1917" spans="1:52" s="526" customFormat="1" ht="12.75">
      <c r="A1917" s="311" t="s">
        <v>123</v>
      </c>
      <c r="B1917" s="851">
        <v>-9900</v>
      </c>
      <c r="C1917" s="851">
        <v>-9900</v>
      </c>
      <c r="D1917" s="851">
        <v>0</v>
      </c>
      <c r="E1917" s="869">
        <v>0</v>
      </c>
      <c r="F1917" s="851">
        <v>300</v>
      </c>
      <c r="G1917" s="302"/>
      <c r="H1917" s="302"/>
      <c r="I1917" s="302"/>
      <c r="J1917" s="302"/>
      <c r="K1917" s="302"/>
      <c r="L1917" s="302"/>
      <c r="M1917" s="302"/>
      <c r="N1917" s="302"/>
      <c r="O1917" s="302"/>
      <c r="P1917" s="302"/>
      <c r="Q1917" s="302"/>
      <c r="R1917" s="302"/>
      <c r="S1917" s="302"/>
      <c r="T1917" s="302"/>
      <c r="U1917" s="302"/>
      <c r="V1917" s="302"/>
      <c r="W1917" s="302"/>
      <c r="X1917" s="302"/>
      <c r="Y1917" s="302"/>
      <c r="Z1917" s="302"/>
      <c r="AA1917" s="302"/>
      <c r="AB1917" s="302"/>
      <c r="AC1917" s="302"/>
      <c r="AD1917" s="302"/>
      <c r="AE1917" s="302"/>
      <c r="AF1917" s="302"/>
      <c r="AG1917" s="302"/>
      <c r="AH1917" s="302"/>
      <c r="AI1917" s="302"/>
      <c r="AJ1917" s="302"/>
      <c r="AK1917" s="302"/>
      <c r="AL1917" s="302"/>
      <c r="AM1917" s="302"/>
      <c r="AN1917" s="302"/>
      <c r="AO1917" s="302"/>
      <c r="AP1917" s="302"/>
      <c r="AQ1917" s="302"/>
      <c r="AR1917" s="302"/>
      <c r="AS1917" s="302"/>
      <c r="AT1917" s="302"/>
      <c r="AU1917" s="302"/>
      <c r="AV1917" s="302"/>
      <c r="AW1917" s="302"/>
      <c r="AX1917" s="302"/>
      <c r="AY1917" s="302"/>
      <c r="AZ1917" s="842"/>
    </row>
    <row r="1918" spans="1:52" s="526" customFormat="1" ht="12.75">
      <c r="A1918" s="311" t="s">
        <v>124</v>
      </c>
      <c r="B1918" s="851">
        <v>2613540</v>
      </c>
      <c r="C1918" s="851">
        <v>1560000</v>
      </c>
      <c r="D1918" s="851">
        <v>1080431</v>
      </c>
      <c r="E1918" s="869">
        <v>41.339753743964124</v>
      </c>
      <c r="F1918" s="851">
        <v>104037</v>
      </c>
      <c r="G1918" s="302"/>
      <c r="H1918" s="302"/>
      <c r="I1918" s="302"/>
      <c r="J1918" s="302"/>
      <c r="K1918" s="302"/>
      <c r="L1918" s="302"/>
      <c r="M1918" s="302"/>
      <c r="N1918" s="302"/>
      <c r="O1918" s="302"/>
      <c r="P1918" s="302"/>
      <c r="Q1918" s="302"/>
      <c r="R1918" s="302"/>
      <c r="S1918" s="302"/>
      <c r="T1918" s="302"/>
      <c r="U1918" s="302"/>
      <c r="V1918" s="302"/>
      <c r="W1918" s="302"/>
      <c r="X1918" s="302"/>
      <c r="Y1918" s="302"/>
      <c r="Z1918" s="302"/>
      <c r="AA1918" s="302"/>
      <c r="AB1918" s="302"/>
      <c r="AC1918" s="302"/>
      <c r="AD1918" s="302"/>
      <c r="AE1918" s="302"/>
      <c r="AF1918" s="302"/>
      <c r="AG1918" s="302"/>
      <c r="AH1918" s="302"/>
      <c r="AI1918" s="302"/>
      <c r="AJ1918" s="302"/>
      <c r="AK1918" s="302"/>
      <c r="AL1918" s="302"/>
      <c r="AM1918" s="302"/>
      <c r="AN1918" s="302"/>
      <c r="AO1918" s="302"/>
      <c r="AP1918" s="302"/>
      <c r="AQ1918" s="302"/>
      <c r="AR1918" s="302"/>
      <c r="AS1918" s="302"/>
      <c r="AT1918" s="302"/>
      <c r="AU1918" s="302"/>
      <c r="AV1918" s="302"/>
      <c r="AW1918" s="302"/>
      <c r="AX1918" s="302"/>
      <c r="AY1918" s="302"/>
      <c r="AZ1918" s="842"/>
    </row>
    <row r="1919" spans="1:52" s="526" customFormat="1" ht="12.75">
      <c r="A1919" s="311"/>
      <c r="B1919" s="851"/>
      <c r="C1919" s="851"/>
      <c r="D1919" s="851"/>
      <c r="E1919" s="870"/>
      <c r="F1919" s="851"/>
      <c r="G1919" s="302"/>
      <c r="H1919" s="302"/>
      <c r="I1919" s="302"/>
      <c r="J1919" s="302"/>
      <c r="K1919" s="302"/>
      <c r="L1919" s="302"/>
      <c r="M1919" s="302"/>
      <c r="N1919" s="302"/>
      <c r="O1919" s="302"/>
      <c r="P1919" s="302"/>
      <c r="Q1919" s="302"/>
      <c r="R1919" s="302"/>
      <c r="S1919" s="302"/>
      <c r="T1919" s="302"/>
      <c r="U1919" s="302"/>
      <c r="V1919" s="302"/>
      <c r="W1919" s="302"/>
      <c r="X1919" s="302"/>
      <c r="Y1919" s="302"/>
      <c r="Z1919" s="302"/>
      <c r="AA1919" s="302"/>
      <c r="AB1919" s="302"/>
      <c r="AC1919" s="302"/>
      <c r="AD1919" s="302"/>
      <c r="AE1919" s="302"/>
      <c r="AF1919" s="302"/>
      <c r="AG1919" s="302"/>
      <c r="AH1919" s="302"/>
      <c r="AI1919" s="302"/>
      <c r="AJ1919" s="302"/>
      <c r="AK1919" s="302"/>
      <c r="AL1919" s="302"/>
      <c r="AM1919" s="302"/>
      <c r="AN1919" s="302"/>
      <c r="AO1919" s="302"/>
      <c r="AP1919" s="302"/>
      <c r="AQ1919" s="302"/>
      <c r="AR1919" s="302"/>
      <c r="AS1919" s="302"/>
      <c r="AT1919" s="302"/>
      <c r="AU1919" s="302"/>
      <c r="AV1919" s="302"/>
      <c r="AW1919" s="302"/>
      <c r="AX1919" s="302"/>
      <c r="AY1919" s="302"/>
      <c r="AZ1919" s="842"/>
    </row>
    <row r="1920" spans="1:52" s="526" customFormat="1" ht="12.75">
      <c r="A1920" s="274" t="s">
        <v>853</v>
      </c>
      <c r="B1920" s="851"/>
      <c r="C1920" s="851"/>
      <c r="D1920" s="851"/>
      <c r="E1920" s="672"/>
      <c r="F1920" s="851"/>
      <c r="G1920" s="302"/>
      <c r="H1920" s="302"/>
      <c r="I1920" s="302"/>
      <c r="J1920" s="302"/>
      <c r="K1920" s="302"/>
      <c r="L1920" s="302"/>
      <c r="M1920" s="302"/>
      <c r="N1920" s="302"/>
      <c r="O1920" s="302"/>
      <c r="P1920" s="302"/>
      <c r="Q1920" s="302"/>
      <c r="R1920" s="302"/>
      <c r="S1920" s="302"/>
      <c r="T1920" s="302"/>
      <c r="U1920" s="302"/>
      <c r="V1920" s="302"/>
      <c r="W1920" s="302"/>
      <c r="X1920" s="302"/>
      <c r="Y1920" s="302"/>
      <c r="Z1920" s="302"/>
      <c r="AA1920" s="302"/>
      <c r="AB1920" s="302"/>
      <c r="AC1920" s="302"/>
      <c r="AD1920" s="302"/>
      <c r="AE1920" s="302"/>
      <c r="AF1920" s="302"/>
      <c r="AG1920" s="302"/>
      <c r="AH1920" s="302"/>
      <c r="AI1920" s="302"/>
      <c r="AJ1920" s="302"/>
      <c r="AK1920" s="302"/>
      <c r="AL1920" s="302"/>
      <c r="AM1920" s="302"/>
      <c r="AN1920" s="302"/>
      <c r="AO1920" s="302"/>
      <c r="AP1920" s="302"/>
      <c r="AQ1920" s="302"/>
      <c r="AR1920" s="302"/>
      <c r="AS1920" s="302"/>
      <c r="AT1920" s="302"/>
      <c r="AU1920" s="302"/>
      <c r="AV1920" s="302"/>
      <c r="AW1920" s="302"/>
      <c r="AX1920" s="302"/>
      <c r="AY1920" s="302"/>
      <c r="AZ1920" s="842"/>
    </row>
    <row r="1921" spans="1:52" s="526" customFormat="1" ht="12.75">
      <c r="A1921" s="264" t="s">
        <v>346</v>
      </c>
      <c r="B1921" s="672"/>
      <c r="C1921" s="672"/>
      <c r="D1921" s="672"/>
      <c r="E1921" s="672"/>
      <c r="F1921" s="672"/>
      <c r="G1921" s="302"/>
      <c r="H1921" s="302"/>
      <c r="I1921" s="302"/>
      <c r="J1921" s="302"/>
      <c r="K1921" s="302"/>
      <c r="L1921" s="302"/>
      <c r="M1921" s="302"/>
      <c r="N1921" s="302"/>
      <c r="O1921" s="302"/>
      <c r="P1921" s="302"/>
      <c r="Q1921" s="302"/>
      <c r="R1921" s="302"/>
      <c r="S1921" s="302"/>
      <c r="T1921" s="302"/>
      <c r="U1921" s="302"/>
      <c r="V1921" s="302"/>
      <c r="W1921" s="302"/>
      <c r="X1921" s="302"/>
      <c r="Y1921" s="302"/>
      <c r="Z1921" s="302"/>
      <c r="AA1921" s="302"/>
      <c r="AB1921" s="302"/>
      <c r="AC1921" s="302"/>
      <c r="AD1921" s="302"/>
      <c r="AE1921" s="302"/>
      <c r="AF1921" s="302"/>
      <c r="AG1921" s="302"/>
      <c r="AH1921" s="302"/>
      <c r="AI1921" s="302"/>
      <c r="AJ1921" s="302"/>
      <c r="AK1921" s="302"/>
      <c r="AL1921" s="302"/>
      <c r="AM1921" s="302"/>
      <c r="AN1921" s="302"/>
      <c r="AO1921" s="302"/>
      <c r="AP1921" s="302"/>
      <c r="AQ1921" s="302"/>
      <c r="AR1921" s="302"/>
      <c r="AS1921" s="302"/>
      <c r="AT1921" s="302"/>
      <c r="AU1921" s="302"/>
      <c r="AV1921" s="302"/>
      <c r="AW1921" s="302"/>
      <c r="AX1921" s="302"/>
      <c r="AY1921" s="302"/>
      <c r="AZ1921" s="842"/>
    </row>
    <row r="1922" spans="1:52" s="526" customFormat="1" ht="12.75">
      <c r="A1922" s="286" t="s">
        <v>281</v>
      </c>
      <c r="B1922" s="851">
        <v>5691</v>
      </c>
      <c r="C1922" s="851">
        <v>3353</v>
      </c>
      <c r="D1922" s="851">
        <v>3353</v>
      </c>
      <c r="E1922" s="676">
        <v>58.91758917589176</v>
      </c>
      <c r="F1922" s="851">
        <v>0</v>
      </c>
      <c r="G1922" s="302"/>
      <c r="H1922" s="302"/>
      <c r="I1922" s="302"/>
      <c r="J1922" s="302"/>
      <c r="K1922" s="302"/>
      <c r="L1922" s="302"/>
      <c r="M1922" s="302"/>
      <c r="N1922" s="302"/>
      <c r="O1922" s="302"/>
      <c r="P1922" s="302"/>
      <c r="Q1922" s="302"/>
      <c r="R1922" s="302"/>
      <c r="S1922" s="302"/>
      <c r="T1922" s="302"/>
      <c r="U1922" s="302"/>
      <c r="V1922" s="302"/>
      <c r="W1922" s="302"/>
      <c r="X1922" s="302"/>
      <c r="Y1922" s="302"/>
      <c r="Z1922" s="302"/>
      <c r="AA1922" s="302"/>
      <c r="AB1922" s="302"/>
      <c r="AC1922" s="302"/>
      <c r="AD1922" s="302"/>
      <c r="AE1922" s="302"/>
      <c r="AF1922" s="302"/>
      <c r="AG1922" s="302"/>
      <c r="AH1922" s="302"/>
      <c r="AI1922" s="302"/>
      <c r="AJ1922" s="302"/>
      <c r="AK1922" s="302"/>
      <c r="AL1922" s="302"/>
      <c r="AM1922" s="302"/>
      <c r="AN1922" s="302"/>
      <c r="AO1922" s="302"/>
      <c r="AP1922" s="302"/>
      <c r="AQ1922" s="302"/>
      <c r="AR1922" s="302"/>
      <c r="AS1922" s="302"/>
      <c r="AT1922" s="302"/>
      <c r="AU1922" s="302"/>
      <c r="AV1922" s="302"/>
      <c r="AW1922" s="302"/>
      <c r="AX1922" s="302"/>
      <c r="AY1922" s="302"/>
      <c r="AZ1922" s="842"/>
    </row>
    <row r="1923" spans="1:52" s="526" customFormat="1" ht="12.75">
      <c r="A1923" s="296" t="s">
        <v>59</v>
      </c>
      <c r="B1923" s="851">
        <v>5691</v>
      </c>
      <c r="C1923" s="851">
        <v>3353</v>
      </c>
      <c r="D1923" s="851">
        <v>3353</v>
      </c>
      <c r="E1923" s="676">
        <v>58.91758917589176</v>
      </c>
      <c r="F1923" s="851">
        <v>0</v>
      </c>
      <c r="G1923" s="302"/>
      <c r="H1923" s="302"/>
      <c r="I1923" s="302"/>
      <c r="J1923" s="302"/>
      <c r="K1923" s="302"/>
      <c r="L1923" s="302"/>
      <c r="M1923" s="302"/>
      <c r="N1923" s="302"/>
      <c r="O1923" s="302"/>
      <c r="P1923" s="302"/>
      <c r="Q1923" s="302"/>
      <c r="R1923" s="302"/>
      <c r="S1923" s="302"/>
      <c r="T1923" s="302"/>
      <c r="U1923" s="302"/>
      <c r="V1923" s="302"/>
      <c r="W1923" s="302"/>
      <c r="X1923" s="302"/>
      <c r="Y1923" s="302"/>
      <c r="Z1923" s="302"/>
      <c r="AA1923" s="302"/>
      <c r="AB1923" s="302"/>
      <c r="AC1923" s="302"/>
      <c r="AD1923" s="302"/>
      <c r="AE1923" s="302"/>
      <c r="AF1923" s="302"/>
      <c r="AG1923" s="302"/>
      <c r="AH1923" s="302"/>
      <c r="AI1923" s="302"/>
      <c r="AJ1923" s="302"/>
      <c r="AK1923" s="302"/>
      <c r="AL1923" s="302"/>
      <c r="AM1923" s="302"/>
      <c r="AN1923" s="302"/>
      <c r="AO1923" s="302"/>
      <c r="AP1923" s="302"/>
      <c r="AQ1923" s="302"/>
      <c r="AR1923" s="302"/>
      <c r="AS1923" s="302"/>
      <c r="AT1923" s="302"/>
      <c r="AU1923" s="302"/>
      <c r="AV1923" s="302"/>
      <c r="AW1923" s="302"/>
      <c r="AX1923" s="302"/>
      <c r="AY1923" s="302"/>
      <c r="AZ1923" s="842"/>
    </row>
    <row r="1924" spans="1:52" s="526" customFormat="1" ht="25.5">
      <c r="A1924" s="298" t="s">
        <v>60</v>
      </c>
      <c r="B1924" s="851">
        <v>5691</v>
      </c>
      <c r="C1924" s="851">
        <v>3353</v>
      </c>
      <c r="D1924" s="851">
        <v>3353</v>
      </c>
      <c r="E1924" s="676">
        <v>58.91758917589176</v>
      </c>
      <c r="F1924" s="851">
        <v>0</v>
      </c>
      <c r="G1924" s="302"/>
      <c r="H1924" s="302"/>
      <c r="I1924" s="302"/>
      <c r="J1924" s="302"/>
      <c r="K1924" s="302"/>
      <c r="L1924" s="302"/>
      <c r="M1924" s="302"/>
      <c r="N1924" s="302"/>
      <c r="O1924" s="302"/>
      <c r="P1924" s="302"/>
      <c r="Q1924" s="302"/>
      <c r="R1924" s="302"/>
      <c r="S1924" s="302"/>
      <c r="T1924" s="302"/>
      <c r="U1924" s="302"/>
      <c r="V1924" s="302"/>
      <c r="W1924" s="302"/>
      <c r="X1924" s="302"/>
      <c r="Y1924" s="302"/>
      <c r="Z1924" s="302"/>
      <c r="AA1924" s="302"/>
      <c r="AB1924" s="302"/>
      <c r="AC1924" s="302"/>
      <c r="AD1924" s="302"/>
      <c r="AE1924" s="302"/>
      <c r="AF1924" s="302"/>
      <c r="AG1924" s="302"/>
      <c r="AH1924" s="302"/>
      <c r="AI1924" s="302"/>
      <c r="AJ1924" s="302"/>
      <c r="AK1924" s="302"/>
      <c r="AL1924" s="302"/>
      <c r="AM1924" s="302"/>
      <c r="AN1924" s="302"/>
      <c r="AO1924" s="302"/>
      <c r="AP1924" s="302"/>
      <c r="AQ1924" s="302"/>
      <c r="AR1924" s="302"/>
      <c r="AS1924" s="302"/>
      <c r="AT1924" s="302"/>
      <c r="AU1924" s="302"/>
      <c r="AV1924" s="302"/>
      <c r="AW1924" s="302"/>
      <c r="AX1924" s="302"/>
      <c r="AY1924" s="302"/>
      <c r="AZ1924" s="842"/>
    </row>
    <row r="1925" spans="1:52" s="526" customFormat="1" ht="12.75">
      <c r="A1925" s="278" t="s">
        <v>61</v>
      </c>
      <c r="B1925" s="851">
        <v>5691</v>
      </c>
      <c r="C1925" s="851">
        <v>3353</v>
      </c>
      <c r="D1925" s="851">
        <v>3336</v>
      </c>
      <c r="E1925" s="676">
        <v>58.618871903004745</v>
      </c>
      <c r="F1925" s="851">
        <v>0</v>
      </c>
      <c r="G1925" s="302"/>
      <c r="H1925" s="302"/>
      <c r="I1925" s="302"/>
      <c r="J1925" s="302"/>
      <c r="K1925" s="302"/>
      <c r="L1925" s="302"/>
      <c r="M1925" s="302"/>
      <c r="N1925" s="302"/>
      <c r="O1925" s="302"/>
      <c r="P1925" s="302"/>
      <c r="Q1925" s="302"/>
      <c r="R1925" s="302"/>
      <c r="S1925" s="302"/>
      <c r="T1925" s="302"/>
      <c r="U1925" s="302"/>
      <c r="V1925" s="302"/>
      <c r="W1925" s="302"/>
      <c r="X1925" s="302"/>
      <c r="Y1925" s="302"/>
      <c r="Z1925" s="302"/>
      <c r="AA1925" s="302"/>
      <c r="AB1925" s="302"/>
      <c r="AC1925" s="302"/>
      <c r="AD1925" s="302"/>
      <c r="AE1925" s="302"/>
      <c r="AF1925" s="302"/>
      <c r="AG1925" s="302"/>
      <c r="AH1925" s="302"/>
      <c r="AI1925" s="302"/>
      <c r="AJ1925" s="302"/>
      <c r="AK1925" s="302"/>
      <c r="AL1925" s="302"/>
      <c r="AM1925" s="302"/>
      <c r="AN1925" s="302"/>
      <c r="AO1925" s="302"/>
      <c r="AP1925" s="302"/>
      <c r="AQ1925" s="302"/>
      <c r="AR1925" s="302"/>
      <c r="AS1925" s="302"/>
      <c r="AT1925" s="302"/>
      <c r="AU1925" s="302"/>
      <c r="AV1925" s="302"/>
      <c r="AW1925" s="302"/>
      <c r="AX1925" s="302"/>
      <c r="AY1925" s="302"/>
      <c r="AZ1925" s="842"/>
    </row>
    <row r="1926" spans="1:52" s="526" customFormat="1" ht="12.75">
      <c r="A1926" s="296" t="s">
        <v>62</v>
      </c>
      <c r="B1926" s="851">
        <v>5691</v>
      </c>
      <c r="C1926" s="851">
        <v>3353</v>
      </c>
      <c r="D1926" s="851">
        <v>3336</v>
      </c>
      <c r="E1926" s="676">
        <v>58.618871903004745</v>
      </c>
      <c r="F1926" s="851">
        <v>0</v>
      </c>
      <c r="G1926" s="302"/>
      <c r="H1926" s="302"/>
      <c r="I1926" s="302"/>
      <c r="J1926" s="302"/>
      <c r="K1926" s="302"/>
      <c r="L1926" s="302"/>
      <c r="M1926" s="302"/>
      <c r="N1926" s="302"/>
      <c r="O1926" s="302"/>
      <c r="P1926" s="302"/>
      <c r="Q1926" s="302"/>
      <c r="R1926" s="302"/>
      <c r="S1926" s="302"/>
      <c r="T1926" s="302"/>
      <c r="U1926" s="302"/>
      <c r="V1926" s="302"/>
      <c r="W1926" s="302"/>
      <c r="X1926" s="302"/>
      <c r="Y1926" s="302"/>
      <c r="Z1926" s="302"/>
      <c r="AA1926" s="302"/>
      <c r="AB1926" s="302"/>
      <c r="AC1926" s="302"/>
      <c r="AD1926" s="302"/>
      <c r="AE1926" s="302"/>
      <c r="AF1926" s="302"/>
      <c r="AG1926" s="302"/>
      <c r="AH1926" s="302"/>
      <c r="AI1926" s="302"/>
      <c r="AJ1926" s="302"/>
      <c r="AK1926" s="302"/>
      <c r="AL1926" s="302"/>
      <c r="AM1926" s="302"/>
      <c r="AN1926" s="302"/>
      <c r="AO1926" s="302"/>
      <c r="AP1926" s="302"/>
      <c r="AQ1926" s="302"/>
      <c r="AR1926" s="302"/>
      <c r="AS1926" s="302"/>
      <c r="AT1926" s="302"/>
      <c r="AU1926" s="302"/>
      <c r="AV1926" s="302"/>
      <c r="AW1926" s="302"/>
      <c r="AX1926" s="302"/>
      <c r="AY1926" s="302"/>
      <c r="AZ1926" s="842"/>
    </row>
    <row r="1927" spans="1:52" s="526" customFormat="1" ht="12.75">
      <c r="A1927" s="282" t="s">
        <v>108</v>
      </c>
      <c r="B1927" s="851">
        <v>5691</v>
      </c>
      <c r="C1927" s="851">
        <v>3353</v>
      </c>
      <c r="D1927" s="851">
        <v>3336</v>
      </c>
      <c r="E1927" s="676">
        <v>58.618871903004745</v>
      </c>
      <c r="F1927" s="851">
        <v>0</v>
      </c>
      <c r="G1927" s="302"/>
      <c r="H1927" s="302"/>
      <c r="I1927" s="302"/>
      <c r="J1927" s="302"/>
      <c r="K1927" s="302"/>
      <c r="L1927" s="302"/>
      <c r="M1927" s="302"/>
      <c r="N1927" s="302"/>
      <c r="O1927" s="302"/>
      <c r="P1927" s="302"/>
      <c r="Q1927" s="302"/>
      <c r="R1927" s="302"/>
      <c r="S1927" s="302"/>
      <c r="T1927" s="302"/>
      <c r="U1927" s="302"/>
      <c r="V1927" s="302"/>
      <c r="W1927" s="302"/>
      <c r="X1927" s="302"/>
      <c r="Y1927" s="302"/>
      <c r="Z1927" s="302"/>
      <c r="AA1927" s="302"/>
      <c r="AB1927" s="302"/>
      <c r="AC1927" s="302"/>
      <c r="AD1927" s="302"/>
      <c r="AE1927" s="302"/>
      <c r="AF1927" s="302"/>
      <c r="AG1927" s="302"/>
      <c r="AH1927" s="302"/>
      <c r="AI1927" s="302"/>
      <c r="AJ1927" s="302"/>
      <c r="AK1927" s="302"/>
      <c r="AL1927" s="302"/>
      <c r="AM1927" s="302"/>
      <c r="AN1927" s="302"/>
      <c r="AO1927" s="302"/>
      <c r="AP1927" s="302"/>
      <c r="AQ1927" s="302"/>
      <c r="AR1927" s="302"/>
      <c r="AS1927" s="302"/>
      <c r="AT1927" s="302"/>
      <c r="AU1927" s="302"/>
      <c r="AV1927" s="302"/>
      <c r="AW1927" s="302"/>
      <c r="AX1927" s="302"/>
      <c r="AY1927" s="302"/>
      <c r="AZ1927" s="842"/>
    </row>
    <row r="1928" spans="1:52" s="526" customFormat="1" ht="12.75">
      <c r="A1928" s="311"/>
      <c r="B1928" s="851"/>
      <c r="C1928" s="851"/>
      <c r="D1928" s="851"/>
      <c r="E1928" s="675"/>
      <c r="F1928" s="851"/>
      <c r="G1928" s="302"/>
      <c r="H1928" s="302"/>
      <c r="I1928" s="302"/>
      <c r="J1928" s="302"/>
      <c r="K1928" s="302"/>
      <c r="L1928" s="302"/>
      <c r="M1928" s="302"/>
      <c r="N1928" s="302"/>
      <c r="O1928" s="302"/>
      <c r="P1928" s="302"/>
      <c r="Q1928" s="302"/>
      <c r="R1928" s="302"/>
      <c r="S1928" s="302"/>
      <c r="T1928" s="302"/>
      <c r="U1928" s="302"/>
      <c r="V1928" s="302"/>
      <c r="W1928" s="302"/>
      <c r="X1928" s="302"/>
      <c r="Y1928" s="302"/>
      <c r="Z1928" s="302"/>
      <c r="AA1928" s="302"/>
      <c r="AB1928" s="302"/>
      <c r="AC1928" s="302"/>
      <c r="AD1928" s="302"/>
      <c r="AE1928" s="302"/>
      <c r="AF1928" s="302"/>
      <c r="AG1928" s="302"/>
      <c r="AH1928" s="302"/>
      <c r="AI1928" s="302"/>
      <c r="AJ1928" s="302"/>
      <c r="AK1928" s="302"/>
      <c r="AL1928" s="302"/>
      <c r="AM1928" s="302"/>
      <c r="AN1928" s="302"/>
      <c r="AO1928" s="302"/>
      <c r="AP1928" s="302"/>
      <c r="AQ1928" s="302"/>
      <c r="AR1928" s="302"/>
      <c r="AS1928" s="302"/>
      <c r="AT1928" s="302"/>
      <c r="AU1928" s="302"/>
      <c r="AV1928" s="302"/>
      <c r="AW1928" s="302"/>
      <c r="AX1928" s="302"/>
      <c r="AY1928" s="302"/>
      <c r="AZ1928" s="842"/>
    </row>
    <row r="1929" spans="1:52" s="526" customFormat="1" ht="12.75">
      <c r="A1929" s="274" t="s">
        <v>300</v>
      </c>
      <c r="B1929" s="851"/>
      <c r="C1929" s="851"/>
      <c r="D1929" s="851"/>
      <c r="E1929" s="675"/>
      <c r="F1929" s="851"/>
      <c r="G1929" s="302"/>
      <c r="H1929" s="302"/>
      <c r="I1929" s="302"/>
      <c r="J1929" s="302"/>
      <c r="K1929" s="302"/>
      <c r="L1929" s="302"/>
      <c r="M1929" s="302"/>
      <c r="N1929" s="302"/>
      <c r="O1929" s="302"/>
      <c r="P1929" s="302"/>
      <c r="Q1929" s="302"/>
      <c r="R1929" s="302"/>
      <c r="S1929" s="302"/>
      <c r="T1929" s="302"/>
      <c r="U1929" s="302"/>
      <c r="V1929" s="302"/>
      <c r="W1929" s="302"/>
      <c r="X1929" s="302"/>
      <c r="Y1929" s="302"/>
      <c r="Z1929" s="302"/>
      <c r="AA1929" s="302"/>
      <c r="AB1929" s="302"/>
      <c r="AC1929" s="302"/>
      <c r="AD1929" s="302"/>
      <c r="AE1929" s="302"/>
      <c r="AF1929" s="302"/>
      <c r="AG1929" s="302"/>
      <c r="AH1929" s="302"/>
      <c r="AI1929" s="302"/>
      <c r="AJ1929" s="302"/>
      <c r="AK1929" s="302"/>
      <c r="AL1929" s="302"/>
      <c r="AM1929" s="302"/>
      <c r="AN1929" s="302"/>
      <c r="AO1929" s="302"/>
      <c r="AP1929" s="302"/>
      <c r="AQ1929" s="302"/>
      <c r="AR1929" s="302"/>
      <c r="AS1929" s="302"/>
      <c r="AT1929" s="302"/>
      <c r="AU1929" s="302"/>
      <c r="AV1929" s="302"/>
      <c r="AW1929" s="302"/>
      <c r="AX1929" s="302"/>
      <c r="AY1929" s="302"/>
      <c r="AZ1929" s="842"/>
    </row>
    <row r="1930" spans="1:52" s="526" customFormat="1" ht="12.75">
      <c r="A1930" s="264" t="s">
        <v>346</v>
      </c>
      <c r="B1930" s="672"/>
      <c r="C1930" s="672"/>
      <c r="D1930" s="672"/>
      <c r="E1930" s="675"/>
      <c r="F1930" s="672"/>
      <c r="G1930" s="302"/>
      <c r="H1930" s="302"/>
      <c r="I1930" s="302"/>
      <c r="J1930" s="302"/>
      <c r="K1930" s="302"/>
      <c r="L1930" s="302"/>
      <c r="M1930" s="302"/>
      <c r="N1930" s="302"/>
      <c r="O1930" s="302"/>
      <c r="P1930" s="302"/>
      <c r="Q1930" s="302"/>
      <c r="R1930" s="302"/>
      <c r="S1930" s="302"/>
      <c r="T1930" s="302"/>
      <c r="U1930" s="302"/>
      <c r="V1930" s="302"/>
      <c r="W1930" s="302"/>
      <c r="X1930" s="302"/>
      <c r="Y1930" s="302"/>
      <c r="Z1930" s="302"/>
      <c r="AA1930" s="302"/>
      <c r="AB1930" s="302"/>
      <c r="AC1930" s="302"/>
      <c r="AD1930" s="302"/>
      <c r="AE1930" s="302"/>
      <c r="AF1930" s="302"/>
      <c r="AG1930" s="302"/>
      <c r="AH1930" s="302"/>
      <c r="AI1930" s="302"/>
      <c r="AJ1930" s="302"/>
      <c r="AK1930" s="302"/>
      <c r="AL1930" s="302"/>
      <c r="AM1930" s="302"/>
      <c r="AN1930" s="302"/>
      <c r="AO1930" s="302"/>
      <c r="AP1930" s="302"/>
      <c r="AQ1930" s="302"/>
      <c r="AR1930" s="302"/>
      <c r="AS1930" s="302"/>
      <c r="AT1930" s="302"/>
      <c r="AU1930" s="302"/>
      <c r="AV1930" s="302"/>
      <c r="AW1930" s="302"/>
      <c r="AX1930" s="302"/>
      <c r="AY1930" s="302"/>
      <c r="AZ1930" s="842"/>
    </row>
    <row r="1931" spans="1:52" s="526" customFormat="1" ht="12.75">
      <c r="A1931" s="286" t="s">
        <v>281</v>
      </c>
      <c r="B1931" s="851">
        <v>64350</v>
      </c>
      <c r="C1931" s="851">
        <v>15100</v>
      </c>
      <c r="D1931" s="851">
        <v>15100</v>
      </c>
      <c r="E1931" s="676">
        <v>23.465423465423466</v>
      </c>
      <c r="F1931" s="851">
        <v>0</v>
      </c>
      <c r="G1931" s="302"/>
      <c r="H1931" s="302"/>
      <c r="I1931" s="302"/>
      <c r="J1931" s="302"/>
      <c r="K1931" s="302"/>
      <c r="L1931" s="302"/>
      <c r="M1931" s="302"/>
      <c r="N1931" s="302"/>
      <c r="O1931" s="302"/>
      <c r="P1931" s="302"/>
      <c r="Q1931" s="302"/>
      <c r="R1931" s="302"/>
      <c r="S1931" s="302"/>
      <c r="T1931" s="302"/>
      <c r="U1931" s="302"/>
      <c r="V1931" s="302"/>
      <c r="W1931" s="302"/>
      <c r="X1931" s="302"/>
      <c r="Y1931" s="302"/>
      <c r="Z1931" s="302"/>
      <c r="AA1931" s="302"/>
      <c r="AB1931" s="302"/>
      <c r="AC1931" s="302"/>
      <c r="AD1931" s="302"/>
      <c r="AE1931" s="302"/>
      <c r="AF1931" s="302"/>
      <c r="AG1931" s="302"/>
      <c r="AH1931" s="302"/>
      <c r="AI1931" s="302"/>
      <c r="AJ1931" s="302"/>
      <c r="AK1931" s="302"/>
      <c r="AL1931" s="302"/>
      <c r="AM1931" s="302"/>
      <c r="AN1931" s="302"/>
      <c r="AO1931" s="302"/>
      <c r="AP1931" s="302"/>
      <c r="AQ1931" s="302"/>
      <c r="AR1931" s="302"/>
      <c r="AS1931" s="302"/>
      <c r="AT1931" s="302"/>
      <c r="AU1931" s="302"/>
      <c r="AV1931" s="302"/>
      <c r="AW1931" s="302"/>
      <c r="AX1931" s="302"/>
      <c r="AY1931" s="302"/>
      <c r="AZ1931" s="842"/>
    </row>
    <row r="1932" spans="1:52" s="526" customFormat="1" ht="12.75">
      <c r="A1932" s="317" t="s">
        <v>71</v>
      </c>
      <c r="B1932" s="851">
        <v>64350</v>
      </c>
      <c r="C1932" s="851">
        <v>15100</v>
      </c>
      <c r="D1932" s="851">
        <v>15100</v>
      </c>
      <c r="E1932" s="676">
        <v>23.465423465423466</v>
      </c>
      <c r="F1932" s="851">
        <v>0</v>
      </c>
      <c r="G1932" s="302"/>
      <c r="H1932" s="302"/>
      <c r="I1932" s="302"/>
      <c r="J1932" s="302"/>
      <c r="K1932" s="302"/>
      <c r="L1932" s="302"/>
      <c r="M1932" s="302"/>
      <c r="N1932" s="302"/>
      <c r="O1932" s="302"/>
      <c r="P1932" s="302"/>
      <c r="Q1932" s="302"/>
      <c r="R1932" s="302"/>
      <c r="S1932" s="302"/>
      <c r="T1932" s="302"/>
      <c r="U1932" s="302"/>
      <c r="V1932" s="302"/>
      <c r="W1932" s="302"/>
      <c r="X1932" s="302"/>
      <c r="Y1932" s="302"/>
      <c r="Z1932" s="302"/>
      <c r="AA1932" s="302"/>
      <c r="AB1932" s="302"/>
      <c r="AC1932" s="302"/>
      <c r="AD1932" s="302"/>
      <c r="AE1932" s="302"/>
      <c r="AF1932" s="302"/>
      <c r="AG1932" s="302"/>
      <c r="AH1932" s="302"/>
      <c r="AI1932" s="302"/>
      <c r="AJ1932" s="302"/>
      <c r="AK1932" s="302"/>
      <c r="AL1932" s="302"/>
      <c r="AM1932" s="302"/>
      <c r="AN1932" s="302"/>
      <c r="AO1932" s="302"/>
      <c r="AP1932" s="302"/>
      <c r="AQ1932" s="302"/>
      <c r="AR1932" s="302"/>
      <c r="AS1932" s="302"/>
      <c r="AT1932" s="302"/>
      <c r="AU1932" s="302"/>
      <c r="AV1932" s="302"/>
      <c r="AW1932" s="302"/>
      <c r="AX1932" s="302"/>
      <c r="AY1932" s="302"/>
      <c r="AZ1932" s="842"/>
    </row>
    <row r="1933" spans="1:52" s="526" customFormat="1" ht="12.75">
      <c r="A1933" s="278" t="s">
        <v>61</v>
      </c>
      <c r="B1933" s="851">
        <v>64350</v>
      </c>
      <c r="C1933" s="851">
        <v>15100</v>
      </c>
      <c r="D1933" s="851">
        <v>0</v>
      </c>
      <c r="E1933" s="676">
        <v>0</v>
      </c>
      <c r="F1933" s="851">
        <v>0</v>
      </c>
      <c r="G1933" s="302"/>
      <c r="H1933" s="302"/>
      <c r="I1933" s="302"/>
      <c r="J1933" s="302"/>
      <c r="K1933" s="302"/>
      <c r="L1933" s="302"/>
      <c r="M1933" s="302"/>
      <c r="N1933" s="302"/>
      <c r="O1933" s="302"/>
      <c r="P1933" s="302"/>
      <c r="Q1933" s="302"/>
      <c r="R1933" s="302"/>
      <c r="S1933" s="302"/>
      <c r="T1933" s="302"/>
      <c r="U1933" s="302"/>
      <c r="V1933" s="302"/>
      <c r="W1933" s="302"/>
      <c r="X1933" s="302"/>
      <c r="Y1933" s="302"/>
      <c r="Z1933" s="302"/>
      <c r="AA1933" s="302"/>
      <c r="AB1933" s="302"/>
      <c r="AC1933" s="302"/>
      <c r="AD1933" s="302"/>
      <c r="AE1933" s="302"/>
      <c r="AF1933" s="302"/>
      <c r="AG1933" s="302"/>
      <c r="AH1933" s="302"/>
      <c r="AI1933" s="302"/>
      <c r="AJ1933" s="302"/>
      <c r="AK1933" s="302"/>
      <c r="AL1933" s="302"/>
      <c r="AM1933" s="302"/>
      <c r="AN1933" s="302"/>
      <c r="AO1933" s="302"/>
      <c r="AP1933" s="302"/>
      <c r="AQ1933" s="302"/>
      <c r="AR1933" s="302"/>
      <c r="AS1933" s="302"/>
      <c r="AT1933" s="302"/>
      <c r="AU1933" s="302"/>
      <c r="AV1933" s="302"/>
      <c r="AW1933" s="302"/>
      <c r="AX1933" s="302"/>
      <c r="AY1933" s="302"/>
      <c r="AZ1933" s="842"/>
    </row>
    <row r="1934" spans="1:52" s="526" customFormat="1" ht="12.75">
      <c r="A1934" s="296" t="s">
        <v>62</v>
      </c>
      <c r="B1934" s="851">
        <v>64350</v>
      </c>
      <c r="C1934" s="851">
        <v>15100</v>
      </c>
      <c r="D1934" s="851">
        <v>0</v>
      </c>
      <c r="E1934" s="676">
        <v>0</v>
      </c>
      <c r="F1934" s="851">
        <v>0</v>
      </c>
      <c r="G1934" s="302"/>
      <c r="H1934" s="302"/>
      <c r="I1934" s="302"/>
      <c r="J1934" s="302"/>
      <c r="K1934" s="302"/>
      <c r="L1934" s="302"/>
      <c r="M1934" s="302"/>
      <c r="N1934" s="302"/>
      <c r="O1934" s="302"/>
      <c r="P1934" s="302"/>
      <c r="Q1934" s="302"/>
      <c r="R1934" s="302"/>
      <c r="S1934" s="302"/>
      <c r="T1934" s="302"/>
      <c r="U1934" s="302"/>
      <c r="V1934" s="302"/>
      <c r="W1934" s="302"/>
      <c r="X1934" s="302"/>
      <c r="Y1934" s="302"/>
      <c r="Z1934" s="302"/>
      <c r="AA1934" s="302"/>
      <c r="AB1934" s="302"/>
      <c r="AC1934" s="302"/>
      <c r="AD1934" s="302"/>
      <c r="AE1934" s="302"/>
      <c r="AF1934" s="302"/>
      <c r="AG1934" s="302"/>
      <c r="AH1934" s="302"/>
      <c r="AI1934" s="302"/>
      <c r="AJ1934" s="302"/>
      <c r="AK1934" s="302"/>
      <c r="AL1934" s="302"/>
      <c r="AM1934" s="302"/>
      <c r="AN1934" s="302"/>
      <c r="AO1934" s="302"/>
      <c r="AP1934" s="302"/>
      <c r="AQ1934" s="302"/>
      <c r="AR1934" s="302"/>
      <c r="AS1934" s="302"/>
      <c r="AT1934" s="302"/>
      <c r="AU1934" s="302"/>
      <c r="AV1934" s="302"/>
      <c r="AW1934" s="302"/>
      <c r="AX1934" s="302"/>
      <c r="AY1934" s="302"/>
      <c r="AZ1934" s="842"/>
    </row>
    <row r="1935" spans="1:52" s="526" customFormat="1" ht="12.75">
      <c r="A1935" s="282" t="s">
        <v>108</v>
      </c>
      <c r="B1935" s="851">
        <v>64350</v>
      </c>
      <c r="C1935" s="851">
        <v>15100</v>
      </c>
      <c r="D1935" s="851">
        <v>0</v>
      </c>
      <c r="E1935" s="854">
        <v>0</v>
      </c>
      <c r="F1935" s="851">
        <v>0</v>
      </c>
      <c r="G1935" s="302"/>
      <c r="H1935" s="302"/>
      <c r="I1935" s="302"/>
      <c r="J1935" s="302"/>
      <c r="K1935" s="302"/>
      <c r="L1935" s="302"/>
      <c r="M1935" s="302"/>
      <c r="N1935" s="302"/>
      <c r="O1935" s="302"/>
      <c r="P1935" s="302"/>
      <c r="Q1935" s="302"/>
      <c r="R1935" s="302"/>
      <c r="S1935" s="302"/>
      <c r="T1935" s="302"/>
      <c r="U1935" s="302"/>
      <c r="V1935" s="302"/>
      <c r="W1935" s="302"/>
      <c r="X1935" s="302"/>
      <c r="Y1935" s="302"/>
      <c r="Z1935" s="302"/>
      <c r="AA1935" s="302"/>
      <c r="AB1935" s="302"/>
      <c r="AC1935" s="302"/>
      <c r="AD1935" s="302"/>
      <c r="AE1935" s="302"/>
      <c r="AF1935" s="302"/>
      <c r="AG1935" s="302"/>
      <c r="AH1935" s="302"/>
      <c r="AI1935" s="302"/>
      <c r="AJ1935" s="302"/>
      <c r="AK1935" s="302"/>
      <c r="AL1935" s="302"/>
      <c r="AM1935" s="302"/>
      <c r="AN1935" s="302"/>
      <c r="AO1935" s="302"/>
      <c r="AP1935" s="302"/>
      <c r="AQ1935" s="302"/>
      <c r="AR1935" s="302"/>
      <c r="AS1935" s="302"/>
      <c r="AT1935" s="302"/>
      <c r="AU1935" s="302"/>
      <c r="AV1935" s="302"/>
      <c r="AW1935" s="302"/>
      <c r="AX1935" s="302"/>
      <c r="AY1935" s="302"/>
      <c r="AZ1935" s="842"/>
    </row>
    <row r="1936" spans="1:52" s="526" customFormat="1" ht="12.75">
      <c r="A1936" s="311"/>
      <c r="B1936" s="851"/>
      <c r="C1936" s="851"/>
      <c r="D1936" s="851"/>
      <c r="E1936" s="851"/>
      <c r="F1936" s="851"/>
      <c r="G1936" s="302"/>
      <c r="H1936" s="302"/>
      <c r="I1936" s="302"/>
      <c r="J1936" s="302"/>
      <c r="K1936" s="302"/>
      <c r="L1936" s="302"/>
      <c r="M1936" s="302"/>
      <c r="N1936" s="302"/>
      <c r="O1936" s="302"/>
      <c r="P1936" s="302"/>
      <c r="Q1936" s="302"/>
      <c r="R1936" s="302"/>
      <c r="S1936" s="302"/>
      <c r="T1936" s="302"/>
      <c r="U1936" s="302"/>
      <c r="V1936" s="302"/>
      <c r="W1936" s="302"/>
      <c r="X1936" s="302"/>
      <c r="Y1936" s="302"/>
      <c r="Z1936" s="302"/>
      <c r="AA1936" s="302"/>
      <c r="AB1936" s="302"/>
      <c r="AC1936" s="302"/>
      <c r="AD1936" s="302"/>
      <c r="AE1936" s="302"/>
      <c r="AF1936" s="302"/>
      <c r="AG1936" s="302"/>
      <c r="AH1936" s="302"/>
      <c r="AI1936" s="302"/>
      <c r="AJ1936" s="302"/>
      <c r="AK1936" s="302"/>
      <c r="AL1936" s="302"/>
      <c r="AM1936" s="302"/>
      <c r="AN1936" s="302"/>
      <c r="AO1936" s="302"/>
      <c r="AP1936" s="302"/>
      <c r="AQ1936" s="302"/>
      <c r="AR1936" s="302"/>
      <c r="AS1936" s="302"/>
      <c r="AT1936" s="302"/>
      <c r="AU1936" s="302"/>
      <c r="AV1936" s="302"/>
      <c r="AW1936" s="302"/>
      <c r="AX1936" s="302"/>
      <c r="AY1936" s="302"/>
      <c r="AZ1936" s="842"/>
    </row>
    <row r="1937" spans="1:52" s="526" customFormat="1" ht="12.75">
      <c r="A1937" s="264" t="s">
        <v>347</v>
      </c>
      <c r="B1937" s="677"/>
      <c r="C1937" s="677"/>
      <c r="D1937" s="677"/>
      <c r="E1937" s="851"/>
      <c r="F1937" s="677"/>
      <c r="G1937" s="302"/>
      <c r="H1937" s="302"/>
      <c r="I1937" s="302"/>
      <c r="J1937" s="302"/>
      <c r="K1937" s="302"/>
      <c r="L1937" s="302"/>
      <c r="M1937" s="302"/>
      <c r="N1937" s="302"/>
      <c r="O1937" s="302"/>
      <c r="P1937" s="302"/>
      <c r="Q1937" s="302"/>
      <c r="R1937" s="302"/>
      <c r="S1937" s="302"/>
      <c r="T1937" s="302"/>
      <c r="U1937" s="302"/>
      <c r="V1937" s="302"/>
      <c r="W1937" s="302"/>
      <c r="X1937" s="302"/>
      <c r="Y1937" s="302"/>
      <c r="Z1937" s="302"/>
      <c r="AA1937" s="302"/>
      <c r="AB1937" s="302"/>
      <c r="AC1937" s="302"/>
      <c r="AD1937" s="302"/>
      <c r="AE1937" s="302"/>
      <c r="AF1937" s="302"/>
      <c r="AG1937" s="302"/>
      <c r="AH1937" s="302"/>
      <c r="AI1937" s="302"/>
      <c r="AJ1937" s="302"/>
      <c r="AK1937" s="302"/>
      <c r="AL1937" s="302"/>
      <c r="AM1937" s="302"/>
      <c r="AN1937" s="302"/>
      <c r="AO1937" s="302"/>
      <c r="AP1937" s="302"/>
      <c r="AQ1937" s="302"/>
      <c r="AR1937" s="302"/>
      <c r="AS1937" s="302"/>
      <c r="AT1937" s="302"/>
      <c r="AU1937" s="302"/>
      <c r="AV1937" s="302"/>
      <c r="AW1937" s="302"/>
      <c r="AX1937" s="302"/>
      <c r="AY1937" s="302"/>
      <c r="AZ1937" s="302"/>
    </row>
    <row r="1938" spans="1:52" s="526" customFormat="1" ht="12.75">
      <c r="A1938" s="286" t="s">
        <v>281</v>
      </c>
      <c r="B1938" s="870">
        <v>181619243</v>
      </c>
      <c r="C1938" s="870">
        <v>112940251</v>
      </c>
      <c r="D1938" s="870">
        <v>112934336</v>
      </c>
      <c r="E1938" s="854">
        <v>62.18192198940065</v>
      </c>
      <c r="F1938" s="870">
        <v>-388882</v>
      </c>
      <c r="G1938" s="302"/>
      <c r="H1938" s="302"/>
      <c r="I1938" s="302"/>
      <c r="J1938" s="302"/>
      <c r="K1938" s="302"/>
      <c r="L1938" s="302"/>
      <c r="M1938" s="302"/>
      <c r="N1938" s="302"/>
      <c r="O1938" s="302"/>
      <c r="P1938" s="302"/>
      <c r="Q1938" s="302"/>
      <c r="R1938" s="302"/>
      <c r="S1938" s="302"/>
      <c r="T1938" s="302"/>
      <c r="U1938" s="302"/>
      <c r="V1938" s="302"/>
      <c r="W1938" s="302"/>
      <c r="X1938" s="302"/>
      <c r="Y1938" s="302"/>
      <c r="Z1938" s="302"/>
      <c r="AA1938" s="302"/>
      <c r="AB1938" s="302"/>
      <c r="AC1938" s="302"/>
      <c r="AD1938" s="302"/>
      <c r="AE1938" s="302"/>
      <c r="AF1938" s="302"/>
      <c r="AG1938" s="302"/>
      <c r="AH1938" s="302"/>
      <c r="AI1938" s="302"/>
      <c r="AJ1938" s="302"/>
      <c r="AK1938" s="302"/>
      <c r="AL1938" s="302"/>
      <c r="AM1938" s="302"/>
      <c r="AN1938" s="302"/>
      <c r="AO1938" s="302"/>
      <c r="AP1938" s="302"/>
      <c r="AQ1938" s="302"/>
      <c r="AR1938" s="302"/>
      <c r="AS1938" s="302"/>
      <c r="AT1938" s="302"/>
      <c r="AU1938" s="302"/>
      <c r="AV1938" s="302"/>
      <c r="AW1938" s="302"/>
      <c r="AX1938" s="302"/>
      <c r="AY1938" s="302"/>
      <c r="AZ1938" s="302"/>
    </row>
    <row r="1939" spans="1:52" s="526" customFormat="1" ht="12.75">
      <c r="A1939" s="296" t="s">
        <v>71</v>
      </c>
      <c r="B1939" s="870">
        <v>50608</v>
      </c>
      <c r="C1939" s="870">
        <v>38308</v>
      </c>
      <c r="D1939" s="870">
        <v>32393</v>
      </c>
      <c r="E1939" s="854">
        <v>64.00766677205185</v>
      </c>
      <c r="F1939" s="870">
        <v>3518</v>
      </c>
      <c r="G1939" s="302"/>
      <c r="H1939" s="302"/>
      <c r="I1939" s="302"/>
      <c r="J1939" s="302"/>
      <c r="K1939" s="302"/>
      <c r="L1939" s="302"/>
      <c r="M1939" s="302"/>
      <c r="N1939" s="302"/>
      <c r="O1939" s="302"/>
      <c r="P1939" s="302"/>
      <c r="Q1939" s="302"/>
      <c r="R1939" s="302"/>
      <c r="S1939" s="302"/>
      <c r="T1939" s="302"/>
      <c r="U1939" s="302"/>
      <c r="V1939" s="302"/>
      <c r="W1939" s="302"/>
      <c r="X1939" s="302"/>
      <c r="Y1939" s="302"/>
      <c r="Z1939" s="302"/>
      <c r="AA1939" s="302"/>
      <c r="AB1939" s="302"/>
      <c r="AC1939" s="302"/>
      <c r="AD1939" s="302"/>
      <c r="AE1939" s="302"/>
      <c r="AF1939" s="302"/>
      <c r="AG1939" s="302"/>
      <c r="AH1939" s="302"/>
      <c r="AI1939" s="302"/>
      <c r="AJ1939" s="302"/>
      <c r="AK1939" s="302"/>
      <c r="AL1939" s="302"/>
      <c r="AM1939" s="302"/>
      <c r="AN1939" s="302"/>
      <c r="AO1939" s="302"/>
      <c r="AP1939" s="302"/>
      <c r="AQ1939" s="302"/>
      <c r="AR1939" s="302"/>
      <c r="AS1939" s="302"/>
      <c r="AT1939" s="302"/>
      <c r="AU1939" s="302"/>
      <c r="AV1939" s="302"/>
      <c r="AW1939" s="302"/>
      <c r="AX1939" s="302"/>
      <c r="AY1939" s="302"/>
      <c r="AZ1939" s="302"/>
    </row>
    <row r="1940" spans="1:52" s="526" customFormat="1" ht="12.75">
      <c r="A1940" s="296" t="s">
        <v>59</v>
      </c>
      <c r="B1940" s="870">
        <v>181568635</v>
      </c>
      <c r="C1940" s="870">
        <v>112901943</v>
      </c>
      <c r="D1940" s="870">
        <v>112901943</v>
      </c>
      <c r="E1940" s="854">
        <v>62.18141310584837</v>
      </c>
      <c r="F1940" s="870">
        <v>-392400</v>
      </c>
      <c r="G1940" s="302"/>
      <c r="H1940" s="302"/>
      <c r="I1940" s="302"/>
      <c r="J1940" s="302"/>
      <c r="K1940" s="302"/>
      <c r="L1940" s="302"/>
      <c r="M1940" s="302"/>
      <c r="N1940" s="302"/>
      <c r="O1940" s="302"/>
      <c r="P1940" s="302"/>
      <c r="Q1940" s="302"/>
      <c r="R1940" s="302"/>
      <c r="S1940" s="302"/>
      <c r="T1940" s="302"/>
      <c r="U1940" s="302"/>
      <c r="V1940" s="302"/>
      <c r="W1940" s="302"/>
      <c r="X1940" s="302"/>
      <c r="Y1940" s="302"/>
      <c r="Z1940" s="302"/>
      <c r="AA1940" s="302"/>
      <c r="AB1940" s="302"/>
      <c r="AC1940" s="302"/>
      <c r="AD1940" s="302"/>
      <c r="AE1940" s="302"/>
      <c r="AF1940" s="302"/>
      <c r="AG1940" s="302"/>
      <c r="AH1940" s="302"/>
      <c r="AI1940" s="302"/>
      <c r="AJ1940" s="302"/>
      <c r="AK1940" s="302"/>
      <c r="AL1940" s="302"/>
      <c r="AM1940" s="302"/>
      <c r="AN1940" s="302"/>
      <c r="AO1940" s="302"/>
      <c r="AP1940" s="302"/>
      <c r="AQ1940" s="302"/>
      <c r="AR1940" s="302"/>
      <c r="AS1940" s="302"/>
      <c r="AT1940" s="302"/>
      <c r="AU1940" s="302"/>
      <c r="AV1940" s="302"/>
      <c r="AW1940" s="302"/>
      <c r="AX1940" s="302"/>
      <c r="AY1940" s="302"/>
      <c r="AZ1940" s="302"/>
    </row>
    <row r="1941" spans="1:52" s="526" customFormat="1" ht="25.5">
      <c r="A1941" s="298" t="s">
        <v>60</v>
      </c>
      <c r="B1941" s="870">
        <v>181568635</v>
      </c>
      <c r="C1941" s="870">
        <v>112901943</v>
      </c>
      <c r="D1941" s="870">
        <v>112901943</v>
      </c>
      <c r="E1941" s="854">
        <v>62.18141310584837</v>
      </c>
      <c r="F1941" s="870">
        <v>-392400</v>
      </c>
      <c r="G1941" s="302"/>
      <c r="H1941" s="302"/>
      <c r="I1941" s="302"/>
      <c r="J1941" s="302"/>
      <c r="K1941" s="302"/>
      <c r="L1941" s="302"/>
      <c r="M1941" s="302"/>
      <c r="N1941" s="302"/>
      <c r="O1941" s="302"/>
      <c r="P1941" s="302"/>
      <c r="Q1941" s="302"/>
      <c r="R1941" s="302"/>
      <c r="S1941" s="302"/>
      <c r="T1941" s="302"/>
      <c r="U1941" s="302"/>
      <c r="V1941" s="302"/>
      <c r="W1941" s="302"/>
      <c r="X1941" s="302"/>
      <c r="Y1941" s="302"/>
      <c r="Z1941" s="302"/>
      <c r="AA1941" s="302"/>
      <c r="AB1941" s="302"/>
      <c r="AC1941" s="302"/>
      <c r="AD1941" s="302"/>
      <c r="AE1941" s="302"/>
      <c r="AF1941" s="302"/>
      <c r="AG1941" s="302"/>
      <c r="AH1941" s="302"/>
      <c r="AI1941" s="302"/>
      <c r="AJ1941" s="302"/>
      <c r="AK1941" s="302"/>
      <c r="AL1941" s="302"/>
      <c r="AM1941" s="302"/>
      <c r="AN1941" s="302"/>
      <c r="AO1941" s="302"/>
      <c r="AP1941" s="302"/>
      <c r="AQ1941" s="302"/>
      <c r="AR1941" s="302"/>
      <c r="AS1941" s="302"/>
      <c r="AT1941" s="302"/>
      <c r="AU1941" s="302"/>
      <c r="AV1941" s="302"/>
      <c r="AW1941" s="302"/>
      <c r="AX1941" s="302"/>
      <c r="AY1941" s="302"/>
      <c r="AZ1941" s="302"/>
    </row>
    <row r="1942" spans="1:52" s="526" customFormat="1" ht="12.75">
      <c r="A1942" s="278" t="s">
        <v>61</v>
      </c>
      <c r="B1942" s="870">
        <v>181619243</v>
      </c>
      <c r="C1942" s="870">
        <v>112928816</v>
      </c>
      <c r="D1942" s="870">
        <v>94629115</v>
      </c>
      <c r="E1942" s="854">
        <v>52.10302247543229</v>
      </c>
      <c r="F1942" s="870">
        <v>7613471</v>
      </c>
      <c r="G1942" s="302"/>
      <c r="H1942" s="302"/>
      <c r="I1942" s="302"/>
      <c r="J1942" s="302"/>
      <c r="K1942" s="302"/>
      <c r="L1942" s="302"/>
      <c r="M1942" s="302"/>
      <c r="N1942" s="302"/>
      <c r="O1942" s="302"/>
      <c r="P1942" s="302"/>
      <c r="Q1942" s="302"/>
      <c r="R1942" s="302"/>
      <c r="S1942" s="302"/>
      <c r="T1942" s="302"/>
      <c r="U1942" s="302"/>
      <c r="V1942" s="302"/>
      <c r="W1942" s="302"/>
      <c r="X1942" s="302"/>
      <c r="Y1942" s="302"/>
      <c r="Z1942" s="302"/>
      <c r="AA1942" s="302"/>
      <c r="AB1942" s="302"/>
      <c r="AC1942" s="302"/>
      <c r="AD1942" s="302"/>
      <c r="AE1942" s="302"/>
      <c r="AF1942" s="302"/>
      <c r="AG1942" s="302"/>
      <c r="AH1942" s="302"/>
      <c r="AI1942" s="302"/>
      <c r="AJ1942" s="302"/>
      <c r="AK1942" s="302"/>
      <c r="AL1942" s="302"/>
      <c r="AM1942" s="302"/>
      <c r="AN1942" s="302"/>
      <c r="AO1942" s="302"/>
      <c r="AP1942" s="302"/>
      <c r="AQ1942" s="302"/>
      <c r="AR1942" s="302"/>
      <c r="AS1942" s="302"/>
      <c r="AT1942" s="302"/>
      <c r="AU1942" s="302"/>
      <c r="AV1942" s="302"/>
      <c r="AW1942" s="302"/>
      <c r="AX1942" s="302"/>
      <c r="AY1942" s="302"/>
      <c r="AZ1942" s="302"/>
    </row>
    <row r="1943" spans="1:52" s="526" customFormat="1" ht="12.75">
      <c r="A1943" s="296" t="s">
        <v>62</v>
      </c>
      <c r="B1943" s="870">
        <v>181619243</v>
      </c>
      <c r="C1943" s="870">
        <v>112928816</v>
      </c>
      <c r="D1943" s="870">
        <v>94629115</v>
      </c>
      <c r="E1943" s="854">
        <v>52.10302247543229</v>
      </c>
      <c r="F1943" s="870">
        <v>7613471</v>
      </c>
      <c r="G1943" s="302"/>
      <c r="H1943" s="302"/>
      <c r="I1943" s="302"/>
      <c r="J1943" s="302"/>
      <c r="K1943" s="302"/>
      <c r="L1943" s="302"/>
      <c r="M1943" s="302"/>
      <c r="N1943" s="302"/>
      <c r="O1943" s="302"/>
      <c r="P1943" s="302"/>
      <c r="Q1943" s="302"/>
      <c r="R1943" s="302"/>
      <c r="S1943" s="302"/>
      <c r="T1943" s="302"/>
      <c r="U1943" s="302"/>
      <c r="V1943" s="302"/>
      <c r="W1943" s="302"/>
      <c r="X1943" s="302"/>
      <c r="Y1943" s="302"/>
      <c r="Z1943" s="302"/>
      <c r="AA1943" s="302"/>
      <c r="AB1943" s="302"/>
      <c r="AC1943" s="302"/>
      <c r="AD1943" s="302"/>
      <c r="AE1943" s="302"/>
      <c r="AF1943" s="302"/>
      <c r="AG1943" s="302"/>
      <c r="AH1943" s="302"/>
      <c r="AI1943" s="302"/>
      <c r="AJ1943" s="302"/>
      <c r="AK1943" s="302"/>
      <c r="AL1943" s="302"/>
      <c r="AM1943" s="302"/>
      <c r="AN1943" s="302"/>
      <c r="AO1943" s="302"/>
      <c r="AP1943" s="302"/>
      <c r="AQ1943" s="302"/>
      <c r="AR1943" s="302"/>
      <c r="AS1943" s="302"/>
      <c r="AT1943" s="302"/>
      <c r="AU1943" s="302"/>
      <c r="AV1943" s="302"/>
      <c r="AW1943" s="302"/>
      <c r="AX1943" s="302"/>
      <c r="AY1943" s="302"/>
      <c r="AZ1943" s="302"/>
    </row>
    <row r="1944" spans="1:52" s="526" customFormat="1" ht="12.75">
      <c r="A1944" s="282" t="s">
        <v>63</v>
      </c>
      <c r="B1944" s="851">
        <v>11435</v>
      </c>
      <c r="C1944" s="851">
        <v>11435</v>
      </c>
      <c r="D1944" s="851">
        <v>10393</v>
      </c>
      <c r="E1944" s="854">
        <v>90.88762571053782</v>
      </c>
      <c r="F1944" s="851">
        <v>0</v>
      </c>
      <c r="G1944" s="302"/>
      <c r="H1944" s="302"/>
      <c r="I1944" s="302"/>
      <c r="J1944" s="302"/>
      <c r="K1944" s="302"/>
      <c r="L1944" s="302"/>
      <c r="M1944" s="302"/>
      <c r="N1944" s="302"/>
      <c r="O1944" s="302"/>
      <c r="P1944" s="302"/>
      <c r="Q1944" s="302"/>
      <c r="R1944" s="302"/>
      <c r="S1944" s="302"/>
      <c r="T1944" s="302"/>
      <c r="U1944" s="302"/>
      <c r="V1944" s="302"/>
      <c r="W1944" s="302"/>
      <c r="X1944" s="302"/>
      <c r="Y1944" s="302"/>
      <c r="Z1944" s="302"/>
      <c r="AA1944" s="302"/>
      <c r="AB1944" s="302"/>
      <c r="AC1944" s="302"/>
      <c r="AD1944" s="302"/>
      <c r="AE1944" s="302"/>
      <c r="AF1944" s="302"/>
      <c r="AG1944" s="302"/>
      <c r="AH1944" s="302"/>
      <c r="AI1944" s="302"/>
      <c r="AJ1944" s="302"/>
      <c r="AK1944" s="302"/>
      <c r="AL1944" s="302"/>
      <c r="AM1944" s="302"/>
      <c r="AN1944" s="302"/>
      <c r="AO1944" s="302"/>
      <c r="AP1944" s="302"/>
      <c r="AQ1944" s="302"/>
      <c r="AR1944" s="302"/>
      <c r="AS1944" s="302"/>
      <c r="AT1944" s="302"/>
      <c r="AU1944" s="302"/>
      <c r="AV1944" s="302"/>
      <c r="AW1944" s="302"/>
      <c r="AX1944" s="302"/>
      <c r="AY1944" s="302"/>
      <c r="AZ1944" s="842"/>
    </row>
    <row r="1945" spans="1:52" s="526" customFormat="1" ht="12.75">
      <c r="A1945" s="311" t="s">
        <v>64</v>
      </c>
      <c r="B1945" s="851">
        <v>2510</v>
      </c>
      <c r="C1945" s="851">
        <v>2510</v>
      </c>
      <c r="D1945" s="851">
        <v>1567</v>
      </c>
      <c r="E1945" s="869">
        <v>62.430278884462155</v>
      </c>
      <c r="F1945" s="851">
        <v>0</v>
      </c>
      <c r="G1945" s="302"/>
      <c r="H1945" s="302"/>
      <c r="I1945" s="302"/>
      <c r="J1945" s="302"/>
      <c r="K1945" s="302"/>
      <c r="L1945" s="302"/>
      <c r="M1945" s="302"/>
      <c r="N1945" s="302"/>
      <c r="O1945" s="302"/>
      <c r="P1945" s="302"/>
      <c r="Q1945" s="302"/>
      <c r="R1945" s="302"/>
      <c r="S1945" s="302"/>
      <c r="T1945" s="302"/>
      <c r="U1945" s="302"/>
      <c r="V1945" s="302"/>
      <c r="W1945" s="302"/>
      <c r="X1945" s="302"/>
      <c r="Y1945" s="302"/>
      <c r="Z1945" s="302"/>
      <c r="AA1945" s="302"/>
      <c r="AB1945" s="302"/>
      <c r="AC1945" s="302"/>
      <c r="AD1945" s="302"/>
      <c r="AE1945" s="302"/>
      <c r="AF1945" s="302"/>
      <c r="AG1945" s="302"/>
      <c r="AH1945" s="302"/>
      <c r="AI1945" s="302"/>
      <c r="AJ1945" s="302"/>
      <c r="AK1945" s="302"/>
      <c r="AL1945" s="302"/>
      <c r="AM1945" s="302"/>
      <c r="AN1945" s="302"/>
      <c r="AO1945" s="302"/>
      <c r="AP1945" s="302"/>
      <c r="AQ1945" s="302"/>
      <c r="AR1945" s="302"/>
      <c r="AS1945" s="302"/>
      <c r="AT1945" s="302"/>
      <c r="AU1945" s="302"/>
      <c r="AV1945" s="302"/>
      <c r="AW1945" s="302"/>
      <c r="AX1945" s="302"/>
      <c r="AY1945" s="302"/>
      <c r="AZ1945" s="842"/>
    </row>
    <row r="1946" spans="1:52" s="526" customFormat="1" ht="12.75">
      <c r="A1946" s="314" t="s">
        <v>65</v>
      </c>
      <c r="B1946" s="851">
        <v>2022</v>
      </c>
      <c r="C1946" s="851">
        <v>2022</v>
      </c>
      <c r="D1946" s="851">
        <v>1263</v>
      </c>
      <c r="E1946" s="869">
        <v>62.46290801186943</v>
      </c>
      <c r="F1946" s="851">
        <v>0</v>
      </c>
      <c r="G1946" s="302"/>
      <c r="H1946" s="302"/>
      <c r="I1946" s="302"/>
      <c r="J1946" s="302"/>
      <c r="K1946" s="302"/>
      <c r="L1946" s="302"/>
      <c r="M1946" s="302"/>
      <c r="N1946" s="302"/>
      <c r="O1946" s="302"/>
      <c r="P1946" s="302"/>
      <c r="Q1946" s="302"/>
      <c r="R1946" s="302"/>
      <c r="S1946" s="302"/>
      <c r="T1946" s="302"/>
      <c r="U1946" s="302"/>
      <c r="V1946" s="302"/>
      <c r="W1946" s="302"/>
      <c r="X1946" s="302"/>
      <c r="Y1946" s="302"/>
      <c r="Z1946" s="302"/>
      <c r="AA1946" s="302"/>
      <c r="AB1946" s="302"/>
      <c r="AC1946" s="302"/>
      <c r="AD1946" s="302"/>
      <c r="AE1946" s="302"/>
      <c r="AF1946" s="302"/>
      <c r="AG1946" s="302"/>
      <c r="AH1946" s="302"/>
      <c r="AI1946" s="302"/>
      <c r="AJ1946" s="302"/>
      <c r="AK1946" s="302"/>
      <c r="AL1946" s="302"/>
      <c r="AM1946" s="302"/>
      <c r="AN1946" s="302"/>
      <c r="AO1946" s="302"/>
      <c r="AP1946" s="302"/>
      <c r="AQ1946" s="302"/>
      <c r="AR1946" s="302"/>
      <c r="AS1946" s="302"/>
      <c r="AT1946" s="302"/>
      <c r="AU1946" s="302"/>
      <c r="AV1946" s="302"/>
      <c r="AW1946" s="302"/>
      <c r="AX1946" s="302"/>
      <c r="AY1946" s="302"/>
      <c r="AZ1946" s="842"/>
    </row>
    <row r="1947" spans="1:52" s="526" customFormat="1" ht="12.75">
      <c r="A1947" s="311" t="s">
        <v>66</v>
      </c>
      <c r="B1947" s="851">
        <v>8925</v>
      </c>
      <c r="C1947" s="851">
        <v>8925</v>
      </c>
      <c r="D1947" s="851">
        <v>8826</v>
      </c>
      <c r="E1947" s="854">
        <v>98.89075630252101</v>
      </c>
      <c r="F1947" s="851">
        <v>0</v>
      </c>
      <c r="G1947" s="302"/>
      <c r="H1947" s="302"/>
      <c r="I1947" s="302"/>
      <c r="J1947" s="302"/>
      <c r="K1947" s="302"/>
      <c r="L1947" s="302"/>
      <c r="M1947" s="302"/>
      <c r="N1947" s="302"/>
      <c r="O1947" s="302"/>
      <c r="P1947" s="302"/>
      <c r="Q1947" s="302"/>
      <c r="R1947" s="302"/>
      <c r="S1947" s="302"/>
      <c r="T1947" s="302"/>
      <c r="U1947" s="302"/>
      <c r="V1947" s="302"/>
      <c r="W1947" s="302"/>
      <c r="X1947" s="302"/>
      <c r="Y1947" s="302"/>
      <c r="Z1947" s="302"/>
      <c r="AA1947" s="302"/>
      <c r="AB1947" s="302"/>
      <c r="AC1947" s="302"/>
      <c r="AD1947" s="302"/>
      <c r="AE1947" s="302"/>
      <c r="AF1947" s="302"/>
      <c r="AG1947" s="302"/>
      <c r="AH1947" s="302"/>
      <c r="AI1947" s="302"/>
      <c r="AJ1947" s="302"/>
      <c r="AK1947" s="302"/>
      <c r="AL1947" s="302"/>
      <c r="AM1947" s="302"/>
      <c r="AN1947" s="302"/>
      <c r="AO1947" s="302"/>
      <c r="AP1947" s="302"/>
      <c r="AQ1947" s="302"/>
      <c r="AR1947" s="302"/>
      <c r="AS1947" s="302"/>
      <c r="AT1947" s="302"/>
      <c r="AU1947" s="302"/>
      <c r="AV1947" s="302"/>
      <c r="AW1947" s="302"/>
      <c r="AX1947" s="302"/>
      <c r="AY1947" s="302"/>
      <c r="AZ1947" s="842"/>
    </row>
    <row r="1948" spans="1:52" s="526" customFormat="1" ht="25.5">
      <c r="A1948" s="298" t="s">
        <v>72</v>
      </c>
      <c r="B1948" s="870">
        <v>181607808</v>
      </c>
      <c r="C1948" s="870">
        <v>112928816</v>
      </c>
      <c r="D1948" s="870">
        <v>94629115</v>
      </c>
      <c r="E1948" s="854">
        <v>52.10630316070992</v>
      </c>
      <c r="F1948" s="870">
        <v>7613471</v>
      </c>
      <c r="G1948" s="302"/>
      <c r="H1948" s="302"/>
      <c r="I1948" s="302"/>
      <c r="J1948" s="302"/>
      <c r="K1948" s="302"/>
      <c r="L1948" s="302"/>
      <c r="M1948" s="302"/>
      <c r="N1948" s="302"/>
      <c r="O1948" s="302"/>
      <c r="P1948" s="302"/>
      <c r="Q1948" s="302"/>
      <c r="R1948" s="302"/>
      <c r="S1948" s="302"/>
      <c r="T1948" s="302"/>
      <c r="U1948" s="302"/>
      <c r="V1948" s="302"/>
      <c r="W1948" s="302"/>
      <c r="X1948" s="302"/>
      <c r="Y1948" s="302"/>
      <c r="Z1948" s="302"/>
      <c r="AA1948" s="302"/>
      <c r="AB1948" s="302"/>
      <c r="AC1948" s="302"/>
      <c r="AD1948" s="302"/>
      <c r="AE1948" s="302"/>
      <c r="AF1948" s="302"/>
      <c r="AG1948" s="302"/>
      <c r="AH1948" s="302"/>
      <c r="AI1948" s="302"/>
      <c r="AJ1948" s="302"/>
      <c r="AK1948" s="302"/>
      <c r="AL1948" s="302"/>
      <c r="AM1948" s="302"/>
      <c r="AN1948" s="302"/>
      <c r="AO1948" s="302"/>
      <c r="AP1948" s="302"/>
      <c r="AQ1948" s="302"/>
      <c r="AR1948" s="302"/>
      <c r="AS1948" s="302"/>
      <c r="AT1948" s="302"/>
      <c r="AU1948" s="302"/>
      <c r="AV1948" s="302"/>
      <c r="AW1948" s="302"/>
      <c r="AX1948" s="302"/>
      <c r="AY1948" s="302"/>
      <c r="AZ1948" s="302"/>
    </row>
    <row r="1949" spans="1:52" s="526" customFormat="1" ht="12.75">
      <c r="A1949" s="283" t="s">
        <v>102</v>
      </c>
      <c r="B1949" s="870">
        <v>168605000</v>
      </c>
      <c r="C1949" s="870">
        <v>106047084</v>
      </c>
      <c r="D1949" s="870">
        <v>88159712</v>
      </c>
      <c r="E1949" s="854">
        <v>52.28772100471516</v>
      </c>
      <c r="F1949" s="870">
        <v>7417761</v>
      </c>
      <c r="G1949" s="302"/>
      <c r="H1949" s="302"/>
      <c r="I1949" s="302"/>
      <c r="J1949" s="302"/>
      <c r="K1949" s="302"/>
      <c r="L1949" s="302"/>
      <c r="M1949" s="302"/>
      <c r="N1949" s="302"/>
      <c r="O1949" s="302"/>
      <c r="P1949" s="302"/>
      <c r="Q1949" s="302"/>
      <c r="R1949" s="302"/>
      <c r="S1949" s="302"/>
      <c r="T1949" s="302"/>
      <c r="U1949" s="302"/>
      <c r="V1949" s="302"/>
      <c r="W1949" s="302"/>
      <c r="X1949" s="302"/>
      <c r="Y1949" s="302"/>
      <c r="Z1949" s="302"/>
      <c r="AA1949" s="302"/>
      <c r="AB1949" s="302"/>
      <c r="AC1949" s="302"/>
      <c r="AD1949" s="302"/>
      <c r="AE1949" s="302"/>
      <c r="AF1949" s="302"/>
      <c r="AG1949" s="302"/>
      <c r="AH1949" s="302"/>
      <c r="AI1949" s="302"/>
      <c r="AJ1949" s="302"/>
      <c r="AK1949" s="302"/>
      <c r="AL1949" s="302"/>
      <c r="AM1949" s="302"/>
      <c r="AN1949" s="302"/>
      <c r="AO1949" s="302"/>
      <c r="AP1949" s="302"/>
      <c r="AQ1949" s="302"/>
      <c r="AR1949" s="302"/>
      <c r="AS1949" s="302"/>
      <c r="AT1949" s="302"/>
      <c r="AU1949" s="302"/>
      <c r="AV1949" s="302"/>
      <c r="AW1949" s="302"/>
      <c r="AX1949" s="302"/>
      <c r="AY1949" s="302"/>
      <c r="AZ1949" s="302"/>
    </row>
    <row r="1950" spans="1:52" s="526" customFormat="1" ht="12.75">
      <c r="A1950" s="283" t="s">
        <v>73</v>
      </c>
      <c r="B1950" s="870">
        <v>13002808</v>
      </c>
      <c r="C1950" s="870">
        <v>6881732</v>
      </c>
      <c r="D1950" s="870">
        <v>6469403</v>
      </c>
      <c r="E1950" s="854">
        <v>49.75389162094834</v>
      </c>
      <c r="F1950" s="870">
        <v>195710</v>
      </c>
      <c r="G1950" s="302"/>
      <c r="H1950" s="302"/>
      <c r="I1950" s="302"/>
      <c r="J1950" s="302"/>
      <c r="K1950" s="302"/>
      <c r="L1950" s="302"/>
      <c r="M1950" s="302"/>
      <c r="N1950" s="302"/>
      <c r="O1950" s="302"/>
      <c r="P1950" s="302"/>
      <c r="Q1950" s="302"/>
      <c r="R1950" s="302"/>
      <c r="S1950" s="302"/>
      <c r="T1950" s="302"/>
      <c r="U1950" s="302"/>
      <c r="V1950" s="302"/>
      <c r="W1950" s="302"/>
      <c r="X1950" s="302"/>
      <c r="Y1950" s="302"/>
      <c r="Z1950" s="302"/>
      <c r="AA1950" s="302"/>
      <c r="AB1950" s="302"/>
      <c r="AC1950" s="302"/>
      <c r="AD1950" s="302"/>
      <c r="AE1950" s="302"/>
      <c r="AF1950" s="302"/>
      <c r="AG1950" s="302"/>
      <c r="AH1950" s="302"/>
      <c r="AI1950" s="302"/>
      <c r="AJ1950" s="302"/>
      <c r="AK1950" s="302"/>
      <c r="AL1950" s="302"/>
      <c r="AM1950" s="302"/>
      <c r="AN1950" s="302"/>
      <c r="AO1950" s="302"/>
      <c r="AP1950" s="302"/>
      <c r="AQ1950" s="302"/>
      <c r="AR1950" s="302"/>
      <c r="AS1950" s="302"/>
      <c r="AT1950" s="302"/>
      <c r="AU1950" s="302"/>
      <c r="AV1950" s="302"/>
      <c r="AW1950" s="302"/>
      <c r="AX1950" s="302"/>
      <c r="AY1950" s="302"/>
      <c r="AZ1950" s="302"/>
    </row>
    <row r="1951" spans="1:6" s="864" customFormat="1" ht="12.75">
      <c r="A1951" s="282"/>
      <c r="B1951" s="870"/>
      <c r="C1951" s="870"/>
      <c r="D1951" s="870"/>
      <c r="E1951" s="851"/>
      <c r="F1951" s="870"/>
    </row>
    <row r="1952" spans="1:6" s="864" customFormat="1" ht="12.75">
      <c r="A1952" s="879" t="s">
        <v>348</v>
      </c>
      <c r="B1952" s="870"/>
      <c r="C1952" s="870"/>
      <c r="D1952" s="870"/>
      <c r="E1952" s="851"/>
      <c r="F1952" s="870"/>
    </row>
    <row r="1953" spans="1:6" s="864" customFormat="1" ht="12.75">
      <c r="A1953" s="264" t="s">
        <v>347</v>
      </c>
      <c r="B1953" s="870"/>
      <c r="C1953" s="870"/>
      <c r="D1953" s="870"/>
      <c r="E1953" s="851"/>
      <c r="F1953" s="870"/>
    </row>
    <row r="1954" spans="1:6" s="864" customFormat="1" ht="12.75">
      <c r="A1954" s="286" t="s">
        <v>281</v>
      </c>
      <c r="B1954" s="870">
        <v>105940</v>
      </c>
      <c r="C1954" s="870">
        <v>90000</v>
      </c>
      <c r="D1954" s="870">
        <v>90000</v>
      </c>
      <c r="E1954" s="854">
        <v>84.95374740419105</v>
      </c>
      <c r="F1954" s="870">
        <v>0</v>
      </c>
    </row>
    <row r="1955" spans="1:6" s="864" customFormat="1" ht="12.75">
      <c r="A1955" s="296" t="s">
        <v>59</v>
      </c>
      <c r="B1955" s="870">
        <v>105940</v>
      </c>
      <c r="C1955" s="870">
        <v>90000</v>
      </c>
      <c r="D1955" s="870">
        <v>90000</v>
      </c>
      <c r="E1955" s="854">
        <v>84.95374740419105</v>
      </c>
      <c r="F1955" s="870">
        <v>0</v>
      </c>
    </row>
    <row r="1956" spans="1:6" s="864" customFormat="1" ht="25.5">
      <c r="A1956" s="298" t="s">
        <v>60</v>
      </c>
      <c r="B1956" s="870">
        <v>105940</v>
      </c>
      <c r="C1956" s="870">
        <v>90000</v>
      </c>
      <c r="D1956" s="870">
        <v>90000</v>
      </c>
      <c r="E1956" s="854">
        <v>84.95374740419105</v>
      </c>
      <c r="F1956" s="870">
        <v>0</v>
      </c>
    </row>
    <row r="1957" spans="1:6" s="864" customFormat="1" ht="12.75">
      <c r="A1957" s="278" t="s">
        <v>61</v>
      </c>
      <c r="B1957" s="870">
        <v>105940</v>
      </c>
      <c r="C1957" s="870">
        <v>90000</v>
      </c>
      <c r="D1957" s="870">
        <v>59246</v>
      </c>
      <c r="E1957" s="854">
        <v>55.92410798565226</v>
      </c>
      <c r="F1957" s="870">
        <v>0</v>
      </c>
    </row>
    <row r="1958" spans="1:6" s="864" customFormat="1" ht="12.75">
      <c r="A1958" s="296" t="s">
        <v>62</v>
      </c>
      <c r="B1958" s="870">
        <v>105940</v>
      </c>
      <c r="C1958" s="870">
        <v>90000</v>
      </c>
      <c r="D1958" s="870">
        <v>59246</v>
      </c>
      <c r="E1958" s="854">
        <v>55.92410798565226</v>
      </c>
      <c r="F1958" s="870">
        <v>0</v>
      </c>
    </row>
    <row r="1959" spans="1:6" s="864" customFormat="1" ht="25.5">
      <c r="A1959" s="298" t="s">
        <v>72</v>
      </c>
      <c r="B1959" s="870">
        <v>105940</v>
      </c>
      <c r="C1959" s="870">
        <v>90000</v>
      </c>
      <c r="D1959" s="870">
        <v>59246</v>
      </c>
      <c r="E1959" s="854">
        <v>55.92410798565226</v>
      </c>
      <c r="F1959" s="870">
        <v>0</v>
      </c>
    </row>
    <row r="1960" spans="1:6" s="864" customFormat="1" ht="12.75">
      <c r="A1960" s="283" t="s">
        <v>73</v>
      </c>
      <c r="B1960" s="870">
        <v>105940</v>
      </c>
      <c r="C1960" s="870">
        <v>90000</v>
      </c>
      <c r="D1960" s="870">
        <v>59246</v>
      </c>
      <c r="E1960" s="854">
        <v>55.92410798565226</v>
      </c>
      <c r="F1960" s="870">
        <v>0</v>
      </c>
    </row>
    <row r="1961" spans="1:6" s="864" customFormat="1" ht="12.75">
      <c r="A1961" s="879"/>
      <c r="B1961" s="870"/>
      <c r="C1961" s="870"/>
      <c r="D1961" s="870"/>
      <c r="E1961" s="851"/>
      <c r="F1961" s="870"/>
    </row>
    <row r="1962" spans="1:6" s="864" customFormat="1" ht="12.75">
      <c r="A1962" s="879" t="s">
        <v>321</v>
      </c>
      <c r="B1962" s="870"/>
      <c r="C1962" s="870"/>
      <c r="D1962" s="870"/>
      <c r="E1962" s="851"/>
      <c r="F1962" s="870"/>
    </row>
    <row r="1963" spans="1:6" s="864" customFormat="1" ht="12.75">
      <c r="A1963" s="264" t="s">
        <v>347</v>
      </c>
      <c r="B1963" s="870"/>
      <c r="C1963" s="870"/>
      <c r="D1963" s="870"/>
      <c r="E1963" s="851"/>
      <c r="F1963" s="870"/>
    </row>
    <row r="1964" spans="1:6" s="864" customFormat="1" ht="12.75">
      <c r="A1964" s="286" t="s">
        <v>281</v>
      </c>
      <c r="B1964" s="870">
        <v>1300</v>
      </c>
      <c r="C1964" s="870">
        <v>1300</v>
      </c>
      <c r="D1964" s="870">
        <v>1300</v>
      </c>
      <c r="E1964" s="854">
        <v>100</v>
      </c>
      <c r="F1964" s="870">
        <v>0</v>
      </c>
    </row>
    <row r="1965" spans="1:6" s="864" customFormat="1" ht="12.75">
      <c r="A1965" s="296" t="s">
        <v>59</v>
      </c>
      <c r="B1965" s="870">
        <v>1300</v>
      </c>
      <c r="C1965" s="870">
        <v>1300</v>
      </c>
      <c r="D1965" s="870">
        <v>1300</v>
      </c>
      <c r="E1965" s="854">
        <v>100</v>
      </c>
      <c r="F1965" s="870">
        <v>0</v>
      </c>
    </row>
    <row r="1966" spans="1:6" s="864" customFormat="1" ht="25.5">
      <c r="A1966" s="298" t="s">
        <v>60</v>
      </c>
      <c r="B1966" s="870">
        <v>1300</v>
      </c>
      <c r="C1966" s="870">
        <v>1300</v>
      </c>
      <c r="D1966" s="870">
        <v>1300</v>
      </c>
      <c r="E1966" s="854">
        <v>100</v>
      </c>
      <c r="F1966" s="870">
        <v>0</v>
      </c>
    </row>
    <row r="1967" spans="1:6" s="864" customFormat="1" ht="12.75">
      <c r="A1967" s="278" t="s">
        <v>61</v>
      </c>
      <c r="B1967" s="870">
        <v>1300</v>
      </c>
      <c r="C1967" s="870">
        <v>1300</v>
      </c>
      <c r="D1967" s="870">
        <v>0</v>
      </c>
      <c r="E1967" s="854">
        <v>0</v>
      </c>
      <c r="F1967" s="870">
        <v>0</v>
      </c>
    </row>
    <row r="1968" spans="1:6" s="864" customFormat="1" ht="12.75">
      <c r="A1968" s="296" t="s">
        <v>62</v>
      </c>
      <c r="B1968" s="870">
        <v>1300</v>
      </c>
      <c r="C1968" s="870">
        <v>1300</v>
      </c>
      <c r="D1968" s="870">
        <v>0</v>
      </c>
      <c r="E1968" s="854">
        <v>0</v>
      </c>
      <c r="F1968" s="870">
        <v>0</v>
      </c>
    </row>
    <row r="1969" spans="1:6" s="864" customFormat="1" ht="25.5">
      <c r="A1969" s="298" t="s">
        <v>72</v>
      </c>
      <c r="B1969" s="870">
        <v>1300</v>
      </c>
      <c r="C1969" s="870">
        <v>1300</v>
      </c>
      <c r="D1969" s="870">
        <v>0</v>
      </c>
      <c r="E1969" s="854">
        <v>0</v>
      </c>
      <c r="F1969" s="870">
        <v>0</v>
      </c>
    </row>
    <row r="1970" spans="1:6" s="864" customFormat="1" ht="12.75">
      <c r="A1970" s="283" t="s">
        <v>73</v>
      </c>
      <c r="B1970" s="870">
        <v>1300</v>
      </c>
      <c r="C1970" s="870">
        <v>1300</v>
      </c>
      <c r="D1970" s="870">
        <v>0</v>
      </c>
      <c r="E1970" s="854">
        <v>0</v>
      </c>
      <c r="F1970" s="870">
        <v>0</v>
      </c>
    </row>
    <row r="1971" spans="1:6" s="864" customFormat="1" ht="12.75">
      <c r="A1971" s="272"/>
      <c r="B1971" s="870"/>
      <c r="C1971" s="870"/>
      <c r="D1971" s="870"/>
      <c r="E1971" s="851"/>
      <c r="F1971" s="870"/>
    </row>
    <row r="1972" spans="1:6" s="864" customFormat="1" ht="12.75">
      <c r="A1972" s="879" t="s">
        <v>349</v>
      </c>
      <c r="B1972" s="851"/>
      <c r="C1972" s="851"/>
      <c r="D1972" s="851"/>
      <c r="E1972" s="851"/>
      <c r="F1972" s="851"/>
    </row>
    <row r="1973" spans="1:6" s="864" customFormat="1" ht="12.75">
      <c r="A1973" s="264" t="s">
        <v>347</v>
      </c>
      <c r="B1973" s="851"/>
      <c r="C1973" s="851"/>
      <c r="D1973" s="851"/>
      <c r="E1973" s="851"/>
      <c r="F1973" s="851"/>
    </row>
    <row r="1974" spans="1:6" s="864" customFormat="1" ht="12.75">
      <c r="A1974" s="286" t="s">
        <v>281</v>
      </c>
      <c r="B1974" s="851">
        <v>6300</v>
      </c>
      <c r="C1974" s="851">
        <v>6300</v>
      </c>
      <c r="D1974" s="851">
        <v>6300</v>
      </c>
      <c r="E1974" s="854">
        <v>100</v>
      </c>
      <c r="F1974" s="851">
        <v>0</v>
      </c>
    </row>
    <row r="1975" spans="1:6" s="864" customFormat="1" ht="12.75">
      <c r="A1975" s="296" t="s">
        <v>59</v>
      </c>
      <c r="B1975" s="851">
        <v>6300</v>
      </c>
      <c r="C1975" s="851">
        <v>6300</v>
      </c>
      <c r="D1975" s="851">
        <v>6300</v>
      </c>
      <c r="E1975" s="854">
        <v>100</v>
      </c>
      <c r="F1975" s="851">
        <v>0</v>
      </c>
    </row>
    <row r="1976" spans="1:6" s="864" customFormat="1" ht="25.5">
      <c r="A1976" s="298" t="s">
        <v>60</v>
      </c>
      <c r="B1976" s="851">
        <v>6300</v>
      </c>
      <c r="C1976" s="851">
        <v>6300</v>
      </c>
      <c r="D1976" s="851">
        <v>6300</v>
      </c>
      <c r="E1976" s="854">
        <v>100</v>
      </c>
      <c r="F1976" s="851">
        <v>0</v>
      </c>
    </row>
    <row r="1977" spans="1:6" s="864" customFormat="1" ht="12.75">
      <c r="A1977" s="278" t="s">
        <v>61</v>
      </c>
      <c r="B1977" s="851">
        <v>6300</v>
      </c>
      <c r="C1977" s="851">
        <v>6300</v>
      </c>
      <c r="D1977" s="851">
        <v>3945</v>
      </c>
      <c r="E1977" s="676">
        <v>62.61904761904762</v>
      </c>
      <c r="F1977" s="851">
        <v>0</v>
      </c>
    </row>
    <row r="1978" spans="1:6" s="864" customFormat="1" ht="12.75">
      <c r="A1978" s="296" t="s">
        <v>62</v>
      </c>
      <c r="B1978" s="851">
        <v>6300</v>
      </c>
      <c r="C1978" s="851">
        <v>6300</v>
      </c>
      <c r="D1978" s="851">
        <v>3945</v>
      </c>
      <c r="E1978" s="854">
        <v>62.61904761904762</v>
      </c>
      <c r="F1978" s="851">
        <v>0</v>
      </c>
    </row>
    <row r="1979" spans="1:6" s="864" customFormat="1" ht="25.5">
      <c r="A1979" s="298" t="s">
        <v>72</v>
      </c>
      <c r="B1979" s="851">
        <v>6300</v>
      </c>
      <c r="C1979" s="851">
        <v>6300</v>
      </c>
      <c r="D1979" s="851">
        <v>3945</v>
      </c>
      <c r="E1979" s="854">
        <v>62.61904761904762</v>
      </c>
      <c r="F1979" s="851">
        <v>0</v>
      </c>
    </row>
    <row r="1980" spans="1:6" s="864" customFormat="1" ht="12.75">
      <c r="A1980" s="283" t="s">
        <v>73</v>
      </c>
      <c r="B1980" s="851">
        <v>6300</v>
      </c>
      <c r="C1980" s="851">
        <v>6300</v>
      </c>
      <c r="D1980" s="851">
        <v>3945</v>
      </c>
      <c r="E1980" s="854">
        <v>62.61904761904762</v>
      </c>
      <c r="F1980" s="851">
        <v>0</v>
      </c>
    </row>
    <row r="1981" spans="1:6" s="864" customFormat="1" ht="12.75">
      <c r="A1981" s="272"/>
      <c r="B1981" s="870"/>
      <c r="C1981" s="870"/>
      <c r="D1981" s="870"/>
      <c r="E1981" s="851"/>
      <c r="F1981" s="870"/>
    </row>
    <row r="1982" spans="1:6" s="864" customFormat="1" ht="12.75">
      <c r="A1982" s="879" t="s">
        <v>350</v>
      </c>
      <c r="B1982" s="870"/>
      <c r="C1982" s="870"/>
      <c r="D1982" s="870"/>
      <c r="E1982" s="851"/>
      <c r="F1982" s="870"/>
    </row>
    <row r="1983" spans="1:6" s="864" customFormat="1" ht="12.75">
      <c r="A1983" s="264" t="s">
        <v>347</v>
      </c>
      <c r="B1983" s="870"/>
      <c r="C1983" s="870"/>
      <c r="D1983" s="870"/>
      <c r="E1983" s="851"/>
      <c r="F1983" s="870"/>
    </row>
    <row r="1984" spans="1:6" s="864" customFormat="1" ht="12.75">
      <c r="A1984" s="286" t="s">
        <v>281</v>
      </c>
      <c r="B1984" s="870">
        <v>1476</v>
      </c>
      <c r="C1984" s="870">
        <v>1476</v>
      </c>
      <c r="D1984" s="870">
        <v>1476</v>
      </c>
      <c r="E1984" s="854">
        <v>100</v>
      </c>
      <c r="F1984" s="870">
        <v>0</v>
      </c>
    </row>
    <row r="1985" spans="1:6" s="864" customFormat="1" ht="12.75">
      <c r="A1985" s="296" t="s">
        <v>59</v>
      </c>
      <c r="B1985" s="870">
        <v>1476</v>
      </c>
      <c r="C1985" s="870">
        <v>1476</v>
      </c>
      <c r="D1985" s="870">
        <v>1476</v>
      </c>
      <c r="E1985" s="854">
        <v>100</v>
      </c>
      <c r="F1985" s="870">
        <v>0</v>
      </c>
    </row>
    <row r="1986" spans="1:6" s="864" customFormat="1" ht="25.5">
      <c r="A1986" s="298" t="s">
        <v>60</v>
      </c>
      <c r="B1986" s="870">
        <v>1476</v>
      </c>
      <c r="C1986" s="870">
        <v>1476</v>
      </c>
      <c r="D1986" s="870">
        <v>1476</v>
      </c>
      <c r="E1986" s="854">
        <v>100</v>
      </c>
      <c r="F1986" s="870">
        <v>0</v>
      </c>
    </row>
    <row r="1987" spans="1:6" s="864" customFormat="1" ht="12.75">
      <c r="A1987" s="278" t="s">
        <v>61</v>
      </c>
      <c r="B1987" s="870">
        <v>1476</v>
      </c>
      <c r="C1987" s="870">
        <v>1476</v>
      </c>
      <c r="D1987" s="870">
        <v>1039</v>
      </c>
      <c r="E1987" s="854">
        <v>70.39295392953929</v>
      </c>
      <c r="F1987" s="870">
        <v>0</v>
      </c>
    </row>
    <row r="1988" spans="1:6" s="864" customFormat="1" ht="12.75">
      <c r="A1988" s="296" t="s">
        <v>62</v>
      </c>
      <c r="B1988" s="870">
        <v>1476</v>
      </c>
      <c r="C1988" s="870">
        <v>1476</v>
      </c>
      <c r="D1988" s="870">
        <v>1039</v>
      </c>
      <c r="E1988" s="854">
        <v>70.39295392953929</v>
      </c>
      <c r="F1988" s="870">
        <v>0</v>
      </c>
    </row>
    <row r="1989" spans="1:6" s="864" customFormat="1" ht="25.5">
      <c r="A1989" s="298" t="s">
        <v>72</v>
      </c>
      <c r="B1989" s="870">
        <v>1476</v>
      </c>
      <c r="C1989" s="870">
        <v>1476</v>
      </c>
      <c r="D1989" s="870">
        <v>1039</v>
      </c>
      <c r="E1989" s="854">
        <v>70.39295392953929</v>
      </c>
      <c r="F1989" s="870">
        <v>0</v>
      </c>
    </row>
    <row r="1990" spans="1:6" s="864" customFormat="1" ht="12.75">
      <c r="A1990" s="283" t="s">
        <v>73</v>
      </c>
      <c r="B1990" s="870">
        <v>1476</v>
      </c>
      <c r="C1990" s="870">
        <v>1476</v>
      </c>
      <c r="D1990" s="870">
        <v>1039</v>
      </c>
      <c r="E1990" s="854">
        <v>70.39295392953929</v>
      </c>
      <c r="F1990" s="870">
        <v>0</v>
      </c>
    </row>
    <row r="1991" spans="1:6" s="864" customFormat="1" ht="12.75">
      <c r="A1991" s="272"/>
      <c r="B1991" s="870"/>
      <c r="C1991" s="870"/>
      <c r="D1991" s="870"/>
      <c r="E1991" s="851"/>
      <c r="F1991" s="870"/>
    </row>
    <row r="1992" spans="1:6" s="864" customFormat="1" ht="12.75">
      <c r="A1992" s="879" t="s">
        <v>335</v>
      </c>
      <c r="B1992" s="870"/>
      <c r="C1992" s="870"/>
      <c r="D1992" s="870"/>
      <c r="E1992" s="851"/>
      <c r="F1992" s="870"/>
    </row>
    <row r="1993" spans="1:6" s="864" customFormat="1" ht="12.75">
      <c r="A1993" s="264" t="s">
        <v>347</v>
      </c>
      <c r="B1993" s="870"/>
      <c r="C1993" s="870"/>
      <c r="D1993" s="870"/>
      <c r="E1993" s="851"/>
      <c r="F1993" s="870"/>
    </row>
    <row r="1994" spans="1:6" s="864" customFormat="1" ht="12.75">
      <c r="A1994" s="286" t="s">
        <v>281</v>
      </c>
      <c r="B1994" s="870">
        <v>3785611</v>
      </c>
      <c r="C1994" s="870">
        <v>947099</v>
      </c>
      <c r="D1994" s="870">
        <v>947099</v>
      </c>
      <c r="E1994" s="854">
        <v>25.01839201122355</v>
      </c>
      <c r="F1994" s="870">
        <v>-350000</v>
      </c>
    </row>
    <row r="1995" spans="1:6" s="864" customFormat="1" ht="12.75">
      <c r="A1995" s="296" t="s">
        <v>59</v>
      </c>
      <c r="B1995" s="870">
        <v>3785611</v>
      </c>
      <c r="C1995" s="870">
        <v>947099</v>
      </c>
      <c r="D1995" s="870">
        <v>947099</v>
      </c>
      <c r="E1995" s="854">
        <v>25.01839201122355</v>
      </c>
      <c r="F1995" s="870">
        <v>-350000</v>
      </c>
    </row>
    <row r="1996" spans="1:6" s="864" customFormat="1" ht="25.5">
      <c r="A1996" s="298" t="s">
        <v>60</v>
      </c>
      <c r="B1996" s="870">
        <v>3785611</v>
      </c>
      <c r="C1996" s="870">
        <v>947099</v>
      </c>
      <c r="D1996" s="870">
        <v>947099</v>
      </c>
      <c r="E1996" s="854">
        <v>25.01839201122355</v>
      </c>
      <c r="F1996" s="870">
        <v>-350000</v>
      </c>
    </row>
    <row r="1997" spans="1:6" s="864" customFormat="1" ht="12.75">
      <c r="A1997" s="278" t="s">
        <v>61</v>
      </c>
      <c r="B1997" s="870">
        <v>3785611</v>
      </c>
      <c r="C1997" s="870">
        <v>947099</v>
      </c>
      <c r="D1997" s="870">
        <v>917334</v>
      </c>
      <c r="E1997" s="869">
        <v>24.232125276474527</v>
      </c>
      <c r="F1997" s="870">
        <v>21727</v>
      </c>
    </row>
    <row r="1998" spans="1:6" s="864" customFormat="1" ht="12.75">
      <c r="A1998" s="296" t="s">
        <v>62</v>
      </c>
      <c r="B1998" s="870">
        <v>3785611</v>
      </c>
      <c r="C1998" s="870">
        <v>947099</v>
      </c>
      <c r="D1998" s="870">
        <v>917334</v>
      </c>
      <c r="E1998" s="869">
        <v>24.232125276474527</v>
      </c>
      <c r="F1998" s="870">
        <v>21727</v>
      </c>
    </row>
    <row r="1999" spans="1:6" s="864" customFormat="1" ht="25.5">
      <c r="A1999" s="298" t="s">
        <v>72</v>
      </c>
      <c r="B1999" s="870">
        <v>3785611</v>
      </c>
      <c r="C1999" s="870">
        <v>947099</v>
      </c>
      <c r="D1999" s="870">
        <v>917334</v>
      </c>
      <c r="E1999" s="869">
        <v>24.232125276474527</v>
      </c>
      <c r="F1999" s="870">
        <v>21727</v>
      </c>
    </row>
    <row r="2000" spans="1:6" s="864" customFormat="1" ht="12.75">
      <c r="A2000" s="283" t="s">
        <v>73</v>
      </c>
      <c r="B2000" s="870">
        <v>3785611</v>
      </c>
      <c r="C2000" s="870">
        <v>947099</v>
      </c>
      <c r="D2000" s="870">
        <v>917334</v>
      </c>
      <c r="E2000" s="869">
        <v>24.232125276474527</v>
      </c>
      <c r="F2000" s="870">
        <v>21727</v>
      </c>
    </row>
    <row r="2001" spans="1:6" s="864" customFormat="1" ht="12.75">
      <c r="A2001" s="272"/>
      <c r="B2001" s="870"/>
      <c r="C2001" s="870"/>
      <c r="D2001" s="870"/>
      <c r="E2001" s="870"/>
      <c r="F2001" s="870"/>
    </row>
    <row r="2002" spans="1:6" s="864" customFormat="1" ht="12.75">
      <c r="A2002" s="879" t="s">
        <v>351</v>
      </c>
      <c r="B2002" s="870"/>
      <c r="C2002" s="870"/>
      <c r="D2002" s="870"/>
      <c r="E2002" s="870"/>
      <c r="F2002" s="870"/>
    </row>
    <row r="2003" spans="1:6" s="864" customFormat="1" ht="12.75">
      <c r="A2003" s="264" t="s">
        <v>347</v>
      </c>
      <c r="B2003" s="870"/>
      <c r="C2003" s="870"/>
      <c r="D2003" s="870"/>
      <c r="E2003" s="870"/>
      <c r="F2003" s="870"/>
    </row>
    <row r="2004" spans="1:6" s="864" customFormat="1" ht="12.75">
      <c r="A2004" s="286" t="s">
        <v>281</v>
      </c>
      <c r="B2004" s="870">
        <v>956760</v>
      </c>
      <c r="C2004" s="870">
        <v>800700</v>
      </c>
      <c r="D2004" s="870">
        <v>800700</v>
      </c>
      <c r="E2004" s="869">
        <v>83.68869936034116</v>
      </c>
      <c r="F2004" s="870">
        <v>0</v>
      </c>
    </row>
    <row r="2005" spans="1:6" s="864" customFormat="1" ht="12.75">
      <c r="A2005" s="296" t="s">
        <v>59</v>
      </c>
      <c r="B2005" s="870">
        <v>956760</v>
      </c>
      <c r="C2005" s="870">
        <v>800700</v>
      </c>
      <c r="D2005" s="870">
        <v>800700</v>
      </c>
      <c r="E2005" s="869">
        <v>83.68869936034116</v>
      </c>
      <c r="F2005" s="870">
        <v>0</v>
      </c>
    </row>
    <row r="2006" spans="1:6" s="864" customFormat="1" ht="25.5">
      <c r="A2006" s="298" t="s">
        <v>60</v>
      </c>
      <c r="B2006" s="870">
        <v>956760</v>
      </c>
      <c r="C2006" s="870">
        <v>800700</v>
      </c>
      <c r="D2006" s="870">
        <v>800700</v>
      </c>
      <c r="E2006" s="869">
        <v>83.68869936034116</v>
      </c>
      <c r="F2006" s="870">
        <v>0</v>
      </c>
    </row>
    <row r="2007" spans="1:6" s="864" customFormat="1" ht="12.75">
      <c r="A2007" s="278" t="s">
        <v>61</v>
      </c>
      <c r="B2007" s="870">
        <v>956760</v>
      </c>
      <c r="C2007" s="870">
        <v>800700</v>
      </c>
      <c r="D2007" s="870">
        <v>789234</v>
      </c>
      <c r="E2007" s="869">
        <v>82.49027969396714</v>
      </c>
      <c r="F2007" s="870">
        <v>70224</v>
      </c>
    </row>
    <row r="2008" spans="1:6" s="864" customFormat="1" ht="12.75">
      <c r="A2008" s="296" t="s">
        <v>62</v>
      </c>
      <c r="B2008" s="870">
        <v>956760</v>
      </c>
      <c r="C2008" s="870">
        <v>800700</v>
      </c>
      <c r="D2008" s="870">
        <v>789234</v>
      </c>
      <c r="E2008" s="869">
        <v>82.49027969396714</v>
      </c>
      <c r="F2008" s="870">
        <v>70224</v>
      </c>
    </row>
    <row r="2009" spans="1:6" s="864" customFormat="1" ht="25.5">
      <c r="A2009" s="298" t="s">
        <v>72</v>
      </c>
      <c r="B2009" s="870">
        <v>956760</v>
      </c>
      <c r="C2009" s="870">
        <v>800700</v>
      </c>
      <c r="D2009" s="870">
        <v>789234</v>
      </c>
      <c r="E2009" s="869">
        <v>82.49027969396714</v>
      </c>
      <c r="F2009" s="870">
        <v>70224</v>
      </c>
    </row>
    <row r="2010" spans="1:6" s="864" customFormat="1" ht="12.75">
      <c r="A2010" s="283" t="s">
        <v>73</v>
      </c>
      <c r="B2010" s="870">
        <v>956760</v>
      </c>
      <c r="C2010" s="870">
        <v>800700</v>
      </c>
      <c r="D2010" s="870">
        <v>789234</v>
      </c>
      <c r="E2010" s="869">
        <v>82.49027969396714</v>
      </c>
      <c r="F2010" s="870">
        <v>70224</v>
      </c>
    </row>
    <row r="2011" spans="1:6" s="864" customFormat="1" ht="12.75">
      <c r="A2011" s="279"/>
      <c r="B2011" s="870"/>
      <c r="C2011" s="870"/>
      <c r="D2011" s="870"/>
      <c r="E2011" s="870"/>
      <c r="F2011" s="870"/>
    </row>
    <row r="2012" spans="1:6" s="864" customFormat="1" ht="12.75">
      <c r="A2012" s="879" t="s">
        <v>286</v>
      </c>
      <c r="B2012" s="870"/>
      <c r="C2012" s="870"/>
      <c r="D2012" s="870"/>
      <c r="E2012" s="870"/>
      <c r="F2012" s="870"/>
    </row>
    <row r="2013" spans="1:6" s="864" customFormat="1" ht="12.75">
      <c r="A2013" s="264" t="s">
        <v>347</v>
      </c>
      <c r="B2013" s="870"/>
      <c r="C2013" s="870"/>
      <c r="D2013" s="870"/>
      <c r="E2013" s="870"/>
      <c r="F2013" s="870"/>
    </row>
    <row r="2014" spans="1:6" s="864" customFormat="1" ht="12.75">
      <c r="A2014" s="286" t="s">
        <v>281</v>
      </c>
      <c r="B2014" s="870">
        <v>769960</v>
      </c>
      <c r="C2014" s="870">
        <v>641668</v>
      </c>
      <c r="D2014" s="870">
        <v>637818</v>
      </c>
      <c r="E2014" s="869">
        <v>82.83780975635098</v>
      </c>
      <c r="F2014" s="870">
        <v>-38882</v>
      </c>
    </row>
    <row r="2015" spans="1:52" s="526" customFormat="1" ht="12.75">
      <c r="A2015" s="296" t="s">
        <v>71</v>
      </c>
      <c r="B2015" s="870">
        <v>21308</v>
      </c>
      <c r="C2015" s="870">
        <v>9008</v>
      </c>
      <c r="D2015" s="870">
        <v>5158</v>
      </c>
      <c r="E2015" s="869">
        <v>24.206870658907455</v>
      </c>
      <c r="F2015" s="870">
        <v>3518</v>
      </c>
      <c r="G2015" s="302"/>
      <c r="H2015" s="302"/>
      <c r="I2015" s="302"/>
      <c r="J2015" s="302"/>
      <c r="K2015" s="302"/>
      <c r="L2015" s="302"/>
      <c r="M2015" s="302"/>
      <c r="N2015" s="302"/>
      <c r="O2015" s="302"/>
      <c r="P2015" s="302"/>
      <c r="Q2015" s="302"/>
      <c r="R2015" s="302"/>
      <c r="S2015" s="302"/>
      <c r="T2015" s="302"/>
      <c r="U2015" s="302"/>
      <c r="V2015" s="302"/>
      <c r="W2015" s="302"/>
      <c r="X2015" s="302"/>
      <c r="Y2015" s="302"/>
      <c r="Z2015" s="302"/>
      <c r="AA2015" s="302"/>
      <c r="AB2015" s="302"/>
      <c r="AC2015" s="302"/>
      <c r="AD2015" s="302"/>
      <c r="AE2015" s="302"/>
      <c r="AF2015" s="302"/>
      <c r="AG2015" s="302"/>
      <c r="AH2015" s="302"/>
      <c r="AI2015" s="302"/>
      <c r="AJ2015" s="302"/>
      <c r="AK2015" s="302"/>
      <c r="AL2015" s="302"/>
      <c r="AM2015" s="302"/>
      <c r="AN2015" s="302"/>
      <c r="AO2015" s="302"/>
      <c r="AP2015" s="302"/>
      <c r="AQ2015" s="302"/>
      <c r="AR2015" s="302"/>
      <c r="AS2015" s="302"/>
      <c r="AT2015" s="302"/>
      <c r="AU2015" s="302"/>
      <c r="AV2015" s="302"/>
      <c r="AW2015" s="302"/>
      <c r="AX2015" s="302"/>
      <c r="AY2015" s="302"/>
      <c r="AZ2015" s="302"/>
    </row>
    <row r="2016" spans="1:6" s="864" customFormat="1" ht="12.75">
      <c r="A2016" s="296" t="s">
        <v>59</v>
      </c>
      <c r="B2016" s="870">
        <v>748652</v>
      </c>
      <c r="C2016" s="870">
        <v>632660</v>
      </c>
      <c r="D2016" s="870">
        <v>632660</v>
      </c>
      <c r="E2016" s="869">
        <v>84.506553111459</v>
      </c>
      <c r="F2016" s="870">
        <v>-42400</v>
      </c>
    </row>
    <row r="2017" spans="1:6" s="864" customFormat="1" ht="25.5">
      <c r="A2017" s="298" t="s">
        <v>60</v>
      </c>
      <c r="B2017" s="870">
        <v>748652</v>
      </c>
      <c r="C2017" s="870">
        <v>632660</v>
      </c>
      <c r="D2017" s="870">
        <v>632660</v>
      </c>
      <c r="E2017" s="869">
        <v>84.506553111459</v>
      </c>
      <c r="F2017" s="870">
        <v>-42400</v>
      </c>
    </row>
    <row r="2018" spans="1:6" s="864" customFormat="1" ht="12.75">
      <c r="A2018" s="278" t="s">
        <v>61</v>
      </c>
      <c r="B2018" s="870">
        <v>769960</v>
      </c>
      <c r="C2018" s="870">
        <v>641668</v>
      </c>
      <c r="D2018" s="870">
        <v>636364</v>
      </c>
      <c r="E2018" s="869">
        <v>82.64896877759884</v>
      </c>
      <c r="F2018" s="870">
        <v>6493</v>
      </c>
    </row>
    <row r="2019" spans="1:6" s="864" customFormat="1" ht="12.75">
      <c r="A2019" s="296" t="s">
        <v>62</v>
      </c>
      <c r="B2019" s="870">
        <v>769960</v>
      </c>
      <c r="C2019" s="870">
        <v>641668</v>
      </c>
      <c r="D2019" s="870">
        <v>636364</v>
      </c>
      <c r="E2019" s="869">
        <v>82.64896877759884</v>
      </c>
      <c r="F2019" s="870">
        <v>6493</v>
      </c>
    </row>
    <row r="2020" spans="1:6" s="864" customFormat="1" ht="25.5">
      <c r="A2020" s="298" t="s">
        <v>72</v>
      </c>
      <c r="B2020" s="870">
        <v>769960</v>
      </c>
      <c r="C2020" s="870">
        <v>641668</v>
      </c>
      <c r="D2020" s="870">
        <v>636364</v>
      </c>
      <c r="E2020" s="869">
        <v>82.64896877759884</v>
      </c>
      <c r="F2020" s="870">
        <v>6493</v>
      </c>
    </row>
    <row r="2021" spans="1:6" s="864" customFormat="1" ht="12.75">
      <c r="A2021" s="283" t="s">
        <v>73</v>
      </c>
      <c r="B2021" s="870">
        <v>769960</v>
      </c>
      <c r="C2021" s="870">
        <v>641668</v>
      </c>
      <c r="D2021" s="870">
        <v>636364</v>
      </c>
      <c r="E2021" s="869">
        <v>82.64896877759884</v>
      </c>
      <c r="F2021" s="870">
        <v>6493</v>
      </c>
    </row>
    <row r="2022" spans="1:6" s="864" customFormat="1" ht="12.75">
      <c r="A2022" s="279"/>
      <c r="B2022" s="870"/>
      <c r="C2022" s="870"/>
      <c r="D2022" s="870"/>
      <c r="E2022" s="870"/>
      <c r="F2022" s="870"/>
    </row>
    <row r="2023" spans="1:6" s="864" customFormat="1" ht="12.75">
      <c r="A2023" s="879" t="s">
        <v>290</v>
      </c>
      <c r="B2023" s="870"/>
      <c r="C2023" s="870"/>
      <c r="D2023" s="870"/>
      <c r="E2023" s="870"/>
      <c r="F2023" s="870"/>
    </row>
    <row r="2024" spans="1:6" s="864" customFormat="1" ht="12.75">
      <c r="A2024" s="264" t="s">
        <v>347</v>
      </c>
      <c r="B2024" s="870"/>
      <c r="C2024" s="870"/>
      <c r="D2024" s="870"/>
      <c r="E2024" s="870"/>
      <c r="F2024" s="870"/>
    </row>
    <row r="2025" spans="1:6" s="864" customFormat="1" ht="12.75">
      <c r="A2025" s="286" t="s">
        <v>281</v>
      </c>
      <c r="B2025" s="870">
        <v>174419900</v>
      </c>
      <c r="C2025" s="870">
        <v>109477184</v>
      </c>
      <c r="D2025" s="870">
        <v>109477184</v>
      </c>
      <c r="E2025" s="869">
        <v>62.766452681144756</v>
      </c>
      <c r="F2025" s="870">
        <v>0</v>
      </c>
    </row>
    <row r="2026" spans="1:6" s="864" customFormat="1" ht="12.75">
      <c r="A2026" s="296" t="s">
        <v>59</v>
      </c>
      <c r="B2026" s="870">
        <v>174419900</v>
      </c>
      <c r="C2026" s="870">
        <v>109477184</v>
      </c>
      <c r="D2026" s="870">
        <v>109477184</v>
      </c>
      <c r="E2026" s="869">
        <v>62.766452681144756</v>
      </c>
      <c r="F2026" s="870">
        <v>0</v>
      </c>
    </row>
    <row r="2027" spans="1:6" s="864" customFormat="1" ht="25.5">
      <c r="A2027" s="298" t="s">
        <v>60</v>
      </c>
      <c r="B2027" s="870">
        <v>174419900</v>
      </c>
      <c r="C2027" s="870">
        <v>109477184</v>
      </c>
      <c r="D2027" s="870">
        <v>109477184</v>
      </c>
      <c r="E2027" s="869">
        <v>62.766452681144756</v>
      </c>
      <c r="F2027" s="870">
        <v>0</v>
      </c>
    </row>
    <row r="2028" spans="1:6" s="864" customFormat="1" ht="12.75">
      <c r="A2028" s="278" t="s">
        <v>61</v>
      </c>
      <c r="B2028" s="870">
        <v>174419900</v>
      </c>
      <c r="C2028" s="870">
        <v>109477184</v>
      </c>
      <c r="D2028" s="870">
        <v>91498618</v>
      </c>
      <c r="E2028" s="869">
        <v>52.45881805917788</v>
      </c>
      <c r="F2028" s="870">
        <v>7455913</v>
      </c>
    </row>
    <row r="2029" spans="1:6" s="864" customFormat="1" ht="12.75">
      <c r="A2029" s="296" t="s">
        <v>62</v>
      </c>
      <c r="B2029" s="870">
        <v>174419900</v>
      </c>
      <c r="C2029" s="870">
        <v>109477184</v>
      </c>
      <c r="D2029" s="870">
        <v>91498618</v>
      </c>
      <c r="E2029" s="869">
        <v>52.45881805917788</v>
      </c>
      <c r="F2029" s="870">
        <v>7455913</v>
      </c>
    </row>
    <row r="2030" spans="1:6" s="864" customFormat="1" ht="25.5">
      <c r="A2030" s="298" t="s">
        <v>72</v>
      </c>
      <c r="B2030" s="870">
        <v>174419900</v>
      </c>
      <c r="C2030" s="870">
        <v>109477184</v>
      </c>
      <c r="D2030" s="870">
        <v>91498618</v>
      </c>
      <c r="E2030" s="869">
        <v>52.45881805917788</v>
      </c>
      <c r="F2030" s="870">
        <v>7455913</v>
      </c>
    </row>
    <row r="2031" spans="1:6" s="864" customFormat="1" ht="12.75">
      <c r="A2031" s="298" t="s">
        <v>352</v>
      </c>
      <c r="B2031" s="870">
        <v>168605000</v>
      </c>
      <c r="C2031" s="870">
        <v>106047084</v>
      </c>
      <c r="D2031" s="870">
        <v>88159712</v>
      </c>
      <c r="E2031" s="869">
        <v>52.28772100471516</v>
      </c>
      <c r="F2031" s="870">
        <v>7417761</v>
      </c>
    </row>
    <row r="2032" spans="1:6" s="864" customFormat="1" ht="12.75">
      <c r="A2032" s="283" t="s">
        <v>73</v>
      </c>
      <c r="B2032" s="870">
        <v>5814900</v>
      </c>
      <c r="C2032" s="870">
        <v>3430100</v>
      </c>
      <c r="D2032" s="870">
        <v>3338906</v>
      </c>
      <c r="E2032" s="869">
        <v>57.41983525082117</v>
      </c>
      <c r="F2032" s="870">
        <v>38152</v>
      </c>
    </row>
    <row r="2033" spans="1:6" s="864" customFormat="1" ht="12.75">
      <c r="A2033" s="279"/>
      <c r="B2033" s="870"/>
      <c r="C2033" s="870"/>
      <c r="D2033" s="870"/>
      <c r="E2033" s="870"/>
      <c r="F2033" s="870"/>
    </row>
    <row r="2034" spans="1:6" s="864" customFormat="1" ht="12.75">
      <c r="A2034" s="879" t="s">
        <v>304</v>
      </c>
      <c r="B2034" s="870"/>
      <c r="C2034" s="870"/>
      <c r="D2034" s="870"/>
      <c r="E2034" s="870"/>
      <c r="F2034" s="870"/>
    </row>
    <row r="2035" spans="1:6" s="864" customFormat="1" ht="12.75">
      <c r="A2035" s="264" t="s">
        <v>347</v>
      </c>
      <c r="B2035" s="870"/>
      <c r="C2035" s="870"/>
      <c r="D2035" s="870"/>
      <c r="E2035" s="870"/>
      <c r="F2035" s="870"/>
    </row>
    <row r="2036" spans="1:6" s="864" customFormat="1" ht="12.75">
      <c r="A2036" s="286" t="s">
        <v>281</v>
      </c>
      <c r="B2036" s="870">
        <v>65878</v>
      </c>
      <c r="C2036" s="870">
        <v>65878</v>
      </c>
      <c r="D2036" s="870">
        <v>65878</v>
      </c>
      <c r="E2036" s="869">
        <v>100</v>
      </c>
      <c r="F2036" s="870">
        <v>0</v>
      </c>
    </row>
    <row r="2037" spans="1:6" s="864" customFormat="1" ht="12.75">
      <c r="A2037" s="296" t="s">
        <v>59</v>
      </c>
      <c r="B2037" s="870">
        <v>65878</v>
      </c>
      <c r="C2037" s="870">
        <v>65878</v>
      </c>
      <c r="D2037" s="870">
        <v>65878</v>
      </c>
      <c r="E2037" s="869">
        <v>100</v>
      </c>
      <c r="F2037" s="870">
        <v>0</v>
      </c>
    </row>
    <row r="2038" spans="1:6" s="864" customFormat="1" ht="25.5">
      <c r="A2038" s="298" t="s">
        <v>60</v>
      </c>
      <c r="B2038" s="870">
        <v>65878</v>
      </c>
      <c r="C2038" s="870">
        <v>65878</v>
      </c>
      <c r="D2038" s="870">
        <v>65878</v>
      </c>
      <c r="E2038" s="869">
        <v>100</v>
      </c>
      <c r="F2038" s="870">
        <v>0</v>
      </c>
    </row>
    <row r="2039" spans="1:6" s="864" customFormat="1" ht="12.75">
      <c r="A2039" s="278" t="s">
        <v>61</v>
      </c>
      <c r="B2039" s="870">
        <v>65878</v>
      </c>
      <c r="C2039" s="870">
        <v>65878</v>
      </c>
      <c r="D2039" s="870">
        <v>54415</v>
      </c>
      <c r="E2039" s="869">
        <v>82.59965390570449</v>
      </c>
      <c r="F2039" s="870">
        <v>34</v>
      </c>
    </row>
    <row r="2040" spans="1:6" s="864" customFormat="1" ht="12.75">
      <c r="A2040" s="296" t="s">
        <v>62</v>
      </c>
      <c r="B2040" s="870">
        <v>65878</v>
      </c>
      <c r="C2040" s="870">
        <v>65878</v>
      </c>
      <c r="D2040" s="870">
        <v>54415</v>
      </c>
      <c r="E2040" s="869">
        <v>82.59965390570449</v>
      </c>
      <c r="F2040" s="870">
        <v>34</v>
      </c>
    </row>
    <row r="2041" spans="1:6" s="864" customFormat="1" ht="25.5">
      <c r="A2041" s="298" t="s">
        <v>72</v>
      </c>
      <c r="B2041" s="870">
        <v>65878</v>
      </c>
      <c r="C2041" s="870">
        <v>65878</v>
      </c>
      <c r="D2041" s="870">
        <v>54415</v>
      </c>
      <c r="E2041" s="869">
        <v>82.59965390570449</v>
      </c>
      <c r="F2041" s="870">
        <v>34</v>
      </c>
    </row>
    <row r="2042" spans="1:6" s="864" customFormat="1" ht="12.75">
      <c r="A2042" s="283" t="s">
        <v>73</v>
      </c>
      <c r="B2042" s="870">
        <v>65878</v>
      </c>
      <c r="C2042" s="870">
        <v>65878</v>
      </c>
      <c r="D2042" s="870">
        <v>54415</v>
      </c>
      <c r="E2042" s="869">
        <v>82.59965390570449</v>
      </c>
      <c r="F2042" s="870">
        <v>34</v>
      </c>
    </row>
    <row r="2043" spans="1:6" s="864" customFormat="1" ht="12.75">
      <c r="A2043" s="279"/>
      <c r="B2043" s="870"/>
      <c r="C2043" s="870"/>
      <c r="D2043" s="870"/>
      <c r="E2043" s="870"/>
      <c r="F2043" s="870"/>
    </row>
    <row r="2044" spans="1:6" s="864" customFormat="1" ht="12.75">
      <c r="A2044" s="879" t="s">
        <v>850</v>
      </c>
      <c r="B2044" s="851"/>
      <c r="C2044" s="851"/>
      <c r="D2044" s="851"/>
      <c r="E2044" s="870"/>
      <c r="F2044" s="851"/>
    </row>
    <row r="2045" spans="1:6" s="864" customFormat="1" ht="12.75">
      <c r="A2045" s="264" t="s">
        <v>347</v>
      </c>
      <c r="B2045" s="851"/>
      <c r="C2045" s="851"/>
      <c r="D2045" s="851"/>
      <c r="E2045" s="870"/>
      <c r="F2045" s="851"/>
    </row>
    <row r="2046" spans="1:6" s="864" customFormat="1" ht="12.75">
      <c r="A2046" s="286" t="s">
        <v>281</v>
      </c>
      <c r="B2046" s="851">
        <v>42785</v>
      </c>
      <c r="C2046" s="851">
        <v>28453</v>
      </c>
      <c r="D2046" s="851">
        <v>28453</v>
      </c>
      <c r="E2046" s="869">
        <v>66.50227883604067</v>
      </c>
      <c r="F2046" s="851">
        <v>0</v>
      </c>
    </row>
    <row r="2047" spans="1:6" s="864" customFormat="1" ht="12.75">
      <c r="A2047" s="296" t="s">
        <v>59</v>
      </c>
      <c r="B2047" s="851">
        <v>42785</v>
      </c>
      <c r="C2047" s="851">
        <v>28453</v>
      </c>
      <c r="D2047" s="851">
        <v>28453</v>
      </c>
      <c r="E2047" s="854">
        <v>66.50227883604067</v>
      </c>
      <c r="F2047" s="851">
        <v>0</v>
      </c>
    </row>
    <row r="2048" spans="1:6" s="864" customFormat="1" ht="25.5">
      <c r="A2048" s="298" t="s">
        <v>60</v>
      </c>
      <c r="B2048" s="851">
        <v>42785</v>
      </c>
      <c r="C2048" s="851">
        <v>28453</v>
      </c>
      <c r="D2048" s="851">
        <v>28453</v>
      </c>
      <c r="E2048" s="854">
        <v>66.50227883604067</v>
      </c>
      <c r="F2048" s="851">
        <v>0</v>
      </c>
    </row>
    <row r="2049" spans="1:6" s="864" customFormat="1" ht="12.75">
      <c r="A2049" s="278" t="s">
        <v>61</v>
      </c>
      <c r="B2049" s="851">
        <v>42785</v>
      </c>
      <c r="C2049" s="851">
        <v>28453</v>
      </c>
      <c r="D2049" s="851">
        <v>25652</v>
      </c>
      <c r="E2049" s="854">
        <v>59.95559191305364</v>
      </c>
      <c r="F2049" s="851">
        <v>0</v>
      </c>
    </row>
    <row r="2050" spans="1:6" s="864" customFormat="1" ht="12.75">
      <c r="A2050" s="296" t="s">
        <v>62</v>
      </c>
      <c r="B2050" s="851">
        <v>42785</v>
      </c>
      <c r="C2050" s="851">
        <v>28453</v>
      </c>
      <c r="D2050" s="851">
        <v>25652</v>
      </c>
      <c r="E2050" s="854">
        <v>59.95559191305364</v>
      </c>
      <c r="F2050" s="851">
        <v>0</v>
      </c>
    </row>
    <row r="2051" spans="1:6" s="864" customFormat="1" ht="25.5">
      <c r="A2051" s="298" t="s">
        <v>72</v>
      </c>
      <c r="B2051" s="851">
        <v>42785</v>
      </c>
      <c r="C2051" s="851">
        <v>28453</v>
      </c>
      <c r="D2051" s="851">
        <v>25652</v>
      </c>
      <c r="E2051" s="854">
        <v>59.95559191305364</v>
      </c>
      <c r="F2051" s="851">
        <v>0</v>
      </c>
    </row>
    <row r="2052" spans="1:6" s="864" customFormat="1" ht="12.75">
      <c r="A2052" s="283" t="s">
        <v>73</v>
      </c>
      <c r="B2052" s="851">
        <v>42785</v>
      </c>
      <c r="C2052" s="851">
        <v>28453</v>
      </c>
      <c r="D2052" s="851">
        <v>25652</v>
      </c>
      <c r="E2052" s="854">
        <v>59.95559191305364</v>
      </c>
      <c r="F2052" s="851">
        <v>0</v>
      </c>
    </row>
    <row r="2053" spans="1:6" s="864" customFormat="1" ht="12.75">
      <c r="A2053" s="279"/>
      <c r="B2053" s="870"/>
      <c r="C2053" s="870"/>
      <c r="D2053" s="870"/>
      <c r="E2053" s="851"/>
      <c r="F2053" s="870"/>
    </row>
    <row r="2054" spans="1:6" s="864" customFormat="1" ht="12.75">
      <c r="A2054" s="879" t="s">
        <v>852</v>
      </c>
      <c r="B2054" s="870"/>
      <c r="C2054" s="870"/>
      <c r="D2054" s="870"/>
      <c r="E2054" s="851"/>
      <c r="F2054" s="870"/>
    </row>
    <row r="2055" spans="1:6" s="864" customFormat="1" ht="12.75">
      <c r="A2055" s="264" t="s">
        <v>347</v>
      </c>
      <c r="B2055" s="870"/>
      <c r="C2055" s="870"/>
      <c r="D2055" s="870"/>
      <c r="E2055" s="851"/>
      <c r="F2055" s="870"/>
    </row>
    <row r="2056" spans="1:6" s="864" customFormat="1" ht="12.75">
      <c r="A2056" s="286" t="s">
        <v>281</v>
      </c>
      <c r="B2056" s="870">
        <v>242510</v>
      </c>
      <c r="C2056" s="870">
        <v>57000</v>
      </c>
      <c r="D2056" s="870">
        <v>57000</v>
      </c>
      <c r="E2056" s="854">
        <v>23.504185394416723</v>
      </c>
      <c r="F2056" s="870">
        <v>0</v>
      </c>
    </row>
    <row r="2057" spans="1:6" s="864" customFormat="1" ht="12.75">
      <c r="A2057" s="296" t="s">
        <v>59</v>
      </c>
      <c r="B2057" s="870">
        <v>242510</v>
      </c>
      <c r="C2057" s="870">
        <v>57000</v>
      </c>
      <c r="D2057" s="870">
        <v>57000</v>
      </c>
      <c r="E2057" s="854">
        <v>23.504185394416723</v>
      </c>
      <c r="F2057" s="870">
        <v>0</v>
      </c>
    </row>
    <row r="2058" spans="1:6" s="864" customFormat="1" ht="25.5">
      <c r="A2058" s="298" t="s">
        <v>60</v>
      </c>
      <c r="B2058" s="870">
        <v>242510</v>
      </c>
      <c r="C2058" s="870">
        <v>57000</v>
      </c>
      <c r="D2058" s="870">
        <v>57000</v>
      </c>
      <c r="E2058" s="854">
        <v>23.504185394416723</v>
      </c>
      <c r="F2058" s="870">
        <v>0</v>
      </c>
    </row>
    <row r="2059" spans="1:6" s="864" customFormat="1" ht="12.75">
      <c r="A2059" s="278" t="s">
        <v>61</v>
      </c>
      <c r="B2059" s="870">
        <v>242510</v>
      </c>
      <c r="C2059" s="870">
        <v>57000</v>
      </c>
      <c r="D2059" s="870">
        <v>21076</v>
      </c>
      <c r="E2059" s="854">
        <v>8.690775638118016</v>
      </c>
      <c r="F2059" s="870">
        <v>1891</v>
      </c>
    </row>
    <row r="2060" spans="1:6" s="864" customFormat="1" ht="12.75">
      <c r="A2060" s="296" t="s">
        <v>62</v>
      </c>
      <c r="B2060" s="870">
        <v>242510</v>
      </c>
      <c r="C2060" s="870">
        <v>57000</v>
      </c>
      <c r="D2060" s="870">
        <v>21076</v>
      </c>
      <c r="E2060" s="854">
        <v>8.690775638118016</v>
      </c>
      <c r="F2060" s="870">
        <v>1891</v>
      </c>
    </row>
    <row r="2061" spans="1:6" s="864" customFormat="1" ht="25.5">
      <c r="A2061" s="298" t="s">
        <v>72</v>
      </c>
      <c r="B2061" s="870">
        <v>242510</v>
      </c>
      <c r="C2061" s="870">
        <v>57000</v>
      </c>
      <c r="D2061" s="870">
        <v>21076</v>
      </c>
      <c r="E2061" s="854">
        <v>8.690775638118016</v>
      </c>
      <c r="F2061" s="870">
        <v>1891</v>
      </c>
    </row>
    <row r="2062" spans="1:6" s="864" customFormat="1" ht="12.75">
      <c r="A2062" s="283" t="s">
        <v>73</v>
      </c>
      <c r="B2062" s="870">
        <v>242510</v>
      </c>
      <c r="C2062" s="870">
        <v>57000</v>
      </c>
      <c r="D2062" s="870">
        <v>21076</v>
      </c>
      <c r="E2062" s="854">
        <v>8.690775638118016</v>
      </c>
      <c r="F2062" s="870">
        <v>1891</v>
      </c>
    </row>
    <row r="2063" spans="1:6" s="864" customFormat="1" ht="12.75">
      <c r="A2063" s="279"/>
      <c r="B2063" s="870"/>
      <c r="C2063" s="870"/>
      <c r="D2063" s="870"/>
      <c r="E2063" s="851"/>
      <c r="F2063" s="870"/>
    </row>
    <row r="2064" spans="1:6" s="864" customFormat="1" ht="12.75">
      <c r="A2064" s="879" t="s">
        <v>287</v>
      </c>
      <c r="B2064" s="870"/>
      <c r="C2064" s="870"/>
      <c r="D2064" s="870"/>
      <c r="E2064" s="851"/>
      <c r="F2064" s="870"/>
    </row>
    <row r="2065" spans="1:6" s="864" customFormat="1" ht="12.75">
      <c r="A2065" s="264" t="s">
        <v>347</v>
      </c>
      <c r="B2065" s="870"/>
      <c r="C2065" s="870"/>
      <c r="D2065" s="870"/>
      <c r="E2065" s="851"/>
      <c r="F2065" s="870"/>
    </row>
    <row r="2066" spans="1:6" s="864" customFormat="1" ht="12.75">
      <c r="A2066" s="286" t="s">
        <v>281</v>
      </c>
      <c r="B2066" s="870">
        <v>219585</v>
      </c>
      <c r="C2066" s="870">
        <v>174835</v>
      </c>
      <c r="D2066" s="870">
        <v>172770</v>
      </c>
      <c r="E2066" s="854">
        <v>78.68023772115582</v>
      </c>
      <c r="F2066" s="870">
        <v>0</v>
      </c>
    </row>
    <row r="2067" spans="1:52" s="526" customFormat="1" ht="12.75">
      <c r="A2067" s="296" t="s">
        <v>71</v>
      </c>
      <c r="B2067" s="870">
        <v>29300</v>
      </c>
      <c r="C2067" s="870">
        <v>29300</v>
      </c>
      <c r="D2067" s="870">
        <v>27235</v>
      </c>
      <c r="E2067" s="854">
        <v>92.95221843003412</v>
      </c>
      <c r="F2067" s="870">
        <v>0</v>
      </c>
      <c r="G2067" s="302"/>
      <c r="H2067" s="302"/>
      <c r="I2067" s="302"/>
      <c r="J2067" s="302"/>
      <c r="K2067" s="302"/>
      <c r="L2067" s="302"/>
      <c r="M2067" s="302"/>
      <c r="N2067" s="302"/>
      <c r="O2067" s="302"/>
      <c r="P2067" s="302"/>
      <c r="Q2067" s="302"/>
      <c r="R2067" s="302"/>
      <c r="S2067" s="302"/>
      <c r="T2067" s="302"/>
      <c r="U2067" s="302"/>
      <c r="V2067" s="302"/>
      <c r="W2067" s="302"/>
      <c r="X2067" s="302"/>
      <c r="Y2067" s="302"/>
      <c r="Z2067" s="302"/>
      <c r="AA2067" s="302"/>
      <c r="AB2067" s="302"/>
      <c r="AC2067" s="302"/>
      <c r="AD2067" s="302"/>
      <c r="AE2067" s="302"/>
      <c r="AF2067" s="302"/>
      <c r="AG2067" s="302"/>
      <c r="AH2067" s="302"/>
      <c r="AI2067" s="302"/>
      <c r="AJ2067" s="302"/>
      <c r="AK2067" s="302"/>
      <c r="AL2067" s="302"/>
      <c r="AM2067" s="302"/>
      <c r="AN2067" s="302"/>
      <c r="AO2067" s="302"/>
      <c r="AP2067" s="302"/>
      <c r="AQ2067" s="302"/>
      <c r="AR2067" s="302"/>
      <c r="AS2067" s="302"/>
      <c r="AT2067" s="302"/>
      <c r="AU2067" s="302"/>
      <c r="AV2067" s="302"/>
      <c r="AW2067" s="302"/>
      <c r="AX2067" s="302"/>
      <c r="AY2067" s="302"/>
      <c r="AZ2067" s="302"/>
    </row>
    <row r="2068" spans="1:6" s="864" customFormat="1" ht="12.75">
      <c r="A2068" s="296" t="s">
        <v>59</v>
      </c>
      <c r="B2068" s="870">
        <v>190285</v>
      </c>
      <c r="C2068" s="870">
        <v>145535</v>
      </c>
      <c r="D2068" s="870">
        <v>145535</v>
      </c>
      <c r="E2068" s="854">
        <v>76.48264445437107</v>
      </c>
      <c r="F2068" s="870">
        <v>0</v>
      </c>
    </row>
    <row r="2069" spans="1:6" s="864" customFormat="1" ht="25.5">
      <c r="A2069" s="298" t="s">
        <v>60</v>
      </c>
      <c r="B2069" s="870">
        <v>190285</v>
      </c>
      <c r="C2069" s="870">
        <v>145535</v>
      </c>
      <c r="D2069" s="870">
        <v>145535</v>
      </c>
      <c r="E2069" s="854">
        <v>76.48264445437107</v>
      </c>
      <c r="F2069" s="870">
        <v>0</v>
      </c>
    </row>
    <row r="2070" spans="1:6" s="864" customFormat="1" ht="12.75">
      <c r="A2070" s="278" t="s">
        <v>61</v>
      </c>
      <c r="B2070" s="870">
        <v>219585</v>
      </c>
      <c r="C2070" s="870">
        <v>174835</v>
      </c>
      <c r="D2070" s="870">
        <v>123498</v>
      </c>
      <c r="E2070" s="854">
        <v>56.24154655372635</v>
      </c>
      <c r="F2070" s="870">
        <v>0</v>
      </c>
    </row>
    <row r="2071" spans="1:6" s="864" customFormat="1" ht="12.75">
      <c r="A2071" s="296" t="s">
        <v>62</v>
      </c>
      <c r="B2071" s="870">
        <v>219585</v>
      </c>
      <c r="C2071" s="870">
        <v>174835</v>
      </c>
      <c r="D2071" s="870">
        <v>123498</v>
      </c>
      <c r="E2071" s="854">
        <v>56.24154655372635</v>
      </c>
      <c r="F2071" s="870">
        <v>0</v>
      </c>
    </row>
    <row r="2072" spans="1:6" s="864" customFormat="1" ht="25.5">
      <c r="A2072" s="298" t="s">
        <v>72</v>
      </c>
      <c r="B2072" s="870">
        <v>219585</v>
      </c>
      <c r="C2072" s="870">
        <v>174835</v>
      </c>
      <c r="D2072" s="870">
        <v>123498</v>
      </c>
      <c r="E2072" s="854">
        <v>56.24154655372635</v>
      </c>
      <c r="F2072" s="870">
        <v>0</v>
      </c>
    </row>
    <row r="2073" spans="1:6" s="864" customFormat="1" ht="12.75">
      <c r="A2073" s="283" t="s">
        <v>73</v>
      </c>
      <c r="B2073" s="870">
        <v>219585</v>
      </c>
      <c r="C2073" s="870">
        <v>174835</v>
      </c>
      <c r="D2073" s="870">
        <v>123498</v>
      </c>
      <c r="E2073" s="854">
        <v>56.24154655372635</v>
      </c>
      <c r="F2073" s="870">
        <v>0</v>
      </c>
    </row>
    <row r="2074" spans="1:6" s="864" customFormat="1" ht="12.75">
      <c r="A2074" s="279"/>
      <c r="B2074" s="870"/>
      <c r="C2074" s="870"/>
      <c r="D2074" s="870"/>
      <c r="E2074" s="851"/>
      <c r="F2074" s="870"/>
    </row>
    <row r="2075" spans="1:6" s="864" customFormat="1" ht="12.75">
      <c r="A2075" s="879" t="s">
        <v>853</v>
      </c>
      <c r="B2075" s="870"/>
      <c r="C2075" s="870"/>
      <c r="D2075" s="870"/>
      <c r="E2075" s="851"/>
      <c r="F2075" s="870"/>
    </row>
    <row r="2076" spans="1:6" s="864" customFormat="1" ht="12.75">
      <c r="A2076" s="264" t="s">
        <v>347</v>
      </c>
      <c r="B2076" s="870"/>
      <c r="C2076" s="870"/>
      <c r="D2076" s="870"/>
      <c r="E2076" s="851"/>
      <c r="F2076" s="870"/>
    </row>
    <row r="2077" spans="1:6" s="864" customFormat="1" ht="12.75">
      <c r="A2077" s="286" t="s">
        <v>281</v>
      </c>
      <c r="B2077" s="870">
        <v>268726</v>
      </c>
      <c r="C2077" s="870">
        <v>6260</v>
      </c>
      <c r="D2077" s="870">
        <v>6260</v>
      </c>
      <c r="E2077" s="854">
        <v>2.3295103562736763</v>
      </c>
      <c r="F2077" s="870">
        <v>0</v>
      </c>
    </row>
    <row r="2078" spans="1:6" s="864" customFormat="1" ht="12.75">
      <c r="A2078" s="296" t="s">
        <v>59</v>
      </c>
      <c r="B2078" s="870">
        <v>268726</v>
      </c>
      <c r="C2078" s="870">
        <v>6260</v>
      </c>
      <c r="D2078" s="870">
        <v>6260</v>
      </c>
      <c r="E2078" s="854">
        <v>2.3295103562736763</v>
      </c>
      <c r="F2078" s="870">
        <v>0</v>
      </c>
    </row>
    <row r="2079" spans="1:6" s="864" customFormat="1" ht="25.5">
      <c r="A2079" s="298" t="s">
        <v>60</v>
      </c>
      <c r="B2079" s="870">
        <v>268726</v>
      </c>
      <c r="C2079" s="870">
        <v>6260</v>
      </c>
      <c r="D2079" s="870">
        <v>6260</v>
      </c>
      <c r="E2079" s="854">
        <v>2.3295103562736763</v>
      </c>
      <c r="F2079" s="870">
        <v>0</v>
      </c>
    </row>
    <row r="2080" spans="1:6" s="864" customFormat="1" ht="12.75">
      <c r="A2080" s="278" t="s">
        <v>61</v>
      </c>
      <c r="B2080" s="870">
        <v>268726</v>
      </c>
      <c r="C2080" s="870">
        <v>6260</v>
      </c>
      <c r="D2080" s="870">
        <v>6181</v>
      </c>
      <c r="E2080" s="854">
        <v>2.300112382129009</v>
      </c>
      <c r="F2080" s="870">
        <v>0</v>
      </c>
    </row>
    <row r="2081" spans="1:6" s="864" customFormat="1" ht="12.75">
      <c r="A2081" s="296" t="s">
        <v>62</v>
      </c>
      <c r="B2081" s="870">
        <v>268726</v>
      </c>
      <c r="C2081" s="870">
        <v>6260</v>
      </c>
      <c r="D2081" s="870">
        <v>6181</v>
      </c>
      <c r="E2081" s="854">
        <v>2.300112382129009</v>
      </c>
      <c r="F2081" s="870">
        <v>0</v>
      </c>
    </row>
    <row r="2082" spans="1:6" s="864" customFormat="1" ht="25.5">
      <c r="A2082" s="298" t="s">
        <v>72</v>
      </c>
      <c r="B2082" s="870">
        <v>268726</v>
      </c>
      <c r="C2082" s="870">
        <v>6260</v>
      </c>
      <c r="D2082" s="870">
        <v>6181</v>
      </c>
      <c r="E2082" s="854">
        <v>2.300112382129009</v>
      </c>
      <c r="F2082" s="870">
        <v>0</v>
      </c>
    </row>
    <row r="2083" spans="1:6" s="864" customFormat="1" ht="14.25" customHeight="1">
      <c r="A2083" s="283" t="s">
        <v>73</v>
      </c>
      <c r="B2083" s="870">
        <v>268726</v>
      </c>
      <c r="C2083" s="870">
        <v>6260</v>
      </c>
      <c r="D2083" s="870">
        <v>6181</v>
      </c>
      <c r="E2083" s="854">
        <v>2.300112382129009</v>
      </c>
      <c r="F2083" s="870">
        <v>0</v>
      </c>
    </row>
    <row r="2084" spans="1:6" s="864" customFormat="1" ht="14.25" customHeight="1">
      <c r="A2084" s="272"/>
      <c r="B2084" s="870"/>
      <c r="C2084" s="870"/>
      <c r="D2084" s="870"/>
      <c r="E2084" s="851"/>
      <c r="F2084" s="870"/>
    </row>
    <row r="2085" spans="1:6" s="864" customFormat="1" ht="14.25" customHeight="1">
      <c r="A2085" s="879" t="s">
        <v>854</v>
      </c>
      <c r="B2085" s="870"/>
      <c r="C2085" s="870"/>
      <c r="D2085" s="870"/>
      <c r="E2085" s="851"/>
      <c r="F2085" s="870"/>
    </row>
    <row r="2086" spans="1:6" s="864" customFormat="1" ht="14.25" customHeight="1">
      <c r="A2086" s="264" t="s">
        <v>347</v>
      </c>
      <c r="B2086" s="870"/>
      <c r="C2086" s="870"/>
      <c r="D2086" s="870"/>
      <c r="E2086" s="851"/>
      <c r="F2086" s="870"/>
    </row>
    <row r="2087" spans="1:6" s="864" customFormat="1" ht="14.25" customHeight="1">
      <c r="A2087" s="286" t="s">
        <v>281</v>
      </c>
      <c r="B2087" s="870">
        <v>56441</v>
      </c>
      <c r="C2087" s="870">
        <v>35404</v>
      </c>
      <c r="D2087" s="870">
        <v>35404</v>
      </c>
      <c r="E2087" s="854">
        <v>62.727449903438995</v>
      </c>
      <c r="F2087" s="870">
        <v>0</v>
      </c>
    </row>
    <row r="2088" spans="1:6" s="864" customFormat="1" ht="12.75">
      <c r="A2088" s="296" t="s">
        <v>59</v>
      </c>
      <c r="B2088" s="870">
        <v>56441</v>
      </c>
      <c r="C2088" s="870">
        <v>35404</v>
      </c>
      <c r="D2088" s="870">
        <v>35404</v>
      </c>
      <c r="E2088" s="854">
        <v>62.727449903438995</v>
      </c>
      <c r="F2088" s="870">
        <v>0</v>
      </c>
    </row>
    <row r="2089" spans="1:6" s="864" customFormat="1" ht="25.5">
      <c r="A2089" s="298" t="s">
        <v>60</v>
      </c>
      <c r="B2089" s="870">
        <v>56441</v>
      </c>
      <c r="C2089" s="870">
        <v>35404</v>
      </c>
      <c r="D2089" s="870">
        <v>35404</v>
      </c>
      <c r="E2089" s="854">
        <v>62.727449903438995</v>
      </c>
      <c r="F2089" s="870">
        <v>0</v>
      </c>
    </row>
    <row r="2090" spans="1:6" s="864" customFormat="1" ht="14.25" customHeight="1">
      <c r="A2090" s="278" t="s">
        <v>61</v>
      </c>
      <c r="B2090" s="870">
        <v>56441</v>
      </c>
      <c r="C2090" s="870">
        <v>35404</v>
      </c>
      <c r="D2090" s="870">
        <v>25943</v>
      </c>
      <c r="E2090" s="854">
        <v>45.96481281338035</v>
      </c>
      <c r="F2090" s="870">
        <v>4011</v>
      </c>
    </row>
    <row r="2091" spans="1:6" s="864" customFormat="1" ht="12.75">
      <c r="A2091" s="296" t="s">
        <v>62</v>
      </c>
      <c r="B2091" s="870">
        <v>56441</v>
      </c>
      <c r="C2091" s="870">
        <v>35404</v>
      </c>
      <c r="D2091" s="870">
        <v>25943</v>
      </c>
      <c r="E2091" s="854">
        <v>45.96481281338035</v>
      </c>
      <c r="F2091" s="870">
        <v>4011</v>
      </c>
    </row>
    <row r="2092" spans="1:6" s="864" customFormat="1" ht="25.5">
      <c r="A2092" s="298" t="s">
        <v>72</v>
      </c>
      <c r="B2092" s="870">
        <v>56441</v>
      </c>
      <c r="C2092" s="870">
        <v>35404</v>
      </c>
      <c r="D2092" s="870">
        <v>25943</v>
      </c>
      <c r="E2092" s="854">
        <v>45.96481281338035</v>
      </c>
      <c r="F2092" s="870">
        <v>4011</v>
      </c>
    </row>
    <row r="2093" spans="1:6" s="864" customFormat="1" ht="14.25" customHeight="1">
      <c r="A2093" s="283" t="s">
        <v>73</v>
      </c>
      <c r="B2093" s="870">
        <v>56441</v>
      </c>
      <c r="C2093" s="870">
        <v>35404</v>
      </c>
      <c r="D2093" s="870">
        <v>25943</v>
      </c>
      <c r="E2093" s="854">
        <v>45.96481281338035</v>
      </c>
      <c r="F2093" s="870">
        <v>4011</v>
      </c>
    </row>
    <row r="2094" spans="1:6" s="864" customFormat="1" ht="14.25" customHeight="1">
      <c r="A2094" s="272"/>
      <c r="B2094" s="870"/>
      <c r="C2094" s="870"/>
      <c r="D2094" s="870"/>
      <c r="E2094" s="851"/>
      <c r="F2094" s="870"/>
    </row>
    <row r="2095" spans="1:6" s="864" customFormat="1" ht="14.25" customHeight="1">
      <c r="A2095" s="879" t="s">
        <v>328</v>
      </c>
      <c r="B2095" s="870"/>
      <c r="C2095" s="870"/>
      <c r="D2095" s="870"/>
      <c r="E2095" s="851"/>
      <c r="F2095" s="870"/>
    </row>
    <row r="2096" spans="1:6" s="864" customFormat="1" ht="14.25" customHeight="1">
      <c r="A2096" s="264" t="s">
        <v>347</v>
      </c>
      <c r="B2096" s="870"/>
      <c r="C2096" s="870"/>
      <c r="D2096" s="870"/>
      <c r="E2096" s="851"/>
      <c r="F2096" s="870"/>
    </row>
    <row r="2097" spans="1:6" s="864" customFormat="1" ht="14.25" customHeight="1">
      <c r="A2097" s="286" t="s">
        <v>281</v>
      </c>
      <c r="B2097" s="870">
        <v>493122</v>
      </c>
      <c r="C2097" s="870">
        <v>432325</v>
      </c>
      <c r="D2097" s="870">
        <v>432325</v>
      </c>
      <c r="E2097" s="854">
        <v>87.67100230774535</v>
      </c>
      <c r="F2097" s="870">
        <v>0</v>
      </c>
    </row>
    <row r="2098" spans="1:6" s="864" customFormat="1" ht="12.75">
      <c r="A2098" s="296" t="s">
        <v>59</v>
      </c>
      <c r="B2098" s="870">
        <v>493122</v>
      </c>
      <c r="C2098" s="870">
        <v>432325</v>
      </c>
      <c r="D2098" s="870">
        <v>432325</v>
      </c>
      <c r="E2098" s="854">
        <v>87.67100230774535</v>
      </c>
      <c r="F2098" s="870">
        <v>0</v>
      </c>
    </row>
    <row r="2099" spans="1:6" s="864" customFormat="1" ht="25.5">
      <c r="A2099" s="298" t="s">
        <v>60</v>
      </c>
      <c r="B2099" s="870">
        <v>493122</v>
      </c>
      <c r="C2099" s="870">
        <v>432325</v>
      </c>
      <c r="D2099" s="870">
        <v>432325</v>
      </c>
      <c r="E2099" s="854">
        <v>87.67100230774535</v>
      </c>
      <c r="F2099" s="870">
        <v>0</v>
      </c>
    </row>
    <row r="2100" spans="1:6" s="864" customFormat="1" ht="14.25" customHeight="1">
      <c r="A2100" s="278" t="s">
        <v>61</v>
      </c>
      <c r="B2100" s="870">
        <v>493122</v>
      </c>
      <c r="C2100" s="870">
        <v>432325</v>
      </c>
      <c r="D2100" s="870">
        <v>358167</v>
      </c>
      <c r="E2100" s="854">
        <v>72.63253312567682</v>
      </c>
      <c r="F2100" s="870">
        <v>0</v>
      </c>
    </row>
    <row r="2101" spans="1:6" s="864" customFormat="1" ht="12.75">
      <c r="A2101" s="296" t="s">
        <v>62</v>
      </c>
      <c r="B2101" s="870">
        <v>493122</v>
      </c>
      <c r="C2101" s="870">
        <v>432325</v>
      </c>
      <c r="D2101" s="870">
        <v>358167</v>
      </c>
      <c r="E2101" s="854">
        <v>72.63253312567682</v>
      </c>
      <c r="F2101" s="870">
        <v>0</v>
      </c>
    </row>
    <row r="2102" spans="1:6" s="864" customFormat="1" ht="25.5">
      <c r="A2102" s="298" t="s">
        <v>72</v>
      </c>
      <c r="B2102" s="870">
        <v>493122</v>
      </c>
      <c r="C2102" s="870">
        <v>432325</v>
      </c>
      <c r="D2102" s="870">
        <v>358167</v>
      </c>
      <c r="E2102" s="854">
        <v>72.63253312567682</v>
      </c>
      <c r="F2102" s="870">
        <v>0</v>
      </c>
    </row>
    <row r="2103" spans="1:6" s="864" customFormat="1" ht="12.75">
      <c r="A2103" s="283" t="s">
        <v>73</v>
      </c>
      <c r="B2103" s="870">
        <v>493122</v>
      </c>
      <c r="C2103" s="870">
        <v>432325</v>
      </c>
      <c r="D2103" s="870">
        <v>358167</v>
      </c>
      <c r="E2103" s="854">
        <v>72.63253312567682</v>
      </c>
      <c r="F2103" s="870">
        <v>0</v>
      </c>
    </row>
    <row r="2104" spans="1:6" s="864" customFormat="1" ht="12.75">
      <c r="A2104" s="272"/>
      <c r="B2104" s="870"/>
      <c r="C2104" s="870"/>
      <c r="D2104" s="870"/>
      <c r="E2104" s="851"/>
      <c r="F2104" s="870"/>
    </row>
    <row r="2105" spans="1:6" s="864" customFormat="1" ht="12.75">
      <c r="A2105" s="879" t="s">
        <v>857</v>
      </c>
      <c r="B2105" s="851"/>
      <c r="C2105" s="851"/>
      <c r="D2105" s="851"/>
      <c r="E2105" s="851"/>
      <c r="F2105" s="851"/>
    </row>
    <row r="2106" spans="1:6" s="864" customFormat="1" ht="12.75">
      <c r="A2106" s="264" t="s">
        <v>347</v>
      </c>
      <c r="B2106" s="851"/>
      <c r="C2106" s="851"/>
      <c r="D2106" s="851"/>
      <c r="E2106" s="851"/>
      <c r="F2106" s="851"/>
    </row>
    <row r="2107" spans="1:6" s="864" customFormat="1" ht="12.75">
      <c r="A2107" s="286" t="s">
        <v>281</v>
      </c>
      <c r="B2107" s="851">
        <v>92391</v>
      </c>
      <c r="C2107" s="851">
        <v>83811</v>
      </c>
      <c r="D2107" s="851">
        <v>83811</v>
      </c>
      <c r="E2107" s="854">
        <v>90.71338117349093</v>
      </c>
      <c r="F2107" s="851">
        <v>0</v>
      </c>
    </row>
    <row r="2108" spans="1:6" s="864" customFormat="1" ht="12.75">
      <c r="A2108" s="296" t="s">
        <v>59</v>
      </c>
      <c r="B2108" s="851">
        <v>92391</v>
      </c>
      <c r="C2108" s="851">
        <v>83811</v>
      </c>
      <c r="D2108" s="851">
        <v>83811</v>
      </c>
      <c r="E2108" s="854">
        <v>90.71338117349093</v>
      </c>
      <c r="F2108" s="851">
        <v>0</v>
      </c>
    </row>
    <row r="2109" spans="1:6" s="864" customFormat="1" ht="25.5">
      <c r="A2109" s="298" t="s">
        <v>60</v>
      </c>
      <c r="B2109" s="851">
        <v>92391</v>
      </c>
      <c r="C2109" s="851">
        <v>83811</v>
      </c>
      <c r="D2109" s="851">
        <v>83811</v>
      </c>
      <c r="E2109" s="854">
        <v>90.71338117349093</v>
      </c>
      <c r="F2109" s="851">
        <v>0</v>
      </c>
    </row>
    <row r="2110" spans="1:6" s="864" customFormat="1" ht="12.75">
      <c r="A2110" s="278" t="s">
        <v>61</v>
      </c>
      <c r="B2110" s="851">
        <v>92391</v>
      </c>
      <c r="C2110" s="851">
        <v>83811</v>
      </c>
      <c r="D2110" s="851">
        <v>71764</v>
      </c>
      <c r="E2110" s="854">
        <v>77.67423233864771</v>
      </c>
      <c r="F2110" s="851">
        <v>33763</v>
      </c>
    </row>
    <row r="2111" spans="1:6" s="864" customFormat="1" ht="12.75">
      <c r="A2111" s="296" t="s">
        <v>62</v>
      </c>
      <c r="B2111" s="851">
        <v>92391</v>
      </c>
      <c r="C2111" s="851">
        <v>83811</v>
      </c>
      <c r="D2111" s="851">
        <v>71764</v>
      </c>
      <c r="E2111" s="854">
        <v>77.67423233864771</v>
      </c>
      <c r="F2111" s="851">
        <v>33763</v>
      </c>
    </row>
    <row r="2112" spans="1:6" s="864" customFormat="1" ht="25.5">
      <c r="A2112" s="298" t="s">
        <v>72</v>
      </c>
      <c r="B2112" s="851">
        <v>92391</v>
      </c>
      <c r="C2112" s="851">
        <v>83811</v>
      </c>
      <c r="D2112" s="851">
        <v>71764</v>
      </c>
      <c r="E2112" s="854">
        <v>77.67423233864771</v>
      </c>
      <c r="F2112" s="851">
        <v>33763</v>
      </c>
    </row>
    <row r="2113" spans="1:6" s="864" customFormat="1" ht="12.75">
      <c r="A2113" s="283" t="s">
        <v>73</v>
      </c>
      <c r="B2113" s="851">
        <v>92391</v>
      </c>
      <c r="C2113" s="851">
        <v>83811</v>
      </c>
      <c r="D2113" s="851">
        <v>71764</v>
      </c>
      <c r="E2113" s="854">
        <v>77.67423233864771</v>
      </c>
      <c r="F2113" s="851">
        <v>33763</v>
      </c>
    </row>
    <row r="2114" spans="1:6" s="864" customFormat="1" ht="12.75">
      <c r="A2114" s="272"/>
      <c r="B2114" s="870"/>
      <c r="C2114" s="870"/>
      <c r="D2114" s="870"/>
      <c r="E2114" s="851"/>
      <c r="F2114" s="870"/>
    </row>
    <row r="2115" spans="1:6" s="864" customFormat="1" ht="12.75">
      <c r="A2115" s="879" t="s">
        <v>329</v>
      </c>
      <c r="B2115" s="870"/>
      <c r="C2115" s="870"/>
      <c r="D2115" s="870"/>
      <c r="E2115" s="851"/>
      <c r="F2115" s="870"/>
    </row>
    <row r="2116" spans="1:6" s="864" customFormat="1" ht="12.75">
      <c r="A2116" s="264" t="s">
        <v>347</v>
      </c>
      <c r="B2116" s="851"/>
      <c r="C2116" s="851"/>
      <c r="D2116" s="851"/>
      <c r="E2116" s="851"/>
      <c r="F2116" s="851"/>
    </row>
    <row r="2117" spans="1:6" s="864" customFormat="1" ht="12.75">
      <c r="A2117" s="286" t="s">
        <v>281</v>
      </c>
      <c r="B2117" s="870">
        <v>800</v>
      </c>
      <c r="C2117" s="870">
        <v>800</v>
      </c>
      <c r="D2117" s="870">
        <v>800</v>
      </c>
      <c r="E2117" s="854">
        <v>100</v>
      </c>
      <c r="F2117" s="870">
        <v>0</v>
      </c>
    </row>
    <row r="2118" spans="1:6" s="864" customFormat="1" ht="12.75">
      <c r="A2118" s="296" t="s">
        <v>59</v>
      </c>
      <c r="B2118" s="870">
        <v>800</v>
      </c>
      <c r="C2118" s="870">
        <v>800</v>
      </c>
      <c r="D2118" s="870">
        <v>800</v>
      </c>
      <c r="E2118" s="854">
        <v>100</v>
      </c>
      <c r="F2118" s="870">
        <v>0</v>
      </c>
    </row>
    <row r="2119" spans="1:6" s="864" customFormat="1" ht="25.5">
      <c r="A2119" s="298" t="s">
        <v>60</v>
      </c>
      <c r="B2119" s="870">
        <v>800</v>
      </c>
      <c r="C2119" s="870">
        <v>800</v>
      </c>
      <c r="D2119" s="870">
        <v>800</v>
      </c>
      <c r="E2119" s="854">
        <v>100</v>
      </c>
      <c r="F2119" s="870">
        <v>0</v>
      </c>
    </row>
    <row r="2120" spans="1:6" s="864" customFormat="1" ht="12.75">
      <c r="A2120" s="278" t="s">
        <v>61</v>
      </c>
      <c r="B2120" s="870">
        <v>800</v>
      </c>
      <c r="C2120" s="870">
        <v>800</v>
      </c>
      <c r="D2120" s="870">
        <v>617</v>
      </c>
      <c r="E2120" s="854">
        <v>77.125</v>
      </c>
      <c r="F2120" s="870">
        <v>0</v>
      </c>
    </row>
    <row r="2121" spans="1:6" s="864" customFormat="1" ht="12.75">
      <c r="A2121" s="296" t="s">
        <v>62</v>
      </c>
      <c r="B2121" s="870">
        <v>800</v>
      </c>
      <c r="C2121" s="870">
        <v>800</v>
      </c>
      <c r="D2121" s="870">
        <v>617</v>
      </c>
      <c r="E2121" s="854">
        <v>77.125</v>
      </c>
      <c r="F2121" s="870">
        <v>0</v>
      </c>
    </row>
    <row r="2122" spans="1:6" s="864" customFormat="1" ht="25.5">
      <c r="A2122" s="298" t="s">
        <v>72</v>
      </c>
      <c r="B2122" s="870">
        <v>800</v>
      </c>
      <c r="C2122" s="870">
        <v>800</v>
      </c>
      <c r="D2122" s="870">
        <v>617</v>
      </c>
      <c r="E2122" s="854">
        <v>77.125</v>
      </c>
      <c r="F2122" s="870">
        <v>0</v>
      </c>
    </row>
    <row r="2123" spans="1:6" s="864" customFormat="1" ht="12.75">
      <c r="A2123" s="283" t="s">
        <v>73</v>
      </c>
      <c r="B2123" s="870">
        <v>800</v>
      </c>
      <c r="C2123" s="870">
        <v>800</v>
      </c>
      <c r="D2123" s="870">
        <v>617</v>
      </c>
      <c r="E2123" s="854">
        <v>77.125</v>
      </c>
      <c r="F2123" s="870">
        <v>0</v>
      </c>
    </row>
    <row r="2124" spans="1:6" s="864" customFormat="1" ht="12.75">
      <c r="A2124" s="272"/>
      <c r="B2124" s="851"/>
      <c r="C2124" s="851"/>
      <c r="D2124" s="851"/>
      <c r="E2124" s="851"/>
      <c r="F2124" s="851"/>
    </row>
    <row r="2125" spans="1:6" s="864" customFormat="1" ht="12.75">
      <c r="A2125" s="879" t="s">
        <v>330</v>
      </c>
      <c r="B2125" s="851"/>
      <c r="C2125" s="851"/>
      <c r="D2125" s="851"/>
      <c r="E2125" s="851"/>
      <c r="F2125" s="851"/>
    </row>
    <row r="2126" spans="1:6" s="864" customFormat="1" ht="12.75">
      <c r="A2126" s="264" t="s">
        <v>347</v>
      </c>
      <c r="B2126" s="851"/>
      <c r="C2126" s="851"/>
      <c r="D2126" s="851"/>
      <c r="E2126" s="851"/>
      <c r="F2126" s="851"/>
    </row>
    <row r="2127" spans="1:6" s="864" customFormat="1" ht="12.75">
      <c r="A2127" s="286" t="s">
        <v>281</v>
      </c>
      <c r="B2127" s="870">
        <v>1480</v>
      </c>
      <c r="C2127" s="870">
        <v>1480</v>
      </c>
      <c r="D2127" s="870">
        <v>1480</v>
      </c>
      <c r="E2127" s="854">
        <v>100</v>
      </c>
      <c r="F2127" s="870">
        <v>0</v>
      </c>
    </row>
    <row r="2128" spans="1:6" s="864" customFormat="1" ht="12.75">
      <c r="A2128" s="296" t="s">
        <v>59</v>
      </c>
      <c r="B2128" s="870">
        <v>1480</v>
      </c>
      <c r="C2128" s="870">
        <v>1480</v>
      </c>
      <c r="D2128" s="870">
        <v>1480</v>
      </c>
      <c r="E2128" s="854">
        <v>100</v>
      </c>
      <c r="F2128" s="870">
        <v>0</v>
      </c>
    </row>
    <row r="2129" spans="1:6" s="864" customFormat="1" ht="25.5">
      <c r="A2129" s="298" t="s">
        <v>60</v>
      </c>
      <c r="B2129" s="870">
        <v>1480</v>
      </c>
      <c r="C2129" s="870">
        <v>1480</v>
      </c>
      <c r="D2129" s="870">
        <v>1480</v>
      </c>
      <c r="E2129" s="854">
        <v>100</v>
      </c>
      <c r="F2129" s="870">
        <v>0</v>
      </c>
    </row>
    <row r="2130" spans="1:6" s="864" customFormat="1" ht="12.75">
      <c r="A2130" s="278" t="s">
        <v>61</v>
      </c>
      <c r="B2130" s="870">
        <v>1480</v>
      </c>
      <c r="C2130" s="870">
        <v>1480</v>
      </c>
      <c r="D2130" s="870">
        <v>0</v>
      </c>
      <c r="E2130" s="854">
        <v>0</v>
      </c>
      <c r="F2130" s="870">
        <v>0</v>
      </c>
    </row>
    <row r="2131" spans="1:6" s="864" customFormat="1" ht="12.75">
      <c r="A2131" s="296" t="s">
        <v>62</v>
      </c>
      <c r="B2131" s="870">
        <v>1480</v>
      </c>
      <c r="C2131" s="870">
        <v>1480</v>
      </c>
      <c r="D2131" s="870">
        <v>0</v>
      </c>
      <c r="E2131" s="854">
        <v>0</v>
      </c>
      <c r="F2131" s="870">
        <v>0</v>
      </c>
    </row>
    <row r="2132" spans="1:6" s="864" customFormat="1" ht="25.5">
      <c r="A2132" s="298" t="s">
        <v>72</v>
      </c>
      <c r="B2132" s="870">
        <v>1480</v>
      </c>
      <c r="C2132" s="870">
        <v>1480</v>
      </c>
      <c r="D2132" s="870">
        <v>0</v>
      </c>
      <c r="E2132" s="854">
        <v>0</v>
      </c>
      <c r="F2132" s="870">
        <v>0</v>
      </c>
    </row>
    <row r="2133" spans="1:6" s="864" customFormat="1" ht="12.75">
      <c r="A2133" s="283" t="s">
        <v>73</v>
      </c>
      <c r="B2133" s="870">
        <v>1480</v>
      </c>
      <c r="C2133" s="870">
        <v>1480</v>
      </c>
      <c r="D2133" s="870">
        <v>0</v>
      </c>
      <c r="E2133" s="854">
        <v>0</v>
      </c>
      <c r="F2133" s="870">
        <v>0</v>
      </c>
    </row>
    <row r="2134" spans="1:6" s="864" customFormat="1" ht="12.75">
      <c r="A2134" s="272"/>
      <c r="B2134" s="851"/>
      <c r="C2134" s="851"/>
      <c r="D2134" s="851"/>
      <c r="E2134" s="851"/>
      <c r="F2134" s="851"/>
    </row>
    <row r="2135" spans="1:6" s="864" customFormat="1" ht="12.75">
      <c r="A2135" s="879" t="s">
        <v>300</v>
      </c>
      <c r="B2135" s="851"/>
      <c r="C2135" s="851"/>
      <c r="D2135" s="851"/>
      <c r="E2135" s="851"/>
      <c r="F2135" s="851"/>
    </row>
    <row r="2136" spans="1:6" s="864" customFormat="1" ht="12.75">
      <c r="A2136" s="264" t="s">
        <v>347</v>
      </c>
      <c r="B2136" s="851"/>
      <c r="C2136" s="851"/>
      <c r="D2136" s="851"/>
      <c r="E2136" s="851"/>
      <c r="F2136" s="851"/>
    </row>
    <row r="2137" spans="1:6" s="864" customFormat="1" ht="12.75">
      <c r="A2137" s="286" t="s">
        <v>281</v>
      </c>
      <c r="B2137" s="870">
        <v>74362</v>
      </c>
      <c r="C2137" s="870">
        <v>74362</v>
      </c>
      <c r="D2137" s="870">
        <v>74362</v>
      </c>
      <c r="E2137" s="854">
        <v>100</v>
      </c>
      <c r="F2137" s="870">
        <v>0</v>
      </c>
    </row>
    <row r="2138" spans="1:6" s="864" customFormat="1" ht="12.75">
      <c r="A2138" s="296" t="s">
        <v>59</v>
      </c>
      <c r="B2138" s="870">
        <v>74362</v>
      </c>
      <c r="C2138" s="870">
        <v>74362</v>
      </c>
      <c r="D2138" s="870">
        <v>74362</v>
      </c>
      <c r="E2138" s="854">
        <v>100</v>
      </c>
      <c r="F2138" s="870">
        <v>0</v>
      </c>
    </row>
    <row r="2139" spans="1:6" s="864" customFormat="1" ht="25.5">
      <c r="A2139" s="298" t="s">
        <v>60</v>
      </c>
      <c r="B2139" s="870">
        <v>74362</v>
      </c>
      <c r="C2139" s="870">
        <v>74362</v>
      </c>
      <c r="D2139" s="870">
        <v>74362</v>
      </c>
      <c r="E2139" s="854">
        <v>100</v>
      </c>
      <c r="F2139" s="870">
        <v>0</v>
      </c>
    </row>
    <row r="2140" spans="1:6" s="864" customFormat="1" ht="12.75">
      <c r="A2140" s="278" t="s">
        <v>61</v>
      </c>
      <c r="B2140" s="870">
        <v>74362</v>
      </c>
      <c r="C2140" s="870">
        <v>74362</v>
      </c>
      <c r="D2140" s="870">
        <v>34299</v>
      </c>
      <c r="E2140" s="854">
        <v>46.12436459481993</v>
      </c>
      <c r="F2140" s="870">
        <v>19415</v>
      </c>
    </row>
    <row r="2141" spans="1:6" s="864" customFormat="1" ht="12.75">
      <c r="A2141" s="296" t="s">
        <v>62</v>
      </c>
      <c r="B2141" s="870">
        <v>74362</v>
      </c>
      <c r="C2141" s="870">
        <v>74362</v>
      </c>
      <c r="D2141" s="870">
        <v>34299</v>
      </c>
      <c r="E2141" s="854">
        <v>46.12436459481993</v>
      </c>
      <c r="F2141" s="870">
        <v>19415</v>
      </c>
    </row>
    <row r="2142" spans="1:6" s="864" customFormat="1" ht="25.5">
      <c r="A2142" s="298" t="s">
        <v>72</v>
      </c>
      <c r="B2142" s="870">
        <v>74362</v>
      </c>
      <c r="C2142" s="870">
        <v>74362</v>
      </c>
      <c r="D2142" s="870">
        <v>34299</v>
      </c>
      <c r="E2142" s="854">
        <v>46.12436459481993</v>
      </c>
      <c r="F2142" s="870">
        <v>19415</v>
      </c>
    </row>
    <row r="2143" spans="1:6" s="864" customFormat="1" ht="12.75">
      <c r="A2143" s="283" t="s">
        <v>73</v>
      </c>
      <c r="B2143" s="870">
        <v>74362</v>
      </c>
      <c r="C2143" s="870">
        <v>74362</v>
      </c>
      <c r="D2143" s="870">
        <v>34299</v>
      </c>
      <c r="E2143" s="854">
        <v>46.12436459481993</v>
      </c>
      <c r="F2143" s="870">
        <v>19415</v>
      </c>
    </row>
    <row r="2144" spans="1:6" s="864" customFormat="1" ht="12.75">
      <c r="A2144" s="272"/>
      <c r="B2144" s="851"/>
      <c r="C2144" s="851"/>
      <c r="D2144" s="851"/>
      <c r="E2144" s="851"/>
      <c r="F2144" s="851"/>
    </row>
    <row r="2145" spans="1:6" s="864" customFormat="1" ht="12.75">
      <c r="A2145" s="879" t="s">
        <v>353</v>
      </c>
      <c r="B2145" s="851"/>
      <c r="C2145" s="851"/>
      <c r="D2145" s="851"/>
      <c r="E2145" s="851"/>
      <c r="F2145" s="851"/>
    </row>
    <row r="2146" spans="1:6" s="864" customFormat="1" ht="12.75">
      <c r="A2146" s="264" t="s">
        <v>347</v>
      </c>
      <c r="B2146" s="851"/>
      <c r="C2146" s="851"/>
      <c r="D2146" s="851"/>
      <c r="E2146" s="851"/>
      <c r="F2146" s="851"/>
    </row>
    <row r="2147" spans="1:6" s="864" customFormat="1" ht="12.75">
      <c r="A2147" s="286" t="s">
        <v>281</v>
      </c>
      <c r="B2147" s="870">
        <v>774</v>
      </c>
      <c r="C2147" s="870">
        <v>774</v>
      </c>
      <c r="D2147" s="870">
        <v>774</v>
      </c>
      <c r="E2147" s="854">
        <v>100</v>
      </c>
      <c r="F2147" s="870">
        <v>0</v>
      </c>
    </row>
    <row r="2148" spans="1:6" s="864" customFormat="1" ht="12.75">
      <c r="A2148" s="296" t="s">
        <v>59</v>
      </c>
      <c r="B2148" s="870">
        <v>774</v>
      </c>
      <c r="C2148" s="870">
        <v>774</v>
      </c>
      <c r="D2148" s="870">
        <v>774</v>
      </c>
      <c r="E2148" s="854">
        <v>100</v>
      </c>
      <c r="F2148" s="870">
        <v>0</v>
      </c>
    </row>
    <row r="2149" spans="1:6" s="864" customFormat="1" ht="25.5">
      <c r="A2149" s="298" t="s">
        <v>60</v>
      </c>
      <c r="B2149" s="870">
        <v>774</v>
      </c>
      <c r="C2149" s="870">
        <v>774</v>
      </c>
      <c r="D2149" s="870">
        <v>774</v>
      </c>
      <c r="E2149" s="854">
        <v>100</v>
      </c>
      <c r="F2149" s="870">
        <v>0</v>
      </c>
    </row>
    <row r="2150" spans="1:6" s="864" customFormat="1" ht="12.75">
      <c r="A2150" s="278" t="s">
        <v>61</v>
      </c>
      <c r="B2150" s="870">
        <v>774</v>
      </c>
      <c r="C2150" s="870">
        <v>774</v>
      </c>
      <c r="D2150" s="870">
        <v>773</v>
      </c>
      <c r="E2150" s="854">
        <v>99.87080103359173</v>
      </c>
      <c r="F2150" s="870">
        <v>0</v>
      </c>
    </row>
    <row r="2151" spans="1:6" s="864" customFormat="1" ht="12.75">
      <c r="A2151" s="296" t="s">
        <v>62</v>
      </c>
      <c r="B2151" s="870">
        <v>774</v>
      </c>
      <c r="C2151" s="870">
        <v>774</v>
      </c>
      <c r="D2151" s="870">
        <v>773</v>
      </c>
      <c r="E2151" s="854">
        <v>99.87080103359173</v>
      </c>
      <c r="F2151" s="870">
        <v>0</v>
      </c>
    </row>
    <row r="2152" spans="1:6" s="864" customFormat="1" ht="25.5">
      <c r="A2152" s="298" t="s">
        <v>72</v>
      </c>
      <c r="B2152" s="870">
        <v>774</v>
      </c>
      <c r="C2152" s="870">
        <v>774</v>
      </c>
      <c r="D2152" s="870">
        <v>773</v>
      </c>
      <c r="E2152" s="854">
        <v>99.87080103359173</v>
      </c>
      <c r="F2152" s="870">
        <v>0</v>
      </c>
    </row>
    <row r="2153" spans="1:6" s="864" customFormat="1" ht="12.75">
      <c r="A2153" s="283" t="s">
        <v>73</v>
      </c>
      <c r="B2153" s="870">
        <v>774</v>
      </c>
      <c r="C2153" s="870">
        <v>774</v>
      </c>
      <c r="D2153" s="870">
        <v>773</v>
      </c>
      <c r="E2153" s="854">
        <v>99.87080103359173</v>
      </c>
      <c r="F2153" s="870">
        <v>0</v>
      </c>
    </row>
    <row r="2154" spans="1:6" s="864" customFormat="1" ht="12.75">
      <c r="A2154" s="272"/>
      <c r="B2154" s="870"/>
      <c r="C2154" s="870"/>
      <c r="D2154" s="870"/>
      <c r="E2154" s="851"/>
      <c r="F2154" s="870"/>
    </row>
    <row r="2155" spans="1:6" s="864" customFormat="1" ht="12.75">
      <c r="A2155" s="879" t="s">
        <v>302</v>
      </c>
      <c r="B2155" s="870"/>
      <c r="C2155" s="870"/>
      <c r="D2155" s="870"/>
      <c r="E2155" s="851"/>
      <c r="F2155" s="870"/>
    </row>
    <row r="2156" spans="1:6" s="864" customFormat="1" ht="12.75">
      <c r="A2156" s="264" t="s">
        <v>347</v>
      </c>
      <c r="B2156" s="870"/>
      <c r="C2156" s="870"/>
      <c r="D2156" s="870"/>
      <c r="E2156" s="851"/>
      <c r="F2156" s="870"/>
    </row>
    <row r="2157" spans="1:6" s="864" customFormat="1" ht="12.75">
      <c r="A2157" s="286" t="s">
        <v>281</v>
      </c>
      <c r="B2157" s="870">
        <v>13142</v>
      </c>
      <c r="C2157" s="870">
        <v>13142</v>
      </c>
      <c r="D2157" s="870">
        <v>13142</v>
      </c>
      <c r="E2157" s="854">
        <v>100</v>
      </c>
      <c r="F2157" s="870">
        <v>0</v>
      </c>
    </row>
    <row r="2158" spans="1:6" s="864" customFormat="1" ht="12.75">
      <c r="A2158" s="296" t="s">
        <v>59</v>
      </c>
      <c r="B2158" s="870">
        <v>13142</v>
      </c>
      <c r="C2158" s="870">
        <v>13142</v>
      </c>
      <c r="D2158" s="870">
        <v>13142</v>
      </c>
      <c r="E2158" s="854">
        <v>100</v>
      </c>
      <c r="F2158" s="870">
        <v>0</v>
      </c>
    </row>
    <row r="2159" spans="1:6" s="864" customFormat="1" ht="25.5">
      <c r="A2159" s="298" t="s">
        <v>60</v>
      </c>
      <c r="B2159" s="870">
        <v>13142</v>
      </c>
      <c r="C2159" s="870">
        <v>13142</v>
      </c>
      <c r="D2159" s="870">
        <v>13142</v>
      </c>
      <c r="E2159" s="854">
        <v>100</v>
      </c>
      <c r="F2159" s="870">
        <v>0</v>
      </c>
    </row>
    <row r="2160" spans="1:6" s="864" customFormat="1" ht="12.75">
      <c r="A2160" s="278" t="s">
        <v>61</v>
      </c>
      <c r="B2160" s="870">
        <v>13142</v>
      </c>
      <c r="C2160" s="870">
        <v>13142</v>
      </c>
      <c r="D2160" s="870">
        <v>11343</v>
      </c>
      <c r="E2160" s="854">
        <v>86.31106376502815</v>
      </c>
      <c r="F2160" s="870">
        <v>0</v>
      </c>
    </row>
    <row r="2161" spans="1:6" s="864" customFormat="1" ht="12.75">
      <c r="A2161" s="296" t="s">
        <v>62</v>
      </c>
      <c r="B2161" s="870">
        <v>13142</v>
      </c>
      <c r="C2161" s="870">
        <v>13142</v>
      </c>
      <c r="D2161" s="870">
        <v>11343</v>
      </c>
      <c r="E2161" s="854">
        <v>86.31106376502815</v>
      </c>
      <c r="F2161" s="870">
        <v>0</v>
      </c>
    </row>
    <row r="2162" spans="1:52" s="526" customFormat="1" ht="12.75">
      <c r="A2162" s="282" t="s">
        <v>63</v>
      </c>
      <c r="B2162" s="851">
        <v>11435</v>
      </c>
      <c r="C2162" s="851">
        <v>11435</v>
      </c>
      <c r="D2162" s="851">
        <v>10393</v>
      </c>
      <c r="E2162" s="854">
        <v>90.88762571053782</v>
      </c>
      <c r="F2162" s="851">
        <v>0</v>
      </c>
      <c r="G2162" s="302"/>
      <c r="H2162" s="302"/>
      <c r="I2162" s="302"/>
      <c r="J2162" s="302"/>
      <c r="K2162" s="302"/>
      <c r="L2162" s="302"/>
      <c r="M2162" s="302"/>
      <c r="N2162" s="302"/>
      <c r="O2162" s="302"/>
      <c r="P2162" s="302"/>
      <c r="Q2162" s="302"/>
      <c r="R2162" s="302"/>
      <c r="S2162" s="302"/>
      <c r="T2162" s="302"/>
      <c r="U2162" s="302"/>
      <c r="V2162" s="302"/>
      <c r="W2162" s="302"/>
      <c r="X2162" s="302"/>
      <c r="Y2162" s="302"/>
      <c r="Z2162" s="302"/>
      <c r="AA2162" s="302"/>
      <c r="AB2162" s="302"/>
      <c r="AC2162" s="302"/>
      <c r="AD2162" s="302"/>
      <c r="AE2162" s="302"/>
      <c r="AF2162" s="302"/>
      <c r="AG2162" s="302"/>
      <c r="AH2162" s="302"/>
      <c r="AI2162" s="302"/>
      <c r="AJ2162" s="302"/>
      <c r="AK2162" s="302"/>
      <c r="AL2162" s="302"/>
      <c r="AM2162" s="302"/>
      <c r="AN2162" s="302"/>
      <c r="AO2162" s="302"/>
      <c r="AP2162" s="302"/>
      <c r="AQ2162" s="302"/>
      <c r="AR2162" s="302"/>
      <c r="AS2162" s="302"/>
      <c r="AT2162" s="302"/>
      <c r="AU2162" s="302"/>
      <c r="AV2162" s="302"/>
      <c r="AW2162" s="302"/>
      <c r="AX2162" s="302"/>
      <c r="AY2162" s="302"/>
      <c r="AZ2162" s="842"/>
    </row>
    <row r="2163" spans="1:52" s="526" customFormat="1" ht="12.75">
      <c r="A2163" s="311" t="s">
        <v>64</v>
      </c>
      <c r="B2163" s="851">
        <v>2510</v>
      </c>
      <c r="C2163" s="851">
        <v>2510</v>
      </c>
      <c r="D2163" s="851">
        <v>1567</v>
      </c>
      <c r="E2163" s="869">
        <v>62.430278884462155</v>
      </c>
      <c r="F2163" s="851">
        <v>0</v>
      </c>
      <c r="G2163" s="302"/>
      <c r="H2163" s="302"/>
      <c r="I2163" s="302"/>
      <c r="J2163" s="302"/>
      <c r="K2163" s="302"/>
      <c r="L2163" s="302"/>
      <c r="M2163" s="302"/>
      <c r="N2163" s="302"/>
      <c r="O2163" s="302"/>
      <c r="P2163" s="302"/>
      <c r="Q2163" s="302"/>
      <c r="R2163" s="302"/>
      <c r="S2163" s="302"/>
      <c r="T2163" s="302"/>
      <c r="U2163" s="302"/>
      <c r="V2163" s="302"/>
      <c r="W2163" s="302"/>
      <c r="X2163" s="302"/>
      <c r="Y2163" s="302"/>
      <c r="Z2163" s="302"/>
      <c r="AA2163" s="302"/>
      <c r="AB2163" s="302"/>
      <c r="AC2163" s="302"/>
      <c r="AD2163" s="302"/>
      <c r="AE2163" s="302"/>
      <c r="AF2163" s="302"/>
      <c r="AG2163" s="302"/>
      <c r="AH2163" s="302"/>
      <c r="AI2163" s="302"/>
      <c r="AJ2163" s="302"/>
      <c r="AK2163" s="302"/>
      <c r="AL2163" s="302"/>
      <c r="AM2163" s="302"/>
      <c r="AN2163" s="302"/>
      <c r="AO2163" s="302"/>
      <c r="AP2163" s="302"/>
      <c r="AQ2163" s="302"/>
      <c r="AR2163" s="302"/>
      <c r="AS2163" s="302"/>
      <c r="AT2163" s="302"/>
      <c r="AU2163" s="302"/>
      <c r="AV2163" s="302"/>
      <c r="AW2163" s="302"/>
      <c r="AX2163" s="302"/>
      <c r="AY2163" s="302"/>
      <c r="AZ2163" s="842"/>
    </row>
    <row r="2164" spans="1:52" s="526" customFormat="1" ht="12.75">
      <c r="A2164" s="314" t="s">
        <v>65</v>
      </c>
      <c r="B2164" s="851">
        <v>2022</v>
      </c>
      <c r="C2164" s="851">
        <v>2022</v>
      </c>
      <c r="D2164" s="851">
        <v>1263</v>
      </c>
      <c r="E2164" s="869">
        <v>62.46290801186943</v>
      </c>
      <c r="F2164" s="851">
        <v>0</v>
      </c>
      <c r="G2164" s="302"/>
      <c r="H2164" s="302"/>
      <c r="I2164" s="302"/>
      <c r="J2164" s="302"/>
      <c r="K2164" s="302"/>
      <c r="L2164" s="302"/>
      <c r="M2164" s="302"/>
      <c r="N2164" s="302"/>
      <c r="O2164" s="302"/>
      <c r="P2164" s="302"/>
      <c r="Q2164" s="302"/>
      <c r="R2164" s="302"/>
      <c r="S2164" s="302"/>
      <c r="T2164" s="302"/>
      <c r="U2164" s="302"/>
      <c r="V2164" s="302"/>
      <c r="W2164" s="302"/>
      <c r="X2164" s="302"/>
      <c r="Y2164" s="302"/>
      <c r="Z2164" s="302"/>
      <c r="AA2164" s="302"/>
      <c r="AB2164" s="302"/>
      <c r="AC2164" s="302"/>
      <c r="AD2164" s="302"/>
      <c r="AE2164" s="302"/>
      <c r="AF2164" s="302"/>
      <c r="AG2164" s="302"/>
      <c r="AH2164" s="302"/>
      <c r="AI2164" s="302"/>
      <c r="AJ2164" s="302"/>
      <c r="AK2164" s="302"/>
      <c r="AL2164" s="302"/>
      <c r="AM2164" s="302"/>
      <c r="AN2164" s="302"/>
      <c r="AO2164" s="302"/>
      <c r="AP2164" s="302"/>
      <c r="AQ2164" s="302"/>
      <c r="AR2164" s="302"/>
      <c r="AS2164" s="302"/>
      <c r="AT2164" s="302"/>
      <c r="AU2164" s="302"/>
      <c r="AV2164" s="302"/>
      <c r="AW2164" s="302"/>
      <c r="AX2164" s="302"/>
      <c r="AY2164" s="302"/>
      <c r="AZ2164" s="842"/>
    </row>
    <row r="2165" spans="1:52" s="526" customFormat="1" ht="12.75">
      <c r="A2165" s="311" t="s">
        <v>66</v>
      </c>
      <c r="B2165" s="851">
        <v>8925</v>
      </c>
      <c r="C2165" s="851">
        <v>8925</v>
      </c>
      <c r="D2165" s="851">
        <v>8826</v>
      </c>
      <c r="E2165" s="854">
        <v>98.89075630252101</v>
      </c>
      <c r="F2165" s="851">
        <v>0</v>
      </c>
      <c r="G2165" s="302"/>
      <c r="H2165" s="302"/>
      <c r="I2165" s="302"/>
      <c r="J2165" s="302"/>
      <c r="K2165" s="302"/>
      <c r="L2165" s="302"/>
      <c r="M2165" s="302"/>
      <c r="N2165" s="302"/>
      <c r="O2165" s="302"/>
      <c r="P2165" s="302"/>
      <c r="Q2165" s="302"/>
      <c r="R2165" s="302"/>
      <c r="S2165" s="302"/>
      <c r="T2165" s="302"/>
      <c r="U2165" s="302"/>
      <c r="V2165" s="302"/>
      <c r="W2165" s="302"/>
      <c r="X2165" s="302"/>
      <c r="Y2165" s="302"/>
      <c r="Z2165" s="302"/>
      <c r="AA2165" s="302"/>
      <c r="AB2165" s="302"/>
      <c r="AC2165" s="302"/>
      <c r="AD2165" s="302"/>
      <c r="AE2165" s="302"/>
      <c r="AF2165" s="302"/>
      <c r="AG2165" s="302"/>
      <c r="AH2165" s="302"/>
      <c r="AI2165" s="302"/>
      <c r="AJ2165" s="302"/>
      <c r="AK2165" s="302"/>
      <c r="AL2165" s="302"/>
      <c r="AM2165" s="302"/>
      <c r="AN2165" s="302"/>
      <c r="AO2165" s="302"/>
      <c r="AP2165" s="302"/>
      <c r="AQ2165" s="302"/>
      <c r="AR2165" s="302"/>
      <c r="AS2165" s="302"/>
      <c r="AT2165" s="302"/>
      <c r="AU2165" s="302"/>
      <c r="AV2165" s="302"/>
      <c r="AW2165" s="302"/>
      <c r="AX2165" s="302"/>
      <c r="AY2165" s="302"/>
      <c r="AZ2165" s="842"/>
    </row>
    <row r="2166" spans="1:6" s="864" customFormat="1" ht="25.5">
      <c r="A2166" s="298" t="s">
        <v>72</v>
      </c>
      <c r="B2166" s="870">
        <v>1707</v>
      </c>
      <c r="C2166" s="870">
        <v>1707</v>
      </c>
      <c r="D2166" s="870">
        <v>950</v>
      </c>
      <c r="E2166" s="854">
        <v>55.65319273579379</v>
      </c>
      <c r="F2166" s="870">
        <v>0</v>
      </c>
    </row>
    <row r="2167" spans="1:6" s="864" customFormat="1" ht="12.75">
      <c r="A2167" s="283" t="s">
        <v>73</v>
      </c>
      <c r="B2167" s="870">
        <v>1707</v>
      </c>
      <c r="C2167" s="870">
        <v>1707</v>
      </c>
      <c r="D2167" s="870">
        <v>950</v>
      </c>
      <c r="E2167" s="854">
        <v>55.65319273579379</v>
      </c>
      <c r="F2167" s="870">
        <v>0</v>
      </c>
    </row>
    <row r="2168" spans="1:52" s="526" customFormat="1" ht="13.5" customHeight="1">
      <c r="A2168" s="264"/>
      <c r="B2168" s="672"/>
      <c r="C2168" s="672"/>
      <c r="D2168" s="672"/>
      <c r="E2168" s="851"/>
      <c r="F2168" s="672"/>
      <c r="G2168" s="302"/>
      <c r="H2168" s="302"/>
      <c r="I2168" s="302"/>
      <c r="J2168" s="302"/>
      <c r="K2168" s="302"/>
      <c r="L2168" s="302"/>
      <c r="M2168" s="302"/>
      <c r="N2168" s="302"/>
      <c r="O2168" s="302"/>
      <c r="P2168" s="302"/>
      <c r="Q2168" s="302"/>
      <c r="R2168" s="302"/>
      <c r="S2168" s="302"/>
      <c r="T2168" s="302"/>
      <c r="U2168" s="302"/>
      <c r="V2168" s="302"/>
      <c r="W2168" s="302"/>
      <c r="X2168" s="302"/>
      <c r="Y2168" s="302"/>
      <c r="Z2168" s="302"/>
      <c r="AA2168" s="302"/>
      <c r="AB2168" s="302"/>
      <c r="AC2168" s="302"/>
      <c r="AD2168" s="302"/>
      <c r="AE2168" s="302"/>
      <c r="AF2168" s="302"/>
      <c r="AG2168" s="302"/>
      <c r="AH2168" s="302"/>
      <c r="AI2168" s="302"/>
      <c r="AJ2168" s="302"/>
      <c r="AK2168" s="302"/>
      <c r="AL2168" s="302"/>
      <c r="AM2168" s="302"/>
      <c r="AN2168" s="302"/>
      <c r="AO2168" s="302"/>
      <c r="AP2168" s="302"/>
      <c r="AQ2168" s="302"/>
      <c r="AR2168" s="302"/>
      <c r="AS2168" s="302"/>
      <c r="AT2168" s="302"/>
      <c r="AU2168" s="302"/>
      <c r="AV2168" s="302"/>
      <c r="AW2168" s="302"/>
      <c r="AX2168" s="302"/>
      <c r="AY2168" s="302"/>
      <c r="AZ2168" s="842"/>
    </row>
    <row r="2169" spans="1:52" s="526" customFormat="1" ht="25.5">
      <c r="A2169" s="168" t="s">
        <v>354</v>
      </c>
      <c r="B2169" s="672"/>
      <c r="C2169" s="672"/>
      <c r="D2169" s="672"/>
      <c r="E2169" s="851"/>
      <c r="F2169" s="672"/>
      <c r="G2169" s="302"/>
      <c r="H2169" s="302"/>
      <c r="I2169" s="302"/>
      <c r="J2169" s="302"/>
      <c r="K2169" s="302"/>
      <c r="L2169" s="302"/>
      <c r="M2169" s="302"/>
      <c r="N2169" s="302"/>
      <c r="O2169" s="302"/>
      <c r="P2169" s="302"/>
      <c r="Q2169" s="302"/>
      <c r="R2169" s="302"/>
      <c r="S2169" s="302"/>
      <c r="T2169" s="302"/>
      <c r="U2169" s="302"/>
      <c r="V2169" s="302"/>
      <c r="W2169" s="302"/>
      <c r="X2169" s="302"/>
      <c r="Y2169" s="302"/>
      <c r="Z2169" s="302"/>
      <c r="AA2169" s="302"/>
      <c r="AB2169" s="302"/>
      <c r="AC2169" s="302"/>
      <c r="AD2169" s="302"/>
      <c r="AE2169" s="302"/>
      <c r="AF2169" s="302"/>
      <c r="AG2169" s="302"/>
      <c r="AH2169" s="302"/>
      <c r="AI2169" s="302"/>
      <c r="AJ2169" s="302"/>
      <c r="AK2169" s="302"/>
      <c r="AL2169" s="302"/>
      <c r="AM2169" s="302"/>
      <c r="AN2169" s="302"/>
      <c r="AO2169" s="302"/>
      <c r="AP2169" s="302"/>
      <c r="AQ2169" s="302"/>
      <c r="AR2169" s="302"/>
      <c r="AS2169" s="302"/>
      <c r="AT2169" s="302"/>
      <c r="AU2169" s="302"/>
      <c r="AV2169" s="302"/>
      <c r="AW2169" s="302"/>
      <c r="AX2169" s="302"/>
      <c r="AY2169" s="302"/>
      <c r="AZ2169" s="842"/>
    </row>
    <row r="2170" spans="1:52" s="526" customFormat="1" ht="12.75">
      <c r="A2170" s="286" t="s">
        <v>281</v>
      </c>
      <c r="B2170" s="851">
        <v>8025914</v>
      </c>
      <c r="C2170" s="851">
        <v>5580956</v>
      </c>
      <c r="D2170" s="851">
        <v>5580956</v>
      </c>
      <c r="E2170" s="854">
        <v>69.5367032340491</v>
      </c>
      <c r="F2170" s="851">
        <v>0</v>
      </c>
      <c r="G2170" s="302"/>
      <c r="H2170" s="302"/>
      <c r="I2170" s="302"/>
      <c r="J2170" s="302"/>
      <c r="K2170" s="302"/>
      <c r="L2170" s="302"/>
      <c r="M2170" s="302"/>
      <c r="N2170" s="302"/>
      <c r="O2170" s="302"/>
      <c r="P2170" s="302"/>
      <c r="Q2170" s="302"/>
      <c r="R2170" s="302"/>
      <c r="S2170" s="302"/>
      <c r="T2170" s="302"/>
      <c r="U2170" s="302"/>
      <c r="V2170" s="302"/>
      <c r="W2170" s="302"/>
      <c r="X2170" s="302"/>
      <c r="Y2170" s="302"/>
      <c r="Z2170" s="302"/>
      <c r="AA2170" s="302"/>
      <c r="AB2170" s="302"/>
      <c r="AC2170" s="302"/>
      <c r="AD2170" s="302"/>
      <c r="AE2170" s="302"/>
      <c r="AF2170" s="302"/>
      <c r="AG2170" s="302"/>
      <c r="AH2170" s="302"/>
      <c r="AI2170" s="302"/>
      <c r="AJ2170" s="302"/>
      <c r="AK2170" s="302"/>
      <c r="AL2170" s="302"/>
      <c r="AM2170" s="302"/>
      <c r="AN2170" s="302"/>
      <c r="AO2170" s="302"/>
      <c r="AP2170" s="302"/>
      <c r="AQ2170" s="302"/>
      <c r="AR2170" s="302"/>
      <c r="AS2170" s="302"/>
      <c r="AT2170" s="302"/>
      <c r="AU2170" s="302"/>
      <c r="AV2170" s="302"/>
      <c r="AW2170" s="302"/>
      <c r="AX2170" s="302"/>
      <c r="AY2170" s="302"/>
      <c r="AZ2170" s="842"/>
    </row>
    <row r="2171" spans="1:52" s="526" customFormat="1" ht="12.75">
      <c r="A2171" s="296" t="s">
        <v>59</v>
      </c>
      <c r="B2171" s="851">
        <v>8025914</v>
      </c>
      <c r="C2171" s="851">
        <v>5580956</v>
      </c>
      <c r="D2171" s="851">
        <v>5580956</v>
      </c>
      <c r="E2171" s="854">
        <v>69.5367032340491</v>
      </c>
      <c r="F2171" s="851">
        <v>0</v>
      </c>
      <c r="G2171" s="302"/>
      <c r="H2171" s="302"/>
      <c r="I2171" s="302"/>
      <c r="J2171" s="302"/>
      <c r="K2171" s="302"/>
      <c r="L2171" s="302"/>
      <c r="M2171" s="302"/>
      <c r="N2171" s="302"/>
      <c r="O2171" s="302"/>
      <c r="P2171" s="302"/>
      <c r="Q2171" s="302"/>
      <c r="R2171" s="302"/>
      <c r="S2171" s="302"/>
      <c r="T2171" s="302"/>
      <c r="U2171" s="302"/>
      <c r="V2171" s="302"/>
      <c r="W2171" s="302"/>
      <c r="X2171" s="302"/>
      <c r="Y2171" s="302"/>
      <c r="Z2171" s="302"/>
      <c r="AA2171" s="302"/>
      <c r="AB2171" s="302"/>
      <c r="AC2171" s="302"/>
      <c r="AD2171" s="302"/>
      <c r="AE2171" s="302"/>
      <c r="AF2171" s="302"/>
      <c r="AG2171" s="302"/>
      <c r="AH2171" s="302"/>
      <c r="AI2171" s="302"/>
      <c r="AJ2171" s="302"/>
      <c r="AK2171" s="302"/>
      <c r="AL2171" s="302"/>
      <c r="AM2171" s="302"/>
      <c r="AN2171" s="302"/>
      <c r="AO2171" s="302"/>
      <c r="AP2171" s="302"/>
      <c r="AQ2171" s="302"/>
      <c r="AR2171" s="302"/>
      <c r="AS2171" s="302"/>
      <c r="AT2171" s="302"/>
      <c r="AU2171" s="302"/>
      <c r="AV2171" s="302"/>
      <c r="AW2171" s="302"/>
      <c r="AX2171" s="302"/>
      <c r="AY2171" s="302"/>
      <c r="AZ2171" s="842"/>
    </row>
    <row r="2172" spans="1:52" s="526" customFormat="1" ht="25.5">
      <c r="A2172" s="298" t="s">
        <v>60</v>
      </c>
      <c r="B2172" s="851">
        <v>8025914</v>
      </c>
      <c r="C2172" s="851">
        <v>5580956</v>
      </c>
      <c r="D2172" s="851">
        <v>5580956</v>
      </c>
      <c r="E2172" s="854">
        <v>69.5367032340491</v>
      </c>
      <c r="F2172" s="851">
        <v>0</v>
      </c>
      <c r="G2172" s="302"/>
      <c r="H2172" s="302"/>
      <c r="I2172" s="302"/>
      <c r="J2172" s="302"/>
      <c r="K2172" s="302"/>
      <c r="L2172" s="302"/>
      <c r="M2172" s="302"/>
      <c r="N2172" s="302"/>
      <c r="O2172" s="302"/>
      <c r="P2172" s="302"/>
      <c r="Q2172" s="302"/>
      <c r="R2172" s="302"/>
      <c r="S2172" s="302"/>
      <c r="T2172" s="302"/>
      <c r="U2172" s="302"/>
      <c r="V2172" s="302"/>
      <c r="W2172" s="302"/>
      <c r="X2172" s="302"/>
      <c r="Y2172" s="302"/>
      <c r="Z2172" s="302"/>
      <c r="AA2172" s="302"/>
      <c r="AB2172" s="302"/>
      <c r="AC2172" s="302"/>
      <c r="AD2172" s="302"/>
      <c r="AE2172" s="302"/>
      <c r="AF2172" s="302"/>
      <c r="AG2172" s="302"/>
      <c r="AH2172" s="302"/>
      <c r="AI2172" s="302"/>
      <c r="AJ2172" s="302"/>
      <c r="AK2172" s="302"/>
      <c r="AL2172" s="302"/>
      <c r="AM2172" s="302"/>
      <c r="AN2172" s="302"/>
      <c r="AO2172" s="302"/>
      <c r="AP2172" s="302"/>
      <c r="AQ2172" s="302"/>
      <c r="AR2172" s="302"/>
      <c r="AS2172" s="302"/>
      <c r="AT2172" s="302"/>
      <c r="AU2172" s="302"/>
      <c r="AV2172" s="302"/>
      <c r="AW2172" s="302"/>
      <c r="AX2172" s="302"/>
      <c r="AY2172" s="302"/>
      <c r="AZ2172" s="842"/>
    </row>
    <row r="2173" spans="1:52" s="526" customFormat="1" ht="12.75">
      <c r="A2173" s="278" t="s">
        <v>61</v>
      </c>
      <c r="B2173" s="851">
        <v>8025914</v>
      </c>
      <c r="C2173" s="851">
        <v>5580956</v>
      </c>
      <c r="D2173" s="851">
        <v>3125099</v>
      </c>
      <c r="E2173" s="854">
        <v>38.93760885053092</v>
      </c>
      <c r="F2173" s="851">
        <v>226485</v>
      </c>
      <c r="G2173" s="302"/>
      <c r="H2173" s="302"/>
      <c r="I2173" s="302"/>
      <c r="J2173" s="302"/>
      <c r="K2173" s="302"/>
      <c r="L2173" s="302"/>
      <c r="M2173" s="302"/>
      <c r="N2173" s="302"/>
      <c r="O2173" s="302"/>
      <c r="P2173" s="302"/>
      <c r="Q2173" s="302"/>
      <c r="R2173" s="302"/>
      <c r="S2173" s="302"/>
      <c r="T2173" s="302"/>
      <c r="U2173" s="302"/>
      <c r="V2173" s="302"/>
      <c r="W2173" s="302"/>
      <c r="X2173" s="302"/>
      <c r="Y2173" s="302"/>
      <c r="Z2173" s="302"/>
      <c r="AA2173" s="302"/>
      <c r="AB2173" s="302"/>
      <c r="AC2173" s="302"/>
      <c r="AD2173" s="302"/>
      <c r="AE2173" s="302"/>
      <c r="AF2173" s="302"/>
      <c r="AG2173" s="302"/>
      <c r="AH2173" s="302"/>
      <c r="AI2173" s="302"/>
      <c r="AJ2173" s="302"/>
      <c r="AK2173" s="302"/>
      <c r="AL2173" s="302"/>
      <c r="AM2173" s="302"/>
      <c r="AN2173" s="302"/>
      <c r="AO2173" s="302"/>
      <c r="AP2173" s="302"/>
      <c r="AQ2173" s="302"/>
      <c r="AR2173" s="302"/>
      <c r="AS2173" s="302"/>
      <c r="AT2173" s="302"/>
      <c r="AU2173" s="302"/>
      <c r="AV2173" s="302"/>
      <c r="AW2173" s="302"/>
      <c r="AX2173" s="302"/>
      <c r="AY2173" s="302"/>
      <c r="AZ2173" s="842"/>
    </row>
    <row r="2174" spans="1:52" s="526" customFormat="1" ht="12.75">
      <c r="A2174" s="296" t="s">
        <v>62</v>
      </c>
      <c r="B2174" s="851">
        <v>7050863</v>
      </c>
      <c r="C2174" s="851">
        <v>5580956</v>
      </c>
      <c r="D2174" s="851">
        <v>3125099</v>
      </c>
      <c r="E2174" s="854">
        <v>44.322219847414424</v>
      </c>
      <c r="F2174" s="851">
        <v>226485</v>
      </c>
      <c r="G2174" s="302"/>
      <c r="H2174" s="302"/>
      <c r="I2174" s="302"/>
      <c r="J2174" s="302"/>
      <c r="K2174" s="302"/>
      <c r="L2174" s="302"/>
      <c r="M2174" s="302"/>
      <c r="N2174" s="302"/>
      <c r="O2174" s="302"/>
      <c r="P2174" s="302"/>
      <c r="Q2174" s="302"/>
      <c r="R2174" s="302"/>
      <c r="S2174" s="302"/>
      <c r="T2174" s="302"/>
      <c r="U2174" s="302"/>
      <c r="V2174" s="302"/>
      <c r="W2174" s="302"/>
      <c r="X2174" s="302"/>
      <c r="Y2174" s="302"/>
      <c r="Z2174" s="302"/>
      <c r="AA2174" s="302"/>
      <c r="AB2174" s="302"/>
      <c r="AC2174" s="302"/>
      <c r="AD2174" s="302"/>
      <c r="AE2174" s="302"/>
      <c r="AF2174" s="302"/>
      <c r="AG2174" s="302"/>
      <c r="AH2174" s="302"/>
      <c r="AI2174" s="302"/>
      <c r="AJ2174" s="302"/>
      <c r="AK2174" s="302"/>
      <c r="AL2174" s="302"/>
      <c r="AM2174" s="302"/>
      <c r="AN2174" s="302"/>
      <c r="AO2174" s="302"/>
      <c r="AP2174" s="302"/>
      <c r="AQ2174" s="302"/>
      <c r="AR2174" s="302"/>
      <c r="AS2174" s="302"/>
      <c r="AT2174" s="302"/>
      <c r="AU2174" s="302"/>
      <c r="AV2174" s="302"/>
      <c r="AW2174" s="302"/>
      <c r="AX2174" s="302"/>
      <c r="AY2174" s="302"/>
      <c r="AZ2174" s="842"/>
    </row>
    <row r="2175" spans="1:52" s="526" customFormat="1" ht="12.75">
      <c r="A2175" s="282" t="s">
        <v>63</v>
      </c>
      <c r="B2175" s="851">
        <v>6423221</v>
      </c>
      <c r="C2175" s="851">
        <v>5267138</v>
      </c>
      <c r="D2175" s="851">
        <v>2811281</v>
      </c>
      <c r="E2175" s="854">
        <v>43.76746495255262</v>
      </c>
      <c r="F2175" s="851">
        <v>226485</v>
      </c>
      <c r="G2175" s="302"/>
      <c r="H2175" s="302"/>
      <c r="I2175" s="302"/>
      <c r="J2175" s="302"/>
      <c r="K2175" s="302"/>
      <c r="L2175" s="302"/>
      <c r="M2175" s="302"/>
      <c r="N2175" s="302"/>
      <c r="O2175" s="302"/>
      <c r="P2175" s="302"/>
      <c r="Q2175" s="302"/>
      <c r="R2175" s="302"/>
      <c r="S2175" s="302"/>
      <c r="T2175" s="302"/>
      <c r="U2175" s="302"/>
      <c r="V2175" s="302"/>
      <c r="W2175" s="302"/>
      <c r="X2175" s="302"/>
      <c r="Y2175" s="302"/>
      <c r="Z2175" s="302"/>
      <c r="AA2175" s="302"/>
      <c r="AB2175" s="302"/>
      <c r="AC2175" s="302"/>
      <c r="AD2175" s="302"/>
      <c r="AE2175" s="302"/>
      <c r="AF2175" s="302"/>
      <c r="AG2175" s="302"/>
      <c r="AH2175" s="302"/>
      <c r="AI2175" s="302"/>
      <c r="AJ2175" s="302"/>
      <c r="AK2175" s="302"/>
      <c r="AL2175" s="302"/>
      <c r="AM2175" s="302"/>
      <c r="AN2175" s="302"/>
      <c r="AO2175" s="302"/>
      <c r="AP2175" s="302"/>
      <c r="AQ2175" s="302"/>
      <c r="AR2175" s="302"/>
      <c r="AS2175" s="302"/>
      <c r="AT2175" s="302"/>
      <c r="AU2175" s="302"/>
      <c r="AV2175" s="302"/>
      <c r="AW2175" s="302"/>
      <c r="AX2175" s="302"/>
      <c r="AY2175" s="302"/>
      <c r="AZ2175" s="842"/>
    </row>
    <row r="2176" spans="1:52" s="526" customFormat="1" ht="12.75">
      <c r="A2176" s="311" t="s">
        <v>66</v>
      </c>
      <c r="B2176" s="851">
        <v>6423221</v>
      </c>
      <c r="C2176" s="851">
        <v>5267138</v>
      </c>
      <c r="D2176" s="851">
        <v>2811281</v>
      </c>
      <c r="E2176" s="854">
        <v>43.76746495255262</v>
      </c>
      <c r="F2176" s="851">
        <v>226485</v>
      </c>
      <c r="G2176" s="302"/>
      <c r="H2176" s="302"/>
      <c r="I2176" s="302"/>
      <c r="J2176" s="302"/>
      <c r="K2176" s="302"/>
      <c r="L2176" s="302"/>
      <c r="M2176" s="302"/>
      <c r="N2176" s="302"/>
      <c r="O2176" s="302"/>
      <c r="P2176" s="302"/>
      <c r="Q2176" s="302"/>
      <c r="R2176" s="302"/>
      <c r="S2176" s="302"/>
      <c r="T2176" s="302"/>
      <c r="U2176" s="302"/>
      <c r="V2176" s="302"/>
      <c r="W2176" s="302"/>
      <c r="X2176" s="302"/>
      <c r="Y2176" s="302"/>
      <c r="Z2176" s="302"/>
      <c r="AA2176" s="302"/>
      <c r="AB2176" s="302"/>
      <c r="AC2176" s="302"/>
      <c r="AD2176" s="302"/>
      <c r="AE2176" s="302"/>
      <c r="AF2176" s="302"/>
      <c r="AG2176" s="302"/>
      <c r="AH2176" s="302"/>
      <c r="AI2176" s="302"/>
      <c r="AJ2176" s="302"/>
      <c r="AK2176" s="302"/>
      <c r="AL2176" s="302"/>
      <c r="AM2176" s="302"/>
      <c r="AN2176" s="302"/>
      <c r="AO2176" s="302"/>
      <c r="AP2176" s="302"/>
      <c r="AQ2176" s="302"/>
      <c r="AR2176" s="302"/>
      <c r="AS2176" s="302"/>
      <c r="AT2176" s="302"/>
      <c r="AU2176" s="302"/>
      <c r="AV2176" s="302"/>
      <c r="AW2176" s="302"/>
      <c r="AX2176" s="302"/>
      <c r="AY2176" s="302"/>
      <c r="AZ2176" s="842"/>
    </row>
    <row r="2177" spans="1:52" s="526" customFormat="1" ht="12.75">
      <c r="A2177" s="282" t="s">
        <v>67</v>
      </c>
      <c r="B2177" s="851">
        <v>627642</v>
      </c>
      <c r="C2177" s="851">
        <v>313818</v>
      </c>
      <c r="D2177" s="851">
        <v>313818</v>
      </c>
      <c r="E2177" s="854">
        <v>49.99952202051488</v>
      </c>
      <c r="F2177" s="851">
        <v>0</v>
      </c>
      <c r="G2177" s="302"/>
      <c r="H2177" s="302"/>
      <c r="I2177" s="302"/>
      <c r="J2177" s="302"/>
      <c r="K2177" s="302"/>
      <c r="L2177" s="302"/>
      <c r="M2177" s="302"/>
      <c r="N2177" s="302"/>
      <c r="O2177" s="302"/>
      <c r="P2177" s="302"/>
      <c r="Q2177" s="302"/>
      <c r="R2177" s="302"/>
      <c r="S2177" s="302"/>
      <c r="T2177" s="302"/>
      <c r="U2177" s="302"/>
      <c r="V2177" s="302"/>
      <c r="W2177" s="302"/>
      <c r="X2177" s="302"/>
      <c r="Y2177" s="302"/>
      <c r="Z2177" s="302"/>
      <c r="AA2177" s="302"/>
      <c r="AB2177" s="302"/>
      <c r="AC2177" s="302"/>
      <c r="AD2177" s="302"/>
      <c r="AE2177" s="302"/>
      <c r="AF2177" s="302"/>
      <c r="AG2177" s="302"/>
      <c r="AH2177" s="302"/>
      <c r="AI2177" s="302"/>
      <c r="AJ2177" s="302"/>
      <c r="AK2177" s="302"/>
      <c r="AL2177" s="302"/>
      <c r="AM2177" s="302"/>
      <c r="AN2177" s="302"/>
      <c r="AO2177" s="302"/>
      <c r="AP2177" s="302"/>
      <c r="AQ2177" s="302"/>
      <c r="AR2177" s="302"/>
      <c r="AS2177" s="302"/>
      <c r="AT2177" s="302"/>
      <c r="AU2177" s="302"/>
      <c r="AV2177" s="302"/>
      <c r="AW2177" s="302"/>
      <c r="AX2177" s="302"/>
      <c r="AY2177" s="302"/>
      <c r="AZ2177" s="842"/>
    </row>
    <row r="2178" spans="1:52" s="526" customFormat="1" ht="12.75">
      <c r="A2178" s="311" t="s">
        <v>90</v>
      </c>
      <c r="B2178" s="851">
        <v>627642</v>
      </c>
      <c r="C2178" s="851">
        <v>313818</v>
      </c>
      <c r="D2178" s="851">
        <v>313818</v>
      </c>
      <c r="E2178" s="854">
        <v>49.99952202051488</v>
      </c>
      <c r="F2178" s="851">
        <v>0</v>
      </c>
      <c r="G2178" s="302"/>
      <c r="H2178" s="302"/>
      <c r="I2178" s="302"/>
      <c r="J2178" s="302"/>
      <c r="K2178" s="302"/>
      <c r="L2178" s="302"/>
      <c r="M2178" s="302"/>
      <c r="N2178" s="302"/>
      <c r="O2178" s="302"/>
      <c r="P2178" s="302"/>
      <c r="Q2178" s="302"/>
      <c r="R2178" s="302"/>
      <c r="S2178" s="302"/>
      <c r="T2178" s="302"/>
      <c r="U2178" s="302"/>
      <c r="V2178" s="302"/>
      <c r="W2178" s="302"/>
      <c r="X2178" s="302"/>
      <c r="Y2178" s="302"/>
      <c r="Z2178" s="302"/>
      <c r="AA2178" s="302"/>
      <c r="AB2178" s="302"/>
      <c r="AC2178" s="302"/>
      <c r="AD2178" s="302"/>
      <c r="AE2178" s="302"/>
      <c r="AF2178" s="302"/>
      <c r="AG2178" s="302"/>
      <c r="AH2178" s="302"/>
      <c r="AI2178" s="302"/>
      <c r="AJ2178" s="302"/>
      <c r="AK2178" s="302"/>
      <c r="AL2178" s="302"/>
      <c r="AM2178" s="302"/>
      <c r="AN2178" s="302"/>
      <c r="AO2178" s="302"/>
      <c r="AP2178" s="302"/>
      <c r="AQ2178" s="302"/>
      <c r="AR2178" s="302"/>
      <c r="AS2178" s="302"/>
      <c r="AT2178" s="302"/>
      <c r="AU2178" s="302"/>
      <c r="AV2178" s="302"/>
      <c r="AW2178" s="302"/>
      <c r="AX2178" s="302"/>
      <c r="AY2178" s="302"/>
      <c r="AZ2178" s="842"/>
    </row>
    <row r="2179" spans="1:52" s="526" customFormat="1" ht="12.75">
      <c r="A2179" s="296" t="s">
        <v>16</v>
      </c>
      <c r="B2179" s="851">
        <v>975051</v>
      </c>
      <c r="C2179" s="851">
        <v>0</v>
      </c>
      <c r="D2179" s="851">
        <v>0</v>
      </c>
      <c r="E2179" s="854">
        <v>0</v>
      </c>
      <c r="F2179" s="851">
        <v>0</v>
      </c>
      <c r="G2179" s="302"/>
      <c r="H2179" s="302"/>
      <c r="I2179" s="302"/>
      <c r="J2179" s="302"/>
      <c r="K2179" s="302"/>
      <c r="L2179" s="302"/>
      <c r="M2179" s="302"/>
      <c r="N2179" s="302"/>
      <c r="O2179" s="302"/>
      <c r="P2179" s="302"/>
      <c r="Q2179" s="302"/>
      <c r="R2179" s="302"/>
      <c r="S2179" s="302"/>
      <c r="T2179" s="302"/>
      <c r="U2179" s="302"/>
      <c r="V2179" s="302"/>
      <c r="W2179" s="302"/>
      <c r="X2179" s="302"/>
      <c r="Y2179" s="302"/>
      <c r="Z2179" s="302"/>
      <c r="AA2179" s="302"/>
      <c r="AB2179" s="302"/>
      <c r="AC2179" s="302"/>
      <c r="AD2179" s="302"/>
      <c r="AE2179" s="302"/>
      <c r="AF2179" s="302"/>
      <c r="AG2179" s="302"/>
      <c r="AH2179" s="302"/>
      <c r="AI2179" s="302"/>
      <c r="AJ2179" s="302"/>
      <c r="AK2179" s="302"/>
      <c r="AL2179" s="302"/>
      <c r="AM2179" s="302"/>
      <c r="AN2179" s="302"/>
      <c r="AO2179" s="302"/>
      <c r="AP2179" s="302"/>
      <c r="AQ2179" s="302"/>
      <c r="AR2179" s="302"/>
      <c r="AS2179" s="302"/>
      <c r="AT2179" s="302"/>
      <c r="AU2179" s="302"/>
      <c r="AV2179" s="302"/>
      <c r="AW2179" s="302"/>
      <c r="AX2179" s="302"/>
      <c r="AY2179" s="302"/>
      <c r="AZ2179" s="842"/>
    </row>
    <row r="2180" spans="1:52" s="526" customFormat="1" ht="12.75">
      <c r="A2180" s="282" t="s">
        <v>69</v>
      </c>
      <c r="B2180" s="851">
        <v>975051</v>
      </c>
      <c r="C2180" s="851">
        <v>0</v>
      </c>
      <c r="D2180" s="851">
        <v>0</v>
      </c>
      <c r="E2180" s="854">
        <v>0</v>
      </c>
      <c r="F2180" s="851">
        <v>0</v>
      </c>
      <c r="G2180" s="302"/>
      <c r="H2180" s="302"/>
      <c r="I2180" s="302"/>
      <c r="J2180" s="302"/>
      <c r="K2180" s="302"/>
      <c r="L2180" s="302"/>
      <c r="M2180" s="302"/>
      <c r="N2180" s="302"/>
      <c r="O2180" s="302"/>
      <c r="P2180" s="302"/>
      <c r="Q2180" s="302"/>
      <c r="R2180" s="302"/>
      <c r="S2180" s="302"/>
      <c r="T2180" s="302"/>
      <c r="U2180" s="302"/>
      <c r="V2180" s="302"/>
      <c r="W2180" s="302"/>
      <c r="X2180" s="302"/>
      <c r="Y2180" s="302"/>
      <c r="Z2180" s="302"/>
      <c r="AA2180" s="302"/>
      <c r="AB2180" s="302"/>
      <c r="AC2180" s="302"/>
      <c r="AD2180" s="302"/>
      <c r="AE2180" s="302"/>
      <c r="AF2180" s="302"/>
      <c r="AG2180" s="302"/>
      <c r="AH2180" s="302"/>
      <c r="AI2180" s="302"/>
      <c r="AJ2180" s="302"/>
      <c r="AK2180" s="302"/>
      <c r="AL2180" s="302"/>
      <c r="AM2180" s="302"/>
      <c r="AN2180" s="302"/>
      <c r="AO2180" s="302"/>
      <c r="AP2180" s="302"/>
      <c r="AQ2180" s="302"/>
      <c r="AR2180" s="302"/>
      <c r="AS2180" s="302"/>
      <c r="AT2180" s="302"/>
      <c r="AU2180" s="302"/>
      <c r="AV2180" s="302"/>
      <c r="AW2180" s="302"/>
      <c r="AX2180" s="302"/>
      <c r="AY2180" s="302"/>
      <c r="AZ2180" s="842"/>
    </row>
    <row r="2181" spans="1:52" s="526" customFormat="1" ht="12.75">
      <c r="A2181" s="279"/>
      <c r="B2181" s="851"/>
      <c r="C2181" s="851"/>
      <c r="D2181" s="851"/>
      <c r="E2181" s="851"/>
      <c r="F2181" s="851"/>
      <c r="G2181" s="302"/>
      <c r="H2181" s="302"/>
      <c r="I2181" s="302"/>
      <c r="J2181" s="302"/>
      <c r="K2181" s="302"/>
      <c r="L2181" s="302"/>
      <c r="M2181" s="302"/>
      <c r="N2181" s="302"/>
      <c r="O2181" s="302"/>
      <c r="P2181" s="302"/>
      <c r="Q2181" s="302"/>
      <c r="R2181" s="302"/>
      <c r="S2181" s="302"/>
      <c r="T2181" s="302"/>
      <c r="U2181" s="302"/>
      <c r="V2181" s="302"/>
      <c r="W2181" s="302"/>
      <c r="X2181" s="302"/>
      <c r="Y2181" s="302"/>
      <c r="Z2181" s="302"/>
      <c r="AA2181" s="302"/>
      <c r="AB2181" s="302"/>
      <c r="AC2181" s="302"/>
      <c r="AD2181" s="302"/>
      <c r="AE2181" s="302"/>
      <c r="AF2181" s="302"/>
      <c r="AG2181" s="302"/>
      <c r="AH2181" s="302"/>
      <c r="AI2181" s="302"/>
      <c r="AJ2181" s="302"/>
      <c r="AK2181" s="302"/>
      <c r="AL2181" s="302"/>
      <c r="AM2181" s="302"/>
      <c r="AN2181" s="302"/>
      <c r="AO2181" s="302"/>
      <c r="AP2181" s="302"/>
      <c r="AQ2181" s="302"/>
      <c r="AR2181" s="302"/>
      <c r="AS2181" s="302"/>
      <c r="AT2181" s="302"/>
      <c r="AU2181" s="302"/>
      <c r="AV2181" s="302"/>
      <c r="AW2181" s="302"/>
      <c r="AX2181" s="302"/>
      <c r="AY2181" s="302"/>
      <c r="AZ2181" s="842"/>
    </row>
    <row r="2182" spans="1:6" s="864" customFormat="1" ht="12.75">
      <c r="A2182" s="879" t="s">
        <v>335</v>
      </c>
      <c r="B2182" s="870"/>
      <c r="C2182" s="870"/>
      <c r="D2182" s="870"/>
      <c r="E2182" s="851"/>
      <c r="F2182" s="870"/>
    </row>
    <row r="2183" spans="1:6" s="864" customFormat="1" ht="25.5">
      <c r="A2183" s="168" t="s">
        <v>354</v>
      </c>
      <c r="B2183" s="870"/>
      <c r="C2183" s="870"/>
      <c r="D2183" s="870"/>
      <c r="E2183" s="851"/>
      <c r="F2183" s="870"/>
    </row>
    <row r="2184" spans="1:6" s="864" customFormat="1" ht="12.75">
      <c r="A2184" s="286" t="s">
        <v>281</v>
      </c>
      <c r="B2184" s="870">
        <v>6084999</v>
      </c>
      <c r="C2184" s="870">
        <v>5267138</v>
      </c>
      <c r="D2184" s="870">
        <v>5267138</v>
      </c>
      <c r="E2184" s="854">
        <v>86.55938973860144</v>
      </c>
      <c r="F2184" s="870">
        <v>0</v>
      </c>
    </row>
    <row r="2185" spans="1:6" s="864" customFormat="1" ht="12.75">
      <c r="A2185" s="296" t="s">
        <v>59</v>
      </c>
      <c r="B2185" s="870">
        <v>6084999</v>
      </c>
      <c r="C2185" s="870">
        <v>5267138</v>
      </c>
      <c r="D2185" s="870">
        <v>5267138</v>
      </c>
      <c r="E2185" s="854">
        <v>86.55938973860144</v>
      </c>
      <c r="F2185" s="870">
        <v>0</v>
      </c>
    </row>
    <row r="2186" spans="1:6" s="864" customFormat="1" ht="25.5">
      <c r="A2186" s="298" t="s">
        <v>60</v>
      </c>
      <c r="B2186" s="870">
        <v>6084999</v>
      </c>
      <c r="C2186" s="870">
        <v>5267138</v>
      </c>
      <c r="D2186" s="870">
        <v>5267138</v>
      </c>
      <c r="E2186" s="854">
        <v>86.55938973860144</v>
      </c>
      <c r="F2186" s="870">
        <v>0</v>
      </c>
    </row>
    <row r="2187" spans="1:6" s="864" customFormat="1" ht="12.75">
      <c r="A2187" s="278" t="s">
        <v>61</v>
      </c>
      <c r="B2187" s="870">
        <v>6084999</v>
      </c>
      <c r="C2187" s="870">
        <v>5267138</v>
      </c>
      <c r="D2187" s="870">
        <v>2811281</v>
      </c>
      <c r="E2187" s="854">
        <v>46.20018836486251</v>
      </c>
      <c r="F2187" s="870">
        <v>226485</v>
      </c>
    </row>
    <row r="2188" spans="1:6" s="864" customFormat="1" ht="12.75">
      <c r="A2188" s="296" t="s">
        <v>62</v>
      </c>
      <c r="B2188" s="870">
        <v>6084999</v>
      </c>
      <c r="C2188" s="870">
        <v>5267138</v>
      </c>
      <c r="D2188" s="870">
        <v>2811281</v>
      </c>
      <c r="E2188" s="854">
        <v>46.20018836486251</v>
      </c>
      <c r="F2188" s="870">
        <v>226485</v>
      </c>
    </row>
    <row r="2189" spans="1:6" s="864" customFormat="1" ht="12.75">
      <c r="A2189" s="311" t="s">
        <v>66</v>
      </c>
      <c r="B2189" s="870">
        <v>6084999</v>
      </c>
      <c r="C2189" s="870">
        <v>5267138</v>
      </c>
      <c r="D2189" s="870">
        <v>2811281</v>
      </c>
      <c r="E2189" s="854">
        <v>46.20018836486251</v>
      </c>
      <c r="F2189" s="870">
        <v>226485</v>
      </c>
    </row>
    <row r="2190" spans="1:6" s="864" customFormat="1" ht="12.75">
      <c r="A2190" s="279"/>
      <c r="B2190" s="870"/>
      <c r="C2190" s="870"/>
      <c r="D2190" s="870"/>
      <c r="E2190" s="851"/>
      <c r="F2190" s="870"/>
    </row>
    <row r="2191" spans="1:6" s="864" customFormat="1" ht="12.75">
      <c r="A2191" s="879" t="s">
        <v>304</v>
      </c>
      <c r="B2191" s="870"/>
      <c r="C2191" s="870"/>
      <c r="D2191" s="870"/>
      <c r="E2191" s="851"/>
      <c r="F2191" s="870"/>
    </row>
    <row r="2192" spans="1:6" s="864" customFormat="1" ht="25.5">
      <c r="A2192" s="168" t="s">
        <v>354</v>
      </c>
      <c r="B2192" s="870"/>
      <c r="C2192" s="870"/>
      <c r="D2192" s="870"/>
      <c r="E2192" s="851"/>
      <c r="F2192" s="870"/>
    </row>
    <row r="2193" spans="1:6" s="864" customFormat="1" ht="12.75">
      <c r="A2193" s="286" t="s">
        <v>281</v>
      </c>
      <c r="B2193" s="870">
        <v>975051</v>
      </c>
      <c r="C2193" s="870">
        <v>0</v>
      </c>
      <c r="D2193" s="870">
        <v>0</v>
      </c>
      <c r="E2193" s="854">
        <v>0</v>
      </c>
      <c r="F2193" s="870">
        <v>0</v>
      </c>
    </row>
    <row r="2194" spans="1:6" s="864" customFormat="1" ht="12.75">
      <c r="A2194" s="296" t="s">
        <v>59</v>
      </c>
      <c r="B2194" s="870">
        <v>975051</v>
      </c>
      <c r="C2194" s="870">
        <v>0</v>
      </c>
      <c r="D2194" s="870">
        <v>0</v>
      </c>
      <c r="E2194" s="854">
        <v>0</v>
      </c>
      <c r="F2194" s="870">
        <v>0</v>
      </c>
    </row>
    <row r="2195" spans="1:6" s="864" customFormat="1" ht="25.5">
      <c r="A2195" s="298" t="s">
        <v>60</v>
      </c>
      <c r="B2195" s="870">
        <v>975051</v>
      </c>
      <c r="C2195" s="870">
        <v>0</v>
      </c>
      <c r="D2195" s="870">
        <v>0</v>
      </c>
      <c r="E2195" s="854">
        <v>0</v>
      </c>
      <c r="F2195" s="870">
        <v>0</v>
      </c>
    </row>
    <row r="2196" spans="1:6" s="864" customFormat="1" ht="12.75">
      <c r="A2196" s="278" t="s">
        <v>61</v>
      </c>
      <c r="B2196" s="870">
        <v>975051</v>
      </c>
      <c r="C2196" s="870">
        <v>0</v>
      </c>
      <c r="D2196" s="870">
        <v>0</v>
      </c>
      <c r="E2196" s="854">
        <v>0</v>
      </c>
      <c r="F2196" s="870">
        <v>0</v>
      </c>
    </row>
    <row r="2197" spans="1:6" s="864" customFormat="1" ht="12.75">
      <c r="A2197" s="296" t="s">
        <v>16</v>
      </c>
      <c r="B2197" s="870">
        <v>975051</v>
      </c>
      <c r="C2197" s="870">
        <v>0</v>
      </c>
      <c r="D2197" s="870">
        <v>0</v>
      </c>
      <c r="E2197" s="854">
        <v>0</v>
      </c>
      <c r="F2197" s="870">
        <v>0</v>
      </c>
    </row>
    <row r="2198" spans="1:6" s="864" customFormat="1" ht="12.75">
      <c r="A2198" s="282" t="s">
        <v>69</v>
      </c>
      <c r="B2198" s="870">
        <v>975051</v>
      </c>
      <c r="C2198" s="870">
        <v>0</v>
      </c>
      <c r="D2198" s="870">
        <v>0</v>
      </c>
      <c r="E2198" s="854">
        <v>0</v>
      </c>
      <c r="F2198" s="870">
        <v>0</v>
      </c>
    </row>
    <row r="2199" spans="1:6" s="864" customFormat="1" ht="12.75">
      <c r="A2199" s="279"/>
      <c r="B2199" s="870"/>
      <c r="C2199" s="870"/>
      <c r="D2199" s="870"/>
      <c r="E2199" s="851"/>
      <c r="F2199" s="870"/>
    </row>
    <row r="2200" spans="1:6" s="864" customFormat="1" ht="12.75">
      <c r="A2200" s="879" t="s">
        <v>857</v>
      </c>
      <c r="B2200" s="870"/>
      <c r="C2200" s="870"/>
      <c r="D2200" s="870"/>
      <c r="E2200" s="851"/>
      <c r="F2200" s="870"/>
    </row>
    <row r="2201" spans="1:52" s="526" customFormat="1" ht="25.5">
      <c r="A2201" s="168" t="s">
        <v>354</v>
      </c>
      <c r="B2201" s="672"/>
      <c r="C2201" s="672"/>
      <c r="D2201" s="672"/>
      <c r="E2201" s="851"/>
      <c r="F2201" s="672"/>
      <c r="G2201" s="302"/>
      <c r="H2201" s="302"/>
      <c r="I2201" s="302"/>
      <c r="J2201" s="302"/>
      <c r="K2201" s="302"/>
      <c r="L2201" s="302"/>
      <c r="M2201" s="302"/>
      <c r="N2201" s="302"/>
      <c r="O2201" s="302"/>
      <c r="P2201" s="302"/>
      <c r="Q2201" s="302"/>
      <c r="R2201" s="302"/>
      <c r="S2201" s="302"/>
      <c r="T2201" s="302"/>
      <c r="U2201" s="302"/>
      <c r="V2201" s="302"/>
      <c r="W2201" s="302"/>
      <c r="X2201" s="302"/>
      <c r="Y2201" s="302"/>
      <c r="Z2201" s="302"/>
      <c r="AA2201" s="302"/>
      <c r="AB2201" s="302"/>
      <c r="AC2201" s="302"/>
      <c r="AD2201" s="302"/>
      <c r="AE2201" s="302"/>
      <c r="AF2201" s="302"/>
      <c r="AG2201" s="302"/>
      <c r="AH2201" s="302"/>
      <c r="AI2201" s="302"/>
      <c r="AJ2201" s="302"/>
      <c r="AK2201" s="302"/>
      <c r="AL2201" s="302"/>
      <c r="AM2201" s="302"/>
      <c r="AN2201" s="302"/>
      <c r="AO2201" s="302"/>
      <c r="AP2201" s="302"/>
      <c r="AQ2201" s="302"/>
      <c r="AR2201" s="302"/>
      <c r="AS2201" s="302"/>
      <c r="AT2201" s="302"/>
      <c r="AU2201" s="302"/>
      <c r="AV2201" s="302"/>
      <c r="AW2201" s="302"/>
      <c r="AX2201" s="302"/>
      <c r="AY2201" s="302"/>
      <c r="AZ2201" s="842"/>
    </row>
    <row r="2202" spans="1:52" s="526" customFormat="1" ht="12.75">
      <c r="A2202" s="286" t="s">
        <v>281</v>
      </c>
      <c r="B2202" s="851">
        <v>965864</v>
      </c>
      <c r="C2202" s="851">
        <v>313818</v>
      </c>
      <c r="D2202" s="851">
        <v>313818</v>
      </c>
      <c r="E2202" s="854">
        <v>32.490909693290156</v>
      </c>
      <c r="F2202" s="851">
        <v>0</v>
      </c>
      <c r="G2202" s="302"/>
      <c r="H2202" s="302"/>
      <c r="I2202" s="302"/>
      <c r="J2202" s="302"/>
      <c r="K2202" s="302"/>
      <c r="L2202" s="302"/>
      <c r="M2202" s="302"/>
      <c r="N2202" s="302"/>
      <c r="O2202" s="302"/>
      <c r="P2202" s="302"/>
      <c r="Q2202" s="302"/>
      <c r="R2202" s="302"/>
      <c r="S2202" s="302"/>
      <c r="T2202" s="302"/>
      <c r="U2202" s="302"/>
      <c r="V2202" s="302"/>
      <c r="W2202" s="302"/>
      <c r="X2202" s="302"/>
      <c r="Y2202" s="302"/>
      <c r="Z2202" s="302"/>
      <c r="AA2202" s="302"/>
      <c r="AB2202" s="302"/>
      <c r="AC2202" s="302"/>
      <c r="AD2202" s="302"/>
      <c r="AE2202" s="302"/>
      <c r="AF2202" s="302"/>
      <c r="AG2202" s="302"/>
      <c r="AH2202" s="302"/>
      <c r="AI2202" s="302"/>
      <c r="AJ2202" s="302"/>
      <c r="AK2202" s="302"/>
      <c r="AL2202" s="302"/>
      <c r="AM2202" s="302"/>
      <c r="AN2202" s="302"/>
      <c r="AO2202" s="302"/>
      <c r="AP2202" s="302"/>
      <c r="AQ2202" s="302"/>
      <c r="AR2202" s="302"/>
      <c r="AS2202" s="302"/>
      <c r="AT2202" s="302"/>
      <c r="AU2202" s="302"/>
      <c r="AV2202" s="302"/>
      <c r="AW2202" s="302"/>
      <c r="AX2202" s="302"/>
      <c r="AY2202" s="302"/>
      <c r="AZ2202" s="842"/>
    </row>
    <row r="2203" spans="1:52" s="526" customFormat="1" ht="12.75">
      <c r="A2203" s="296" t="s">
        <v>59</v>
      </c>
      <c r="B2203" s="851">
        <v>965864</v>
      </c>
      <c r="C2203" s="851">
        <v>313818</v>
      </c>
      <c r="D2203" s="851">
        <v>313818</v>
      </c>
      <c r="E2203" s="854">
        <v>32.490909693290156</v>
      </c>
      <c r="F2203" s="851">
        <v>0</v>
      </c>
      <c r="G2203" s="302"/>
      <c r="H2203" s="302"/>
      <c r="I2203" s="302"/>
      <c r="J2203" s="302"/>
      <c r="K2203" s="302"/>
      <c r="L2203" s="302"/>
      <c r="M2203" s="302"/>
      <c r="N2203" s="302"/>
      <c r="O2203" s="302"/>
      <c r="P2203" s="302"/>
      <c r="Q2203" s="302"/>
      <c r="R2203" s="302"/>
      <c r="S2203" s="302"/>
      <c r="T2203" s="302"/>
      <c r="U2203" s="302"/>
      <c r="V2203" s="302"/>
      <c r="W2203" s="302"/>
      <c r="X2203" s="302"/>
      <c r="Y2203" s="302"/>
      <c r="Z2203" s="302"/>
      <c r="AA2203" s="302"/>
      <c r="AB2203" s="302"/>
      <c r="AC2203" s="302"/>
      <c r="AD2203" s="302"/>
      <c r="AE2203" s="302"/>
      <c r="AF2203" s="302"/>
      <c r="AG2203" s="302"/>
      <c r="AH2203" s="302"/>
      <c r="AI2203" s="302"/>
      <c r="AJ2203" s="302"/>
      <c r="AK2203" s="302"/>
      <c r="AL2203" s="302"/>
      <c r="AM2203" s="302"/>
      <c r="AN2203" s="302"/>
      <c r="AO2203" s="302"/>
      <c r="AP2203" s="302"/>
      <c r="AQ2203" s="302"/>
      <c r="AR2203" s="302"/>
      <c r="AS2203" s="302"/>
      <c r="AT2203" s="302"/>
      <c r="AU2203" s="302"/>
      <c r="AV2203" s="302"/>
      <c r="AW2203" s="302"/>
      <c r="AX2203" s="302"/>
      <c r="AY2203" s="302"/>
      <c r="AZ2203" s="842"/>
    </row>
    <row r="2204" spans="1:52" s="526" customFormat="1" ht="25.5">
      <c r="A2204" s="298" t="s">
        <v>60</v>
      </c>
      <c r="B2204" s="851">
        <v>965864</v>
      </c>
      <c r="C2204" s="851">
        <v>313818</v>
      </c>
      <c r="D2204" s="851">
        <v>313818</v>
      </c>
      <c r="E2204" s="854">
        <v>32.490909693290156</v>
      </c>
      <c r="F2204" s="851">
        <v>0</v>
      </c>
      <c r="G2204" s="302"/>
      <c r="H2204" s="302"/>
      <c r="I2204" s="302"/>
      <c r="J2204" s="302"/>
      <c r="K2204" s="302"/>
      <c r="L2204" s="302"/>
      <c r="M2204" s="302"/>
      <c r="N2204" s="302"/>
      <c r="O2204" s="302"/>
      <c r="P2204" s="302"/>
      <c r="Q2204" s="302"/>
      <c r="R2204" s="302"/>
      <c r="S2204" s="302"/>
      <c r="T2204" s="302"/>
      <c r="U2204" s="302"/>
      <c r="V2204" s="302"/>
      <c r="W2204" s="302"/>
      <c r="X2204" s="302"/>
      <c r="Y2204" s="302"/>
      <c r="Z2204" s="302"/>
      <c r="AA2204" s="302"/>
      <c r="AB2204" s="302"/>
      <c r="AC2204" s="302"/>
      <c r="AD2204" s="302"/>
      <c r="AE2204" s="302"/>
      <c r="AF2204" s="302"/>
      <c r="AG2204" s="302"/>
      <c r="AH2204" s="302"/>
      <c r="AI2204" s="302"/>
      <c r="AJ2204" s="302"/>
      <c r="AK2204" s="302"/>
      <c r="AL2204" s="302"/>
      <c r="AM2204" s="302"/>
      <c r="AN2204" s="302"/>
      <c r="AO2204" s="302"/>
      <c r="AP2204" s="302"/>
      <c r="AQ2204" s="302"/>
      <c r="AR2204" s="302"/>
      <c r="AS2204" s="302"/>
      <c r="AT2204" s="302"/>
      <c r="AU2204" s="302"/>
      <c r="AV2204" s="302"/>
      <c r="AW2204" s="302"/>
      <c r="AX2204" s="302"/>
      <c r="AY2204" s="302"/>
      <c r="AZ2204" s="842"/>
    </row>
    <row r="2205" spans="1:52" s="526" customFormat="1" ht="12.75">
      <c r="A2205" s="278" t="s">
        <v>61</v>
      </c>
      <c r="B2205" s="851">
        <v>965864</v>
      </c>
      <c r="C2205" s="851">
        <v>313818</v>
      </c>
      <c r="D2205" s="851">
        <v>313818</v>
      </c>
      <c r="E2205" s="854">
        <v>32.490909693290156</v>
      </c>
      <c r="F2205" s="851">
        <v>0</v>
      </c>
      <c r="G2205" s="302"/>
      <c r="H2205" s="302"/>
      <c r="I2205" s="302"/>
      <c r="J2205" s="302"/>
      <c r="K2205" s="302"/>
      <c r="L2205" s="302"/>
      <c r="M2205" s="302"/>
      <c r="N2205" s="302"/>
      <c r="O2205" s="302"/>
      <c r="P2205" s="302"/>
      <c r="Q2205" s="302"/>
      <c r="R2205" s="302"/>
      <c r="S2205" s="302"/>
      <c r="T2205" s="302"/>
      <c r="U2205" s="302"/>
      <c r="V2205" s="302"/>
      <c r="W2205" s="302"/>
      <c r="X2205" s="302"/>
      <c r="Y2205" s="302"/>
      <c r="Z2205" s="302"/>
      <c r="AA2205" s="302"/>
      <c r="AB2205" s="302"/>
      <c r="AC2205" s="302"/>
      <c r="AD2205" s="302"/>
      <c r="AE2205" s="302"/>
      <c r="AF2205" s="302"/>
      <c r="AG2205" s="302"/>
      <c r="AH2205" s="302"/>
      <c r="AI2205" s="302"/>
      <c r="AJ2205" s="302"/>
      <c r="AK2205" s="302"/>
      <c r="AL2205" s="302"/>
      <c r="AM2205" s="302"/>
      <c r="AN2205" s="302"/>
      <c r="AO2205" s="302"/>
      <c r="AP2205" s="302"/>
      <c r="AQ2205" s="302"/>
      <c r="AR2205" s="302"/>
      <c r="AS2205" s="302"/>
      <c r="AT2205" s="302"/>
      <c r="AU2205" s="302"/>
      <c r="AV2205" s="302"/>
      <c r="AW2205" s="302"/>
      <c r="AX2205" s="302"/>
      <c r="AY2205" s="302"/>
      <c r="AZ2205" s="842"/>
    </row>
    <row r="2206" spans="1:52" s="526" customFormat="1" ht="12.75">
      <c r="A2206" s="296" t="s">
        <v>62</v>
      </c>
      <c r="B2206" s="851">
        <v>965864</v>
      </c>
      <c r="C2206" s="851">
        <v>313818</v>
      </c>
      <c r="D2206" s="851">
        <v>313818</v>
      </c>
      <c r="E2206" s="854">
        <v>32.490909693290156</v>
      </c>
      <c r="F2206" s="851">
        <v>0</v>
      </c>
      <c r="G2206" s="302"/>
      <c r="H2206" s="302"/>
      <c r="I2206" s="302"/>
      <c r="J2206" s="302"/>
      <c r="K2206" s="302"/>
      <c r="L2206" s="302"/>
      <c r="M2206" s="302"/>
      <c r="N2206" s="302"/>
      <c r="O2206" s="302"/>
      <c r="P2206" s="302"/>
      <c r="Q2206" s="302"/>
      <c r="R2206" s="302"/>
      <c r="S2206" s="302"/>
      <c r="T2206" s="302"/>
      <c r="U2206" s="302"/>
      <c r="V2206" s="302"/>
      <c r="W2206" s="302"/>
      <c r="X2206" s="302"/>
      <c r="Y2206" s="302"/>
      <c r="Z2206" s="302"/>
      <c r="AA2206" s="302"/>
      <c r="AB2206" s="302"/>
      <c r="AC2206" s="302"/>
      <c r="AD2206" s="302"/>
      <c r="AE2206" s="302"/>
      <c r="AF2206" s="302"/>
      <c r="AG2206" s="302"/>
      <c r="AH2206" s="302"/>
      <c r="AI2206" s="302"/>
      <c r="AJ2206" s="302"/>
      <c r="AK2206" s="302"/>
      <c r="AL2206" s="302"/>
      <c r="AM2206" s="302"/>
      <c r="AN2206" s="302"/>
      <c r="AO2206" s="302"/>
      <c r="AP2206" s="302"/>
      <c r="AQ2206" s="302"/>
      <c r="AR2206" s="302"/>
      <c r="AS2206" s="302"/>
      <c r="AT2206" s="302"/>
      <c r="AU2206" s="302"/>
      <c r="AV2206" s="302"/>
      <c r="AW2206" s="302"/>
      <c r="AX2206" s="302"/>
      <c r="AY2206" s="302"/>
      <c r="AZ2206" s="842"/>
    </row>
    <row r="2207" spans="1:52" s="526" customFormat="1" ht="12.75">
      <c r="A2207" s="282" t="s">
        <v>63</v>
      </c>
      <c r="B2207" s="851">
        <v>338222</v>
      </c>
      <c r="C2207" s="851">
        <v>0</v>
      </c>
      <c r="D2207" s="851">
        <v>0</v>
      </c>
      <c r="E2207" s="854">
        <v>0</v>
      </c>
      <c r="F2207" s="851">
        <v>0</v>
      </c>
      <c r="G2207" s="302"/>
      <c r="H2207" s="302"/>
      <c r="I2207" s="302"/>
      <c r="J2207" s="302"/>
      <c r="K2207" s="302"/>
      <c r="L2207" s="302"/>
      <c r="M2207" s="302"/>
      <c r="N2207" s="302"/>
      <c r="O2207" s="302"/>
      <c r="P2207" s="302"/>
      <c r="Q2207" s="302"/>
      <c r="R2207" s="302"/>
      <c r="S2207" s="302"/>
      <c r="T2207" s="302"/>
      <c r="U2207" s="302"/>
      <c r="V2207" s="302"/>
      <c r="W2207" s="302"/>
      <c r="X2207" s="302"/>
      <c r="Y2207" s="302"/>
      <c r="Z2207" s="302"/>
      <c r="AA2207" s="302"/>
      <c r="AB2207" s="302"/>
      <c r="AC2207" s="302"/>
      <c r="AD2207" s="302"/>
      <c r="AE2207" s="302"/>
      <c r="AF2207" s="302"/>
      <c r="AG2207" s="302"/>
      <c r="AH2207" s="302"/>
      <c r="AI2207" s="302"/>
      <c r="AJ2207" s="302"/>
      <c r="AK2207" s="302"/>
      <c r="AL2207" s="302"/>
      <c r="AM2207" s="302"/>
      <c r="AN2207" s="302"/>
      <c r="AO2207" s="302"/>
      <c r="AP2207" s="302"/>
      <c r="AQ2207" s="302"/>
      <c r="AR2207" s="302"/>
      <c r="AS2207" s="302"/>
      <c r="AT2207" s="302"/>
      <c r="AU2207" s="302"/>
      <c r="AV2207" s="302"/>
      <c r="AW2207" s="302"/>
      <c r="AX2207" s="302"/>
      <c r="AY2207" s="302"/>
      <c r="AZ2207" s="842"/>
    </row>
    <row r="2208" spans="1:52" s="526" customFormat="1" ht="12.75">
      <c r="A2208" s="311" t="s">
        <v>66</v>
      </c>
      <c r="B2208" s="851">
        <v>338222</v>
      </c>
      <c r="C2208" s="851">
        <v>0</v>
      </c>
      <c r="D2208" s="851">
        <v>0</v>
      </c>
      <c r="E2208" s="854">
        <v>0</v>
      </c>
      <c r="F2208" s="851">
        <v>0</v>
      </c>
      <c r="G2208" s="302"/>
      <c r="H2208" s="302"/>
      <c r="I2208" s="302"/>
      <c r="J2208" s="302"/>
      <c r="K2208" s="302"/>
      <c r="L2208" s="302"/>
      <c r="M2208" s="302"/>
      <c r="N2208" s="302"/>
      <c r="O2208" s="302"/>
      <c r="P2208" s="302"/>
      <c r="Q2208" s="302"/>
      <c r="R2208" s="302"/>
      <c r="S2208" s="302"/>
      <c r="T2208" s="302"/>
      <c r="U2208" s="302"/>
      <c r="V2208" s="302"/>
      <c r="W2208" s="302"/>
      <c r="X2208" s="302"/>
      <c r="Y2208" s="302"/>
      <c r="Z2208" s="302"/>
      <c r="AA2208" s="302"/>
      <c r="AB2208" s="302"/>
      <c r="AC2208" s="302"/>
      <c r="AD2208" s="302"/>
      <c r="AE2208" s="302"/>
      <c r="AF2208" s="302"/>
      <c r="AG2208" s="302"/>
      <c r="AH2208" s="302"/>
      <c r="AI2208" s="302"/>
      <c r="AJ2208" s="302"/>
      <c r="AK2208" s="302"/>
      <c r="AL2208" s="302"/>
      <c r="AM2208" s="302"/>
      <c r="AN2208" s="302"/>
      <c r="AO2208" s="302"/>
      <c r="AP2208" s="302"/>
      <c r="AQ2208" s="302"/>
      <c r="AR2208" s="302"/>
      <c r="AS2208" s="302"/>
      <c r="AT2208" s="302"/>
      <c r="AU2208" s="302"/>
      <c r="AV2208" s="302"/>
      <c r="AW2208" s="302"/>
      <c r="AX2208" s="302"/>
      <c r="AY2208" s="302"/>
      <c r="AZ2208" s="842"/>
    </row>
    <row r="2209" spans="1:52" s="526" customFormat="1" ht="12.75">
      <c r="A2209" s="282" t="s">
        <v>67</v>
      </c>
      <c r="B2209" s="851">
        <v>627642</v>
      </c>
      <c r="C2209" s="851">
        <v>313818</v>
      </c>
      <c r="D2209" s="851">
        <v>313818</v>
      </c>
      <c r="E2209" s="854">
        <v>49.99952202051488</v>
      </c>
      <c r="F2209" s="851">
        <v>0</v>
      </c>
      <c r="G2209" s="302"/>
      <c r="H2209" s="302"/>
      <c r="I2209" s="302"/>
      <c r="J2209" s="302"/>
      <c r="K2209" s="302"/>
      <c r="L2209" s="302"/>
      <c r="M2209" s="302"/>
      <c r="N2209" s="302"/>
      <c r="O2209" s="302"/>
      <c r="P2209" s="302"/>
      <c r="Q2209" s="302"/>
      <c r="R2209" s="302"/>
      <c r="S2209" s="302"/>
      <c r="T2209" s="302"/>
      <c r="U2209" s="302"/>
      <c r="V2209" s="302"/>
      <c r="W2209" s="302"/>
      <c r="X2209" s="302"/>
      <c r="Y2209" s="302"/>
      <c r="Z2209" s="302"/>
      <c r="AA2209" s="302"/>
      <c r="AB2209" s="302"/>
      <c r="AC2209" s="302"/>
      <c r="AD2209" s="302"/>
      <c r="AE2209" s="302"/>
      <c r="AF2209" s="302"/>
      <c r="AG2209" s="302"/>
      <c r="AH2209" s="302"/>
      <c r="AI2209" s="302"/>
      <c r="AJ2209" s="302"/>
      <c r="AK2209" s="302"/>
      <c r="AL2209" s="302"/>
      <c r="AM2209" s="302"/>
      <c r="AN2209" s="302"/>
      <c r="AO2209" s="302"/>
      <c r="AP2209" s="302"/>
      <c r="AQ2209" s="302"/>
      <c r="AR2209" s="302"/>
      <c r="AS2209" s="302"/>
      <c r="AT2209" s="302"/>
      <c r="AU2209" s="302"/>
      <c r="AV2209" s="302"/>
      <c r="AW2209" s="302"/>
      <c r="AX2209" s="302"/>
      <c r="AY2209" s="302"/>
      <c r="AZ2209" s="842"/>
    </row>
    <row r="2210" spans="1:52" s="526" customFormat="1" ht="12.75">
      <c r="A2210" s="311" t="s">
        <v>90</v>
      </c>
      <c r="B2210" s="851">
        <v>627642</v>
      </c>
      <c r="C2210" s="851">
        <v>313818</v>
      </c>
      <c r="D2210" s="851">
        <v>313818</v>
      </c>
      <c r="E2210" s="854">
        <v>49.99952202051488</v>
      </c>
      <c r="F2210" s="851">
        <v>0</v>
      </c>
      <c r="G2210" s="302"/>
      <c r="H2210" s="302"/>
      <c r="I2210" s="302"/>
      <c r="J2210" s="302"/>
      <c r="K2210" s="302"/>
      <c r="L2210" s="302"/>
      <c r="M2210" s="302"/>
      <c r="N2210" s="302"/>
      <c r="O2210" s="302"/>
      <c r="P2210" s="302"/>
      <c r="Q2210" s="302"/>
      <c r="R2210" s="302"/>
      <c r="S2210" s="302"/>
      <c r="T2210" s="302"/>
      <c r="U2210" s="302"/>
      <c r="V2210" s="302"/>
      <c r="W2210" s="302"/>
      <c r="X2210" s="302"/>
      <c r="Y2210" s="302"/>
      <c r="Z2210" s="302"/>
      <c r="AA2210" s="302"/>
      <c r="AB2210" s="302"/>
      <c r="AC2210" s="302"/>
      <c r="AD2210" s="302"/>
      <c r="AE2210" s="302"/>
      <c r="AF2210" s="302"/>
      <c r="AG2210" s="302"/>
      <c r="AH2210" s="302"/>
      <c r="AI2210" s="302"/>
      <c r="AJ2210" s="302"/>
      <c r="AK2210" s="302"/>
      <c r="AL2210" s="302"/>
      <c r="AM2210" s="302"/>
      <c r="AN2210" s="302"/>
      <c r="AO2210" s="302"/>
      <c r="AP2210" s="302"/>
      <c r="AQ2210" s="302"/>
      <c r="AR2210" s="302"/>
      <c r="AS2210" s="302"/>
      <c r="AT2210" s="302"/>
      <c r="AU2210" s="302"/>
      <c r="AV2210" s="302"/>
      <c r="AW2210" s="302"/>
      <c r="AX2210" s="302"/>
      <c r="AY2210" s="302"/>
      <c r="AZ2210" s="842"/>
    </row>
    <row r="2211" spans="1:52" s="526" customFormat="1" ht="12.75">
      <c r="A2211" s="279"/>
      <c r="B2211" s="851"/>
      <c r="C2211" s="851"/>
      <c r="D2211" s="851"/>
      <c r="E2211" s="851"/>
      <c r="F2211" s="851">
        <v>0</v>
      </c>
      <c r="G2211" s="302"/>
      <c r="H2211" s="302"/>
      <c r="I2211" s="302"/>
      <c r="J2211" s="302"/>
      <c r="K2211" s="302"/>
      <c r="L2211" s="302"/>
      <c r="M2211" s="302"/>
      <c r="N2211" s="302"/>
      <c r="O2211" s="302"/>
      <c r="P2211" s="302"/>
      <c r="Q2211" s="302"/>
      <c r="R2211" s="302"/>
      <c r="S2211" s="302"/>
      <c r="T2211" s="302"/>
      <c r="U2211" s="302"/>
      <c r="V2211" s="302"/>
      <c r="W2211" s="302"/>
      <c r="X2211" s="302"/>
      <c r="Y2211" s="302"/>
      <c r="Z2211" s="302"/>
      <c r="AA2211" s="302"/>
      <c r="AB2211" s="302"/>
      <c r="AC2211" s="302"/>
      <c r="AD2211" s="302"/>
      <c r="AE2211" s="302"/>
      <c r="AF2211" s="302"/>
      <c r="AG2211" s="302"/>
      <c r="AH2211" s="302"/>
      <c r="AI2211" s="302"/>
      <c r="AJ2211" s="302"/>
      <c r="AK2211" s="302"/>
      <c r="AL2211" s="302"/>
      <c r="AM2211" s="302"/>
      <c r="AN2211" s="302"/>
      <c r="AO2211" s="302"/>
      <c r="AP2211" s="302"/>
      <c r="AQ2211" s="302"/>
      <c r="AR2211" s="302"/>
      <c r="AS2211" s="302"/>
      <c r="AT2211" s="302"/>
      <c r="AU2211" s="302"/>
      <c r="AV2211" s="302"/>
      <c r="AW2211" s="302"/>
      <c r="AX2211" s="302"/>
      <c r="AY2211" s="302"/>
      <c r="AZ2211" s="842"/>
    </row>
    <row r="2212" spans="1:52" s="526" customFormat="1" ht="12.75">
      <c r="A2212" s="168" t="s">
        <v>355</v>
      </c>
      <c r="B2212" s="677"/>
      <c r="C2212" s="677"/>
      <c r="D2212" s="677"/>
      <c r="E2212" s="851"/>
      <c r="F2212" s="677">
        <v>0</v>
      </c>
      <c r="G2212" s="302"/>
      <c r="H2212" s="302"/>
      <c r="I2212" s="302"/>
      <c r="J2212" s="302"/>
      <c r="K2212" s="302"/>
      <c r="L2212" s="302"/>
      <c r="M2212" s="302"/>
      <c r="N2212" s="302"/>
      <c r="O2212" s="302"/>
      <c r="P2212" s="302"/>
      <c r="Q2212" s="302"/>
      <c r="R2212" s="302"/>
      <c r="S2212" s="302"/>
      <c r="T2212" s="302"/>
      <c r="U2212" s="302"/>
      <c r="V2212" s="302"/>
      <c r="W2212" s="302"/>
      <c r="X2212" s="302"/>
      <c r="Y2212" s="302"/>
      <c r="Z2212" s="302"/>
      <c r="AA2212" s="302"/>
      <c r="AB2212" s="302"/>
      <c r="AC2212" s="302"/>
      <c r="AD2212" s="302"/>
      <c r="AE2212" s="302"/>
      <c r="AF2212" s="302"/>
      <c r="AG2212" s="302"/>
      <c r="AH2212" s="302"/>
      <c r="AI2212" s="302"/>
      <c r="AJ2212" s="302"/>
      <c r="AK2212" s="302"/>
      <c r="AL2212" s="302"/>
      <c r="AM2212" s="302"/>
      <c r="AN2212" s="302"/>
      <c r="AO2212" s="302"/>
      <c r="AP2212" s="302"/>
      <c r="AQ2212" s="302"/>
      <c r="AR2212" s="302"/>
      <c r="AS2212" s="302"/>
      <c r="AT2212" s="302"/>
      <c r="AU2212" s="302"/>
      <c r="AV2212" s="302"/>
      <c r="AW2212" s="302"/>
      <c r="AX2212" s="302"/>
      <c r="AY2212" s="302"/>
      <c r="AZ2212" s="302"/>
    </row>
    <row r="2213" spans="1:52" s="526" customFormat="1" ht="12.75">
      <c r="A2213" s="286" t="s">
        <v>281</v>
      </c>
      <c r="B2213" s="870">
        <v>32034192</v>
      </c>
      <c r="C2213" s="870">
        <v>12490337</v>
      </c>
      <c r="D2213" s="870">
        <v>12485238</v>
      </c>
      <c r="E2213" s="854">
        <v>38.97472425713126</v>
      </c>
      <c r="F2213" s="870">
        <v>14762</v>
      </c>
      <c r="G2213" s="302"/>
      <c r="H2213" s="302"/>
      <c r="I2213" s="302"/>
      <c r="J2213" s="302"/>
      <c r="K2213" s="302"/>
      <c r="L2213" s="302"/>
      <c r="M2213" s="302"/>
      <c r="N2213" s="302"/>
      <c r="O2213" s="302"/>
      <c r="P2213" s="302"/>
      <c r="Q2213" s="302"/>
      <c r="R2213" s="302"/>
      <c r="S2213" s="302"/>
      <c r="T2213" s="302"/>
      <c r="U2213" s="302"/>
      <c r="V2213" s="302"/>
      <c r="W2213" s="302"/>
      <c r="X2213" s="302"/>
      <c r="Y2213" s="302"/>
      <c r="Z2213" s="302"/>
      <c r="AA2213" s="302"/>
      <c r="AB2213" s="302"/>
      <c r="AC2213" s="302"/>
      <c r="AD2213" s="302"/>
      <c r="AE2213" s="302"/>
      <c r="AF2213" s="302"/>
      <c r="AG2213" s="302"/>
      <c r="AH2213" s="302"/>
      <c r="AI2213" s="302"/>
      <c r="AJ2213" s="302"/>
      <c r="AK2213" s="302"/>
      <c r="AL2213" s="302"/>
      <c r="AM2213" s="302"/>
      <c r="AN2213" s="302"/>
      <c r="AO2213" s="302"/>
      <c r="AP2213" s="302"/>
      <c r="AQ2213" s="302"/>
      <c r="AR2213" s="302"/>
      <c r="AS2213" s="302"/>
      <c r="AT2213" s="302"/>
      <c r="AU2213" s="302"/>
      <c r="AV2213" s="302"/>
      <c r="AW2213" s="302"/>
      <c r="AX2213" s="302"/>
      <c r="AY2213" s="302"/>
      <c r="AZ2213" s="302"/>
    </row>
    <row r="2214" spans="1:52" s="526" customFormat="1" ht="12.75">
      <c r="A2214" s="296" t="s">
        <v>71</v>
      </c>
      <c r="B2214" s="870">
        <v>118618</v>
      </c>
      <c r="C2214" s="870">
        <v>59304</v>
      </c>
      <c r="D2214" s="870">
        <v>54205</v>
      </c>
      <c r="E2214" s="854">
        <v>45.69711173683589</v>
      </c>
      <c r="F2214" s="870">
        <v>14762</v>
      </c>
      <c r="G2214" s="302"/>
      <c r="H2214" s="302"/>
      <c r="I2214" s="302"/>
      <c r="J2214" s="302"/>
      <c r="K2214" s="302"/>
      <c r="L2214" s="302"/>
      <c r="M2214" s="302"/>
      <c r="N2214" s="302"/>
      <c r="O2214" s="302"/>
      <c r="P2214" s="302"/>
      <c r="Q2214" s="302"/>
      <c r="R2214" s="302"/>
      <c r="S2214" s="302"/>
      <c r="T2214" s="302"/>
      <c r="U2214" s="302"/>
      <c r="V2214" s="302"/>
      <c r="W2214" s="302"/>
      <c r="X2214" s="302"/>
      <c r="Y2214" s="302"/>
      <c r="Z2214" s="302"/>
      <c r="AA2214" s="302"/>
      <c r="AB2214" s="302"/>
      <c r="AC2214" s="302"/>
      <c r="AD2214" s="302"/>
      <c r="AE2214" s="302"/>
      <c r="AF2214" s="302"/>
      <c r="AG2214" s="302"/>
      <c r="AH2214" s="302"/>
      <c r="AI2214" s="302"/>
      <c r="AJ2214" s="302"/>
      <c r="AK2214" s="302"/>
      <c r="AL2214" s="302"/>
      <c r="AM2214" s="302"/>
      <c r="AN2214" s="302"/>
      <c r="AO2214" s="302"/>
      <c r="AP2214" s="302"/>
      <c r="AQ2214" s="302"/>
      <c r="AR2214" s="302"/>
      <c r="AS2214" s="302"/>
      <c r="AT2214" s="302"/>
      <c r="AU2214" s="302"/>
      <c r="AV2214" s="302"/>
      <c r="AW2214" s="302"/>
      <c r="AX2214" s="302"/>
      <c r="AY2214" s="302"/>
      <c r="AZ2214" s="302"/>
    </row>
    <row r="2215" spans="1:52" s="526" customFormat="1" ht="12.75">
      <c r="A2215" s="296" t="s">
        <v>59</v>
      </c>
      <c r="B2215" s="870">
        <v>31915574</v>
      </c>
      <c r="C2215" s="870">
        <v>12431033</v>
      </c>
      <c r="D2215" s="870">
        <v>12431033</v>
      </c>
      <c r="E2215" s="854">
        <v>38.94973971014903</v>
      </c>
      <c r="F2215" s="870">
        <v>0</v>
      </c>
      <c r="G2215" s="302"/>
      <c r="H2215" s="302"/>
      <c r="I2215" s="302"/>
      <c r="J2215" s="302"/>
      <c r="K2215" s="302"/>
      <c r="L2215" s="302"/>
      <c r="M2215" s="302"/>
      <c r="N2215" s="302"/>
      <c r="O2215" s="302"/>
      <c r="P2215" s="302"/>
      <c r="Q2215" s="302"/>
      <c r="R2215" s="302"/>
      <c r="S2215" s="302"/>
      <c r="T2215" s="302"/>
      <c r="U2215" s="302"/>
      <c r="V2215" s="302"/>
      <c r="W2215" s="302"/>
      <c r="X2215" s="302"/>
      <c r="Y2215" s="302"/>
      <c r="Z2215" s="302"/>
      <c r="AA2215" s="302"/>
      <c r="AB2215" s="302"/>
      <c r="AC2215" s="302"/>
      <c r="AD2215" s="302"/>
      <c r="AE2215" s="302"/>
      <c r="AF2215" s="302"/>
      <c r="AG2215" s="302"/>
      <c r="AH2215" s="302"/>
      <c r="AI2215" s="302"/>
      <c r="AJ2215" s="302"/>
      <c r="AK2215" s="302"/>
      <c r="AL2215" s="302"/>
      <c r="AM2215" s="302"/>
      <c r="AN2215" s="302"/>
      <c r="AO2215" s="302"/>
      <c r="AP2215" s="302"/>
      <c r="AQ2215" s="302"/>
      <c r="AR2215" s="302"/>
      <c r="AS2215" s="302"/>
      <c r="AT2215" s="302"/>
      <c r="AU2215" s="302"/>
      <c r="AV2215" s="302"/>
      <c r="AW2215" s="302"/>
      <c r="AX2215" s="302"/>
      <c r="AY2215" s="302"/>
      <c r="AZ2215" s="302"/>
    </row>
    <row r="2216" spans="1:52" s="526" customFormat="1" ht="25.5">
      <c r="A2216" s="298" t="s">
        <v>60</v>
      </c>
      <c r="B2216" s="870">
        <v>31915574</v>
      </c>
      <c r="C2216" s="870">
        <v>12431033</v>
      </c>
      <c r="D2216" s="870">
        <v>12431033</v>
      </c>
      <c r="E2216" s="854">
        <v>38.94973971014903</v>
      </c>
      <c r="F2216" s="870">
        <v>0</v>
      </c>
      <c r="G2216" s="302"/>
      <c r="H2216" s="302"/>
      <c r="I2216" s="302"/>
      <c r="J2216" s="302"/>
      <c r="K2216" s="302"/>
      <c r="L2216" s="302"/>
      <c r="M2216" s="302"/>
      <c r="N2216" s="302"/>
      <c r="O2216" s="302"/>
      <c r="P2216" s="302"/>
      <c r="Q2216" s="302"/>
      <c r="R2216" s="302"/>
      <c r="S2216" s="302"/>
      <c r="T2216" s="302"/>
      <c r="U2216" s="302"/>
      <c r="V2216" s="302"/>
      <c r="W2216" s="302"/>
      <c r="X2216" s="302"/>
      <c r="Y2216" s="302"/>
      <c r="Z2216" s="302"/>
      <c r="AA2216" s="302"/>
      <c r="AB2216" s="302"/>
      <c r="AC2216" s="302"/>
      <c r="AD2216" s="302"/>
      <c r="AE2216" s="302"/>
      <c r="AF2216" s="302"/>
      <c r="AG2216" s="302"/>
      <c r="AH2216" s="302"/>
      <c r="AI2216" s="302"/>
      <c r="AJ2216" s="302"/>
      <c r="AK2216" s="302"/>
      <c r="AL2216" s="302"/>
      <c r="AM2216" s="302"/>
      <c r="AN2216" s="302"/>
      <c r="AO2216" s="302"/>
      <c r="AP2216" s="302"/>
      <c r="AQ2216" s="302"/>
      <c r="AR2216" s="302"/>
      <c r="AS2216" s="302"/>
      <c r="AT2216" s="302"/>
      <c r="AU2216" s="302"/>
      <c r="AV2216" s="302"/>
      <c r="AW2216" s="302"/>
      <c r="AX2216" s="302"/>
      <c r="AY2216" s="302"/>
      <c r="AZ2216" s="302"/>
    </row>
    <row r="2217" spans="1:52" s="526" customFormat="1" ht="12.75">
      <c r="A2217" s="278" t="s">
        <v>61</v>
      </c>
      <c r="B2217" s="870">
        <v>32034192</v>
      </c>
      <c r="C2217" s="870">
        <v>12490337</v>
      </c>
      <c r="D2217" s="870">
        <v>10489895</v>
      </c>
      <c r="E2217" s="854">
        <v>32.74593284575431</v>
      </c>
      <c r="F2217" s="870">
        <v>2513332</v>
      </c>
      <c r="G2217" s="302"/>
      <c r="H2217" s="302"/>
      <c r="I2217" s="302"/>
      <c r="J2217" s="302"/>
      <c r="K2217" s="302"/>
      <c r="L2217" s="302"/>
      <c r="M2217" s="302"/>
      <c r="N2217" s="302"/>
      <c r="O2217" s="302"/>
      <c r="P2217" s="302"/>
      <c r="Q2217" s="302"/>
      <c r="R2217" s="302"/>
      <c r="S2217" s="302"/>
      <c r="T2217" s="302"/>
      <c r="U2217" s="302"/>
      <c r="V2217" s="302"/>
      <c r="W2217" s="302"/>
      <c r="X2217" s="302"/>
      <c r="Y2217" s="302"/>
      <c r="Z2217" s="302"/>
      <c r="AA2217" s="302"/>
      <c r="AB2217" s="302"/>
      <c r="AC2217" s="302"/>
      <c r="AD2217" s="302"/>
      <c r="AE2217" s="302"/>
      <c r="AF2217" s="302"/>
      <c r="AG2217" s="302"/>
      <c r="AH2217" s="302"/>
      <c r="AI2217" s="302"/>
      <c r="AJ2217" s="302"/>
      <c r="AK2217" s="302"/>
      <c r="AL2217" s="302"/>
      <c r="AM2217" s="302"/>
      <c r="AN2217" s="302"/>
      <c r="AO2217" s="302"/>
      <c r="AP2217" s="302"/>
      <c r="AQ2217" s="302"/>
      <c r="AR2217" s="302"/>
      <c r="AS2217" s="302"/>
      <c r="AT2217" s="302"/>
      <c r="AU2217" s="302"/>
      <c r="AV2217" s="302"/>
      <c r="AW2217" s="302"/>
      <c r="AX2217" s="302"/>
      <c r="AY2217" s="302"/>
      <c r="AZ2217" s="302"/>
    </row>
    <row r="2218" spans="1:52" s="526" customFormat="1" ht="12.75">
      <c r="A2218" s="296" t="s">
        <v>62</v>
      </c>
      <c r="B2218" s="870">
        <v>30562927</v>
      </c>
      <c r="C2218" s="870">
        <v>12017504</v>
      </c>
      <c r="D2218" s="870">
        <v>10104931</v>
      </c>
      <c r="E2218" s="854">
        <v>33.0627069848382</v>
      </c>
      <c r="F2218" s="870">
        <v>2497276</v>
      </c>
      <c r="G2218" s="302"/>
      <c r="H2218" s="302"/>
      <c r="I2218" s="302"/>
      <c r="J2218" s="302"/>
      <c r="K2218" s="302"/>
      <c r="L2218" s="302"/>
      <c r="M2218" s="302"/>
      <c r="N2218" s="302"/>
      <c r="O2218" s="302"/>
      <c r="P2218" s="302"/>
      <c r="Q2218" s="302"/>
      <c r="R2218" s="302"/>
      <c r="S2218" s="302"/>
      <c r="T2218" s="302"/>
      <c r="U2218" s="302"/>
      <c r="V2218" s="302"/>
      <c r="W2218" s="302"/>
      <c r="X2218" s="302"/>
      <c r="Y2218" s="302"/>
      <c r="Z2218" s="302"/>
      <c r="AA2218" s="302"/>
      <c r="AB2218" s="302"/>
      <c r="AC2218" s="302"/>
      <c r="AD2218" s="302"/>
      <c r="AE2218" s="302"/>
      <c r="AF2218" s="302"/>
      <c r="AG2218" s="302"/>
      <c r="AH2218" s="302"/>
      <c r="AI2218" s="302"/>
      <c r="AJ2218" s="302"/>
      <c r="AK2218" s="302"/>
      <c r="AL2218" s="302"/>
      <c r="AM2218" s="302"/>
      <c r="AN2218" s="302"/>
      <c r="AO2218" s="302"/>
      <c r="AP2218" s="302"/>
      <c r="AQ2218" s="302"/>
      <c r="AR2218" s="302"/>
      <c r="AS2218" s="302"/>
      <c r="AT2218" s="302"/>
      <c r="AU2218" s="302"/>
      <c r="AV2218" s="302"/>
      <c r="AW2218" s="302"/>
      <c r="AX2218" s="302"/>
      <c r="AY2218" s="302"/>
      <c r="AZ2218" s="302"/>
    </row>
    <row r="2219" spans="1:52" s="526" customFormat="1" ht="12.75">
      <c r="A2219" s="282" t="s">
        <v>63</v>
      </c>
      <c r="B2219" s="870">
        <v>25376891</v>
      </c>
      <c r="C2219" s="870">
        <v>9573604</v>
      </c>
      <c r="D2219" s="870">
        <v>7777276</v>
      </c>
      <c r="E2219" s="854">
        <v>30.647079659994596</v>
      </c>
      <c r="F2219" s="870">
        <v>1855222</v>
      </c>
      <c r="G2219" s="302"/>
      <c r="H2219" s="302"/>
      <c r="I2219" s="302"/>
      <c r="J2219" s="302"/>
      <c r="K2219" s="302"/>
      <c r="L2219" s="302"/>
      <c r="M2219" s="302"/>
      <c r="N2219" s="302"/>
      <c r="O2219" s="302"/>
      <c r="P2219" s="302"/>
      <c r="Q2219" s="302"/>
      <c r="R2219" s="302"/>
      <c r="S2219" s="302"/>
      <c r="T2219" s="302"/>
      <c r="U2219" s="302"/>
      <c r="V2219" s="302"/>
      <c r="W2219" s="302"/>
      <c r="X2219" s="302"/>
      <c r="Y2219" s="302"/>
      <c r="Z2219" s="302"/>
      <c r="AA2219" s="302"/>
      <c r="AB2219" s="302"/>
      <c r="AC2219" s="302"/>
      <c r="AD2219" s="302"/>
      <c r="AE2219" s="302"/>
      <c r="AF2219" s="302"/>
      <c r="AG2219" s="302"/>
      <c r="AH2219" s="302"/>
      <c r="AI2219" s="302"/>
      <c r="AJ2219" s="302"/>
      <c r="AK2219" s="302"/>
      <c r="AL2219" s="302"/>
      <c r="AM2219" s="302"/>
      <c r="AN2219" s="302"/>
      <c r="AO2219" s="302"/>
      <c r="AP2219" s="302"/>
      <c r="AQ2219" s="302"/>
      <c r="AR2219" s="302"/>
      <c r="AS2219" s="302"/>
      <c r="AT2219" s="302"/>
      <c r="AU2219" s="302"/>
      <c r="AV2219" s="302"/>
      <c r="AW2219" s="302"/>
      <c r="AX2219" s="302"/>
      <c r="AY2219" s="302"/>
      <c r="AZ2219" s="302"/>
    </row>
    <row r="2220" spans="1:52" s="526" customFormat="1" ht="12.75">
      <c r="A2220" s="311" t="s">
        <v>64</v>
      </c>
      <c r="B2220" s="870">
        <v>1852851</v>
      </c>
      <c r="C2220" s="870">
        <v>688603</v>
      </c>
      <c r="D2220" s="870">
        <v>616706</v>
      </c>
      <c r="E2220" s="854">
        <v>33.28416586115128</v>
      </c>
      <c r="F2220" s="870">
        <v>224495</v>
      </c>
      <c r="G2220" s="302"/>
      <c r="H2220" s="302"/>
      <c r="I2220" s="302"/>
      <c r="J2220" s="302"/>
      <c r="K2220" s="302"/>
      <c r="L2220" s="302"/>
      <c r="M2220" s="302"/>
      <c r="N2220" s="302"/>
      <c r="O2220" s="302"/>
      <c r="P2220" s="302"/>
      <c r="Q2220" s="302"/>
      <c r="R2220" s="302"/>
      <c r="S2220" s="302"/>
      <c r="T2220" s="302"/>
      <c r="U2220" s="302"/>
      <c r="V2220" s="302"/>
      <c r="W2220" s="302"/>
      <c r="X2220" s="302"/>
      <c r="Y2220" s="302"/>
      <c r="Z2220" s="302"/>
      <c r="AA2220" s="302"/>
      <c r="AB2220" s="302"/>
      <c r="AC2220" s="302"/>
      <c r="AD2220" s="302"/>
      <c r="AE2220" s="302"/>
      <c r="AF2220" s="302"/>
      <c r="AG2220" s="302"/>
      <c r="AH2220" s="302"/>
      <c r="AI2220" s="302"/>
      <c r="AJ2220" s="302"/>
      <c r="AK2220" s="302"/>
      <c r="AL2220" s="302"/>
      <c r="AM2220" s="302"/>
      <c r="AN2220" s="302"/>
      <c r="AO2220" s="302"/>
      <c r="AP2220" s="302"/>
      <c r="AQ2220" s="302"/>
      <c r="AR2220" s="302"/>
      <c r="AS2220" s="302"/>
      <c r="AT2220" s="302"/>
      <c r="AU2220" s="302"/>
      <c r="AV2220" s="302"/>
      <c r="AW2220" s="302"/>
      <c r="AX2220" s="302"/>
      <c r="AY2220" s="302"/>
      <c r="AZ2220" s="302"/>
    </row>
    <row r="2221" spans="1:52" s="526" customFormat="1" ht="12.75">
      <c r="A2221" s="314" t="s">
        <v>65</v>
      </c>
      <c r="B2221" s="870">
        <v>1341073</v>
      </c>
      <c r="C2221" s="870">
        <v>491650</v>
      </c>
      <c r="D2221" s="870">
        <v>446649</v>
      </c>
      <c r="E2221" s="854">
        <v>33.305345794002264</v>
      </c>
      <c r="F2221" s="870">
        <v>158125</v>
      </c>
      <c r="G2221" s="302"/>
      <c r="H2221" s="302"/>
      <c r="I2221" s="302"/>
      <c r="J2221" s="302"/>
      <c r="K2221" s="302"/>
      <c r="L2221" s="302"/>
      <c r="M2221" s="302"/>
      <c r="N2221" s="302"/>
      <c r="O2221" s="302"/>
      <c r="P2221" s="302"/>
      <c r="Q2221" s="302"/>
      <c r="R2221" s="302"/>
      <c r="S2221" s="302"/>
      <c r="T2221" s="302"/>
      <c r="U2221" s="302"/>
      <c r="V2221" s="302"/>
      <c r="W2221" s="302"/>
      <c r="X2221" s="302"/>
      <c r="Y2221" s="302"/>
      <c r="Z2221" s="302"/>
      <c r="AA2221" s="302"/>
      <c r="AB2221" s="302"/>
      <c r="AC2221" s="302"/>
      <c r="AD2221" s="302"/>
      <c r="AE2221" s="302"/>
      <c r="AF2221" s="302"/>
      <c r="AG2221" s="302"/>
      <c r="AH2221" s="302"/>
      <c r="AI2221" s="302"/>
      <c r="AJ2221" s="302"/>
      <c r="AK2221" s="302"/>
      <c r="AL2221" s="302"/>
      <c r="AM2221" s="302"/>
      <c r="AN2221" s="302"/>
      <c r="AO2221" s="302"/>
      <c r="AP2221" s="302"/>
      <c r="AQ2221" s="302"/>
      <c r="AR2221" s="302"/>
      <c r="AS2221" s="302"/>
      <c r="AT2221" s="302"/>
      <c r="AU2221" s="302"/>
      <c r="AV2221" s="302"/>
      <c r="AW2221" s="302"/>
      <c r="AX2221" s="302"/>
      <c r="AY2221" s="302"/>
      <c r="AZ2221" s="302"/>
    </row>
    <row r="2222" spans="1:52" s="526" customFormat="1" ht="12.75">
      <c r="A2222" s="311" t="s">
        <v>66</v>
      </c>
      <c r="B2222" s="870">
        <v>23524040</v>
      </c>
      <c r="C2222" s="870">
        <v>8885001</v>
      </c>
      <c r="D2222" s="870">
        <v>7160570</v>
      </c>
      <c r="E2222" s="854">
        <v>30.4393718085839</v>
      </c>
      <c r="F2222" s="870">
        <v>1630727</v>
      </c>
      <c r="G2222" s="302"/>
      <c r="H2222" s="302"/>
      <c r="I2222" s="302"/>
      <c r="J2222" s="302"/>
      <c r="K2222" s="302"/>
      <c r="L2222" s="302"/>
      <c r="M2222" s="302"/>
      <c r="N2222" s="302"/>
      <c r="O2222" s="302"/>
      <c r="P2222" s="302"/>
      <c r="Q2222" s="302"/>
      <c r="R2222" s="302"/>
      <c r="S2222" s="302"/>
      <c r="T2222" s="302"/>
      <c r="U2222" s="302"/>
      <c r="V2222" s="302"/>
      <c r="W2222" s="302"/>
      <c r="X2222" s="302"/>
      <c r="Y2222" s="302"/>
      <c r="Z2222" s="302"/>
      <c r="AA2222" s="302"/>
      <c r="AB2222" s="302"/>
      <c r="AC2222" s="302"/>
      <c r="AD2222" s="302"/>
      <c r="AE2222" s="302"/>
      <c r="AF2222" s="302"/>
      <c r="AG2222" s="302"/>
      <c r="AH2222" s="302"/>
      <c r="AI2222" s="302"/>
      <c r="AJ2222" s="302"/>
      <c r="AK2222" s="302"/>
      <c r="AL2222" s="302"/>
      <c r="AM2222" s="302"/>
      <c r="AN2222" s="302"/>
      <c r="AO2222" s="302"/>
      <c r="AP2222" s="302"/>
      <c r="AQ2222" s="302"/>
      <c r="AR2222" s="302"/>
      <c r="AS2222" s="302"/>
      <c r="AT2222" s="302"/>
      <c r="AU2222" s="302"/>
      <c r="AV2222" s="302"/>
      <c r="AW2222" s="302"/>
      <c r="AX2222" s="302"/>
      <c r="AY2222" s="302"/>
      <c r="AZ2222" s="302"/>
    </row>
    <row r="2223" spans="1:52" s="526" customFormat="1" ht="12.75">
      <c r="A2223" s="282" t="s">
        <v>67</v>
      </c>
      <c r="B2223" s="870">
        <v>5186036</v>
      </c>
      <c r="C2223" s="870">
        <v>2443900</v>
      </c>
      <c r="D2223" s="870">
        <v>2327655</v>
      </c>
      <c r="E2223" s="854">
        <v>44.88312460615391</v>
      </c>
      <c r="F2223" s="870">
        <v>642054</v>
      </c>
      <c r="G2223" s="302"/>
      <c r="H2223" s="302"/>
      <c r="I2223" s="302"/>
      <c r="J2223" s="302"/>
      <c r="K2223" s="302"/>
      <c r="L2223" s="302"/>
      <c r="M2223" s="302"/>
      <c r="N2223" s="302"/>
      <c r="O2223" s="302"/>
      <c r="P2223" s="302"/>
      <c r="Q2223" s="302"/>
      <c r="R2223" s="302"/>
      <c r="S2223" s="302"/>
      <c r="T2223" s="302"/>
      <c r="U2223" s="302"/>
      <c r="V2223" s="302"/>
      <c r="W2223" s="302"/>
      <c r="X2223" s="302"/>
      <c r="Y2223" s="302"/>
      <c r="Z2223" s="302"/>
      <c r="AA2223" s="302"/>
      <c r="AB2223" s="302"/>
      <c r="AC2223" s="302"/>
      <c r="AD2223" s="302"/>
      <c r="AE2223" s="302"/>
      <c r="AF2223" s="302"/>
      <c r="AG2223" s="302"/>
      <c r="AH2223" s="302"/>
      <c r="AI2223" s="302"/>
      <c r="AJ2223" s="302"/>
      <c r="AK2223" s="302"/>
      <c r="AL2223" s="302"/>
      <c r="AM2223" s="302"/>
      <c r="AN2223" s="302"/>
      <c r="AO2223" s="302"/>
      <c r="AP2223" s="302"/>
      <c r="AQ2223" s="302"/>
      <c r="AR2223" s="302"/>
      <c r="AS2223" s="302"/>
      <c r="AT2223" s="302"/>
      <c r="AU2223" s="302"/>
      <c r="AV2223" s="302"/>
      <c r="AW2223" s="302"/>
      <c r="AX2223" s="302"/>
      <c r="AY2223" s="302"/>
      <c r="AZ2223" s="302"/>
    </row>
    <row r="2224" spans="1:52" s="526" customFormat="1" ht="12.75">
      <c r="A2224" s="311" t="s">
        <v>90</v>
      </c>
      <c r="B2224" s="870">
        <v>5186036</v>
      </c>
      <c r="C2224" s="870">
        <v>2443900</v>
      </c>
      <c r="D2224" s="870">
        <v>2327655</v>
      </c>
      <c r="E2224" s="854">
        <v>44.88312460615391</v>
      </c>
      <c r="F2224" s="870">
        <v>642054</v>
      </c>
      <c r="G2224" s="302"/>
      <c r="H2224" s="302"/>
      <c r="I2224" s="302"/>
      <c r="J2224" s="302"/>
      <c r="K2224" s="302"/>
      <c r="L2224" s="302"/>
      <c r="M2224" s="302"/>
      <c r="N2224" s="302"/>
      <c r="O2224" s="302"/>
      <c r="P2224" s="302"/>
      <c r="Q2224" s="302"/>
      <c r="R2224" s="302"/>
      <c r="S2224" s="302"/>
      <c r="T2224" s="302"/>
      <c r="U2224" s="302"/>
      <c r="V2224" s="302"/>
      <c r="W2224" s="302"/>
      <c r="X2224" s="302"/>
      <c r="Y2224" s="302"/>
      <c r="Z2224" s="302"/>
      <c r="AA2224" s="302"/>
      <c r="AB2224" s="302"/>
      <c r="AC2224" s="302"/>
      <c r="AD2224" s="302"/>
      <c r="AE2224" s="302"/>
      <c r="AF2224" s="302"/>
      <c r="AG2224" s="302"/>
      <c r="AH2224" s="302"/>
      <c r="AI2224" s="302"/>
      <c r="AJ2224" s="302"/>
      <c r="AK2224" s="302"/>
      <c r="AL2224" s="302"/>
      <c r="AM2224" s="302"/>
      <c r="AN2224" s="302"/>
      <c r="AO2224" s="302"/>
      <c r="AP2224" s="302"/>
      <c r="AQ2224" s="302"/>
      <c r="AR2224" s="302"/>
      <c r="AS2224" s="302"/>
      <c r="AT2224" s="302"/>
      <c r="AU2224" s="302"/>
      <c r="AV2224" s="302"/>
      <c r="AW2224" s="302"/>
      <c r="AX2224" s="302"/>
      <c r="AY2224" s="302"/>
      <c r="AZ2224" s="302"/>
    </row>
    <row r="2225" spans="1:52" s="526" customFormat="1" ht="12.75">
      <c r="A2225" s="296" t="s">
        <v>16</v>
      </c>
      <c r="B2225" s="870">
        <v>1471265</v>
      </c>
      <c r="C2225" s="870">
        <v>472833</v>
      </c>
      <c r="D2225" s="870">
        <v>384964</v>
      </c>
      <c r="E2225" s="854">
        <v>26.165510632007148</v>
      </c>
      <c r="F2225" s="870">
        <v>16056</v>
      </c>
      <c r="G2225" s="302"/>
      <c r="H2225" s="302"/>
      <c r="I2225" s="302"/>
      <c r="J2225" s="302"/>
      <c r="K2225" s="302"/>
      <c r="L2225" s="302"/>
      <c r="M2225" s="302"/>
      <c r="N2225" s="302"/>
      <c r="O2225" s="302"/>
      <c r="P2225" s="302"/>
      <c r="Q2225" s="302"/>
      <c r="R2225" s="302"/>
      <c r="S2225" s="302"/>
      <c r="T2225" s="302"/>
      <c r="U2225" s="302"/>
      <c r="V2225" s="302"/>
      <c r="W2225" s="302"/>
      <c r="X2225" s="302"/>
      <c r="Y2225" s="302"/>
      <c r="Z2225" s="302"/>
      <c r="AA2225" s="302"/>
      <c r="AB2225" s="302"/>
      <c r="AC2225" s="302"/>
      <c r="AD2225" s="302"/>
      <c r="AE2225" s="302"/>
      <c r="AF2225" s="302"/>
      <c r="AG2225" s="302"/>
      <c r="AH2225" s="302"/>
      <c r="AI2225" s="302"/>
      <c r="AJ2225" s="302"/>
      <c r="AK2225" s="302"/>
      <c r="AL2225" s="302"/>
      <c r="AM2225" s="302"/>
      <c r="AN2225" s="302"/>
      <c r="AO2225" s="302"/>
      <c r="AP2225" s="302"/>
      <c r="AQ2225" s="302"/>
      <c r="AR2225" s="302"/>
      <c r="AS2225" s="302"/>
      <c r="AT2225" s="302"/>
      <c r="AU2225" s="302"/>
      <c r="AV2225" s="302"/>
      <c r="AW2225" s="302"/>
      <c r="AX2225" s="302"/>
      <c r="AY2225" s="302"/>
      <c r="AZ2225" s="302"/>
    </row>
    <row r="2226" spans="1:52" s="526" customFormat="1" ht="12.75">
      <c r="A2226" s="282" t="s">
        <v>69</v>
      </c>
      <c r="B2226" s="870">
        <v>1471265</v>
      </c>
      <c r="C2226" s="870">
        <v>472833</v>
      </c>
      <c r="D2226" s="870">
        <v>384964</v>
      </c>
      <c r="E2226" s="854">
        <v>26.165510632007148</v>
      </c>
      <c r="F2226" s="870">
        <v>16056</v>
      </c>
      <c r="G2226" s="302"/>
      <c r="H2226" s="302"/>
      <c r="I2226" s="302"/>
      <c r="J2226" s="302"/>
      <c r="K2226" s="302"/>
      <c r="L2226" s="302"/>
      <c r="M2226" s="302"/>
      <c r="N2226" s="302"/>
      <c r="O2226" s="302"/>
      <c r="P2226" s="302"/>
      <c r="Q2226" s="302"/>
      <c r="R2226" s="302"/>
      <c r="S2226" s="302"/>
      <c r="T2226" s="302"/>
      <c r="U2226" s="302"/>
      <c r="V2226" s="302"/>
      <c r="W2226" s="302"/>
      <c r="X2226" s="302"/>
      <c r="Y2226" s="302"/>
      <c r="Z2226" s="302"/>
      <c r="AA2226" s="302"/>
      <c r="AB2226" s="302"/>
      <c r="AC2226" s="302"/>
      <c r="AD2226" s="302"/>
      <c r="AE2226" s="302"/>
      <c r="AF2226" s="302"/>
      <c r="AG2226" s="302"/>
      <c r="AH2226" s="302"/>
      <c r="AI2226" s="302"/>
      <c r="AJ2226" s="302"/>
      <c r="AK2226" s="302"/>
      <c r="AL2226" s="302"/>
      <c r="AM2226" s="302"/>
      <c r="AN2226" s="302"/>
      <c r="AO2226" s="302"/>
      <c r="AP2226" s="302"/>
      <c r="AQ2226" s="302"/>
      <c r="AR2226" s="302"/>
      <c r="AS2226" s="302"/>
      <c r="AT2226" s="302"/>
      <c r="AU2226" s="302"/>
      <c r="AV2226" s="302"/>
      <c r="AW2226" s="302"/>
      <c r="AX2226" s="302"/>
      <c r="AY2226" s="302"/>
      <c r="AZ2226" s="302"/>
    </row>
    <row r="2227" spans="1:6" s="864" customFormat="1" ht="12.75">
      <c r="A2227" s="272"/>
      <c r="B2227" s="870"/>
      <c r="C2227" s="870"/>
      <c r="D2227" s="870"/>
      <c r="E2227" s="851"/>
      <c r="F2227" s="870"/>
    </row>
    <row r="2228" spans="1:6" s="864" customFormat="1" ht="12.75">
      <c r="A2228" s="879" t="s">
        <v>351</v>
      </c>
      <c r="B2228" s="870"/>
      <c r="C2228" s="870"/>
      <c r="D2228" s="870"/>
      <c r="E2228" s="862"/>
      <c r="F2228" s="870"/>
    </row>
    <row r="2229" spans="1:6" s="864" customFormat="1" ht="12.75">
      <c r="A2229" s="264" t="s">
        <v>345</v>
      </c>
      <c r="B2229" s="870"/>
      <c r="C2229" s="870"/>
      <c r="D2229" s="870"/>
      <c r="E2229" s="851"/>
      <c r="F2229" s="870"/>
    </row>
    <row r="2230" spans="1:6" s="864" customFormat="1" ht="12.75">
      <c r="A2230" s="286" t="s">
        <v>281</v>
      </c>
      <c r="B2230" s="870">
        <v>1705994</v>
      </c>
      <c r="C2230" s="870">
        <v>904565</v>
      </c>
      <c r="D2230" s="870">
        <v>904565</v>
      </c>
      <c r="E2230" s="854">
        <v>53.02275389010747</v>
      </c>
      <c r="F2230" s="870">
        <v>0</v>
      </c>
    </row>
    <row r="2231" spans="1:6" s="864" customFormat="1" ht="12.75">
      <c r="A2231" s="296" t="s">
        <v>59</v>
      </c>
      <c r="B2231" s="870">
        <v>1705994</v>
      </c>
      <c r="C2231" s="870">
        <v>904565</v>
      </c>
      <c r="D2231" s="870">
        <v>904565</v>
      </c>
      <c r="E2231" s="854">
        <v>53.02275389010747</v>
      </c>
      <c r="F2231" s="870">
        <v>0</v>
      </c>
    </row>
    <row r="2232" spans="1:6" s="864" customFormat="1" ht="25.5">
      <c r="A2232" s="298" t="s">
        <v>60</v>
      </c>
      <c r="B2232" s="870">
        <v>1705994</v>
      </c>
      <c r="C2232" s="870">
        <v>904565</v>
      </c>
      <c r="D2232" s="870">
        <v>904565</v>
      </c>
      <c r="E2232" s="854">
        <v>53.02275389010747</v>
      </c>
      <c r="F2232" s="870">
        <v>0</v>
      </c>
    </row>
    <row r="2233" spans="1:6" s="864" customFormat="1" ht="12.75">
      <c r="A2233" s="278" t="s">
        <v>61</v>
      </c>
      <c r="B2233" s="870">
        <v>1705994</v>
      </c>
      <c r="C2233" s="870">
        <v>904565</v>
      </c>
      <c r="D2233" s="870">
        <v>904557</v>
      </c>
      <c r="E2233" s="854">
        <v>53.02228495528121</v>
      </c>
      <c r="F2233" s="870">
        <v>132629</v>
      </c>
    </row>
    <row r="2234" spans="1:6" s="864" customFormat="1" ht="12.75">
      <c r="A2234" s="296" t="s">
        <v>62</v>
      </c>
      <c r="B2234" s="870">
        <v>1705994</v>
      </c>
      <c r="C2234" s="870">
        <v>904565</v>
      </c>
      <c r="D2234" s="870">
        <v>904557</v>
      </c>
      <c r="E2234" s="854">
        <v>53.02228495528121</v>
      </c>
      <c r="F2234" s="870">
        <v>132629</v>
      </c>
    </row>
    <row r="2235" spans="1:6" s="864" customFormat="1" ht="12.75">
      <c r="A2235" s="296" t="s">
        <v>63</v>
      </c>
      <c r="B2235" s="870">
        <v>1705994</v>
      </c>
      <c r="C2235" s="870">
        <v>904565</v>
      </c>
      <c r="D2235" s="870">
        <v>904557</v>
      </c>
      <c r="E2235" s="854">
        <v>53.02228495528121</v>
      </c>
      <c r="F2235" s="870">
        <v>132629</v>
      </c>
    </row>
    <row r="2236" spans="1:6" s="864" customFormat="1" ht="12.75">
      <c r="A2236" s="311" t="s">
        <v>66</v>
      </c>
      <c r="B2236" s="870">
        <v>1705994</v>
      </c>
      <c r="C2236" s="870">
        <v>904565</v>
      </c>
      <c r="D2236" s="870">
        <v>904557</v>
      </c>
      <c r="E2236" s="854">
        <v>53.02228495528121</v>
      </c>
      <c r="F2236" s="870">
        <v>132629</v>
      </c>
    </row>
    <row r="2237" spans="1:6" s="864" customFormat="1" ht="12.75">
      <c r="A2237" s="279"/>
      <c r="B2237" s="870"/>
      <c r="C2237" s="870"/>
      <c r="D2237" s="870"/>
      <c r="E2237" s="851"/>
      <c r="F2237" s="870"/>
    </row>
    <row r="2238" spans="1:6" s="864" customFormat="1" ht="12.75">
      <c r="A2238" s="879" t="s">
        <v>286</v>
      </c>
      <c r="B2238" s="870"/>
      <c r="C2238" s="870"/>
      <c r="D2238" s="870"/>
      <c r="E2238" s="851"/>
      <c r="F2238" s="870"/>
    </row>
    <row r="2239" spans="1:6" s="864" customFormat="1" ht="12.75">
      <c r="A2239" s="264" t="s">
        <v>345</v>
      </c>
      <c r="B2239" s="870"/>
      <c r="C2239" s="870"/>
      <c r="D2239" s="870"/>
      <c r="E2239" s="862"/>
      <c r="F2239" s="870"/>
    </row>
    <row r="2240" spans="1:6" s="864" customFormat="1" ht="12.75">
      <c r="A2240" s="286" t="s">
        <v>281</v>
      </c>
      <c r="B2240" s="870">
        <v>7636877</v>
      </c>
      <c r="C2240" s="870">
        <v>773156</v>
      </c>
      <c r="D2240" s="870">
        <v>773156</v>
      </c>
      <c r="E2240" s="854">
        <v>10.123981308066112</v>
      </c>
      <c r="F2240" s="870">
        <v>0</v>
      </c>
    </row>
    <row r="2241" spans="1:6" s="864" customFormat="1" ht="12.75">
      <c r="A2241" s="296" t="s">
        <v>59</v>
      </c>
      <c r="B2241" s="870">
        <v>7636877</v>
      </c>
      <c r="C2241" s="870">
        <v>773156</v>
      </c>
      <c r="D2241" s="870">
        <v>773156</v>
      </c>
      <c r="E2241" s="854">
        <v>10.123981308066112</v>
      </c>
      <c r="F2241" s="870">
        <v>0</v>
      </c>
    </row>
    <row r="2242" spans="1:6" s="864" customFormat="1" ht="25.5">
      <c r="A2242" s="298" t="s">
        <v>60</v>
      </c>
      <c r="B2242" s="870">
        <v>7636877</v>
      </c>
      <c r="C2242" s="870">
        <v>773156</v>
      </c>
      <c r="D2242" s="870">
        <v>773156</v>
      </c>
      <c r="E2242" s="854">
        <v>10.123981308066112</v>
      </c>
      <c r="F2242" s="870">
        <v>0</v>
      </c>
    </row>
    <row r="2243" spans="1:6" s="864" customFormat="1" ht="12.75">
      <c r="A2243" s="278" t="s">
        <v>61</v>
      </c>
      <c r="B2243" s="870">
        <v>7636877</v>
      </c>
      <c r="C2243" s="870">
        <v>773156</v>
      </c>
      <c r="D2243" s="870">
        <v>735253</v>
      </c>
      <c r="E2243" s="854">
        <v>9.627665863938885</v>
      </c>
      <c r="F2243" s="870">
        <v>243388</v>
      </c>
    </row>
    <row r="2244" spans="1:6" s="864" customFormat="1" ht="12.75">
      <c r="A2244" s="296" t="s">
        <v>62</v>
      </c>
      <c r="B2244" s="870">
        <v>7636877</v>
      </c>
      <c r="C2244" s="870">
        <v>773156</v>
      </c>
      <c r="D2244" s="870">
        <v>735253</v>
      </c>
      <c r="E2244" s="854">
        <v>9.627665863938885</v>
      </c>
      <c r="F2244" s="870">
        <v>243388</v>
      </c>
    </row>
    <row r="2245" spans="1:6" s="864" customFormat="1" ht="12.75">
      <c r="A2245" s="296" t="s">
        <v>63</v>
      </c>
      <c r="B2245" s="870">
        <v>7636877</v>
      </c>
      <c r="C2245" s="870">
        <v>773156</v>
      </c>
      <c r="D2245" s="870">
        <v>735253</v>
      </c>
      <c r="E2245" s="854">
        <v>9.627665863938885</v>
      </c>
      <c r="F2245" s="870">
        <v>243388</v>
      </c>
    </row>
    <row r="2246" spans="1:6" s="864" customFormat="1" ht="12.75">
      <c r="A2246" s="311" t="s">
        <v>64</v>
      </c>
      <c r="B2246" s="870">
        <v>1433210</v>
      </c>
      <c r="C2246" s="870">
        <v>515151</v>
      </c>
      <c r="D2246" s="870">
        <v>515150</v>
      </c>
      <c r="E2246" s="854">
        <v>35.94379051220686</v>
      </c>
      <c r="F2246" s="870">
        <v>180590</v>
      </c>
    </row>
    <row r="2247" spans="1:6" s="864" customFormat="1" ht="12.75">
      <c r="A2247" s="314" t="s">
        <v>65</v>
      </c>
      <c r="B2247" s="870">
        <v>1017540</v>
      </c>
      <c r="C2247" s="870">
        <v>366002</v>
      </c>
      <c r="D2247" s="870">
        <v>366002</v>
      </c>
      <c r="E2247" s="854">
        <v>35.96929850423571</v>
      </c>
      <c r="F2247" s="870">
        <v>121654</v>
      </c>
    </row>
    <row r="2248" spans="1:6" s="864" customFormat="1" ht="12.75">
      <c r="A2248" s="311" t="s">
        <v>66</v>
      </c>
      <c r="B2248" s="870">
        <v>6203667</v>
      </c>
      <c r="C2248" s="870">
        <v>258005</v>
      </c>
      <c r="D2248" s="870">
        <v>220103</v>
      </c>
      <c r="E2248" s="854">
        <v>3.547949946378489</v>
      </c>
      <c r="F2248" s="870">
        <v>62798</v>
      </c>
    </row>
    <row r="2249" spans="1:6" s="864" customFormat="1" ht="12.75">
      <c r="A2249" s="279"/>
      <c r="B2249" s="870"/>
      <c r="C2249" s="870"/>
      <c r="D2249" s="870"/>
      <c r="E2249" s="851"/>
      <c r="F2249" s="870"/>
    </row>
    <row r="2250" spans="1:6" s="864" customFormat="1" ht="12.75">
      <c r="A2250" s="879" t="s">
        <v>290</v>
      </c>
      <c r="B2250" s="870"/>
      <c r="C2250" s="870"/>
      <c r="D2250" s="870"/>
      <c r="E2250" s="851"/>
      <c r="F2250" s="870"/>
    </row>
    <row r="2251" spans="1:6" s="864" customFormat="1" ht="12.75">
      <c r="A2251" s="264" t="s">
        <v>345</v>
      </c>
      <c r="B2251" s="870"/>
      <c r="C2251" s="870"/>
      <c r="D2251" s="870"/>
      <c r="E2251" s="851"/>
      <c r="F2251" s="870"/>
    </row>
    <row r="2252" spans="1:6" s="864" customFormat="1" ht="12.75">
      <c r="A2252" s="286" t="s">
        <v>281</v>
      </c>
      <c r="B2252" s="870">
        <v>538432</v>
      </c>
      <c r="C2252" s="870">
        <v>0</v>
      </c>
      <c r="D2252" s="870">
        <v>0</v>
      </c>
      <c r="E2252" s="854">
        <v>0</v>
      </c>
      <c r="F2252" s="870">
        <v>0</v>
      </c>
    </row>
    <row r="2253" spans="1:6" s="864" customFormat="1" ht="12.75">
      <c r="A2253" s="296" t="s">
        <v>59</v>
      </c>
      <c r="B2253" s="870">
        <v>538432</v>
      </c>
      <c r="C2253" s="870">
        <v>0</v>
      </c>
      <c r="D2253" s="870">
        <v>0</v>
      </c>
      <c r="E2253" s="854">
        <v>0</v>
      </c>
      <c r="F2253" s="870">
        <v>0</v>
      </c>
    </row>
    <row r="2254" spans="1:6" s="864" customFormat="1" ht="25.5">
      <c r="A2254" s="298" t="s">
        <v>60</v>
      </c>
      <c r="B2254" s="870">
        <v>538432</v>
      </c>
      <c r="C2254" s="870">
        <v>0</v>
      </c>
      <c r="D2254" s="870">
        <v>0</v>
      </c>
      <c r="E2254" s="854">
        <v>0</v>
      </c>
      <c r="F2254" s="870">
        <v>0</v>
      </c>
    </row>
    <row r="2255" spans="1:6" s="864" customFormat="1" ht="12.75">
      <c r="A2255" s="278" t="s">
        <v>61</v>
      </c>
      <c r="B2255" s="870">
        <v>538432</v>
      </c>
      <c r="C2255" s="870">
        <v>0</v>
      </c>
      <c r="D2255" s="870">
        <v>0</v>
      </c>
      <c r="E2255" s="854">
        <v>0</v>
      </c>
      <c r="F2255" s="870">
        <v>0</v>
      </c>
    </row>
    <row r="2256" spans="1:6" s="864" customFormat="1" ht="12.75">
      <c r="A2256" s="296" t="s">
        <v>62</v>
      </c>
      <c r="B2256" s="870">
        <v>100000</v>
      </c>
      <c r="C2256" s="870">
        <v>0</v>
      </c>
      <c r="D2256" s="870">
        <v>0</v>
      </c>
      <c r="E2256" s="883">
        <v>0</v>
      </c>
      <c r="F2256" s="870">
        <v>0</v>
      </c>
    </row>
    <row r="2257" spans="1:6" s="864" customFormat="1" ht="12.75">
      <c r="A2257" s="296" t="s">
        <v>63</v>
      </c>
      <c r="B2257" s="870">
        <v>100000</v>
      </c>
      <c r="C2257" s="870">
        <v>0</v>
      </c>
      <c r="D2257" s="870">
        <v>0</v>
      </c>
      <c r="E2257" s="884">
        <v>0</v>
      </c>
      <c r="F2257" s="870">
        <v>0</v>
      </c>
    </row>
    <row r="2258" spans="1:6" s="864" customFormat="1" ht="12.75">
      <c r="A2258" s="311" t="s">
        <v>66</v>
      </c>
      <c r="B2258" s="870">
        <v>100000</v>
      </c>
      <c r="C2258" s="870">
        <v>0</v>
      </c>
      <c r="D2258" s="870">
        <v>0</v>
      </c>
      <c r="E2258" s="854">
        <v>0</v>
      </c>
      <c r="F2258" s="870">
        <v>0</v>
      </c>
    </row>
    <row r="2259" spans="1:6" s="864" customFormat="1" ht="12.75">
      <c r="A2259" s="296" t="s">
        <v>16</v>
      </c>
      <c r="B2259" s="870">
        <v>438432</v>
      </c>
      <c r="C2259" s="870">
        <v>0</v>
      </c>
      <c r="D2259" s="870">
        <v>0</v>
      </c>
      <c r="E2259" s="854">
        <v>0</v>
      </c>
      <c r="F2259" s="870">
        <v>0</v>
      </c>
    </row>
    <row r="2260" spans="1:6" s="864" customFormat="1" ht="12.75">
      <c r="A2260" s="282" t="s">
        <v>69</v>
      </c>
      <c r="B2260" s="870">
        <v>438432</v>
      </c>
      <c r="C2260" s="870">
        <v>0</v>
      </c>
      <c r="D2260" s="870">
        <v>0</v>
      </c>
      <c r="E2260" s="854">
        <v>0</v>
      </c>
      <c r="F2260" s="870">
        <v>0</v>
      </c>
    </row>
    <row r="2261" spans="1:6" s="864" customFormat="1" ht="12.75">
      <c r="A2261" s="279"/>
      <c r="B2261" s="870"/>
      <c r="C2261" s="870"/>
      <c r="D2261" s="870"/>
      <c r="E2261" s="851"/>
      <c r="F2261" s="870"/>
    </row>
    <row r="2262" spans="1:6" s="864" customFormat="1" ht="12.75">
      <c r="A2262" s="879" t="s">
        <v>304</v>
      </c>
      <c r="B2262" s="870"/>
      <c r="C2262" s="870"/>
      <c r="D2262" s="870"/>
      <c r="E2262" s="851"/>
      <c r="F2262" s="870"/>
    </row>
    <row r="2263" spans="1:6" s="864" customFormat="1" ht="12.75">
      <c r="A2263" s="264" t="s">
        <v>345</v>
      </c>
      <c r="B2263" s="870"/>
      <c r="C2263" s="870"/>
      <c r="D2263" s="870"/>
      <c r="E2263" s="851"/>
      <c r="F2263" s="870"/>
    </row>
    <row r="2264" spans="1:6" s="864" customFormat="1" ht="12.75">
      <c r="A2264" s="286" t="s">
        <v>281</v>
      </c>
      <c r="B2264" s="870">
        <v>16487789</v>
      </c>
      <c r="C2264" s="870">
        <v>8344542</v>
      </c>
      <c r="D2264" s="870">
        <v>8339443</v>
      </c>
      <c r="E2264" s="854">
        <v>50.57951069121518</v>
      </c>
      <c r="F2264" s="870">
        <v>14762</v>
      </c>
    </row>
    <row r="2265" spans="1:6" s="864" customFormat="1" ht="12.75">
      <c r="A2265" s="296" t="s">
        <v>71</v>
      </c>
      <c r="B2265" s="870">
        <v>118618</v>
      </c>
      <c r="C2265" s="870">
        <v>59304</v>
      </c>
      <c r="D2265" s="870">
        <v>54205</v>
      </c>
      <c r="E2265" s="854">
        <v>45.69711173683589</v>
      </c>
      <c r="F2265" s="870">
        <v>14762</v>
      </c>
    </row>
    <row r="2266" spans="1:6" s="864" customFormat="1" ht="12.75">
      <c r="A2266" s="296" t="s">
        <v>59</v>
      </c>
      <c r="B2266" s="870">
        <v>16369171</v>
      </c>
      <c r="C2266" s="870">
        <v>8285238</v>
      </c>
      <c r="D2266" s="870">
        <v>8285238</v>
      </c>
      <c r="E2266" s="854">
        <v>50.61489063801704</v>
      </c>
      <c r="F2266" s="870">
        <v>0</v>
      </c>
    </row>
    <row r="2267" spans="1:6" s="864" customFormat="1" ht="25.5">
      <c r="A2267" s="298" t="s">
        <v>60</v>
      </c>
      <c r="B2267" s="870">
        <v>16369171</v>
      </c>
      <c r="C2267" s="870">
        <v>8285238</v>
      </c>
      <c r="D2267" s="870">
        <v>8285238</v>
      </c>
      <c r="E2267" s="854">
        <v>50.61489063801704</v>
      </c>
      <c r="F2267" s="870">
        <v>0</v>
      </c>
    </row>
    <row r="2268" spans="1:6" s="864" customFormat="1" ht="12.75">
      <c r="A2268" s="278" t="s">
        <v>61</v>
      </c>
      <c r="B2268" s="870">
        <v>16487789</v>
      </c>
      <c r="C2268" s="870">
        <v>8344542</v>
      </c>
      <c r="D2268" s="870">
        <v>6503338</v>
      </c>
      <c r="E2268" s="854">
        <v>39.443360174005136</v>
      </c>
      <c r="F2268" s="870">
        <v>1495261</v>
      </c>
    </row>
    <row r="2269" spans="1:6" s="864" customFormat="1" ht="12.75">
      <c r="A2269" s="296" t="s">
        <v>62</v>
      </c>
      <c r="B2269" s="870">
        <v>15804956</v>
      </c>
      <c r="C2269" s="870">
        <v>7871709</v>
      </c>
      <c r="D2269" s="870">
        <v>6118374</v>
      </c>
      <c r="E2269" s="854">
        <v>38.71174332911777</v>
      </c>
      <c r="F2269" s="870">
        <v>1479205</v>
      </c>
    </row>
    <row r="2270" spans="1:6" s="864" customFormat="1" ht="12.75">
      <c r="A2270" s="296" t="s">
        <v>63</v>
      </c>
      <c r="B2270" s="870">
        <v>15804956</v>
      </c>
      <c r="C2270" s="870">
        <v>7871709</v>
      </c>
      <c r="D2270" s="870">
        <v>6118374</v>
      </c>
      <c r="E2270" s="854">
        <v>38.71174332911777</v>
      </c>
      <c r="F2270" s="870">
        <v>1479205</v>
      </c>
    </row>
    <row r="2271" spans="1:6" s="864" customFormat="1" ht="12.75">
      <c r="A2271" s="311" t="s">
        <v>64</v>
      </c>
      <c r="B2271" s="870">
        <v>419641</v>
      </c>
      <c r="C2271" s="870">
        <v>173452</v>
      </c>
      <c r="D2271" s="870">
        <v>101556</v>
      </c>
      <c r="E2271" s="854">
        <v>24.200685824311734</v>
      </c>
      <c r="F2271" s="870">
        <v>43905</v>
      </c>
    </row>
    <row r="2272" spans="1:6" s="864" customFormat="1" ht="12.75">
      <c r="A2272" s="314" t="s">
        <v>65</v>
      </c>
      <c r="B2272" s="870">
        <v>323533</v>
      </c>
      <c r="C2272" s="870">
        <v>125648</v>
      </c>
      <c r="D2272" s="870">
        <v>80647</v>
      </c>
      <c r="E2272" s="854">
        <v>24.92697808260672</v>
      </c>
      <c r="F2272" s="870">
        <v>36471</v>
      </c>
    </row>
    <row r="2273" spans="1:6" s="864" customFormat="1" ht="12.75">
      <c r="A2273" s="311" t="s">
        <v>66</v>
      </c>
      <c r="B2273" s="870">
        <v>15385315</v>
      </c>
      <c r="C2273" s="870">
        <v>7698257</v>
      </c>
      <c r="D2273" s="870">
        <v>6016818</v>
      </c>
      <c r="E2273" s="854">
        <v>39.107538584682864</v>
      </c>
      <c r="F2273" s="870">
        <v>1435300</v>
      </c>
    </row>
    <row r="2274" spans="1:6" s="864" customFormat="1" ht="12.75">
      <c r="A2274" s="296" t="s">
        <v>16</v>
      </c>
      <c r="B2274" s="870">
        <v>682833</v>
      </c>
      <c r="C2274" s="870">
        <v>472833</v>
      </c>
      <c r="D2274" s="870">
        <v>384964</v>
      </c>
      <c r="E2274" s="854">
        <v>56.37747443371952</v>
      </c>
      <c r="F2274" s="870">
        <v>16056</v>
      </c>
    </row>
    <row r="2275" spans="1:6" s="864" customFormat="1" ht="12.75">
      <c r="A2275" s="282" t="s">
        <v>69</v>
      </c>
      <c r="B2275" s="870">
        <v>682833</v>
      </c>
      <c r="C2275" s="870">
        <v>472833</v>
      </c>
      <c r="D2275" s="870">
        <v>384964</v>
      </c>
      <c r="E2275" s="854">
        <v>56.37747443371952</v>
      </c>
      <c r="F2275" s="870">
        <v>16056</v>
      </c>
    </row>
    <row r="2276" spans="1:6" s="864" customFormat="1" ht="12.75">
      <c r="A2276" s="279"/>
      <c r="B2276" s="870"/>
      <c r="C2276" s="870"/>
      <c r="D2276" s="870"/>
      <c r="E2276" s="851"/>
      <c r="F2276" s="870"/>
    </row>
    <row r="2277" spans="1:6" s="864" customFormat="1" ht="12.75">
      <c r="A2277" s="879" t="s">
        <v>850</v>
      </c>
      <c r="B2277" s="851"/>
      <c r="C2277" s="851"/>
      <c r="D2277" s="851"/>
      <c r="E2277" s="851"/>
      <c r="F2277" s="851"/>
    </row>
    <row r="2278" spans="1:6" s="864" customFormat="1" ht="12.75">
      <c r="A2278" s="264" t="s">
        <v>345</v>
      </c>
      <c r="B2278" s="851"/>
      <c r="C2278" s="851"/>
      <c r="D2278" s="851"/>
      <c r="E2278" s="851"/>
      <c r="F2278" s="851"/>
    </row>
    <row r="2279" spans="1:6" s="864" customFormat="1" ht="12.75">
      <c r="A2279" s="286" t="s">
        <v>281</v>
      </c>
      <c r="B2279" s="851">
        <v>4753746</v>
      </c>
      <c r="C2279" s="851">
        <v>2359574</v>
      </c>
      <c r="D2279" s="851">
        <v>2359574</v>
      </c>
      <c r="E2279" s="854">
        <v>49.63609751131003</v>
      </c>
      <c r="F2279" s="851">
        <v>0</v>
      </c>
    </row>
    <row r="2280" spans="1:6" s="864" customFormat="1" ht="12.75">
      <c r="A2280" s="296" t="s">
        <v>59</v>
      </c>
      <c r="B2280" s="851">
        <v>4753746</v>
      </c>
      <c r="C2280" s="851">
        <v>2359574</v>
      </c>
      <c r="D2280" s="851">
        <v>2359574</v>
      </c>
      <c r="E2280" s="854">
        <v>49.63609751131003</v>
      </c>
      <c r="F2280" s="851">
        <v>0</v>
      </c>
    </row>
    <row r="2281" spans="1:6" s="864" customFormat="1" ht="25.5">
      <c r="A2281" s="298" t="s">
        <v>60</v>
      </c>
      <c r="B2281" s="851">
        <v>4753746</v>
      </c>
      <c r="C2281" s="851">
        <v>2359574</v>
      </c>
      <c r="D2281" s="851">
        <v>2359574</v>
      </c>
      <c r="E2281" s="854">
        <v>49.63609751131003</v>
      </c>
      <c r="F2281" s="851">
        <v>0</v>
      </c>
    </row>
    <row r="2282" spans="1:6" s="864" customFormat="1" ht="12.75">
      <c r="A2282" s="278" t="s">
        <v>61</v>
      </c>
      <c r="B2282" s="851">
        <v>4753746</v>
      </c>
      <c r="C2282" s="851">
        <v>2359574</v>
      </c>
      <c r="D2282" s="851">
        <v>2238247</v>
      </c>
      <c r="E2282" s="854">
        <v>47.083857656677495</v>
      </c>
      <c r="F2282" s="851">
        <v>618730</v>
      </c>
    </row>
    <row r="2283" spans="1:6" s="864" customFormat="1" ht="12.75">
      <c r="A2283" s="296" t="s">
        <v>62</v>
      </c>
      <c r="B2283" s="851">
        <v>4753746</v>
      </c>
      <c r="C2283" s="851">
        <v>2359574</v>
      </c>
      <c r="D2283" s="851">
        <v>2238247</v>
      </c>
      <c r="E2283" s="854">
        <v>47.083857656677495</v>
      </c>
      <c r="F2283" s="851">
        <v>618730</v>
      </c>
    </row>
    <row r="2284" spans="1:6" s="864" customFormat="1" ht="12.75">
      <c r="A2284" s="282" t="s">
        <v>63</v>
      </c>
      <c r="B2284" s="851">
        <v>43174</v>
      </c>
      <c r="C2284" s="851">
        <v>24174</v>
      </c>
      <c r="D2284" s="851">
        <v>19092</v>
      </c>
      <c r="E2284" s="854">
        <v>44.22105897067679</v>
      </c>
      <c r="F2284" s="851">
        <v>0</v>
      </c>
    </row>
    <row r="2285" spans="1:6" s="864" customFormat="1" ht="12.75">
      <c r="A2285" s="311" t="s">
        <v>66</v>
      </c>
      <c r="B2285" s="851">
        <v>43174</v>
      </c>
      <c r="C2285" s="851">
        <v>24174</v>
      </c>
      <c r="D2285" s="851">
        <v>19092</v>
      </c>
      <c r="E2285" s="854">
        <v>44.22105897067679</v>
      </c>
      <c r="F2285" s="851">
        <v>0</v>
      </c>
    </row>
    <row r="2286" spans="1:6" s="864" customFormat="1" ht="12.75">
      <c r="A2286" s="282" t="s">
        <v>67</v>
      </c>
      <c r="B2286" s="851">
        <v>4710572</v>
      </c>
      <c r="C2286" s="851">
        <v>2335400</v>
      </c>
      <c r="D2286" s="851">
        <v>2219155</v>
      </c>
      <c r="E2286" s="854">
        <v>47.11009618364819</v>
      </c>
      <c r="F2286" s="851">
        <v>618730</v>
      </c>
    </row>
    <row r="2287" spans="1:6" s="864" customFormat="1" ht="12.75">
      <c r="A2287" s="311" t="s">
        <v>90</v>
      </c>
      <c r="B2287" s="851">
        <v>4710572</v>
      </c>
      <c r="C2287" s="851">
        <v>2335400</v>
      </c>
      <c r="D2287" s="851">
        <v>2219155</v>
      </c>
      <c r="E2287" s="854">
        <v>47.11009618364819</v>
      </c>
      <c r="F2287" s="851">
        <v>618730</v>
      </c>
    </row>
    <row r="2288" spans="1:6" s="864" customFormat="1" ht="12.75">
      <c r="A2288" s="279"/>
      <c r="B2288" s="870"/>
      <c r="C2288" s="870"/>
      <c r="D2288" s="870"/>
      <c r="E2288" s="851"/>
      <c r="F2288" s="870"/>
    </row>
    <row r="2289" spans="1:6" s="864" customFormat="1" ht="14.25" customHeight="1">
      <c r="A2289" s="879" t="s">
        <v>854</v>
      </c>
      <c r="B2289" s="870"/>
      <c r="C2289" s="870"/>
      <c r="D2289" s="870"/>
      <c r="E2289" s="851"/>
      <c r="F2289" s="870"/>
    </row>
    <row r="2290" spans="1:6" s="864" customFormat="1" ht="14.25" customHeight="1">
      <c r="A2290" s="264" t="s">
        <v>345</v>
      </c>
      <c r="B2290" s="870"/>
      <c r="C2290" s="870"/>
      <c r="D2290" s="870"/>
      <c r="E2290" s="851"/>
      <c r="F2290" s="870"/>
    </row>
    <row r="2291" spans="1:6" s="864" customFormat="1" ht="14.25" customHeight="1">
      <c r="A2291" s="286" t="s">
        <v>281</v>
      </c>
      <c r="B2291" s="870">
        <v>435890</v>
      </c>
      <c r="C2291" s="870">
        <v>0</v>
      </c>
      <c r="D2291" s="870">
        <v>0</v>
      </c>
      <c r="E2291" s="854">
        <v>0</v>
      </c>
      <c r="F2291" s="870">
        <v>0</v>
      </c>
    </row>
    <row r="2292" spans="1:6" s="864" customFormat="1" ht="12.75">
      <c r="A2292" s="296" t="s">
        <v>59</v>
      </c>
      <c r="B2292" s="870">
        <v>435890</v>
      </c>
      <c r="C2292" s="870">
        <v>0</v>
      </c>
      <c r="D2292" s="870">
        <v>0</v>
      </c>
      <c r="E2292" s="854">
        <v>0</v>
      </c>
      <c r="F2292" s="870">
        <v>0</v>
      </c>
    </row>
    <row r="2293" spans="1:6" s="864" customFormat="1" ht="25.5">
      <c r="A2293" s="298" t="s">
        <v>60</v>
      </c>
      <c r="B2293" s="870">
        <v>435890</v>
      </c>
      <c r="C2293" s="870">
        <v>0</v>
      </c>
      <c r="D2293" s="870">
        <v>0</v>
      </c>
      <c r="E2293" s="854">
        <v>0</v>
      </c>
      <c r="F2293" s="870">
        <v>0</v>
      </c>
    </row>
    <row r="2294" spans="1:6" s="864" customFormat="1" ht="14.25" customHeight="1">
      <c r="A2294" s="278" t="s">
        <v>61</v>
      </c>
      <c r="B2294" s="870">
        <v>435890</v>
      </c>
      <c r="C2294" s="870">
        <v>0</v>
      </c>
      <c r="D2294" s="870">
        <v>0</v>
      </c>
      <c r="E2294" s="854">
        <v>0</v>
      </c>
      <c r="F2294" s="870">
        <v>0</v>
      </c>
    </row>
    <row r="2295" spans="1:6" s="864" customFormat="1" ht="12.75">
      <c r="A2295" s="296" t="s">
        <v>62</v>
      </c>
      <c r="B2295" s="870">
        <v>435890</v>
      </c>
      <c r="C2295" s="870">
        <v>0</v>
      </c>
      <c r="D2295" s="870">
        <v>0</v>
      </c>
      <c r="E2295" s="854">
        <v>0</v>
      </c>
      <c r="F2295" s="870">
        <v>0</v>
      </c>
    </row>
    <row r="2296" spans="1:6" s="864" customFormat="1" ht="12.75">
      <c r="A2296" s="282" t="s">
        <v>63</v>
      </c>
      <c r="B2296" s="851">
        <v>85890</v>
      </c>
      <c r="C2296" s="851">
        <v>0</v>
      </c>
      <c r="D2296" s="851">
        <v>0</v>
      </c>
      <c r="E2296" s="854">
        <v>0</v>
      </c>
      <c r="F2296" s="851">
        <v>0</v>
      </c>
    </row>
    <row r="2297" spans="1:6" s="864" customFormat="1" ht="12.75">
      <c r="A2297" s="311" t="s">
        <v>66</v>
      </c>
      <c r="B2297" s="851">
        <v>85890</v>
      </c>
      <c r="C2297" s="851">
        <v>0</v>
      </c>
      <c r="D2297" s="851">
        <v>0</v>
      </c>
      <c r="E2297" s="854">
        <v>0</v>
      </c>
      <c r="F2297" s="851">
        <v>0</v>
      </c>
    </row>
    <row r="2298" spans="1:6" s="864" customFormat="1" ht="12.75">
      <c r="A2298" s="296" t="s">
        <v>16</v>
      </c>
      <c r="B2298" s="851">
        <v>350000</v>
      </c>
      <c r="C2298" s="851">
        <v>0</v>
      </c>
      <c r="D2298" s="851">
        <v>0</v>
      </c>
      <c r="E2298" s="854">
        <v>0</v>
      </c>
      <c r="F2298" s="851">
        <v>0</v>
      </c>
    </row>
    <row r="2299" spans="1:6" s="864" customFormat="1" ht="12.75">
      <c r="A2299" s="282" t="s">
        <v>69</v>
      </c>
      <c r="B2299" s="851">
        <v>350000</v>
      </c>
      <c r="C2299" s="851">
        <v>0</v>
      </c>
      <c r="D2299" s="851">
        <v>0</v>
      </c>
      <c r="E2299" s="854">
        <v>0</v>
      </c>
      <c r="F2299" s="851">
        <v>0</v>
      </c>
    </row>
    <row r="2300" spans="1:6" s="864" customFormat="1" ht="14.25" customHeight="1">
      <c r="A2300" s="272"/>
      <c r="B2300" s="870"/>
      <c r="C2300" s="870"/>
      <c r="D2300" s="870"/>
      <c r="E2300" s="862"/>
      <c r="F2300" s="870"/>
    </row>
    <row r="2301" spans="1:6" s="864" customFormat="1" ht="12.75">
      <c r="A2301" s="879" t="s">
        <v>302</v>
      </c>
      <c r="B2301" s="870"/>
      <c r="C2301" s="870"/>
      <c r="D2301" s="870"/>
      <c r="E2301" s="851"/>
      <c r="F2301" s="870"/>
    </row>
    <row r="2302" spans="1:6" s="864" customFormat="1" ht="12.75">
      <c r="A2302" s="264" t="s">
        <v>345</v>
      </c>
      <c r="B2302" s="870"/>
      <c r="C2302" s="870"/>
      <c r="D2302" s="870"/>
      <c r="E2302" s="851"/>
      <c r="F2302" s="870"/>
    </row>
    <row r="2303" spans="1:6" s="864" customFormat="1" ht="12.75">
      <c r="A2303" s="286" t="s">
        <v>281</v>
      </c>
      <c r="B2303" s="870">
        <v>475464</v>
      </c>
      <c r="C2303" s="870">
        <v>108500</v>
      </c>
      <c r="D2303" s="870">
        <v>108500</v>
      </c>
      <c r="E2303" s="854">
        <v>22.819813908098194</v>
      </c>
      <c r="F2303" s="870">
        <v>0</v>
      </c>
    </row>
    <row r="2304" spans="1:6" s="864" customFormat="1" ht="12.75">
      <c r="A2304" s="296" t="s">
        <v>59</v>
      </c>
      <c r="B2304" s="870">
        <v>475464</v>
      </c>
      <c r="C2304" s="870">
        <v>108500</v>
      </c>
      <c r="D2304" s="870">
        <v>108500</v>
      </c>
      <c r="E2304" s="854">
        <v>22.819813908098194</v>
      </c>
      <c r="F2304" s="870">
        <v>0</v>
      </c>
    </row>
    <row r="2305" spans="1:6" s="864" customFormat="1" ht="25.5">
      <c r="A2305" s="298" t="s">
        <v>60</v>
      </c>
      <c r="B2305" s="870">
        <v>475464</v>
      </c>
      <c r="C2305" s="870">
        <v>108500</v>
      </c>
      <c r="D2305" s="870">
        <v>108500</v>
      </c>
      <c r="E2305" s="854">
        <v>22.819813908098194</v>
      </c>
      <c r="F2305" s="870">
        <v>0</v>
      </c>
    </row>
    <row r="2306" spans="1:6" s="864" customFormat="1" ht="12.75">
      <c r="A2306" s="278" t="s">
        <v>61</v>
      </c>
      <c r="B2306" s="870">
        <v>475464</v>
      </c>
      <c r="C2306" s="870">
        <v>108500</v>
      </c>
      <c r="D2306" s="870">
        <v>108500</v>
      </c>
      <c r="E2306" s="854">
        <v>22.819813908098194</v>
      </c>
      <c r="F2306" s="870">
        <v>23324</v>
      </c>
    </row>
    <row r="2307" spans="1:6" s="864" customFormat="1" ht="12.75">
      <c r="A2307" s="296" t="s">
        <v>62</v>
      </c>
      <c r="B2307" s="870">
        <v>475464</v>
      </c>
      <c r="C2307" s="870">
        <v>108500</v>
      </c>
      <c r="D2307" s="870">
        <v>108500</v>
      </c>
      <c r="E2307" s="854">
        <v>22.819813908098194</v>
      </c>
      <c r="F2307" s="870">
        <v>23324</v>
      </c>
    </row>
    <row r="2308" spans="1:6" s="864" customFormat="1" ht="12.75">
      <c r="A2308" s="282" t="s">
        <v>67</v>
      </c>
      <c r="B2308" s="870">
        <v>475464</v>
      </c>
      <c r="C2308" s="870">
        <v>108500</v>
      </c>
      <c r="D2308" s="870">
        <v>108500</v>
      </c>
      <c r="E2308" s="854">
        <v>22.819813908098194</v>
      </c>
      <c r="F2308" s="870">
        <v>23324</v>
      </c>
    </row>
    <row r="2309" spans="1:6" s="864" customFormat="1" ht="12.75">
      <c r="A2309" s="311" t="s">
        <v>90</v>
      </c>
      <c r="B2309" s="870">
        <v>475464</v>
      </c>
      <c r="C2309" s="870">
        <v>108500</v>
      </c>
      <c r="D2309" s="870">
        <v>108500</v>
      </c>
      <c r="E2309" s="854">
        <v>22.819813908098194</v>
      </c>
      <c r="F2309" s="870">
        <v>23324</v>
      </c>
    </row>
    <row r="2310" spans="1:52" s="526" customFormat="1" ht="12.75">
      <c r="A2310" s="282"/>
      <c r="B2310" s="851"/>
      <c r="C2310" s="851"/>
      <c r="D2310" s="851"/>
      <c r="E2310" s="851"/>
      <c r="F2310" s="851"/>
      <c r="G2310" s="302"/>
      <c r="H2310" s="302"/>
      <c r="I2310" s="302"/>
      <c r="J2310" s="302"/>
      <c r="K2310" s="302"/>
      <c r="L2310" s="302"/>
      <c r="M2310" s="302"/>
      <c r="N2310" s="302"/>
      <c r="O2310" s="302"/>
      <c r="P2310" s="302"/>
      <c r="Q2310" s="302"/>
      <c r="R2310" s="302"/>
      <c r="S2310" s="302"/>
      <c r="T2310" s="302"/>
      <c r="U2310" s="302"/>
      <c r="V2310" s="302"/>
      <c r="W2310" s="302"/>
      <c r="X2310" s="302"/>
      <c r="Y2310" s="302"/>
      <c r="Z2310" s="302"/>
      <c r="AA2310" s="302"/>
      <c r="AB2310" s="302"/>
      <c r="AC2310" s="302"/>
      <c r="AD2310" s="302"/>
      <c r="AE2310" s="302"/>
      <c r="AF2310" s="302"/>
      <c r="AG2310" s="302"/>
      <c r="AH2310" s="302"/>
      <c r="AI2310" s="302"/>
      <c r="AJ2310" s="302"/>
      <c r="AK2310" s="302"/>
      <c r="AL2310" s="302"/>
      <c r="AM2310" s="302"/>
      <c r="AN2310" s="302"/>
      <c r="AO2310" s="302"/>
      <c r="AP2310" s="302"/>
      <c r="AQ2310" s="302"/>
      <c r="AR2310" s="302"/>
      <c r="AS2310" s="302"/>
      <c r="AT2310" s="302"/>
      <c r="AU2310" s="302"/>
      <c r="AV2310" s="302"/>
      <c r="AW2310" s="302"/>
      <c r="AX2310" s="302"/>
      <c r="AY2310" s="302"/>
      <c r="AZ2310" s="842"/>
    </row>
    <row r="2311" spans="1:6" s="886" customFormat="1" ht="14.25">
      <c r="A2311" s="885" t="s">
        <v>356</v>
      </c>
      <c r="B2311" s="677"/>
      <c r="C2311" s="677"/>
      <c r="D2311" s="677"/>
      <c r="E2311" s="851"/>
      <c r="F2311" s="677"/>
    </row>
    <row r="2312" spans="1:6" s="886" customFormat="1" ht="12.75">
      <c r="A2312" s="277" t="s">
        <v>357</v>
      </c>
      <c r="B2312" s="672">
        <v>3906653</v>
      </c>
      <c r="C2312" s="672">
        <v>1299270</v>
      </c>
      <c r="D2312" s="672">
        <v>1299270</v>
      </c>
      <c r="E2312" s="673">
        <v>33.25788085094837</v>
      </c>
      <c r="F2312" s="672">
        <v>246591</v>
      </c>
    </row>
    <row r="2313" spans="1:6" s="886" customFormat="1" ht="12.75">
      <c r="A2313" s="837" t="s">
        <v>198</v>
      </c>
      <c r="B2313" s="672">
        <v>3906653</v>
      </c>
      <c r="C2313" s="672">
        <v>1299270</v>
      </c>
      <c r="D2313" s="672">
        <v>1299270</v>
      </c>
      <c r="E2313" s="673">
        <v>33.25788085094837</v>
      </c>
      <c r="F2313" s="672">
        <v>246591</v>
      </c>
    </row>
    <row r="2314" spans="1:6" s="886" customFormat="1" ht="12.75">
      <c r="A2314" s="277" t="s">
        <v>61</v>
      </c>
      <c r="B2314" s="672">
        <v>3129796</v>
      </c>
      <c r="C2314" s="672">
        <v>859614</v>
      </c>
      <c r="D2314" s="672">
        <v>857195</v>
      </c>
      <c r="E2314" s="673">
        <v>27.388206771303945</v>
      </c>
      <c r="F2314" s="672">
        <v>281723</v>
      </c>
    </row>
    <row r="2315" spans="1:6" s="886" customFormat="1" ht="12.75">
      <c r="A2315" s="838" t="s">
        <v>62</v>
      </c>
      <c r="B2315" s="672">
        <v>1239796</v>
      </c>
      <c r="C2315" s="672">
        <v>410389</v>
      </c>
      <c r="D2315" s="672">
        <v>408768</v>
      </c>
      <c r="E2315" s="673">
        <v>32.97058548341824</v>
      </c>
      <c r="F2315" s="672">
        <v>81870</v>
      </c>
    </row>
    <row r="2316" spans="1:6" s="886" customFormat="1" ht="12.75">
      <c r="A2316" s="329" t="s">
        <v>63</v>
      </c>
      <c r="B2316" s="672">
        <v>1175000</v>
      </c>
      <c r="C2316" s="672">
        <v>372365</v>
      </c>
      <c r="D2316" s="672">
        <v>370744</v>
      </c>
      <c r="E2316" s="673">
        <v>31.55268085106383</v>
      </c>
      <c r="F2316" s="672">
        <v>81870</v>
      </c>
    </row>
    <row r="2317" spans="1:6" s="886" customFormat="1" ht="12.75">
      <c r="A2317" s="368" t="s">
        <v>64</v>
      </c>
      <c r="B2317" s="672">
        <v>765000</v>
      </c>
      <c r="C2317" s="672">
        <v>272031</v>
      </c>
      <c r="D2317" s="672">
        <v>271283</v>
      </c>
      <c r="E2317" s="673">
        <v>35.46183006535948</v>
      </c>
      <c r="F2317" s="672">
        <v>57418</v>
      </c>
    </row>
    <row r="2318" spans="1:6" s="886" customFormat="1" ht="12.75">
      <c r="A2318" s="839" t="s">
        <v>65</v>
      </c>
      <c r="B2318" s="672">
        <v>616500</v>
      </c>
      <c r="C2318" s="672">
        <v>208213</v>
      </c>
      <c r="D2318" s="672">
        <v>207581</v>
      </c>
      <c r="E2318" s="673">
        <v>33.67088402270884</v>
      </c>
      <c r="F2318" s="672">
        <v>40534</v>
      </c>
    </row>
    <row r="2319" spans="1:6" s="886" customFormat="1" ht="12.75">
      <c r="A2319" s="368" t="s">
        <v>66</v>
      </c>
      <c r="B2319" s="672">
        <v>410000</v>
      </c>
      <c r="C2319" s="672">
        <v>100334</v>
      </c>
      <c r="D2319" s="672">
        <v>99461</v>
      </c>
      <c r="E2319" s="673">
        <v>24.25878048780488</v>
      </c>
      <c r="F2319" s="672">
        <v>24452</v>
      </c>
    </row>
    <row r="2320" spans="1:6" s="886" customFormat="1" ht="12.75">
      <c r="A2320" s="329" t="s">
        <v>108</v>
      </c>
      <c r="B2320" s="672">
        <v>64796</v>
      </c>
      <c r="C2320" s="672">
        <v>38024</v>
      </c>
      <c r="D2320" s="672">
        <v>38024</v>
      </c>
      <c r="E2320" s="673">
        <v>58.68263473053892</v>
      </c>
      <c r="F2320" s="672">
        <v>0</v>
      </c>
    </row>
    <row r="2321" spans="1:6" s="886" customFormat="1" ht="12.75">
      <c r="A2321" s="837" t="s">
        <v>16</v>
      </c>
      <c r="B2321" s="672">
        <v>1890000</v>
      </c>
      <c r="C2321" s="672">
        <v>449225</v>
      </c>
      <c r="D2321" s="672">
        <v>448427</v>
      </c>
      <c r="E2321" s="673">
        <v>23.726296296296294</v>
      </c>
      <c r="F2321" s="672">
        <v>199853</v>
      </c>
    </row>
    <row r="2322" spans="1:6" s="886" customFormat="1" ht="12.75">
      <c r="A2322" s="329" t="s">
        <v>69</v>
      </c>
      <c r="B2322" s="672">
        <v>1890000</v>
      </c>
      <c r="C2322" s="672">
        <v>449225</v>
      </c>
      <c r="D2322" s="672">
        <v>448427</v>
      </c>
      <c r="E2322" s="673">
        <v>23.726296296296294</v>
      </c>
      <c r="F2322" s="672">
        <v>199853</v>
      </c>
    </row>
    <row r="2323" spans="1:6" s="886" customFormat="1" ht="12.75">
      <c r="A2323" s="837" t="s">
        <v>910</v>
      </c>
      <c r="B2323" s="672">
        <v>776857</v>
      </c>
      <c r="C2323" s="672">
        <v>439656</v>
      </c>
      <c r="D2323" s="672">
        <v>442075</v>
      </c>
      <c r="E2323" s="673" t="s">
        <v>906</v>
      </c>
      <c r="F2323" s="672">
        <v>-35132</v>
      </c>
    </row>
    <row r="2324" spans="1:6" s="886" customFormat="1" ht="12.75">
      <c r="A2324" s="837" t="s">
        <v>911</v>
      </c>
      <c r="B2324" s="672">
        <v>-776857</v>
      </c>
      <c r="C2324" s="672">
        <v>-439656</v>
      </c>
      <c r="D2324" s="672">
        <v>-439655</v>
      </c>
      <c r="E2324" s="673">
        <v>56.59407072344074</v>
      </c>
      <c r="F2324" s="672">
        <v>-879310</v>
      </c>
    </row>
    <row r="2325" spans="1:6" s="886" customFormat="1" ht="12.75">
      <c r="A2325" s="329" t="s">
        <v>915</v>
      </c>
      <c r="B2325" s="672">
        <v>-776857</v>
      </c>
      <c r="C2325" s="672">
        <v>-439656</v>
      </c>
      <c r="D2325" s="672">
        <v>-439655</v>
      </c>
      <c r="E2325" s="673">
        <v>56.59407072344074</v>
      </c>
      <c r="F2325" s="672">
        <v>-879310</v>
      </c>
    </row>
    <row r="2326" spans="1:6" s="886" customFormat="1" ht="12.75">
      <c r="A2326" s="837" t="s">
        <v>358</v>
      </c>
      <c r="B2326" s="672">
        <v>-776857</v>
      </c>
      <c r="C2326" s="672">
        <v>-439656</v>
      </c>
      <c r="D2326" s="672">
        <v>-439655</v>
      </c>
      <c r="E2326" s="673">
        <v>56.59407072344074</v>
      </c>
      <c r="F2326" s="672">
        <v>-879310</v>
      </c>
    </row>
    <row r="2327" spans="1:6" s="120" customFormat="1" ht="12.75">
      <c r="A2327" s="168"/>
      <c r="B2327" s="672"/>
      <c r="C2327" s="672"/>
      <c r="D2327" s="672"/>
      <c r="E2327" s="851"/>
      <c r="F2327" s="672"/>
    </row>
    <row r="2328" spans="1:6" s="120" customFormat="1" ht="25.5">
      <c r="A2328" s="879" t="s">
        <v>344</v>
      </c>
      <c r="B2328" s="677"/>
      <c r="C2328" s="677"/>
      <c r="D2328" s="677"/>
      <c r="E2328" s="851"/>
      <c r="F2328" s="677"/>
    </row>
    <row r="2329" spans="1:6" s="120" customFormat="1" ht="12" customHeight="1">
      <c r="A2329" s="278" t="s">
        <v>357</v>
      </c>
      <c r="B2329" s="851">
        <v>3065000</v>
      </c>
      <c r="C2329" s="851">
        <v>821590</v>
      </c>
      <c r="D2329" s="851">
        <v>821590</v>
      </c>
      <c r="E2329" s="854">
        <v>26.805546492659055</v>
      </c>
      <c r="F2329" s="851">
        <v>246590</v>
      </c>
    </row>
    <row r="2330" spans="1:6" s="120" customFormat="1" ht="12" customHeight="1">
      <c r="A2330" s="296" t="s">
        <v>198</v>
      </c>
      <c r="B2330" s="851">
        <v>3065000</v>
      </c>
      <c r="C2330" s="851">
        <v>821590</v>
      </c>
      <c r="D2330" s="851">
        <v>821590</v>
      </c>
      <c r="E2330" s="854">
        <v>26.805546492659055</v>
      </c>
      <c r="F2330" s="851">
        <v>246590</v>
      </c>
    </row>
    <row r="2331" spans="1:6" s="120" customFormat="1" ht="12" customHeight="1">
      <c r="A2331" s="278" t="s">
        <v>61</v>
      </c>
      <c r="B2331" s="851">
        <v>2655000</v>
      </c>
      <c r="C2331" s="851">
        <v>721256</v>
      </c>
      <c r="D2331" s="851">
        <v>719710</v>
      </c>
      <c r="E2331" s="854">
        <v>27.107721280602636</v>
      </c>
      <c r="F2331" s="851">
        <v>257271</v>
      </c>
    </row>
    <row r="2332" spans="1:6" s="120" customFormat="1" ht="12" customHeight="1">
      <c r="A2332" s="296" t="s">
        <v>62</v>
      </c>
      <c r="B2332" s="851">
        <v>765000</v>
      </c>
      <c r="C2332" s="851">
        <v>272031</v>
      </c>
      <c r="D2332" s="851">
        <v>271283</v>
      </c>
      <c r="E2332" s="854">
        <v>35.46183006535948</v>
      </c>
      <c r="F2332" s="851">
        <v>57418</v>
      </c>
    </row>
    <row r="2333" spans="1:6" s="120" customFormat="1" ht="12" customHeight="1">
      <c r="A2333" s="282" t="s">
        <v>63</v>
      </c>
      <c r="B2333" s="851">
        <v>765000</v>
      </c>
      <c r="C2333" s="851">
        <v>272031</v>
      </c>
      <c r="D2333" s="851">
        <v>271283</v>
      </c>
      <c r="E2333" s="854">
        <v>35.46183006535948</v>
      </c>
      <c r="F2333" s="851">
        <v>57418</v>
      </c>
    </row>
    <row r="2334" spans="1:6" s="120" customFormat="1" ht="12" customHeight="1">
      <c r="A2334" s="311" t="s">
        <v>64</v>
      </c>
      <c r="B2334" s="851">
        <v>765000</v>
      </c>
      <c r="C2334" s="851">
        <v>272031</v>
      </c>
      <c r="D2334" s="851">
        <v>271283</v>
      </c>
      <c r="E2334" s="854">
        <v>35.46183006535948</v>
      </c>
      <c r="F2334" s="851">
        <v>57418</v>
      </c>
    </row>
    <row r="2335" spans="1:6" s="887" customFormat="1" ht="12.75">
      <c r="A2335" s="314" t="s">
        <v>65</v>
      </c>
      <c r="B2335" s="851">
        <v>616500</v>
      </c>
      <c r="C2335" s="851">
        <v>208213</v>
      </c>
      <c r="D2335" s="851">
        <v>207581</v>
      </c>
      <c r="E2335" s="854">
        <v>33.67088402270884</v>
      </c>
      <c r="F2335" s="851">
        <v>40534</v>
      </c>
    </row>
    <row r="2336" spans="1:6" s="864" customFormat="1" ht="12.75">
      <c r="A2336" s="311" t="s">
        <v>66</v>
      </c>
      <c r="B2336" s="851">
        <v>410000</v>
      </c>
      <c r="C2336" s="851">
        <v>100334</v>
      </c>
      <c r="D2336" s="851">
        <v>99461</v>
      </c>
      <c r="E2336" s="854">
        <v>24.25878048780488</v>
      </c>
      <c r="F2336" s="851">
        <v>24452</v>
      </c>
    </row>
    <row r="2337" spans="1:6" s="887" customFormat="1" ht="13.5" customHeight="1">
      <c r="A2337" s="296" t="s">
        <v>16</v>
      </c>
      <c r="B2337" s="851">
        <v>1890000</v>
      </c>
      <c r="C2337" s="851">
        <v>449225</v>
      </c>
      <c r="D2337" s="851">
        <v>448427</v>
      </c>
      <c r="E2337" s="854">
        <v>23.726296296296294</v>
      </c>
      <c r="F2337" s="851">
        <v>199853</v>
      </c>
    </row>
    <row r="2338" spans="1:6" s="856" customFormat="1" ht="12.75">
      <c r="A2338" s="282" t="s">
        <v>69</v>
      </c>
      <c r="B2338" s="851">
        <v>1890000</v>
      </c>
      <c r="C2338" s="851">
        <v>449225</v>
      </c>
      <c r="D2338" s="851">
        <v>448427</v>
      </c>
      <c r="E2338" s="854">
        <v>23.726296296296294</v>
      </c>
      <c r="F2338" s="851">
        <v>199853</v>
      </c>
    </row>
    <row r="2339" spans="1:6" s="864" customFormat="1" ht="12.75">
      <c r="A2339" s="279"/>
      <c r="B2339" s="851"/>
      <c r="C2339" s="851"/>
      <c r="D2339" s="851"/>
      <c r="E2339" s="851"/>
      <c r="F2339" s="851"/>
    </row>
    <row r="2340" spans="1:6" s="864" customFormat="1" ht="12.75">
      <c r="A2340" s="879" t="s">
        <v>359</v>
      </c>
      <c r="B2340" s="851"/>
      <c r="C2340" s="851"/>
      <c r="D2340" s="851"/>
      <c r="E2340" s="851"/>
      <c r="F2340" s="851"/>
    </row>
    <row r="2341" spans="1:6" s="864" customFormat="1" ht="25.5">
      <c r="A2341" s="879" t="s">
        <v>344</v>
      </c>
      <c r="B2341" s="851"/>
      <c r="C2341" s="851"/>
      <c r="D2341" s="851"/>
      <c r="E2341" s="851"/>
      <c r="F2341" s="851"/>
    </row>
    <row r="2342" spans="1:6" s="864" customFormat="1" ht="12.75">
      <c r="A2342" s="278" t="s">
        <v>357</v>
      </c>
      <c r="B2342" s="851">
        <v>6130000</v>
      </c>
      <c r="C2342" s="851">
        <v>1643180</v>
      </c>
      <c r="D2342" s="851">
        <v>1643180</v>
      </c>
      <c r="E2342" s="854">
        <v>26.805546492659055</v>
      </c>
      <c r="F2342" s="851">
        <v>493180</v>
      </c>
    </row>
    <row r="2343" spans="1:6" s="864" customFormat="1" ht="12.75">
      <c r="A2343" s="296" t="s">
        <v>198</v>
      </c>
      <c r="B2343" s="851">
        <v>3065000</v>
      </c>
      <c r="C2343" s="851">
        <v>821590</v>
      </c>
      <c r="D2343" s="851">
        <v>821590</v>
      </c>
      <c r="E2343" s="854">
        <v>26.805546492659055</v>
      </c>
      <c r="F2343" s="851">
        <v>246590</v>
      </c>
    </row>
    <row r="2344" spans="1:6" s="864" customFormat="1" ht="12.75">
      <c r="A2344" s="296" t="s">
        <v>78</v>
      </c>
      <c r="B2344" s="851">
        <v>3065000</v>
      </c>
      <c r="C2344" s="851">
        <v>821590</v>
      </c>
      <c r="D2344" s="851">
        <v>821590</v>
      </c>
      <c r="E2344" s="854">
        <v>26.805546492659055</v>
      </c>
      <c r="F2344" s="851">
        <v>246590</v>
      </c>
    </row>
    <row r="2345" spans="1:6" s="864" customFormat="1" ht="12.75">
      <c r="A2345" s="296" t="s">
        <v>360</v>
      </c>
      <c r="B2345" s="851">
        <v>3065000</v>
      </c>
      <c r="C2345" s="851">
        <v>821590</v>
      </c>
      <c r="D2345" s="851">
        <v>821590</v>
      </c>
      <c r="E2345" s="854">
        <v>26.805546492659055</v>
      </c>
      <c r="F2345" s="851">
        <v>246590</v>
      </c>
    </row>
    <row r="2346" spans="1:6" s="864" customFormat="1" ht="25.5">
      <c r="A2346" s="317" t="s">
        <v>361</v>
      </c>
      <c r="B2346" s="851">
        <v>3065000</v>
      </c>
      <c r="C2346" s="851">
        <v>821590</v>
      </c>
      <c r="D2346" s="851">
        <v>821590</v>
      </c>
      <c r="E2346" s="854">
        <v>26.805546492659055</v>
      </c>
      <c r="F2346" s="851">
        <v>246590</v>
      </c>
    </row>
    <row r="2347" spans="1:6" s="864" customFormat="1" ht="25.5">
      <c r="A2347" s="317" t="s">
        <v>362</v>
      </c>
      <c r="B2347" s="851">
        <v>2250016</v>
      </c>
      <c r="C2347" s="851">
        <v>0</v>
      </c>
      <c r="D2347" s="851">
        <v>0</v>
      </c>
      <c r="E2347" s="854">
        <v>0</v>
      </c>
      <c r="F2347" s="851">
        <v>0</v>
      </c>
    </row>
    <row r="2348" spans="1:6" s="864" customFormat="1" ht="25.5">
      <c r="A2348" s="317" t="s">
        <v>363</v>
      </c>
      <c r="B2348" s="851">
        <v>191869</v>
      </c>
      <c r="C2348" s="851">
        <v>0</v>
      </c>
      <c r="D2348" s="851">
        <v>0</v>
      </c>
      <c r="E2348" s="854">
        <v>0</v>
      </c>
      <c r="F2348" s="851">
        <v>0</v>
      </c>
    </row>
    <row r="2349" spans="1:6" s="864" customFormat="1" ht="25.5">
      <c r="A2349" s="317" t="s">
        <v>364</v>
      </c>
      <c r="B2349" s="851">
        <v>22375</v>
      </c>
      <c r="C2349" s="851">
        <v>0</v>
      </c>
      <c r="D2349" s="851">
        <v>0</v>
      </c>
      <c r="E2349" s="854">
        <v>0</v>
      </c>
      <c r="F2349" s="851">
        <v>0</v>
      </c>
    </row>
    <row r="2350" spans="1:6" s="864" customFormat="1" ht="38.25">
      <c r="A2350" s="317" t="s">
        <v>365</v>
      </c>
      <c r="B2350" s="851">
        <v>600740</v>
      </c>
      <c r="C2350" s="851">
        <v>0</v>
      </c>
      <c r="D2350" s="851">
        <v>0</v>
      </c>
      <c r="E2350" s="854">
        <v>0</v>
      </c>
      <c r="F2350" s="851">
        <v>0</v>
      </c>
    </row>
    <row r="2351" spans="1:6" s="864" customFormat="1" ht="12.75">
      <c r="A2351" s="278" t="s">
        <v>61</v>
      </c>
      <c r="B2351" s="851">
        <v>6130000</v>
      </c>
      <c r="C2351" s="851">
        <v>1643180</v>
      </c>
      <c r="D2351" s="851">
        <v>1640761</v>
      </c>
      <c r="E2351" s="854">
        <v>26.766084828711257</v>
      </c>
      <c r="F2351" s="851">
        <v>528313</v>
      </c>
    </row>
    <row r="2352" spans="1:6" s="864" customFormat="1" ht="12.75">
      <c r="A2352" s="296" t="s">
        <v>62</v>
      </c>
      <c r="B2352" s="851">
        <v>4240000</v>
      </c>
      <c r="C2352" s="851">
        <v>1193955</v>
      </c>
      <c r="D2352" s="851">
        <v>1192334</v>
      </c>
      <c r="E2352" s="854">
        <v>28.121084905660375</v>
      </c>
      <c r="F2352" s="851">
        <v>328460</v>
      </c>
    </row>
    <row r="2353" spans="1:6" s="864" customFormat="1" ht="12.75">
      <c r="A2353" s="282" t="s">
        <v>63</v>
      </c>
      <c r="B2353" s="851">
        <v>1175000</v>
      </c>
      <c r="C2353" s="851">
        <v>372365</v>
      </c>
      <c r="D2353" s="851">
        <v>370744</v>
      </c>
      <c r="E2353" s="854">
        <v>31.55268085106383</v>
      </c>
      <c r="F2353" s="851">
        <v>81870</v>
      </c>
    </row>
    <row r="2354" spans="1:6" s="864" customFormat="1" ht="12.75">
      <c r="A2354" s="311" t="s">
        <v>64</v>
      </c>
      <c r="B2354" s="851">
        <v>765000</v>
      </c>
      <c r="C2354" s="851">
        <v>272031</v>
      </c>
      <c r="D2354" s="851">
        <v>271283</v>
      </c>
      <c r="E2354" s="854">
        <v>35.46183006535948</v>
      </c>
      <c r="F2354" s="851">
        <v>57418</v>
      </c>
    </row>
    <row r="2355" spans="1:6" s="864" customFormat="1" ht="12.75">
      <c r="A2355" s="314" t="s">
        <v>65</v>
      </c>
      <c r="B2355" s="851">
        <v>616500</v>
      </c>
      <c r="C2355" s="851">
        <v>208213</v>
      </c>
      <c r="D2355" s="851">
        <v>207581</v>
      </c>
      <c r="E2355" s="854">
        <v>33.67088402270884</v>
      </c>
      <c r="F2355" s="851">
        <v>40534</v>
      </c>
    </row>
    <row r="2356" spans="1:6" s="864" customFormat="1" ht="12.75">
      <c r="A2356" s="311" t="s">
        <v>66</v>
      </c>
      <c r="B2356" s="851">
        <v>410000</v>
      </c>
      <c r="C2356" s="851">
        <v>100334</v>
      </c>
      <c r="D2356" s="851">
        <v>99461</v>
      </c>
      <c r="E2356" s="854">
        <v>24.25878048780488</v>
      </c>
      <c r="F2356" s="851">
        <v>24452</v>
      </c>
    </row>
    <row r="2357" spans="1:6" s="864" customFormat="1" ht="12.75">
      <c r="A2357" s="282" t="s">
        <v>11</v>
      </c>
      <c r="B2357" s="851">
        <v>3065000</v>
      </c>
      <c r="C2357" s="851">
        <v>821590</v>
      </c>
      <c r="D2357" s="851">
        <v>821590</v>
      </c>
      <c r="E2357" s="854">
        <v>26.805546492659055</v>
      </c>
      <c r="F2357" s="851">
        <v>246590</v>
      </c>
    </row>
    <row r="2358" spans="1:6" s="864" customFormat="1" ht="12.75">
      <c r="A2358" s="311" t="s">
        <v>91</v>
      </c>
      <c r="B2358" s="851">
        <v>3065000</v>
      </c>
      <c r="C2358" s="851">
        <v>821590</v>
      </c>
      <c r="D2358" s="851">
        <v>821590</v>
      </c>
      <c r="E2358" s="854">
        <v>26.805546492659055</v>
      </c>
      <c r="F2358" s="851">
        <v>246590</v>
      </c>
    </row>
    <row r="2359" spans="1:6" s="864" customFormat="1" ht="25.5">
      <c r="A2359" s="285" t="s">
        <v>366</v>
      </c>
      <c r="B2359" s="851">
        <v>3065000</v>
      </c>
      <c r="C2359" s="851">
        <v>821590</v>
      </c>
      <c r="D2359" s="851">
        <v>821590</v>
      </c>
      <c r="E2359" s="854">
        <v>26.805546492659055</v>
      </c>
      <c r="F2359" s="851">
        <v>246590</v>
      </c>
    </row>
    <row r="2360" spans="1:6" s="864" customFormat="1" ht="12.75">
      <c r="A2360" s="296" t="s">
        <v>16</v>
      </c>
      <c r="B2360" s="851">
        <v>1890000</v>
      </c>
      <c r="C2360" s="851">
        <v>449225</v>
      </c>
      <c r="D2360" s="851">
        <v>448427</v>
      </c>
      <c r="E2360" s="854">
        <v>23.726296296296294</v>
      </c>
      <c r="F2360" s="851">
        <v>199853</v>
      </c>
    </row>
    <row r="2361" spans="1:6" s="864" customFormat="1" ht="12.75">
      <c r="A2361" s="282" t="s">
        <v>69</v>
      </c>
      <c r="B2361" s="851">
        <v>1890000</v>
      </c>
      <c r="C2361" s="851">
        <v>449225</v>
      </c>
      <c r="D2361" s="851">
        <v>448427</v>
      </c>
      <c r="E2361" s="854">
        <v>23.726296296296294</v>
      </c>
      <c r="F2361" s="851">
        <v>199853</v>
      </c>
    </row>
    <row r="2362" spans="1:6" s="887" customFormat="1" ht="12.75">
      <c r="A2362" s="879"/>
      <c r="B2362" s="851"/>
      <c r="C2362" s="851"/>
      <c r="D2362" s="851"/>
      <c r="E2362" s="851"/>
      <c r="F2362" s="851"/>
    </row>
    <row r="2363" spans="1:56" s="888" customFormat="1" ht="12.75">
      <c r="A2363" s="264" t="s">
        <v>345</v>
      </c>
      <c r="B2363" s="684"/>
      <c r="C2363" s="684"/>
      <c r="D2363" s="684"/>
      <c r="E2363" s="851"/>
      <c r="F2363" s="684"/>
      <c r="G2363" s="886"/>
      <c r="H2363" s="886"/>
      <c r="I2363" s="886"/>
      <c r="J2363" s="886"/>
      <c r="K2363" s="886"/>
      <c r="L2363" s="886"/>
      <c r="M2363" s="886"/>
      <c r="N2363" s="886"/>
      <c r="O2363" s="886"/>
      <c r="P2363" s="886"/>
      <c r="Q2363" s="886"/>
      <c r="R2363" s="886"/>
      <c r="S2363" s="886"/>
      <c r="T2363" s="886"/>
      <c r="U2363" s="886"/>
      <c r="V2363" s="886"/>
      <c r="W2363" s="886"/>
      <c r="X2363" s="886"/>
      <c r="Y2363" s="886"/>
      <c r="Z2363" s="886"/>
      <c r="AA2363" s="886"/>
      <c r="AB2363" s="886"/>
      <c r="AC2363" s="886"/>
      <c r="AD2363" s="886"/>
      <c r="AE2363" s="886"/>
      <c r="AF2363" s="886"/>
      <c r="AG2363" s="886"/>
      <c r="AH2363" s="886"/>
      <c r="AI2363" s="886"/>
      <c r="AJ2363" s="886"/>
      <c r="AK2363" s="886"/>
      <c r="AL2363" s="886"/>
      <c r="AM2363" s="886"/>
      <c r="AN2363" s="886"/>
      <c r="AO2363" s="886"/>
      <c r="AP2363" s="886"/>
      <c r="AQ2363" s="886"/>
      <c r="AR2363" s="886"/>
      <c r="AS2363" s="886"/>
      <c r="AT2363" s="886"/>
      <c r="AU2363" s="886"/>
      <c r="AV2363" s="886"/>
      <c r="AW2363" s="886"/>
      <c r="AX2363" s="886"/>
      <c r="AY2363" s="886"/>
      <c r="AZ2363" s="886"/>
      <c r="BA2363" s="886"/>
      <c r="BB2363" s="886"/>
      <c r="BC2363" s="886"/>
      <c r="BD2363" s="886"/>
    </row>
    <row r="2364" spans="1:56" s="888" customFormat="1" ht="12.75">
      <c r="A2364" s="278" t="s">
        <v>357</v>
      </c>
      <c r="B2364" s="851">
        <v>841653</v>
      </c>
      <c r="C2364" s="851">
        <v>477680</v>
      </c>
      <c r="D2364" s="851">
        <v>477680</v>
      </c>
      <c r="E2364" s="854">
        <v>56.75498097196826</v>
      </c>
      <c r="F2364" s="851">
        <v>1</v>
      </c>
      <c r="G2364" s="886"/>
      <c r="H2364" s="886"/>
      <c r="I2364" s="886"/>
      <c r="J2364" s="886"/>
      <c r="K2364" s="886"/>
      <c r="L2364" s="886"/>
      <c r="M2364" s="886"/>
      <c r="N2364" s="886"/>
      <c r="O2364" s="886"/>
      <c r="P2364" s="886"/>
      <c r="Q2364" s="886"/>
      <c r="R2364" s="886"/>
      <c r="S2364" s="886"/>
      <c r="T2364" s="886"/>
      <c r="U2364" s="886"/>
      <c r="V2364" s="886"/>
      <c r="W2364" s="886"/>
      <c r="X2364" s="886"/>
      <c r="Y2364" s="886"/>
      <c r="Z2364" s="886"/>
      <c r="AA2364" s="886"/>
      <c r="AB2364" s="886"/>
      <c r="AC2364" s="886"/>
      <c r="AD2364" s="886"/>
      <c r="AE2364" s="886"/>
      <c r="AF2364" s="886"/>
      <c r="AG2364" s="886"/>
      <c r="AH2364" s="886"/>
      <c r="AI2364" s="886"/>
      <c r="AJ2364" s="886"/>
      <c r="AK2364" s="886"/>
      <c r="AL2364" s="886"/>
      <c r="AM2364" s="886"/>
      <c r="AN2364" s="886"/>
      <c r="AO2364" s="886"/>
      <c r="AP2364" s="886"/>
      <c r="AQ2364" s="886"/>
      <c r="AR2364" s="886"/>
      <c r="AS2364" s="886"/>
      <c r="AT2364" s="886"/>
      <c r="AU2364" s="886"/>
      <c r="AV2364" s="886"/>
      <c r="AW2364" s="886"/>
      <c r="AX2364" s="886"/>
      <c r="AY2364" s="886"/>
      <c r="AZ2364" s="886"/>
      <c r="BA2364" s="886"/>
      <c r="BB2364" s="886"/>
      <c r="BC2364" s="886"/>
      <c r="BD2364" s="886"/>
    </row>
    <row r="2365" spans="1:56" s="889" customFormat="1" ht="12.75">
      <c r="A2365" s="296" t="s">
        <v>198</v>
      </c>
      <c r="B2365" s="851">
        <v>841653</v>
      </c>
      <c r="C2365" s="851">
        <v>477680</v>
      </c>
      <c r="D2365" s="851">
        <v>477680</v>
      </c>
      <c r="E2365" s="854">
        <v>56.75498097196826</v>
      </c>
      <c r="F2365" s="851">
        <v>1</v>
      </c>
      <c r="G2365" s="887"/>
      <c r="H2365" s="887"/>
      <c r="I2365" s="887"/>
      <c r="J2365" s="887"/>
      <c r="K2365" s="887"/>
      <c r="L2365" s="887"/>
      <c r="M2365" s="887"/>
      <c r="N2365" s="887"/>
      <c r="O2365" s="887"/>
      <c r="P2365" s="887"/>
      <c r="Q2365" s="887"/>
      <c r="R2365" s="887"/>
      <c r="S2365" s="887"/>
      <c r="T2365" s="887"/>
      <c r="U2365" s="887"/>
      <c r="V2365" s="887"/>
      <c r="W2365" s="887"/>
      <c r="X2365" s="887"/>
      <c r="Y2365" s="887"/>
      <c r="Z2365" s="887"/>
      <c r="AA2365" s="887"/>
      <c r="AB2365" s="887"/>
      <c r="AC2365" s="887"/>
      <c r="AD2365" s="887"/>
      <c r="AE2365" s="887"/>
      <c r="AF2365" s="887"/>
      <c r="AG2365" s="887"/>
      <c r="AH2365" s="887"/>
      <c r="AI2365" s="887"/>
      <c r="AJ2365" s="887"/>
      <c r="AK2365" s="887"/>
      <c r="AL2365" s="887"/>
      <c r="AM2365" s="887"/>
      <c r="AN2365" s="887"/>
      <c r="AO2365" s="887"/>
      <c r="AP2365" s="887"/>
      <c r="AQ2365" s="887"/>
      <c r="AR2365" s="887"/>
      <c r="AS2365" s="887"/>
      <c r="AT2365" s="887"/>
      <c r="AU2365" s="887"/>
      <c r="AV2365" s="887"/>
      <c r="AW2365" s="887"/>
      <c r="AX2365" s="887"/>
      <c r="AY2365" s="887"/>
      <c r="AZ2365" s="887"/>
      <c r="BA2365" s="887"/>
      <c r="BB2365" s="887"/>
      <c r="BC2365" s="887"/>
      <c r="BD2365" s="887"/>
    </row>
    <row r="2366" spans="1:6" s="887" customFormat="1" ht="12.75">
      <c r="A2366" s="514" t="s">
        <v>61</v>
      </c>
      <c r="B2366" s="851">
        <v>64796</v>
      </c>
      <c r="C2366" s="851">
        <v>38024</v>
      </c>
      <c r="D2366" s="851">
        <v>38024</v>
      </c>
      <c r="E2366" s="854">
        <v>58.68263473053892</v>
      </c>
      <c r="F2366" s="851">
        <v>0</v>
      </c>
    </row>
    <row r="2367" spans="1:6" s="887" customFormat="1" ht="12.75">
      <c r="A2367" s="296" t="s">
        <v>62</v>
      </c>
      <c r="B2367" s="851">
        <v>64796</v>
      </c>
      <c r="C2367" s="851">
        <v>38024</v>
      </c>
      <c r="D2367" s="851">
        <v>38024</v>
      </c>
      <c r="E2367" s="854">
        <v>58.68263473053892</v>
      </c>
      <c r="F2367" s="851">
        <v>0</v>
      </c>
    </row>
    <row r="2368" spans="1:6" s="887" customFormat="1" ht="12.75">
      <c r="A2368" s="282" t="s">
        <v>108</v>
      </c>
      <c r="B2368" s="851">
        <v>64796</v>
      </c>
      <c r="C2368" s="851">
        <v>38024</v>
      </c>
      <c r="D2368" s="851">
        <v>38024</v>
      </c>
      <c r="E2368" s="854">
        <v>58.68263473053892</v>
      </c>
      <c r="F2368" s="851">
        <v>0</v>
      </c>
    </row>
    <row r="2369" spans="1:6" s="887" customFormat="1" ht="12.75">
      <c r="A2369" s="296" t="s">
        <v>910</v>
      </c>
      <c r="B2369" s="851">
        <v>776857</v>
      </c>
      <c r="C2369" s="851">
        <v>439656</v>
      </c>
      <c r="D2369" s="851">
        <v>439656</v>
      </c>
      <c r="E2369" s="854" t="s">
        <v>906</v>
      </c>
      <c r="F2369" s="851">
        <v>1</v>
      </c>
    </row>
    <row r="2370" spans="1:6" s="887" customFormat="1" ht="12.75">
      <c r="A2370" s="296" t="s">
        <v>911</v>
      </c>
      <c r="B2370" s="851">
        <v>-776857</v>
      </c>
      <c r="C2370" s="851">
        <v>-439656</v>
      </c>
      <c r="D2370" s="851">
        <v>-439655</v>
      </c>
      <c r="E2370" s="854">
        <v>56.59407072344074</v>
      </c>
      <c r="F2370" s="851">
        <v>-879310</v>
      </c>
    </row>
    <row r="2371" spans="1:6" s="887" customFormat="1" ht="12.75">
      <c r="A2371" s="282" t="s">
        <v>915</v>
      </c>
      <c r="B2371" s="851">
        <v>-776857</v>
      </c>
      <c r="C2371" s="851">
        <v>-439656</v>
      </c>
      <c r="D2371" s="851">
        <v>-439655</v>
      </c>
      <c r="E2371" s="854">
        <v>56.59407072344074</v>
      </c>
      <c r="F2371" s="851">
        <v>-879310</v>
      </c>
    </row>
    <row r="2372" spans="1:6" s="856" customFormat="1" ht="12.75">
      <c r="A2372" s="282" t="s">
        <v>367</v>
      </c>
      <c r="B2372" s="675">
        <v>-776857</v>
      </c>
      <c r="C2372" s="675">
        <v>-439656</v>
      </c>
      <c r="D2372" s="675">
        <v>-439655</v>
      </c>
      <c r="E2372" s="854">
        <v>56.59407072344074</v>
      </c>
      <c r="F2372" s="675">
        <v>-879310</v>
      </c>
    </row>
    <row r="2373" spans="1:6" s="864" customFormat="1" ht="12.75">
      <c r="A2373" s="279"/>
      <c r="B2373" s="851"/>
      <c r="C2373" s="851"/>
      <c r="D2373" s="851"/>
      <c r="E2373" s="851"/>
      <c r="F2373" s="851"/>
    </row>
    <row r="2374" spans="1:6" s="864" customFormat="1" ht="12.75">
      <c r="A2374" s="879" t="s">
        <v>359</v>
      </c>
      <c r="B2374" s="851"/>
      <c r="C2374" s="851"/>
      <c r="D2374" s="851"/>
      <c r="E2374" s="851"/>
      <c r="F2374" s="851"/>
    </row>
    <row r="2375" spans="1:6" s="864" customFormat="1" ht="12.75">
      <c r="A2375" s="264" t="s">
        <v>345</v>
      </c>
      <c r="B2375" s="851"/>
      <c r="C2375" s="851"/>
      <c r="D2375" s="851"/>
      <c r="E2375" s="851"/>
      <c r="F2375" s="851"/>
    </row>
    <row r="2376" spans="1:6" s="864" customFormat="1" ht="12.75">
      <c r="A2376" s="278" t="s">
        <v>357</v>
      </c>
      <c r="B2376" s="851">
        <v>1683306</v>
      </c>
      <c r="C2376" s="851">
        <v>955360</v>
      </c>
      <c r="D2376" s="851">
        <v>955360</v>
      </c>
      <c r="E2376" s="854">
        <v>56.75498097196826</v>
      </c>
      <c r="F2376" s="851">
        <v>2</v>
      </c>
    </row>
    <row r="2377" spans="1:6" s="864" customFormat="1" ht="12.75">
      <c r="A2377" s="296" t="s">
        <v>198</v>
      </c>
      <c r="B2377" s="851">
        <v>841653</v>
      </c>
      <c r="C2377" s="851">
        <v>477680</v>
      </c>
      <c r="D2377" s="851">
        <v>477680</v>
      </c>
      <c r="E2377" s="854">
        <v>56.75498097196826</v>
      </c>
      <c r="F2377" s="851">
        <v>1</v>
      </c>
    </row>
    <row r="2378" spans="1:6" s="864" customFormat="1" ht="12.75">
      <c r="A2378" s="296" t="s">
        <v>78</v>
      </c>
      <c r="B2378" s="851">
        <v>841653</v>
      </c>
      <c r="C2378" s="851">
        <v>477680</v>
      </c>
      <c r="D2378" s="851">
        <v>477680</v>
      </c>
      <c r="E2378" s="854">
        <v>56.75498097196826</v>
      </c>
      <c r="F2378" s="851">
        <v>1</v>
      </c>
    </row>
    <row r="2379" spans="1:6" s="864" customFormat="1" ht="12.75">
      <c r="A2379" s="296" t="s">
        <v>360</v>
      </c>
      <c r="B2379" s="851">
        <v>841653</v>
      </c>
      <c r="C2379" s="851">
        <v>477680</v>
      </c>
      <c r="D2379" s="851">
        <v>477680</v>
      </c>
      <c r="E2379" s="854">
        <v>56.75498097196826</v>
      </c>
      <c r="F2379" s="851">
        <v>1</v>
      </c>
    </row>
    <row r="2380" spans="1:6" s="864" customFormat="1" ht="25.5">
      <c r="A2380" s="317" t="s">
        <v>361</v>
      </c>
      <c r="B2380" s="851">
        <v>841653</v>
      </c>
      <c r="C2380" s="851">
        <v>477680</v>
      </c>
      <c r="D2380" s="851">
        <v>477680</v>
      </c>
      <c r="E2380" s="854">
        <v>56.75498097196826</v>
      </c>
      <c r="F2380" s="851">
        <v>1</v>
      </c>
    </row>
    <row r="2381" spans="1:6" s="864" customFormat="1" ht="25.5">
      <c r="A2381" s="317" t="s">
        <v>362</v>
      </c>
      <c r="B2381" s="851">
        <v>617858</v>
      </c>
      <c r="C2381" s="851">
        <v>0</v>
      </c>
      <c r="D2381" s="851">
        <v>0</v>
      </c>
      <c r="E2381" s="854">
        <v>0</v>
      </c>
      <c r="F2381" s="851">
        <v>0</v>
      </c>
    </row>
    <row r="2382" spans="1:6" s="864" customFormat="1" ht="25.5">
      <c r="A2382" s="317" t="s">
        <v>363</v>
      </c>
      <c r="B2382" s="851">
        <v>52687</v>
      </c>
      <c r="C2382" s="851">
        <v>0</v>
      </c>
      <c r="D2382" s="851">
        <v>0</v>
      </c>
      <c r="E2382" s="854">
        <v>0</v>
      </c>
      <c r="F2382" s="851">
        <v>0</v>
      </c>
    </row>
    <row r="2383" spans="1:6" s="864" customFormat="1" ht="25.5">
      <c r="A2383" s="317" t="s">
        <v>364</v>
      </c>
      <c r="B2383" s="851">
        <v>6144</v>
      </c>
      <c r="C2383" s="851">
        <v>0</v>
      </c>
      <c r="D2383" s="851">
        <v>0</v>
      </c>
      <c r="E2383" s="854">
        <v>0</v>
      </c>
      <c r="F2383" s="851">
        <v>0</v>
      </c>
    </row>
    <row r="2384" spans="1:6" s="864" customFormat="1" ht="38.25">
      <c r="A2384" s="317" t="s">
        <v>365</v>
      </c>
      <c r="B2384" s="851">
        <v>164964</v>
      </c>
      <c r="C2384" s="851">
        <v>0</v>
      </c>
      <c r="D2384" s="851">
        <v>0</v>
      </c>
      <c r="E2384" s="854">
        <v>0</v>
      </c>
      <c r="F2384" s="851">
        <v>0</v>
      </c>
    </row>
    <row r="2385" spans="1:6" s="864" customFormat="1" ht="12.75">
      <c r="A2385" s="514" t="s">
        <v>61</v>
      </c>
      <c r="B2385" s="851">
        <v>906449</v>
      </c>
      <c r="C2385" s="851">
        <v>515704</v>
      </c>
      <c r="D2385" s="851">
        <v>515704</v>
      </c>
      <c r="E2385" s="676">
        <v>56.89277609661437</v>
      </c>
      <c r="F2385" s="851">
        <v>1</v>
      </c>
    </row>
    <row r="2386" spans="1:6" s="864" customFormat="1" ht="12.75">
      <c r="A2386" s="296" t="s">
        <v>62</v>
      </c>
      <c r="B2386" s="851">
        <v>906449</v>
      </c>
      <c r="C2386" s="851">
        <v>515704</v>
      </c>
      <c r="D2386" s="851">
        <v>515704</v>
      </c>
      <c r="E2386" s="676">
        <v>56.89277609661437</v>
      </c>
      <c r="F2386" s="851">
        <v>1</v>
      </c>
    </row>
    <row r="2387" spans="1:6" s="864" customFormat="1" ht="12.75">
      <c r="A2387" s="282" t="s">
        <v>108</v>
      </c>
      <c r="B2387" s="851">
        <v>64796</v>
      </c>
      <c r="C2387" s="851">
        <v>38024</v>
      </c>
      <c r="D2387" s="851">
        <v>38024</v>
      </c>
      <c r="E2387" s="676">
        <v>58.68263473053892</v>
      </c>
      <c r="F2387" s="851">
        <v>0</v>
      </c>
    </row>
    <row r="2388" spans="1:6" s="864" customFormat="1" ht="12.75">
      <c r="A2388" s="282" t="s">
        <v>11</v>
      </c>
      <c r="B2388" s="851">
        <v>841653</v>
      </c>
      <c r="C2388" s="851">
        <v>477680</v>
      </c>
      <c r="D2388" s="851">
        <v>477680</v>
      </c>
      <c r="E2388" s="676">
        <v>56.75498097196826</v>
      </c>
      <c r="F2388" s="851">
        <v>1</v>
      </c>
    </row>
    <row r="2389" spans="1:6" s="864" customFormat="1" ht="12.75">
      <c r="A2389" s="311" t="s">
        <v>91</v>
      </c>
      <c r="B2389" s="851">
        <v>841653</v>
      </c>
      <c r="C2389" s="851">
        <v>477680</v>
      </c>
      <c r="D2389" s="851">
        <v>477680</v>
      </c>
      <c r="E2389" s="676">
        <v>56.75498097196826</v>
      </c>
      <c r="F2389" s="851">
        <v>1</v>
      </c>
    </row>
    <row r="2390" spans="1:6" s="864" customFormat="1" ht="25.5">
      <c r="A2390" s="285" t="s">
        <v>366</v>
      </c>
      <c r="B2390" s="851">
        <v>841653</v>
      </c>
      <c r="C2390" s="851">
        <v>477680</v>
      </c>
      <c r="D2390" s="851">
        <v>477680</v>
      </c>
      <c r="E2390" s="676">
        <v>56.75498097196826</v>
      </c>
      <c r="F2390" s="851">
        <v>1</v>
      </c>
    </row>
    <row r="2391" spans="1:6" s="864" customFormat="1" ht="12.75">
      <c r="A2391" s="296" t="s">
        <v>910</v>
      </c>
      <c r="B2391" s="851">
        <v>776857</v>
      </c>
      <c r="C2391" s="851">
        <v>439656</v>
      </c>
      <c r="D2391" s="851">
        <v>439656</v>
      </c>
      <c r="E2391" s="676" t="s">
        <v>906</v>
      </c>
      <c r="F2391" s="851">
        <v>1</v>
      </c>
    </row>
    <row r="2392" spans="1:6" s="864" customFormat="1" ht="12.75">
      <c r="A2392" s="296" t="s">
        <v>911</v>
      </c>
      <c r="B2392" s="851">
        <v>-776857</v>
      </c>
      <c r="C2392" s="851">
        <v>-439656</v>
      </c>
      <c r="D2392" s="851">
        <v>-439655</v>
      </c>
      <c r="E2392" s="676">
        <v>56.59407072344074</v>
      </c>
      <c r="F2392" s="851">
        <v>0</v>
      </c>
    </row>
    <row r="2393" spans="1:6" s="864" customFormat="1" ht="12.75">
      <c r="A2393" s="282" t="s">
        <v>915</v>
      </c>
      <c r="B2393" s="851">
        <v>-776857</v>
      </c>
      <c r="C2393" s="851">
        <v>-439656</v>
      </c>
      <c r="D2393" s="851">
        <v>-439655</v>
      </c>
      <c r="E2393" s="676">
        <v>56.59407072344074</v>
      </c>
      <c r="F2393" s="851">
        <v>0</v>
      </c>
    </row>
    <row r="2394" spans="1:6" s="864" customFormat="1" ht="12.75">
      <c r="A2394" s="282" t="s">
        <v>367</v>
      </c>
      <c r="B2394" s="851">
        <v>-776857</v>
      </c>
      <c r="C2394" s="851">
        <v>-439656</v>
      </c>
      <c r="D2394" s="851">
        <v>-439655</v>
      </c>
      <c r="E2394" s="676">
        <v>56.59407072344074</v>
      </c>
      <c r="F2394" s="851">
        <v>0</v>
      </c>
    </row>
    <row r="2396" spans="1:6" s="106" customFormat="1" ht="12.75">
      <c r="A2396" s="890" t="s">
        <v>451</v>
      </c>
      <c r="B2396" s="821"/>
      <c r="C2396" s="891"/>
      <c r="D2396" s="891"/>
      <c r="E2396" s="891"/>
      <c r="F2396" s="891"/>
    </row>
    <row r="2397" spans="1:6" s="250" customFormat="1" ht="16.5" customHeight="1">
      <c r="A2397" s="946" t="s">
        <v>368</v>
      </c>
      <c r="B2397" s="946"/>
      <c r="C2397" s="946"/>
      <c r="D2397" s="946"/>
      <c r="E2397" s="946"/>
      <c r="F2397" s="946"/>
    </row>
    <row r="2398" spans="1:6" s="250" customFormat="1" ht="13.5">
      <c r="A2398" s="892" t="s">
        <v>281</v>
      </c>
      <c r="B2398" s="374">
        <v>143392232</v>
      </c>
      <c r="C2398" s="374">
        <v>57333492</v>
      </c>
      <c r="D2398" s="374">
        <v>51343007</v>
      </c>
      <c r="E2398" s="893">
        <v>35.805989127779256</v>
      </c>
      <c r="F2398" s="374">
        <v>235726</v>
      </c>
    </row>
    <row r="2399" spans="1:6" s="250" customFormat="1" ht="12.75">
      <c r="A2399" s="894" t="s">
        <v>291</v>
      </c>
      <c r="B2399" s="383">
        <v>16808549</v>
      </c>
      <c r="C2399" s="383">
        <v>5907514</v>
      </c>
      <c r="D2399" s="383">
        <v>171521</v>
      </c>
      <c r="E2399" s="895">
        <v>1.0204390634789475</v>
      </c>
      <c r="F2399" s="383">
        <v>20268</v>
      </c>
    </row>
    <row r="2400" spans="1:6" s="250" customFormat="1" ht="25.5">
      <c r="A2400" s="382" t="s">
        <v>313</v>
      </c>
      <c r="B2400" s="383">
        <v>125248106</v>
      </c>
      <c r="C2400" s="383">
        <v>50764393</v>
      </c>
      <c r="D2400" s="383">
        <v>50764393</v>
      </c>
      <c r="E2400" s="895">
        <v>40.531066393930146</v>
      </c>
      <c r="F2400" s="383">
        <v>215458</v>
      </c>
    </row>
    <row r="2401" spans="1:6" s="250" customFormat="1" ht="12.75">
      <c r="A2401" s="380" t="s">
        <v>78</v>
      </c>
      <c r="B2401" s="316">
        <v>1335577</v>
      </c>
      <c r="C2401" s="316">
        <v>661585</v>
      </c>
      <c r="D2401" s="316">
        <v>407093</v>
      </c>
      <c r="E2401" s="464">
        <v>30.480683629622252</v>
      </c>
      <c r="F2401" s="316">
        <v>0</v>
      </c>
    </row>
    <row r="2402" spans="1:6" s="250" customFormat="1" ht="38.25">
      <c r="A2402" s="382" t="s">
        <v>119</v>
      </c>
      <c r="B2402" s="383">
        <v>1316836</v>
      </c>
      <c r="C2402" s="383">
        <v>642844</v>
      </c>
      <c r="D2402" s="383">
        <v>407093</v>
      </c>
      <c r="E2402" s="895">
        <v>30.91447985929911</v>
      </c>
      <c r="F2402" s="383">
        <v>0</v>
      </c>
    </row>
    <row r="2403" spans="1:6" s="250" customFormat="1" ht="38.25">
      <c r="A2403" s="382" t="s">
        <v>89</v>
      </c>
      <c r="B2403" s="383">
        <v>18741</v>
      </c>
      <c r="C2403" s="383">
        <v>18741</v>
      </c>
      <c r="D2403" s="383">
        <v>0</v>
      </c>
      <c r="E2403" s="895">
        <v>0</v>
      </c>
      <c r="F2403" s="383">
        <v>0</v>
      </c>
    </row>
    <row r="2404" spans="1:6" s="250" customFormat="1" ht="13.5">
      <c r="A2404" s="373" t="s">
        <v>61</v>
      </c>
      <c r="B2404" s="374">
        <v>143392232</v>
      </c>
      <c r="C2404" s="374">
        <v>57980471</v>
      </c>
      <c r="D2404" s="374">
        <v>34124813</v>
      </c>
      <c r="E2404" s="893">
        <v>23.79822987900767</v>
      </c>
      <c r="F2404" s="374">
        <v>3194155</v>
      </c>
    </row>
    <row r="2405" spans="1:6" s="250" customFormat="1" ht="12.75">
      <c r="A2405" s="380" t="s">
        <v>91</v>
      </c>
      <c r="B2405" s="316">
        <v>1335577</v>
      </c>
      <c r="C2405" s="316">
        <v>1231473</v>
      </c>
      <c r="D2405" s="316">
        <v>407092</v>
      </c>
      <c r="E2405" s="464">
        <v>30.480608755616483</v>
      </c>
      <c r="F2405" s="316">
        <v>0</v>
      </c>
    </row>
    <row r="2406" spans="1:6" s="250" customFormat="1" ht="38.25">
      <c r="A2406" s="382" t="s">
        <v>117</v>
      </c>
      <c r="B2406" s="383">
        <v>1316836</v>
      </c>
      <c r="C2406" s="383">
        <v>1212732</v>
      </c>
      <c r="D2406" s="383">
        <v>407092</v>
      </c>
      <c r="E2406" s="895">
        <v>30.91440391969843</v>
      </c>
      <c r="F2406" s="383">
        <v>0</v>
      </c>
    </row>
    <row r="2407" spans="1:6" s="250" customFormat="1" ht="38.25">
      <c r="A2407" s="382" t="s">
        <v>337</v>
      </c>
      <c r="B2407" s="383">
        <v>18741</v>
      </c>
      <c r="C2407" s="383">
        <v>18741</v>
      </c>
      <c r="D2407" s="383">
        <v>0</v>
      </c>
      <c r="E2407" s="895">
        <v>0</v>
      </c>
      <c r="F2407" s="383">
        <v>0</v>
      </c>
    </row>
    <row r="2408" spans="1:6" s="250" customFormat="1" ht="12.75" customHeight="1">
      <c r="A2408" s="380" t="s">
        <v>104</v>
      </c>
      <c r="B2408" s="316">
        <v>114272224</v>
      </c>
      <c r="C2408" s="316">
        <v>39117283</v>
      </c>
      <c r="D2408" s="316">
        <v>23258318</v>
      </c>
      <c r="E2408" s="464">
        <v>20.35343076896797</v>
      </c>
      <c r="F2408" s="316">
        <v>2840766</v>
      </c>
    </row>
    <row r="2409" spans="1:52" s="896" customFormat="1" ht="38.25">
      <c r="A2409" s="382" t="s">
        <v>369</v>
      </c>
      <c r="B2409" s="383">
        <v>99074440</v>
      </c>
      <c r="C2409" s="383">
        <v>33665891</v>
      </c>
      <c r="D2409" s="383">
        <v>22081632</v>
      </c>
      <c r="E2409" s="895">
        <v>22.287920073027916</v>
      </c>
      <c r="F2409" s="383">
        <v>2537033</v>
      </c>
      <c r="AZ2409" s="897"/>
    </row>
    <row r="2410" spans="1:6" s="250" customFormat="1" ht="63.75">
      <c r="A2410" s="382" t="s">
        <v>370</v>
      </c>
      <c r="B2410" s="383">
        <v>15197784</v>
      </c>
      <c r="C2410" s="383">
        <v>5451392</v>
      </c>
      <c r="D2410" s="383">
        <v>1176686</v>
      </c>
      <c r="E2410" s="895">
        <v>7.742484035830486</v>
      </c>
      <c r="F2410" s="383">
        <v>303733</v>
      </c>
    </row>
    <row r="2411" spans="1:6" s="250" customFormat="1" ht="12.75">
      <c r="A2411" s="380" t="s">
        <v>93</v>
      </c>
      <c r="B2411" s="316">
        <v>27784431</v>
      </c>
      <c r="C2411" s="316">
        <v>17631715</v>
      </c>
      <c r="D2411" s="316">
        <v>10459403</v>
      </c>
      <c r="E2411" s="464">
        <v>37.64483425987741</v>
      </c>
      <c r="F2411" s="316">
        <v>353389</v>
      </c>
    </row>
    <row r="2412" spans="1:6" s="250" customFormat="1" ht="25.5">
      <c r="A2412" s="382" t="s">
        <v>115</v>
      </c>
      <c r="B2412" s="383">
        <v>27784431</v>
      </c>
      <c r="C2412" s="383">
        <v>17631715</v>
      </c>
      <c r="D2412" s="383">
        <v>10459403</v>
      </c>
      <c r="E2412" s="895">
        <v>37.64483425987741</v>
      </c>
      <c r="F2412" s="383">
        <v>353389</v>
      </c>
    </row>
    <row r="2416" spans="1:6" s="106" customFormat="1" ht="15">
      <c r="A2416" s="392" t="s">
        <v>371</v>
      </c>
      <c r="B2416" s="391"/>
      <c r="C2416" s="391"/>
      <c r="D2416" s="391"/>
      <c r="E2416" s="393"/>
      <c r="F2416" s="393"/>
    </row>
    <row r="2417" spans="1:6" s="106" customFormat="1" ht="15">
      <c r="A2417" s="392" t="s">
        <v>920</v>
      </c>
      <c r="B2417" s="391"/>
      <c r="C2417" s="391"/>
      <c r="D2417" s="391"/>
      <c r="E2417" s="393"/>
      <c r="F2417" s="393" t="s">
        <v>921</v>
      </c>
    </row>
    <row r="2418" spans="1:6" s="120" customFormat="1" ht="12.75" customHeight="1">
      <c r="A2418" s="392"/>
      <c r="B2418" s="391"/>
      <c r="C2418" s="391"/>
      <c r="D2418" s="391"/>
      <c r="E2418" s="393"/>
      <c r="F2418" s="393"/>
    </row>
    <row r="2419" spans="1:46" s="886" customFormat="1" ht="15">
      <c r="A2419" s="195" t="s">
        <v>922</v>
      </c>
      <c r="B2419" s="391"/>
      <c r="C2419" s="391"/>
      <c r="D2419" s="391"/>
      <c r="E2419" s="756"/>
      <c r="F2419" s="757"/>
      <c r="G2419" s="511"/>
      <c r="H2419" s="511"/>
      <c r="I2419" s="511"/>
      <c r="J2419" s="511"/>
      <c r="K2419" s="511"/>
      <c r="L2419" s="511"/>
      <c r="M2419" s="511"/>
      <c r="N2419" s="511"/>
      <c r="O2419" s="511"/>
      <c r="P2419" s="511"/>
      <c r="Q2419" s="511"/>
      <c r="R2419" s="511"/>
      <c r="S2419" s="511"/>
      <c r="T2419" s="511"/>
      <c r="U2419" s="511"/>
      <c r="V2419" s="511"/>
      <c r="W2419" s="511"/>
      <c r="X2419" s="511"/>
      <c r="Y2419" s="511"/>
      <c r="Z2419" s="511"/>
      <c r="AA2419" s="511"/>
      <c r="AB2419" s="511"/>
      <c r="AC2419" s="511"/>
      <c r="AD2419" s="511"/>
      <c r="AE2419" s="511"/>
      <c r="AF2419" s="511"/>
      <c r="AG2419" s="511"/>
      <c r="AH2419" s="511"/>
      <c r="AI2419" s="511"/>
      <c r="AJ2419" s="511"/>
      <c r="AK2419" s="511"/>
      <c r="AL2419" s="511"/>
      <c r="AM2419" s="511"/>
      <c r="AN2419" s="511"/>
      <c r="AO2419" s="511"/>
      <c r="AP2419" s="511"/>
      <c r="AQ2419" s="511"/>
      <c r="AR2419" s="511"/>
      <c r="AS2419" s="511"/>
      <c r="AT2419" s="511"/>
    </row>
    <row r="2420" ht="17.25" customHeight="1" hidden="1"/>
  </sheetData>
  <mergeCells count="8">
    <mergeCell ref="A4:F4"/>
    <mergeCell ref="A2:F2"/>
    <mergeCell ref="A1:F1"/>
    <mergeCell ref="A2397:F2397"/>
    <mergeCell ref="A8:F8"/>
    <mergeCell ref="A7:F7"/>
    <mergeCell ref="A6:F6"/>
    <mergeCell ref="A9:F9"/>
  </mergeCells>
  <printOptions horizontalCentered="1"/>
  <pageMargins left="0.984251968503937" right="0.2755905511811024" top="0.7086614173228347" bottom="0.3937007874015748" header="0.5118110236220472" footer="0.11811023622047245"/>
  <pageSetup firstPageNumber="55" useFirstPageNumber="1" fitToHeight="20" horizontalDpi="600" verticalDpi="600" orientation="portrait" paperSize="9" scale="86" r:id="rId1"/>
  <headerFooter alignWithMargins="0">
    <oddFooter>&amp;C&amp;P&amp;R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Q62"/>
  <sheetViews>
    <sheetView workbookViewId="0" topLeftCell="A1">
      <selection activeCell="A8" sqref="A8:D8"/>
    </sheetView>
  </sheetViews>
  <sheetFormatPr defaultColWidth="9.140625" defaultRowHeight="12.75"/>
  <cols>
    <col min="1" max="1" width="51.421875" style="553" customWidth="1"/>
    <col min="2" max="4" width="14.28125" style="553" customWidth="1"/>
    <col min="5" max="5" width="9.140625" style="553" customWidth="1"/>
    <col min="6" max="6" width="13.140625" style="553" customWidth="1"/>
    <col min="7" max="7" width="14.7109375" style="553" customWidth="1"/>
    <col min="8" max="16384" width="9.140625" style="553" customWidth="1"/>
  </cols>
  <sheetData>
    <row r="1" spans="1:43" s="542" customFormat="1" ht="12.75">
      <c r="A1" s="949" t="s">
        <v>889</v>
      </c>
      <c r="B1" s="949"/>
      <c r="C1" s="949"/>
      <c r="D1" s="949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</row>
    <row r="2" spans="1:43" s="542" customFormat="1" ht="12.75">
      <c r="A2" s="953" t="s">
        <v>890</v>
      </c>
      <c r="B2" s="953"/>
      <c r="C2" s="953"/>
      <c r="D2" s="95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</row>
    <row r="3" spans="1:43" s="542" customFormat="1" ht="3.75" customHeight="1">
      <c r="A3" s="954"/>
      <c r="B3" s="954"/>
      <c r="C3" s="954"/>
      <c r="D3" s="954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</row>
    <row r="4" spans="1:25" s="543" customFormat="1" ht="12.75">
      <c r="A4" s="955" t="s">
        <v>923</v>
      </c>
      <c r="B4" s="955"/>
      <c r="C4" s="955"/>
      <c r="D4" s="955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</row>
    <row r="5" spans="1:25" s="543" customFormat="1" ht="12.75">
      <c r="A5" s="544"/>
      <c r="B5" s="544"/>
      <c r="C5" s="545"/>
      <c r="D5" s="546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</row>
    <row r="6" spans="1:25" s="547" customFormat="1" ht="15.75">
      <c r="A6" s="949" t="s">
        <v>892</v>
      </c>
      <c r="B6" s="949"/>
      <c r="C6" s="949"/>
      <c r="D6" s="949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</row>
    <row r="7" spans="1:25" s="547" customFormat="1" ht="15.75">
      <c r="A7" s="950" t="s">
        <v>867</v>
      </c>
      <c r="B7" s="950"/>
      <c r="C7" s="950"/>
      <c r="D7" s="950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</row>
    <row r="8" spans="1:25" s="547" customFormat="1" ht="15.75">
      <c r="A8" s="951" t="s">
        <v>1216</v>
      </c>
      <c r="B8" s="951"/>
      <c r="C8" s="951"/>
      <c r="D8" s="951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</row>
    <row r="9" spans="1:25" s="255" customFormat="1" ht="12.75">
      <c r="A9" s="952" t="s">
        <v>895</v>
      </c>
      <c r="B9" s="952"/>
      <c r="C9" s="952"/>
      <c r="D9" s="95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</row>
    <row r="10" spans="1:25" s="255" customFormat="1" ht="12.75">
      <c r="A10" s="548" t="s">
        <v>868</v>
      </c>
      <c r="C10" s="549"/>
      <c r="D10" s="256" t="s">
        <v>169</v>
      </c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</row>
    <row r="11" spans="1:25" s="547" customFormat="1" ht="15.75">
      <c r="A11" s="549"/>
      <c r="C11" s="549"/>
      <c r="D11" s="550" t="s">
        <v>869</v>
      </c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</row>
    <row r="12" spans="1:4" s="542" customFormat="1" ht="12.75">
      <c r="A12" s="549"/>
      <c r="C12" s="549"/>
      <c r="D12" s="551" t="s">
        <v>870</v>
      </c>
    </row>
    <row r="13" spans="1:4" ht="12.75" customHeight="1">
      <c r="A13" s="948" t="s">
        <v>899</v>
      </c>
      <c r="B13" s="948" t="s">
        <v>871</v>
      </c>
      <c r="C13" s="948" t="s">
        <v>929</v>
      </c>
      <c r="D13" s="948" t="s">
        <v>903</v>
      </c>
    </row>
    <row r="14" spans="1:4" ht="12.75">
      <c r="A14" s="948"/>
      <c r="B14" s="948"/>
      <c r="C14" s="948"/>
      <c r="D14" s="948"/>
    </row>
    <row r="15" spans="1:4" ht="12.75">
      <c r="A15" s="552">
        <v>1</v>
      </c>
      <c r="B15" s="552">
        <v>2</v>
      </c>
      <c r="C15" s="552">
        <v>3</v>
      </c>
      <c r="D15" s="552">
        <v>4</v>
      </c>
    </row>
    <row r="16" spans="1:4" ht="22.5" customHeight="1">
      <c r="A16" s="554" t="s">
        <v>916</v>
      </c>
      <c r="B16" s="555">
        <v>-174000000</v>
      </c>
      <c r="C16" s="555">
        <v>-43439829</v>
      </c>
      <c r="D16" s="556">
        <v>-12056566</v>
      </c>
    </row>
    <row r="17" spans="1:4" ht="6.75" customHeight="1">
      <c r="A17" s="557"/>
      <c r="B17" s="558"/>
      <c r="C17" s="559"/>
      <c r="D17" s="559"/>
    </row>
    <row r="18" spans="1:4" ht="15.75">
      <c r="A18" s="554" t="s">
        <v>123</v>
      </c>
      <c r="B18" s="555">
        <v>-198140531</v>
      </c>
      <c r="C18" s="555">
        <v>-65187067</v>
      </c>
      <c r="D18" s="556">
        <v>-15325076</v>
      </c>
    </row>
    <row r="19" spans="1:4" ht="12.75">
      <c r="A19" s="561" t="s">
        <v>872</v>
      </c>
      <c r="B19" s="562">
        <v>-171253448</v>
      </c>
      <c r="C19" s="562">
        <v>-64957513</v>
      </c>
      <c r="D19" s="563">
        <v>-15095522</v>
      </c>
    </row>
    <row r="20" spans="1:4" ht="12.75">
      <c r="A20" s="564" t="s">
        <v>873</v>
      </c>
      <c r="B20" s="565">
        <v>-9900</v>
      </c>
      <c r="C20" s="565">
        <v>0</v>
      </c>
      <c r="D20" s="566">
        <v>0</v>
      </c>
    </row>
    <row r="21" spans="1:4" ht="12.75">
      <c r="A21" s="567" t="s">
        <v>874</v>
      </c>
      <c r="B21" s="568">
        <v>-9900</v>
      </c>
      <c r="C21" s="568">
        <v>0</v>
      </c>
      <c r="D21" s="569">
        <v>0</v>
      </c>
    </row>
    <row r="22" spans="1:4" ht="12.75">
      <c r="A22" s="571" t="s">
        <v>875</v>
      </c>
      <c r="B22" s="572">
        <v>-9900</v>
      </c>
      <c r="C22" s="572">
        <v>0</v>
      </c>
      <c r="D22" s="573">
        <v>0</v>
      </c>
    </row>
    <row r="23" spans="1:4" ht="12.75">
      <c r="A23" s="567" t="s">
        <v>876</v>
      </c>
      <c r="B23" s="568">
        <v>0</v>
      </c>
      <c r="C23" s="568">
        <v>0</v>
      </c>
      <c r="D23" s="569">
        <v>0</v>
      </c>
    </row>
    <row r="24" spans="1:4" ht="12.75">
      <c r="A24" s="564" t="s">
        <v>877</v>
      </c>
      <c r="B24" s="565">
        <v>0</v>
      </c>
      <c r="C24" s="565">
        <v>0</v>
      </c>
      <c r="D24" s="566">
        <v>0</v>
      </c>
    </row>
    <row r="25" spans="1:4" ht="12.75">
      <c r="A25" s="574"/>
      <c r="B25" s="568"/>
      <c r="C25" s="568"/>
      <c r="D25" s="569"/>
    </row>
    <row r="26" spans="1:4" ht="12.75">
      <c r="A26" s="564" t="s">
        <v>878</v>
      </c>
      <c r="B26" s="565">
        <v>-171243548</v>
      </c>
      <c r="C26" s="565">
        <v>-64957513</v>
      </c>
      <c r="D26" s="566">
        <v>-15095522</v>
      </c>
    </row>
    <row r="27" spans="1:4" ht="12.75">
      <c r="A27" s="567" t="s">
        <v>879</v>
      </c>
      <c r="B27" s="575">
        <v>-166243548</v>
      </c>
      <c r="C27" s="575">
        <v>-64957513</v>
      </c>
      <c r="D27" s="576">
        <v>-15095522</v>
      </c>
    </row>
    <row r="28" spans="1:4" ht="12.75">
      <c r="A28" s="577" t="s">
        <v>880</v>
      </c>
      <c r="B28" s="578">
        <v>-2875813</v>
      </c>
      <c r="C28" s="578">
        <v>-288961</v>
      </c>
      <c r="D28" s="576">
        <v>-38961</v>
      </c>
    </row>
    <row r="29" spans="1:4" ht="12.75">
      <c r="A29" s="577" t="s">
        <v>881</v>
      </c>
      <c r="B29" s="578">
        <v>-32325663</v>
      </c>
      <c r="C29" s="578">
        <v>-9720687</v>
      </c>
      <c r="D29" s="576">
        <v>-1427495</v>
      </c>
    </row>
    <row r="30" spans="1:4" ht="12.75">
      <c r="A30" s="577" t="s">
        <v>882</v>
      </c>
      <c r="B30" s="578">
        <v>-131042072</v>
      </c>
      <c r="C30" s="578">
        <v>-54841865</v>
      </c>
      <c r="D30" s="576">
        <v>-13589066</v>
      </c>
    </row>
    <row r="31" spans="1:4" ht="12.75">
      <c r="A31" s="577" t="s">
        <v>883</v>
      </c>
      <c r="B31" s="578">
        <v>0</v>
      </c>
      <c r="C31" s="578">
        <v>-106000</v>
      </c>
      <c r="D31" s="576">
        <v>-40000</v>
      </c>
    </row>
    <row r="32" spans="1:4" ht="12.75">
      <c r="A32" s="579" t="s">
        <v>884</v>
      </c>
      <c r="B32" s="575">
        <v>-5000000</v>
      </c>
      <c r="C32" s="575">
        <v>0</v>
      </c>
      <c r="D32" s="580">
        <v>0</v>
      </c>
    </row>
    <row r="33" spans="1:4" ht="12.75">
      <c r="A33" s="570"/>
      <c r="B33" s="575"/>
      <c r="C33" s="575"/>
      <c r="D33" s="580"/>
    </row>
    <row r="34" spans="1:4" ht="12.75">
      <c r="A34" s="581" t="s">
        <v>885</v>
      </c>
      <c r="B34" s="582">
        <v>-26887083</v>
      </c>
      <c r="C34" s="582">
        <v>-229554</v>
      </c>
      <c r="D34" s="583">
        <v>-229554</v>
      </c>
    </row>
    <row r="35" spans="1:4" ht="12.75">
      <c r="A35" s="584"/>
      <c r="B35" s="585"/>
      <c r="C35" s="585"/>
      <c r="D35" s="586"/>
    </row>
    <row r="36" spans="1:6" ht="15.75">
      <c r="A36" s="554" t="s">
        <v>124</v>
      </c>
      <c r="B36" s="555">
        <v>24140531</v>
      </c>
      <c r="C36" s="555">
        <v>21747238</v>
      </c>
      <c r="D36" s="556">
        <v>3268510</v>
      </c>
      <c r="F36" s="587"/>
    </row>
    <row r="37" spans="1:4" ht="12.75">
      <c r="A37" s="560" t="s">
        <v>872</v>
      </c>
      <c r="B37" s="588">
        <v>22256152</v>
      </c>
      <c r="C37" s="588">
        <v>20645749</v>
      </c>
      <c r="D37" s="589">
        <v>3113656</v>
      </c>
    </row>
    <row r="38" spans="1:4" ht="12.75">
      <c r="A38" s="581" t="s">
        <v>873</v>
      </c>
      <c r="B38" s="582">
        <v>2753540</v>
      </c>
      <c r="C38" s="582">
        <v>1278213</v>
      </c>
      <c r="D38" s="583">
        <v>283822</v>
      </c>
    </row>
    <row r="39" spans="1:4" ht="12.75">
      <c r="A39" s="579" t="s">
        <v>874</v>
      </c>
      <c r="B39" s="575">
        <v>2613540</v>
      </c>
      <c r="C39" s="575">
        <v>1208213</v>
      </c>
      <c r="D39" s="580">
        <v>248822</v>
      </c>
    </row>
    <row r="40" spans="1:4" ht="12.75">
      <c r="A40" s="577" t="s">
        <v>875</v>
      </c>
      <c r="B40" s="578">
        <v>2613540</v>
      </c>
      <c r="C40" s="578">
        <v>1208213</v>
      </c>
      <c r="D40" s="576">
        <v>248822</v>
      </c>
    </row>
    <row r="41" spans="1:4" ht="12.75">
      <c r="A41" s="579" t="s">
        <v>876</v>
      </c>
      <c r="B41" s="575">
        <v>140000</v>
      </c>
      <c r="C41" s="575">
        <v>70000</v>
      </c>
      <c r="D41" s="580">
        <v>35000</v>
      </c>
    </row>
    <row r="42" spans="1:4" ht="12.75">
      <c r="A42" s="581" t="s">
        <v>877</v>
      </c>
      <c r="B42" s="582">
        <v>776857</v>
      </c>
      <c r="C42" s="578">
        <v>439656</v>
      </c>
      <c r="D42" s="576">
        <v>0</v>
      </c>
    </row>
    <row r="43" spans="1:4" ht="12.75">
      <c r="A43" s="570"/>
      <c r="B43" s="575"/>
      <c r="C43" s="575"/>
      <c r="D43" s="580"/>
    </row>
    <row r="44" spans="1:4" ht="12.75">
      <c r="A44" s="581" t="s">
        <v>878</v>
      </c>
      <c r="B44" s="582">
        <v>18725755</v>
      </c>
      <c r="C44" s="582">
        <v>18927880</v>
      </c>
      <c r="D44" s="583">
        <v>2829834</v>
      </c>
    </row>
    <row r="45" spans="1:4" ht="12.75">
      <c r="A45" s="579" t="s">
        <v>879</v>
      </c>
      <c r="B45" s="575">
        <v>18725755</v>
      </c>
      <c r="C45" s="575">
        <v>18927880</v>
      </c>
      <c r="D45" s="580">
        <v>2829834</v>
      </c>
    </row>
    <row r="46" spans="1:4" ht="12.75">
      <c r="A46" s="577" t="s">
        <v>880</v>
      </c>
      <c r="B46" s="578">
        <v>375813</v>
      </c>
      <c r="C46" s="578">
        <v>214790</v>
      </c>
      <c r="D46" s="576">
        <v>63916</v>
      </c>
    </row>
    <row r="47" spans="1:4" ht="12.75">
      <c r="A47" s="577" t="s">
        <v>881</v>
      </c>
      <c r="B47" s="578">
        <v>2325663</v>
      </c>
      <c r="C47" s="578">
        <v>10356557</v>
      </c>
      <c r="D47" s="576">
        <v>546245</v>
      </c>
    </row>
    <row r="48" spans="1:6" ht="12.75">
      <c r="A48" s="577" t="s">
        <v>1141</v>
      </c>
      <c r="B48" s="578">
        <v>16024279</v>
      </c>
      <c r="C48" s="578">
        <v>8337283</v>
      </c>
      <c r="D48" s="576">
        <v>2213548</v>
      </c>
      <c r="F48" s="590"/>
    </row>
    <row r="49" spans="1:4" ht="12.75">
      <c r="A49" s="577" t="s">
        <v>1142</v>
      </c>
      <c r="B49" s="578">
        <v>0</v>
      </c>
      <c r="C49" s="578">
        <v>19250</v>
      </c>
      <c r="D49" s="576">
        <v>6125</v>
      </c>
    </row>
    <row r="50" spans="1:4" ht="12.75">
      <c r="A50" s="579" t="s">
        <v>884</v>
      </c>
      <c r="B50" s="575">
        <v>0</v>
      </c>
      <c r="C50" s="575">
        <v>0</v>
      </c>
      <c r="D50" s="580">
        <v>0</v>
      </c>
    </row>
    <row r="51" spans="1:4" ht="12.75">
      <c r="A51" s="570"/>
      <c r="B51" s="575"/>
      <c r="C51" s="575"/>
      <c r="D51" s="580"/>
    </row>
    <row r="52" spans="1:4" ht="12.75">
      <c r="A52" s="581" t="s">
        <v>885</v>
      </c>
      <c r="B52" s="582">
        <v>1406400</v>
      </c>
      <c r="C52" s="582">
        <v>863786</v>
      </c>
      <c r="D52" s="583">
        <v>154854</v>
      </c>
    </row>
    <row r="53" spans="1:4" ht="12.75">
      <c r="A53" s="591" t="s">
        <v>886</v>
      </c>
      <c r="B53" s="592">
        <v>477979</v>
      </c>
      <c r="C53" s="593">
        <v>237703</v>
      </c>
      <c r="D53" s="593">
        <v>0</v>
      </c>
    </row>
    <row r="54" ht="27" customHeight="1">
      <c r="A54" s="594" t="s">
        <v>887</v>
      </c>
    </row>
    <row r="55" ht="12.75">
      <c r="A55" s="595"/>
    </row>
    <row r="56" ht="12.75">
      <c r="A56" s="595"/>
    </row>
    <row r="58" spans="1:4" ht="12.75">
      <c r="A58" s="596" t="s">
        <v>1214</v>
      </c>
      <c r="D58" s="551"/>
    </row>
    <row r="59" spans="1:4" ht="12.75">
      <c r="A59" s="596" t="s">
        <v>920</v>
      </c>
      <c r="D59" s="551" t="s">
        <v>921</v>
      </c>
    </row>
    <row r="60" ht="12.75">
      <c r="A60" s="596"/>
    </row>
    <row r="61" ht="45" customHeight="1">
      <c r="A61" s="596"/>
    </row>
    <row r="62" ht="12.75">
      <c r="A62" s="597" t="s">
        <v>888</v>
      </c>
    </row>
  </sheetData>
  <mergeCells count="12">
    <mergeCell ref="A1:D1"/>
    <mergeCell ref="A2:D2"/>
    <mergeCell ref="A3:D3"/>
    <mergeCell ref="A4:D4"/>
    <mergeCell ref="A6:D6"/>
    <mergeCell ref="A7:D7"/>
    <mergeCell ref="A8:D8"/>
    <mergeCell ref="A9:D9"/>
    <mergeCell ref="A13:A14"/>
    <mergeCell ref="B13:B14"/>
    <mergeCell ref="C13:C14"/>
    <mergeCell ref="D13:D14"/>
  </mergeCells>
  <conditionalFormatting sqref="D58:D59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84" right="0.4724409448818898" top="0.6692913385826772" bottom="0.5905511811023623" header="0.4724409448818898" footer="0.35433070866141736"/>
  <pageSetup firstPageNumber="100" useFirstPageNumber="1" fitToHeight="1" fitToWidth="1" horizontalDpi="600" verticalDpi="600" orientation="portrait" paperSize="9" scale="8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3"/>
  <sheetViews>
    <sheetView zoomScaleSheetLayoutView="100" workbookViewId="0" topLeftCell="A1">
      <selection activeCell="B16" sqref="B16"/>
    </sheetView>
  </sheetViews>
  <sheetFormatPr defaultColWidth="9.140625" defaultRowHeight="12.75"/>
  <cols>
    <col min="1" max="1" width="6.57421875" style="21" customWidth="1"/>
    <col min="2" max="2" width="46.57421875" style="112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905" t="s">
        <v>889</v>
      </c>
      <c r="B1" s="905"/>
      <c r="C1" s="905"/>
      <c r="D1" s="905"/>
      <c r="E1" s="905"/>
      <c r="F1" s="90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906" t="s">
        <v>890</v>
      </c>
      <c r="B2" s="906"/>
      <c r="C2" s="906"/>
      <c r="D2" s="906"/>
      <c r="E2" s="906"/>
      <c r="F2" s="90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907" t="s">
        <v>923</v>
      </c>
      <c r="B4" s="907"/>
      <c r="C4" s="907"/>
      <c r="D4" s="907"/>
      <c r="E4" s="907"/>
      <c r="F4" s="907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908" t="s">
        <v>892</v>
      </c>
      <c r="B6" s="908"/>
      <c r="C6" s="908"/>
      <c r="D6" s="908"/>
      <c r="E6" s="908"/>
      <c r="F6" s="90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902" t="s">
        <v>924</v>
      </c>
      <c r="B7" s="902"/>
      <c r="C7" s="902"/>
      <c r="D7" s="902"/>
      <c r="E7" s="902"/>
      <c r="F7" s="90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903" t="s">
        <v>894</v>
      </c>
      <c r="B8" s="903"/>
      <c r="C8" s="903"/>
      <c r="D8" s="903"/>
      <c r="E8" s="903"/>
      <c r="F8" s="90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904" t="s">
        <v>895</v>
      </c>
      <c r="B9" s="904"/>
      <c r="C9" s="904"/>
      <c r="D9" s="904"/>
      <c r="E9" s="904"/>
      <c r="F9" s="904"/>
      <c r="G9" s="14"/>
      <c r="H9" s="14"/>
      <c r="I9" s="14"/>
      <c r="J9" s="14"/>
      <c r="K9" s="14"/>
      <c r="L9" s="14"/>
      <c r="M9" s="14"/>
      <c r="N9" s="4"/>
      <c r="O9" s="64"/>
    </row>
    <row r="10" spans="1:15" s="15" customFormat="1" ht="12.75">
      <c r="A10" s="19" t="s">
        <v>896</v>
      </c>
      <c r="B10" s="20"/>
      <c r="C10" s="16"/>
      <c r="D10" s="14"/>
      <c r="F10" s="17" t="s">
        <v>897</v>
      </c>
      <c r="G10" s="16"/>
      <c r="H10" s="17"/>
      <c r="I10" s="17"/>
      <c r="J10" s="18"/>
      <c r="K10" s="16"/>
      <c r="N10" s="4"/>
      <c r="O10" s="64"/>
    </row>
    <row r="11" spans="1:15" s="15" customFormat="1" ht="12.75">
      <c r="A11" s="19"/>
      <c r="B11" s="20"/>
      <c r="C11" s="16"/>
      <c r="D11" s="14"/>
      <c r="F11" s="65" t="s">
        <v>925</v>
      </c>
      <c r="G11" s="16"/>
      <c r="H11" s="17"/>
      <c r="I11" s="17"/>
      <c r="J11" s="18"/>
      <c r="K11" s="16"/>
      <c r="N11" s="4"/>
      <c r="O11" s="64"/>
    </row>
    <row r="12" spans="1:6" s="47" customFormat="1" ht="12.75">
      <c r="A12" s="21"/>
      <c r="B12" s="23"/>
      <c r="C12" s="66"/>
      <c r="D12" s="66"/>
      <c r="E12" s="66"/>
      <c r="F12" s="67" t="s">
        <v>926</v>
      </c>
    </row>
    <row r="13" spans="1:6" s="47" customFormat="1" ht="38.25">
      <c r="A13" s="68"/>
      <c r="B13" s="69" t="s">
        <v>927</v>
      </c>
      <c r="C13" s="70" t="s">
        <v>928</v>
      </c>
      <c r="D13" s="70" t="s">
        <v>929</v>
      </c>
      <c r="E13" s="70" t="s">
        <v>930</v>
      </c>
      <c r="F13" s="70" t="s">
        <v>931</v>
      </c>
    </row>
    <row r="14" spans="1:6" s="47" customFormat="1" ht="12.75">
      <c r="A14" s="71">
        <v>1</v>
      </c>
      <c r="B14" s="69">
        <v>2</v>
      </c>
      <c r="C14" s="72">
        <v>3</v>
      </c>
      <c r="D14" s="72">
        <v>4</v>
      </c>
      <c r="E14" s="72">
        <v>5</v>
      </c>
      <c r="F14" s="72">
        <v>6</v>
      </c>
    </row>
    <row r="15" spans="1:9" s="47" customFormat="1" ht="12.75" customHeight="1">
      <c r="A15" s="73" t="s">
        <v>932</v>
      </c>
      <c r="B15" s="74" t="s">
        <v>933</v>
      </c>
      <c r="C15" s="75">
        <v>5505933329</v>
      </c>
      <c r="D15" s="75">
        <v>2418713318</v>
      </c>
      <c r="E15" s="76">
        <v>43.92921551121092</v>
      </c>
      <c r="F15" s="75">
        <v>384175442</v>
      </c>
      <c r="I15" s="77"/>
    </row>
    <row r="16" spans="1:9" s="47" customFormat="1" ht="12.75" customHeight="1">
      <c r="A16" s="73"/>
      <c r="B16" s="74" t="s">
        <v>934</v>
      </c>
      <c r="C16" s="75">
        <v>4135208252</v>
      </c>
      <c r="D16" s="75">
        <v>1722694991</v>
      </c>
      <c r="E16" s="76">
        <v>41.65920761467856</v>
      </c>
      <c r="F16" s="75">
        <v>264286508</v>
      </c>
      <c r="I16" s="77"/>
    </row>
    <row r="17" spans="1:9" s="47" customFormat="1" ht="12.75" customHeight="1">
      <c r="A17" s="78"/>
      <c r="B17" s="79" t="s">
        <v>935</v>
      </c>
      <c r="C17" s="80">
        <v>2888821700</v>
      </c>
      <c r="D17" s="80">
        <v>1234904696</v>
      </c>
      <c r="E17" s="81">
        <v>42.74769522812709</v>
      </c>
      <c r="F17" s="80">
        <v>194689490</v>
      </c>
      <c r="I17" s="77"/>
    </row>
    <row r="18" spans="1:9" s="47" customFormat="1" ht="12.75" customHeight="1">
      <c r="A18" s="82"/>
      <c r="B18" s="79" t="s">
        <v>936</v>
      </c>
      <c r="C18" s="80">
        <v>761200000</v>
      </c>
      <c r="D18" s="80">
        <v>358457417</v>
      </c>
      <c r="E18" s="81">
        <v>47.091095244351024</v>
      </c>
      <c r="F18" s="80">
        <v>58327958</v>
      </c>
      <c r="I18" s="77"/>
    </row>
    <row r="19" spans="1:9" s="47" customFormat="1" ht="12.75" customHeight="1">
      <c r="A19" s="82"/>
      <c r="B19" s="79" t="s">
        <v>937</v>
      </c>
      <c r="C19" s="80">
        <v>201200000</v>
      </c>
      <c r="D19" s="80">
        <v>100450044</v>
      </c>
      <c r="E19" s="81">
        <v>49.92546918489066</v>
      </c>
      <c r="F19" s="80">
        <v>17782536</v>
      </c>
      <c r="I19" s="77"/>
    </row>
    <row r="20" spans="1:9" s="47" customFormat="1" ht="12.75" customHeight="1">
      <c r="A20" s="82"/>
      <c r="B20" s="79" t="s">
        <v>938</v>
      </c>
      <c r="C20" s="80">
        <v>560000000</v>
      </c>
      <c r="D20" s="80">
        <v>258007373</v>
      </c>
      <c r="E20" s="81">
        <v>46.07274517857143</v>
      </c>
      <c r="F20" s="80">
        <v>40545422</v>
      </c>
      <c r="I20" s="77"/>
    </row>
    <row r="21" spans="1:9" s="47" customFormat="1" ht="12.75" customHeight="1">
      <c r="A21" s="82"/>
      <c r="B21" s="79" t="s">
        <v>939</v>
      </c>
      <c r="C21" s="80">
        <v>560000000</v>
      </c>
      <c r="D21" s="80">
        <v>258004773</v>
      </c>
      <c r="E21" s="81">
        <v>46.072280892857144</v>
      </c>
      <c r="F21" s="80">
        <v>40577364</v>
      </c>
      <c r="I21" s="77"/>
    </row>
    <row r="22" spans="1:9" s="47" customFormat="1" ht="12.75" customHeight="1">
      <c r="A22" s="78"/>
      <c r="B22" s="79" t="s">
        <v>940</v>
      </c>
      <c r="C22" s="80">
        <v>2098121700</v>
      </c>
      <c r="D22" s="80">
        <v>862260980</v>
      </c>
      <c r="E22" s="81">
        <v>41.09680482309487</v>
      </c>
      <c r="F22" s="80">
        <v>134638987</v>
      </c>
      <c r="I22" s="77"/>
    </row>
    <row r="23" spans="1:9" s="47" customFormat="1" ht="12.75" customHeight="1">
      <c r="A23" s="68"/>
      <c r="B23" s="79" t="s">
        <v>941</v>
      </c>
      <c r="C23" s="80">
        <v>1520000000</v>
      </c>
      <c r="D23" s="80">
        <v>578569814</v>
      </c>
      <c r="E23" s="81">
        <v>38.06380355263158</v>
      </c>
      <c r="F23" s="80">
        <v>86877588</v>
      </c>
      <c r="I23" s="77"/>
    </row>
    <row r="24" spans="1:9" s="47" customFormat="1" ht="12.75" customHeight="1">
      <c r="A24" s="68"/>
      <c r="B24" s="79" t="s">
        <v>942</v>
      </c>
      <c r="C24" s="80">
        <v>522130000</v>
      </c>
      <c r="D24" s="80">
        <v>262317962</v>
      </c>
      <c r="E24" s="81">
        <v>50.23997127152242</v>
      </c>
      <c r="F24" s="80">
        <v>44795357</v>
      </c>
      <c r="I24" s="77"/>
    </row>
    <row r="25" spans="1:9" s="47" customFormat="1" ht="12.75" customHeight="1">
      <c r="A25" s="68"/>
      <c r="B25" s="79" t="s">
        <v>943</v>
      </c>
      <c r="C25" s="80">
        <v>46159700</v>
      </c>
      <c r="D25" s="80">
        <v>17769074</v>
      </c>
      <c r="E25" s="81">
        <v>38.49477791233479</v>
      </c>
      <c r="F25" s="80">
        <v>2823564</v>
      </c>
      <c r="I25" s="77"/>
    </row>
    <row r="26" spans="1:9" s="47" customFormat="1" ht="12.75" customHeight="1">
      <c r="A26" s="82"/>
      <c r="B26" s="79" t="s">
        <v>944</v>
      </c>
      <c r="C26" s="80">
        <v>23084700</v>
      </c>
      <c r="D26" s="80">
        <v>11313240</v>
      </c>
      <c r="E26" s="81">
        <v>49.007524464255546</v>
      </c>
      <c r="F26" s="80">
        <v>1834688</v>
      </c>
      <c r="I26" s="77"/>
    </row>
    <row r="27" spans="1:9" s="47" customFormat="1" ht="12.75" customHeight="1">
      <c r="A27" s="82"/>
      <c r="B27" s="79" t="s">
        <v>945</v>
      </c>
      <c r="C27" s="80">
        <v>435000</v>
      </c>
      <c r="D27" s="80">
        <v>310419</v>
      </c>
      <c r="E27" s="81">
        <v>71.36068965517242</v>
      </c>
      <c r="F27" s="80">
        <v>51311</v>
      </c>
      <c r="I27" s="77"/>
    </row>
    <row r="28" spans="1:9" s="47" customFormat="1" ht="12.75" customHeight="1">
      <c r="A28" s="68"/>
      <c r="B28" s="79" t="s">
        <v>946</v>
      </c>
      <c r="C28" s="80">
        <v>22200000</v>
      </c>
      <c r="D28" s="80">
        <v>5788575</v>
      </c>
      <c r="E28" s="81">
        <v>26.07466216216216</v>
      </c>
      <c r="F28" s="80">
        <v>895010</v>
      </c>
      <c r="I28" s="77"/>
    </row>
    <row r="29" spans="1:9" s="47" customFormat="1" ht="12.75" customHeight="1">
      <c r="A29" s="68"/>
      <c r="B29" s="79" t="s">
        <v>947</v>
      </c>
      <c r="C29" s="80">
        <v>440000</v>
      </c>
      <c r="D29" s="80">
        <v>356840</v>
      </c>
      <c r="E29" s="81">
        <v>81.1</v>
      </c>
      <c r="F29" s="80">
        <v>42555</v>
      </c>
      <c r="I29" s="77"/>
    </row>
    <row r="30" spans="1:9" s="47" customFormat="1" ht="25.5">
      <c r="A30" s="82"/>
      <c r="B30" s="79" t="s">
        <v>948</v>
      </c>
      <c r="C30" s="80">
        <v>9832000</v>
      </c>
      <c r="D30" s="80">
        <v>3604130</v>
      </c>
      <c r="E30" s="81">
        <v>36.65713995117982</v>
      </c>
      <c r="F30" s="80">
        <v>142478</v>
      </c>
      <c r="I30" s="77"/>
    </row>
    <row r="31" spans="1:9" s="47" customFormat="1" ht="12.75" customHeight="1">
      <c r="A31" s="68"/>
      <c r="B31" s="79" t="s">
        <v>949</v>
      </c>
      <c r="C31" s="80">
        <v>9832000</v>
      </c>
      <c r="D31" s="80">
        <v>3604130</v>
      </c>
      <c r="E31" s="81">
        <v>36.65713995117982</v>
      </c>
      <c r="F31" s="80">
        <v>142478</v>
      </c>
      <c r="I31" s="77"/>
    </row>
    <row r="32" spans="1:9" s="47" customFormat="1" ht="12.75" customHeight="1">
      <c r="A32" s="68"/>
      <c r="B32" s="79" t="s">
        <v>950</v>
      </c>
      <c r="C32" s="80">
        <v>29500000</v>
      </c>
      <c r="D32" s="80">
        <v>14180016</v>
      </c>
      <c r="E32" s="81">
        <v>48.06785084745763</v>
      </c>
      <c r="F32" s="80">
        <v>1720632</v>
      </c>
      <c r="I32" s="77"/>
    </row>
    <row r="33" spans="1:9" s="47" customFormat="1" ht="12.75" customHeight="1">
      <c r="A33" s="78"/>
      <c r="B33" s="83" t="s">
        <v>951</v>
      </c>
      <c r="C33" s="84" t="s">
        <v>906</v>
      </c>
      <c r="D33" s="85">
        <v>6283</v>
      </c>
      <c r="E33" s="84" t="s">
        <v>906</v>
      </c>
      <c r="F33" s="85">
        <v>1913</v>
      </c>
      <c r="I33" s="77"/>
    </row>
    <row r="34" spans="1:9" s="47" customFormat="1" ht="12.75" customHeight="1">
      <c r="A34" s="86"/>
      <c r="B34" s="79" t="s">
        <v>952</v>
      </c>
      <c r="C34" s="80">
        <v>332313675</v>
      </c>
      <c r="D34" s="80">
        <v>150718951</v>
      </c>
      <c r="E34" s="81">
        <v>45.354423347158374</v>
      </c>
      <c r="F34" s="80">
        <v>42144540</v>
      </c>
      <c r="I34" s="77"/>
    </row>
    <row r="35" spans="1:9" s="47" customFormat="1" ht="12.75" customHeight="1">
      <c r="A35" s="86"/>
      <c r="B35" s="79" t="s">
        <v>953</v>
      </c>
      <c r="C35" s="80">
        <v>144846729</v>
      </c>
      <c r="D35" s="80">
        <v>57515786</v>
      </c>
      <c r="E35" s="81">
        <v>39.70803234362303</v>
      </c>
      <c r="F35" s="80">
        <v>7730452</v>
      </c>
      <c r="I35" s="77"/>
    </row>
    <row r="36" spans="1:9" s="47" customFormat="1" ht="12.75" customHeight="1">
      <c r="A36" s="86"/>
      <c r="B36" s="79" t="s">
        <v>954</v>
      </c>
      <c r="C36" s="80">
        <v>769226148</v>
      </c>
      <c r="D36" s="80">
        <v>279555558</v>
      </c>
      <c r="E36" s="81">
        <v>36.342440870847774</v>
      </c>
      <c r="F36" s="80">
        <v>19722026</v>
      </c>
      <c r="I36" s="77"/>
    </row>
    <row r="37" spans="1:9" s="47" customFormat="1" ht="12.75" customHeight="1">
      <c r="A37" s="78" t="s">
        <v>955</v>
      </c>
      <c r="B37" s="74" t="s">
        <v>956</v>
      </c>
      <c r="C37" s="75">
        <v>4135208252</v>
      </c>
      <c r="D37" s="75">
        <v>1722694991</v>
      </c>
      <c r="E37" s="76">
        <v>41.65920761467856</v>
      </c>
      <c r="F37" s="75">
        <v>264286508</v>
      </c>
      <c r="I37" s="77"/>
    </row>
    <row r="38" spans="1:9" s="47" customFormat="1" ht="12.75" customHeight="1">
      <c r="A38" s="78"/>
      <c r="B38" s="74" t="s">
        <v>957</v>
      </c>
      <c r="C38" s="75">
        <v>1387466121</v>
      </c>
      <c r="D38" s="75">
        <v>704341306</v>
      </c>
      <c r="E38" s="76">
        <v>50.76457690313578</v>
      </c>
      <c r="F38" s="75">
        <v>119891986</v>
      </c>
      <c r="I38" s="77"/>
    </row>
    <row r="39" spans="1:9" s="47" customFormat="1" ht="12.75" customHeight="1">
      <c r="A39" s="87"/>
      <c r="B39" s="79" t="s">
        <v>958</v>
      </c>
      <c r="C39" s="80">
        <v>1358000000</v>
      </c>
      <c r="D39" s="80">
        <v>687233054</v>
      </c>
      <c r="E39" s="81">
        <v>50.60626318114875</v>
      </c>
      <c r="F39" s="80">
        <v>119859271</v>
      </c>
      <c r="I39" s="77"/>
    </row>
    <row r="40" spans="1:9" s="47" customFormat="1" ht="12.75" customHeight="1">
      <c r="A40" s="88"/>
      <c r="B40" s="79" t="s">
        <v>959</v>
      </c>
      <c r="C40" s="80">
        <v>1358000000</v>
      </c>
      <c r="D40" s="80">
        <v>687233054</v>
      </c>
      <c r="E40" s="81">
        <v>50.60626318114875</v>
      </c>
      <c r="F40" s="80">
        <v>119859271</v>
      </c>
      <c r="I40" s="77"/>
    </row>
    <row r="41" spans="1:9" s="47" customFormat="1" ht="12.75" customHeight="1">
      <c r="A41" s="89"/>
      <c r="B41" s="79" t="s">
        <v>952</v>
      </c>
      <c r="C41" s="80">
        <v>12595967</v>
      </c>
      <c r="D41" s="80">
        <v>8744549</v>
      </c>
      <c r="E41" s="81">
        <v>69.42340353860882</v>
      </c>
      <c r="F41" s="80">
        <v>23971</v>
      </c>
      <c r="I41" s="90"/>
    </row>
    <row r="42" spans="1:9" s="47" customFormat="1" ht="12.75" customHeight="1">
      <c r="A42" s="89"/>
      <c r="B42" s="79" t="s">
        <v>953</v>
      </c>
      <c r="C42" s="80">
        <v>129110</v>
      </c>
      <c r="D42" s="80">
        <v>40724</v>
      </c>
      <c r="E42" s="81">
        <v>31.542095887227944</v>
      </c>
      <c r="F42" s="80">
        <v>5692</v>
      </c>
      <c r="I42" s="90"/>
    </row>
    <row r="43" spans="1:9" s="47" customFormat="1" ht="12.75" customHeight="1">
      <c r="A43" s="89"/>
      <c r="B43" s="79" t="s">
        <v>960</v>
      </c>
      <c r="C43" s="80">
        <v>16741044</v>
      </c>
      <c r="D43" s="80">
        <v>8322979</v>
      </c>
      <c r="E43" s="81">
        <v>49.71600934804305</v>
      </c>
      <c r="F43" s="80">
        <v>3052</v>
      </c>
      <c r="I43" s="77"/>
    </row>
    <row r="44" spans="1:9" s="47" customFormat="1" ht="12.75" customHeight="1">
      <c r="A44" s="91"/>
      <c r="B44" s="92" t="s">
        <v>961</v>
      </c>
      <c r="C44" s="93">
        <v>16741044</v>
      </c>
      <c r="D44" s="93">
        <v>8322979</v>
      </c>
      <c r="E44" s="94">
        <v>49.71600934804305</v>
      </c>
      <c r="F44" s="93">
        <v>3052</v>
      </c>
      <c r="I44" s="77"/>
    </row>
    <row r="45" spans="1:9" s="47" customFormat="1" ht="12.75" customHeight="1">
      <c r="A45" s="87" t="s">
        <v>962</v>
      </c>
      <c r="B45" s="74" t="s">
        <v>963</v>
      </c>
      <c r="C45" s="45">
        <v>1370725077</v>
      </c>
      <c r="D45" s="45">
        <v>696018327</v>
      </c>
      <c r="E45" s="95">
        <v>50.77738334833134</v>
      </c>
      <c r="F45" s="45">
        <v>119888934</v>
      </c>
      <c r="I45" s="90"/>
    </row>
    <row r="46" spans="1:9" s="47" customFormat="1" ht="12.75" customHeight="1">
      <c r="A46" s="87" t="s">
        <v>964</v>
      </c>
      <c r="B46" s="74" t="s">
        <v>965</v>
      </c>
      <c r="C46" s="45">
        <v>5350747566</v>
      </c>
      <c r="D46" s="45">
        <v>2333585369</v>
      </c>
      <c r="E46" s="95">
        <v>43.612324076512046</v>
      </c>
      <c r="F46" s="45">
        <v>419165449</v>
      </c>
      <c r="I46" s="77"/>
    </row>
    <row r="47" spans="1:9" s="47" customFormat="1" ht="12.75" customHeight="1">
      <c r="A47" s="87" t="s">
        <v>966</v>
      </c>
      <c r="B47" s="74" t="s">
        <v>967</v>
      </c>
      <c r="C47" s="45">
        <v>4894969277</v>
      </c>
      <c r="D47" s="45">
        <v>2237177754</v>
      </c>
      <c r="E47" s="95">
        <v>45.703611757316445</v>
      </c>
      <c r="F47" s="45">
        <v>393401124</v>
      </c>
      <c r="I47" s="96"/>
    </row>
    <row r="48" spans="1:9" s="47" customFormat="1" ht="12.75" customHeight="1">
      <c r="A48" s="87" t="s">
        <v>968</v>
      </c>
      <c r="B48" s="74" t="s">
        <v>969</v>
      </c>
      <c r="C48" s="45">
        <v>455778289</v>
      </c>
      <c r="D48" s="45">
        <v>96407615</v>
      </c>
      <c r="E48" s="95">
        <v>21.15230526042016</v>
      </c>
      <c r="F48" s="45">
        <v>25764325</v>
      </c>
      <c r="G48" s="77"/>
      <c r="I48" s="77"/>
    </row>
    <row r="49" spans="1:9" s="47" customFormat="1" ht="12.75" customHeight="1">
      <c r="A49" s="87"/>
      <c r="B49" s="74" t="s">
        <v>970</v>
      </c>
      <c r="C49" s="45">
        <v>155185763</v>
      </c>
      <c r="D49" s="45">
        <v>85127949</v>
      </c>
      <c r="E49" s="95">
        <v>54.8555146775932</v>
      </c>
      <c r="F49" s="45">
        <v>-34990007</v>
      </c>
      <c r="I49" s="77"/>
    </row>
    <row r="50" spans="1:9" s="47" customFormat="1" ht="12.75" customHeight="1">
      <c r="A50" s="89"/>
      <c r="B50" s="74" t="s">
        <v>971</v>
      </c>
      <c r="C50" s="45">
        <v>-155185763</v>
      </c>
      <c r="D50" s="45">
        <v>-85127949</v>
      </c>
      <c r="E50" s="95">
        <v>54.8555146775932</v>
      </c>
      <c r="F50" s="45">
        <v>34990007</v>
      </c>
      <c r="I50" s="77"/>
    </row>
    <row r="51" spans="1:9" s="47" customFormat="1" ht="12.75" customHeight="1">
      <c r="A51" s="89"/>
      <c r="B51" s="79" t="s">
        <v>972</v>
      </c>
      <c r="C51" s="80">
        <v>82983861</v>
      </c>
      <c r="D51" s="80">
        <v>64949721</v>
      </c>
      <c r="E51" s="81">
        <v>78.26789476570632</v>
      </c>
      <c r="F51" s="80">
        <v>49702912</v>
      </c>
      <c r="I51" s="77"/>
    </row>
    <row r="52" spans="1:9" s="47" customFormat="1" ht="12.75" customHeight="1">
      <c r="A52" s="89"/>
      <c r="B52" s="79" t="s">
        <v>973</v>
      </c>
      <c r="C52" s="80">
        <v>-174000000</v>
      </c>
      <c r="D52" s="80">
        <v>-43567611</v>
      </c>
      <c r="E52" s="81">
        <v>25.038856896551724</v>
      </c>
      <c r="F52" s="80">
        <v>-12201067</v>
      </c>
      <c r="I52" s="77"/>
    </row>
    <row r="53" spans="1:9" s="47" customFormat="1" ht="12.75" customHeight="1">
      <c r="A53" s="89"/>
      <c r="B53" s="79" t="s">
        <v>974</v>
      </c>
      <c r="C53" s="80">
        <v>-64169624</v>
      </c>
      <c r="D53" s="80">
        <v>-106452040</v>
      </c>
      <c r="E53" s="81">
        <v>165.89163745138978</v>
      </c>
      <c r="F53" s="80">
        <v>-2511838</v>
      </c>
      <c r="I53" s="77"/>
    </row>
    <row r="54" spans="1:9" s="47" customFormat="1" ht="38.25">
      <c r="A54" s="89"/>
      <c r="B54" s="79" t="s">
        <v>975</v>
      </c>
      <c r="C54" s="80">
        <v>4993257</v>
      </c>
      <c r="D54" s="80">
        <v>1561787</v>
      </c>
      <c r="E54" s="81">
        <v>31.277921404806523</v>
      </c>
      <c r="F54" s="80">
        <v>0</v>
      </c>
      <c r="I54" s="77"/>
    </row>
    <row r="55" spans="1:9" s="47" customFormat="1" ht="25.5" customHeight="1">
      <c r="A55" s="89"/>
      <c r="B55" s="79" t="s">
        <v>976</v>
      </c>
      <c r="C55" s="80">
        <v>9663715</v>
      </c>
      <c r="D55" s="80">
        <v>7641155</v>
      </c>
      <c r="E55" s="81">
        <v>79.07057482552</v>
      </c>
      <c r="F55" s="80">
        <v>-56557</v>
      </c>
      <c r="I55" s="77"/>
    </row>
    <row r="56" spans="1:9" s="47" customFormat="1" ht="25.5" customHeight="1">
      <c r="A56" s="89"/>
      <c r="B56" s="79" t="s">
        <v>977</v>
      </c>
      <c r="C56" s="80">
        <v>-252826596</v>
      </c>
      <c r="D56" s="80">
        <v>-159152830</v>
      </c>
      <c r="E56" s="81">
        <v>62.949401889665126</v>
      </c>
      <c r="F56" s="80">
        <v>-14511847</v>
      </c>
      <c r="I56" s="77"/>
    </row>
    <row r="57" spans="1:9" s="47" customFormat="1" ht="25.5" customHeight="1">
      <c r="A57" s="89"/>
      <c r="B57" s="79" t="s">
        <v>978</v>
      </c>
      <c r="C57" s="80">
        <v>174000000</v>
      </c>
      <c r="D57" s="80">
        <v>43439829</v>
      </c>
      <c r="E57" s="81">
        <v>24.96541896551724</v>
      </c>
      <c r="F57" s="80">
        <v>12056566</v>
      </c>
      <c r="I57" s="77"/>
    </row>
    <row r="58" spans="1:9" s="47" customFormat="1" ht="25.5" customHeight="1">
      <c r="A58" s="89"/>
      <c r="B58" s="79" t="s">
        <v>979</v>
      </c>
      <c r="C58" s="84" t="s">
        <v>906</v>
      </c>
      <c r="D58" s="80">
        <v>58019</v>
      </c>
      <c r="E58" s="97" t="s">
        <v>906</v>
      </c>
      <c r="F58" s="80">
        <v>0</v>
      </c>
      <c r="I58" s="77"/>
    </row>
    <row r="59" spans="1:9" s="47" customFormat="1" ht="25.5" customHeight="1">
      <c r="A59" s="89"/>
      <c r="B59" s="79" t="s">
        <v>980</v>
      </c>
      <c r="C59" s="84" t="s">
        <v>906</v>
      </c>
      <c r="D59" s="80">
        <v>-58019</v>
      </c>
      <c r="E59" s="97" t="s">
        <v>906</v>
      </c>
      <c r="F59" s="80">
        <v>0</v>
      </c>
      <c r="I59" s="77"/>
    </row>
    <row r="60" spans="1:9" s="47" customFormat="1" ht="12.75" customHeight="1">
      <c r="A60" s="87"/>
      <c r="B60" s="74" t="s">
        <v>981</v>
      </c>
      <c r="C60" s="75">
        <v>4233625942</v>
      </c>
      <c r="D60" s="75">
        <v>1797159527</v>
      </c>
      <c r="E60" s="76">
        <v>42.4496531252595</v>
      </c>
      <c r="F60" s="75">
        <v>313788362</v>
      </c>
      <c r="I60" s="90"/>
    </row>
    <row r="61" spans="1:9" s="47" customFormat="1" ht="12.75" customHeight="1">
      <c r="A61" s="91"/>
      <c r="B61" s="92" t="s">
        <v>982</v>
      </c>
      <c r="C61" s="93">
        <v>16741044</v>
      </c>
      <c r="D61" s="93">
        <v>8322979</v>
      </c>
      <c r="E61" s="94">
        <v>49.71600934804305</v>
      </c>
      <c r="F61" s="93">
        <v>3052</v>
      </c>
      <c r="I61" s="77"/>
    </row>
    <row r="62" spans="1:9" s="47" customFormat="1" ht="12.75" customHeight="1">
      <c r="A62" s="87" t="s">
        <v>983</v>
      </c>
      <c r="B62" s="74" t="s">
        <v>984</v>
      </c>
      <c r="C62" s="75">
        <v>4216884898</v>
      </c>
      <c r="D62" s="75">
        <v>1788836548</v>
      </c>
      <c r="E62" s="76">
        <v>42.42080567217796</v>
      </c>
      <c r="F62" s="75">
        <v>313785310</v>
      </c>
      <c r="I62" s="90"/>
    </row>
    <row r="63" spans="1:9" s="47" customFormat="1" ht="12.75" customHeight="1">
      <c r="A63" s="89"/>
      <c r="B63" s="79" t="s">
        <v>985</v>
      </c>
      <c r="C63" s="80">
        <v>3780117653</v>
      </c>
      <c r="D63" s="80">
        <v>1701215493</v>
      </c>
      <c r="E63" s="81">
        <v>45.004300108222054</v>
      </c>
      <c r="F63" s="80">
        <v>288229506</v>
      </c>
      <c r="I63" s="90"/>
    </row>
    <row r="64" spans="1:9" s="47" customFormat="1" ht="12.75" customHeight="1">
      <c r="A64" s="91"/>
      <c r="B64" s="92" t="s">
        <v>986</v>
      </c>
      <c r="C64" s="93">
        <v>16741044</v>
      </c>
      <c r="D64" s="93">
        <v>8322979</v>
      </c>
      <c r="E64" s="94">
        <v>49.71600934804305</v>
      </c>
      <c r="F64" s="93">
        <v>3052</v>
      </c>
      <c r="I64" s="77"/>
    </row>
    <row r="65" spans="1:9" s="47" customFormat="1" ht="12.75" customHeight="1">
      <c r="A65" s="89" t="s">
        <v>987</v>
      </c>
      <c r="B65" s="79" t="s">
        <v>988</v>
      </c>
      <c r="C65" s="80">
        <v>3763376609</v>
      </c>
      <c r="D65" s="80">
        <v>1692892514</v>
      </c>
      <c r="E65" s="81">
        <v>44.983340491395396</v>
      </c>
      <c r="F65" s="80">
        <v>288226454</v>
      </c>
      <c r="I65" s="77"/>
    </row>
    <row r="66" spans="1:9" s="47" customFormat="1" ht="12.75" customHeight="1">
      <c r="A66" s="89"/>
      <c r="B66" s="79" t="s">
        <v>989</v>
      </c>
      <c r="C66" s="80">
        <v>453508289</v>
      </c>
      <c r="D66" s="80">
        <v>95944034</v>
      </c>
      <c r="E66" s="81">
        <v>21.155960393041457</v>
      </c>
      <c r="F66" s="80">
        <v>25558856</v>
      </c>
      <c r="I66" s="77"/>
    </row>
    <row r="67" spans="1:9" s="47" customFormat="1" ht="12.75" customHeight="1">
      <c r="A67" s="89" t="s">
        <v>990</v>
      </c>
      <c r="B67" s="79" t="s">
        <v>991</v>
      </c>
      <c r="C67" s="80">
        <v>453508289</v>
      </c>
      <c r="D67" s="80">
        <v>95944034</v>
      </c>
      <c r="E67" s="81">
        <v>21.155960393041457</v>
      </c>
      <c r="F67" s="80">
        <v>25558856</v>
      </c>
      <c r="I67" s="77"/>
    </row>
    <row r="68" spans="1:9" s="47" customFormat="1" ht="12.75" customHeight="1">
      <c r="A68" s="98"/>
      <c r="B68" s="74" t="s">
        <v>992</v>
      </c>
      <c r="C68" s="75">
        <v>-98417690</v>
      </c>
      <c r="D68" s="75">
        <v>-74464536</v>
      </c>
      <c r="E68" s="76">
        <v>75.66173926658917</v>
      </c>
      <c r="F68" s="75">
        <v>-49501854</v>
      </c>
      <c r="I68" s="77"/>
    </row>
    <row r="69" spans="1:9" s="47" customFormat="1" ht="12.75" customHeight="1">
      <c r="A69" s="87"/>
      <c r="B69" s="74" t="s">
        <v>971</v>
      </c>
      <c r="C69" s="75">
        <v>98417690</v>
      </c>
      <c r="D69" s="75">
        <v>74464536</v>
      </c>
      <c r="E69" s="76">
        <v>75.66173926658917</v>
      </c>
      <c r="F69" s="75">
        <v>49501854</v>
      </c>
      <c r="I69" s="77"/>
    </row>
    <row r="70" spans="1:9" s="47" customFormat="1" ht="12.75" customHeight="1">
      <c r="A70" s="89"/>
      <c r="B70" s="79" t="s">
        <v>972</v>
      </c>
      <c r="C70" s="80">
        <v>83760718</v>
      </c>
      <c r="D70" s="80">
        <v>65389376</v>
      </c>
      <c r="E70" s="81">
        <v>78.06687616980552</v>
      </c>
      <c r="F70" s="80">
        <v>49702912</v>
      </c>
      <c r="I70" s="77"/>
    </row>
    <row r="71" spans="1:9" s="47" customFormat="1" ht="12.75" customHeight="1">
      <c r="A71" s="89"/>
      <c r="B71" s="79" t="s">
        <v>973</v>
      </c>
      <c r="C71" s="80">
        <v>-174000000</v>
      </c>
      <c r="D71" s="80">
        <v>-43567611</v>
      </c>
      <c r="E71" s="81">
        <v>25.038856896551724</v>
      </c>
      <c r="F71" s="80">
        <v>-12201067</v>
      </c>
      <c r="I71" s="77"/>
    </row>
    <row r="72" spans="1:9" s="47" customFormat="1" ht="12.75" customHeight="1">
      <c r="A72" s="89"/>
      <c r="B72" s="79" t="s">
        <v>974</v>
      </c>
      <c r="C72" s="80">
        <v>188656972</v>
      </c>
      <c r="D72" s="80">
        <v>52642771</v>
      </c>
      <c r="E72" s="81">
        <v>27.903962648144276</v>
      </c>
      <c r="F72" s="80">
        <v>12000009</v>
      </c>
      <c r="I72" s="77"/>
    </row>
    <row r="73" spans="1:9" s="47" customFormat="1" ht="38.25" customHeight="1">
      <c r="A73" s="89"/>
      <c r="B73" s="79" t="s">
        <v>975</v>
      </c>
      <c r="C73" s="80">
        <v>4993257</v>
      </c>
      <c r="D73" s="80">
        <v>1561787</v>
      </c>
      <c r="E73" s="81">
        <v>31.277921404806523</v>
      </c>
      <c r="F73" s="80">
        <v>0</v>
      </c>
      <c r="I73" s="77"/>
    </row>
    <row r="74" spans="1:9" s="47" customFormat="1" ht="25.5" customHeight="1">
      <c r="A74" s="89"/>
      <c r="B74" s="79" t="s">
        <v>976</v>
      </c>
      <c r="C74" s="80">
        <v>9663715</v>
      </c>
      <c r="D74" s="80">
        <v>7641155</v>
      </c>
      <c r="E74" s="81">
        <v>79.07057482552</v>
      </c>
      <c r="F74" s="80">
        <v>-56557</v>
      </c>
      <c r="I74" s="77"/>
    </row>
    <row r="75" spans="1:9" s="99" customFormat="1" ht="25.5" customHeight="1">
      <c r="A75" s="89"/>
      <c r="B75" s="79" t="s">
        <v>978</v>
      </c>
      <c r="C75" s="80">
        <v>174000000</v>
      </c>
      <c r="D75" s="80">
        <v>43439829</v>
      </c>
      <c r="E75" s="81">
        <v>24.96541896551724</v>
      </c>
      <c r="F75" s="80">
        <v>12056566</v>
      </c>
      <c r="I75" s="100"/>
    </row>
    <row r="76" spans="1:9" s="47" customFormat="1" ht="12.75" customHeight="1">
      <c r="A76" s="89"/>
      <c r="B76" s="74" t="s">
        <v>993</v>
      </c>
      <c r="C76" s="45">
        <v>1133862668</v>
      </c>
      <c r="D76" s="45">
        <v>544748821</v>
      </c>
      <c r="E76" s="95">
        <v>48.043633181862546</v>
      </c>
      <c r="F76" s="45">
        <v>105380139</v>
      </c>
      <c r="I76" s="77"/>
    </row>
    <row r="77" spans="1:9" s="47" customFormat="1" ht="12.75" customHeight="1">
      <c r="A77" s="87" t="s">
        <v>994</v>
      </c>
      <c r="B77" s="74" t="s">
        <v>995</v>
      </c>
      <c r="C77" s="45">
        <v>1133862668</v>
      </c>
      <c r="D77" s="45">
        <v>544748821</v>
      </c>
      <c r="E77" s="95">
        <v>48.043633181862546</v>
      </c>
      <c r="F77" s="45">
        <v>105380139</v>
      </c>
      <c r="I77" s="77"/>
    </row>
    <row r="78" spans="1:9" s="47" customFormat="1" ht="12.75" customHeight="1">
      <c r="A78" s="87"/>
      <c r="B78" s="79" t="s">
        <v>996</v>
      </c>
      <c r="C78" s="80">
        <v>1131592668</v>
      </c>
      <c r="D78" s="80">
        <v>544285240</v>
      </c>
      <c r="E78" s="81">
        <v>48.099042649505755</v>
      </c>
      <c r="F78" s="80">
        <v>105174670</v>
      </c>
      <c r="I78" s="77"/>
    </row>
    <row r="79" spans="1:9" s="47" customFormat="1" ht="12.75" customHeight="1">
      <c r="A79" s="89" t="s">
        <v>997</v>
      </c>
      <c r="B79" s="79" t="s">
        <v>998</v>
      </c>
      <c r="C79" s="80">
        <v>1131592668</v>
      </c>
      <c r="D79" s="80">
        <v>544285240</v>
      </c>
      <c r="E79" s="81">
        <v>48.099042649505755</v>
      </c>
      <c r="F79" s="80">
        <v>105174670</v>
      </c>
      <c r="I79" s="77"/>
    </row>
    <row r="80" spans="1:9" s="47" customFormat="1" ht="12.75" customHeight="1">
      <c r="A80" s="89"/>
      <c r="B80" s="79" t="s">
        <v>999</v>
      </c>
      <c r="C80" s="80">
        <v>2270000</v>
      </c>
      <c r="D80" s="80">
        <v>463581</v>
      </c>
      <c r="E80" s="81">
        <v>20.422070484581496</v>
      </c>
      <c r="F80" s="80">
        <v>205469</v>
      </c>
      <c r="I80" s="77"/>
    </row>
    <row r="81" spans="1:9" s="47" customFormat="1" ht="12.75" customHeight="1">
      <c r="A81" s="89" t="s">
        <v>1000</v>
      </c>
      <c r="B81" s="79" t="s">
        <v>1001</v>
      </c>
      <c r="C81" s="80">
        <v>2270000</v>
      </c>
      <c r="D81" s="80">
        <v>463581</v>
      </c>
      <c r="E81" s="81">
        <v>20.422070484581496</v>
      </c>
      <c r="F81" s="80">
        <v>205469</v>
      </c>
      <c r="I81" s="77"/>
    </row>
    <row r="82" spans="1:9" s="47" customFormat="1" ht="12.75" customHeight="1">
      <c r="A82" s="101"/>
      <c r="B82" s="102" t="s">
        <v>1002</v>
      </c>
      <c r="C82" s="75">
        <v>253603453</v>
      </c>
      <c r="D82" s="75">
        <v>159592485</v>
      </c>
      <c r="E82" s="76">
        <v>62.929933765531175</v>
      </c>
      <c r="F82" s="75">
        <v>14511847</v>
      </c>
      <c r="I82" s="77"/>
    </row>
    <row r="83" spans="1:9" s="47" customFormat="1" ht="12.75" customHeight="1">
      <c r="A83" s="68"/>
      <c r="B83" s="102" t="s">
        <v>971</v>
      </c>
      <c r="C83" s="45">
        <v>-253603453</v>
      </c>
      <c r="D83" s="45">
        <v>-159592485</v>
      </c>
      <c r="E83" s="95">
        <v>62.929933765531175</v>
      </c>
      <c r="F83" s="45">
        <v>-14511847</v>
      </c>
      <c r="I83" s="77"/>
    </row>
    <row r="84" spans="1:9" s="47" customFormat="1" ht="12.75" customHeight="1">
      <c r="A84" s="68"/>
      <c r="B84" s="79" t="s">
        <v>972</v>
      </c>
      <c r="C84" s="80">
        <v>-776857</v>
      </c>
      <c r="D84" s="80">
        <v>-439655</v>
      </c>
      <c r="E84" s="81">
        <v>56.59407072344074</v>
      </c>
      <c r="F84" s="80">
        <v>0</v>
      </c>
      <c r="I84" s="77"/>
    </row>
    <row r="85" spans="1:9" s="47" customFormat="1" ht="12.75" customHeight="1">
      <c r="A85" s="68"/>
      <c r="B85" s="79" t="s">
        <v>974</v>
      </c>
      <c r="C85" s="80">
        <v>-252826596</v>
      </c>
      <c r="D85" s="80">
        <v>-159094811</v>
      </c>
      <c r="E85" s="81">
        <v>62.926453750142656</v>
      </c>
      <c r="F85" s="80">
        <v>-14511847</v>
      </c>
      <c r="I85" s="77"/>
    </row>
    <row r="86" spans="1:9" s="47" customFormat="1" ht="25.5" customHeight="1">
      <c r="A86" s="68"/>
      <c r="B86" s="79" t="s">
        <v>977</v>
      </c>
      <c r="C86" s="80">
        <v>-252826596</v>
      </c>
      <c r="D86" s="80">
        <v>-159152830</v>
      </c>
      <c r="E86" s="81">
        <v>62.949401889665126</v>
      </c>
      <c r="F86" s="80">
        <v>-14511847</v>
      </c>
      <c r="I86" s="77"/>
    </row>
    <row r="87" spans="1:9" s="47" customFormat="1" ht="25.5" customHeight="1">
      <c r="A87" s="68"/>
      <c r="B87" s="79" t="s">
        <v>979</v>
      </c>
      <c r="C87" s="84" t="s">
        <v>906</v>
      </c>
      <c r="D87" s="80">
        <v>58019</v>
      </c>
      <c r="E87" s="97" t="s">
        <v>906</v>
      </c>
      <c r="F87" s="80">
        <v>0</v>
      </c>
      <c r="I87" s="77"/>
    </row>
    <row r="88" spans="1:9" s="47" customFormat="1" ht="25.5" customHeight="1">
      <c r="A88" s="68"/>
      <c r="B88" s="79" t="s">
        <v>980</v>
      </c>
      <c r="C88" s="84" t="s">
        <v>906</v>
      </c>
      <c r="D88" s="80">
        <v>-58019</v>
      </c>
      <c r="E88" s="97" t="s">
        <v>906</v>
      </c>
      <c r="F88" s="80">
        <v>0</v>
      </c>
      <c r="I88" s="77"/>
    </row>
    <row r="89" spans="1:6" s="47" customFormat="1" ht="12.75">
      <c r="A89" s="11"/>
      <c r="B89" s="48"/>
      <c r="C89" s="49"/>
      <c r="D89" s="49"/>
      <c r="E89" s="103"/>
      <c r="F89" s="49"/>
    </row>
    <row r="90" spans="1:2" s="47" customFormat="1" ht="12.75">
      <c r="A90" s="21"/>
      <c r="B90" s="23"/>
    </row>
    <row r="91" spans="1:6" s="47" customFormat="1" ht="12.75">
      <c r="A91" s="909" t="s">
        <v>1003</v>
      </c>
      <c r="B91" s="909"/>
      <c r="E91" s="21"/>
      <c r="F91" s="22"/>
    </row>
    <row r="92" spans="1:6" s="47" customFormat="1" ht="12.75">
      <c r="A92" s="21" t="s">
        <v>920</v>
      </c>
      <c r="B92" s="23"/>
      <c r="E92" s="21"/>
      <c r="F92" s="22" t="s">
        <v>921</v>
      </c>
    </row>
    <row r="93" spans="1:8" s="99" customFormat="1" ht="12.75">
      <c r="A93" s="104"/>
      <c r="C93" s="105"/>
      <c r="D93" s="105"/>
      <c r="E93" s="104"/>
      <c r="F93" s="106"/>
      <c r="H93" s="106"/>
    </row>
    <row r="94" spans="1:8" s="99" customFormat="1" ht="12.75">
      <c r="A94" s="104"/>
      <c r="C94" s="105"/>
      <c r="D94" s="105"/>
      <c r="E94" s="104"/>
      <c r="F94" s="106"/>
      <c r="H94" s="106"/>
    </row>
    <row r="95" spans="1:8" s="99" customFormat="1" ht="12.75">
      <c r="A95" s="104"/>
      <c r="C95" s="105"/>
      <c r="D95" s="105"/>
      <c r="E95" s="104"/>
      <c r="F95" s="106"/>
      <c r="H95" s="106"/>
    </row>
    <row r="96" spans="1:8" s="99" customFormat="1" ht="12.75">
      <c r="A96" s="104"/>
      <c r="C96" s="105"/>
      <c r="D96" s="105"/>
      <c r="E96" s="104"/>
      <c r="F96" s="106"/>
      <c r="H96" s="106"/>
    </row>
    <row r="97" spans="1:2" s="47" customFormat="1" ht="12.75">
      <c r="A97" s="21"/>
      <c r="B97" s="23"/>
    </row>
    <row r="98" spans="1:105" s="111" customFormat="1" ht="12.75">
      <c r="A98" s="107" t="s">
        <v>922</v>
      </c>
      <c r="B98" s="20"/>
      <c r="C98" s="47"/>
      <c r="D98" s="47"/>
      <c r="E98" s="47"/>
      <c r="F98" s="47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108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</row>
    <row r="99" spans="1:2" s="47" customFormat="1" ht="12.75">
      <c r="A99" s="21"/>
      <c r="B99" s="23"/>
    </row>
    <row r="100" spans="1:2" s="47" customFormat="1" ht="12.75">
      <c r="A100" s="21"/>
      <c r="B100" s="23"/>
    </row>
    <row r="101" spans="1:2" s="47" customFormat="1" ht="12.75">
      <c r="A101" s="21"/>
      <c r="B101" s="23"/>
    </row>
    <row r="102" spans="1:2" s="47" customFormat="1" ht="12.75">
      <c r="A102" s="21"/>
      <c r="B102" s="23"/>
    </row>
    <row r="103" spans="1:2" s="47" customFormat="1" ht="12.75">
      <c r="A103" s="21"/>
      <c r="B103" s="23"/>
    </row>
    <row r="104" spans="1:2" s="47" customFormat="1" ht="12.75">
      <c r="A104" s="21"/>
      <c r="B104" s="23"/>
    </row>
    <row r="105" spans="1:2" s="47" customFormat="1" ht="12.75">
      <c r="A105" s="21"/>
      <c r="B105" s="23"/>
    </row>
    <row r="106" spans="1:2" s="47" customFormat="1" ht="12.75">
      <c r="A106" s="21"/>
      <c r="B106" s="23"/>
    </row>
    <row r="107" spans="1:2" s="47" customFormat="1" ht="12.75">
      <c r="A107" s="21"/>
      <c r="B107" s="23"/>
    </row>
    <row r="108" spans="1:2" s="47" customFormat="1" ht="12.75">
      <c r="A108" s="21"/>
      <c r="B108" s="23"/>
    </row>
    <row r="109" spans="1:2" s="47" customFormat="1" ht="12.75">
      <c r="A109" s="21"/>
      <c r="B109" s="23"/>
    </row>
    <row r="110" spans="1:2" s="47" customFormat="1" ht="12.75">
      <c r="A110" s="21"/>
      <c r="B110" s="23"/>
    </row>
    <row r="111" spans="1:2" s="47" customFormat="1" ht="12.75">
      <c r="A111" s="21"/>
      <c r="B111" s="23"/>
    </row>
    <row r="112" spans="1:2" s="47" customFormat="1" ht="12.75">
      <c r="A112" s="21"/>
      <c r="B112" s="23"/>
    </row>
    <row r="113" spans="1:2" s="47" customFormat="1" ht="12.75">
      <c r="A113" s="21"/>
      <c r="B113" s="23"/>
    </row>
    <row r="114" spans="1:2" s="47" customFormat="1" ht="12.75">
      <c r="A114" s="21"/>
      <c r="B114" s="23"/>
    </row>
    <row r="115" spans="1:2" s="47" customFormat="1" ht="12.75">
      <c r="A115" s="21"/>
      <c r="B115" s="23"/>
    </row>
    <row r="116" spans="1:2" s="47" customFormat="1" ht="12.75">
      <c r="A116" s="21"/>
      <c r="B116" s="23"/>
    </row>
    <row r="117" spans="1:2" s="47" customFormat="1" ht="12.75">
      <c r="A117" s="21"/>
      <c r="B117" s="23"/>
    </row>
    <row r="118" spans="1:2" s="47" customFormat="1" ht="12.75">
      <c r="A118" s="21"/>
      <c r="B118" s="23"/>
    </row>
    <row r="119" spans="1:2" s="47" customFormat="1" ht="12.75">
      <c r="A119" s="21"/>
      <c r="B119" s="23"/>
    </row>
    <row r="120" spans="1:2" s="47" customFormat="1" ht="12.75">
      <c r="A120" s="21"/>
      <c r="B120" s="23"/>
    </row>
    <row r="121" spans="1:2" s="47" customFormat="1" ht="12.75">
      <c r="A121" s="21"/>
      <c r="B121" s="23"/>
    </row>
    <row r="122" spans="1:2" s="47" customFormat="1" ht="12.75">
      <c r="A122" s="21"/>
      <c r="B122" s="23"/>
    </row>
    <row r="123" spans="1:2" s="47" customFormat="1" ht="12.75">
      <c r="A123" s="21"/>
      <c r="B123" s="23"/>
    </row>
    <row r="124" spans="1:2" s="47" customFormat="1" ht="12.75">
      <c r="A124" s="21"/>
      <c r="B124" s="23"/>
    </row>
    <row r="125" spans="1:2" s="47" customFormat="1" ht="12.75">
      <c r="A125" s="21"/>
      <c r="B125" s="23"/>
    </row>
    <row r="126" spans="1:2" s="47" customFormat="1" ht="12.75">
      <c r="A126" s="21"/>
      <c r="B126" s="23"/>
    </row>
    <row r="127" spans="1:2" s="47" customFormat="1" ht="12.75">
      <c r="A127" s="21"/>
      <c r="B127" s="23"/>
    </row>
    <row r="128" spans="1:2" s="47" customFormat="1" ht="12.75">
      <c r="A128" s="21"/>
      <c r="B128" s="23"/>
    </row>
    <row r="129" spans="1:2" s="47" customFormat="1" ht="12.75">
      <c r="A129" s="21"/>
      <c r="B129" s="23"/>
    </row>
    <row r="130" spans="1:2" s="47" customFormat="1" ht="12.75">
      <c r="A130" s="21"/>
      <c r="B130" s="23"/>
    </row>
    <row r="131" spans="1:2" s="47" customFormat="1" ht="12.75">
      <c r="A131" s="21"/>
      <c r="B131" s="23"/>
    </row>
    <row r="132" spans="1:2" s="47" customFormat="1" ht="12.75">
      <c r="A132" s="21"/>
      <c r="B132" s="23"/>
    </row>
    <row r="133" spans="1:2" s="47" customFormat="1" ht="12.75">
      <c r="A133" s="21"/>
      <c r="B133" s="23"/>
    </row>
    <row r="134" spans="1:2" s="47" customFormat="1" ht="12.75">
      <c r="A134" s="21"/>
      <c r="B134" s="23"/>
    </row>
    <row r="135" spans="1:2" s="47" customFormat="1" ht="12.75">
      <c r="A135" s="21"/>
      <c r="B135" s="23"/>
    </row>
    <row r="136" spans="1:2" s="47" customFormat="1" ht="12.75">
      <c r="A136" s="21"/>
      <c r="B136" s="23"/>
    </row>
    <row r="137" spans="1:2" s="47" customFormat="1" ht="12.75">
      <c r="A137" s="21"/>
      <c r="B137" s="23"/>
    </row>
    <row r="138" spans="1:2" s="47" customFormat="1" ht="12.75">
      <c r="A138" s="21"/>
      <c r="B138" s="23"/>
    </row>
    <row r="139" spans="1:2" s="47" customFormat="1" ht="12.75">
      <c r="A139" s="21"/>
      <c r="B139" s="23"/>
    </row>
    <row r="140" spans="1:2" s="47" customFormat="1" ht="12.75">
      <c r="A140" s="21"/>
      <c r="B140" s="23"/>
    </row>
    <row r="141" spans="1:2" s="47" customFormat="1" ht="12.75">
      <c r="A141" s="21"/>
      <c r="B141" s="23"/>
    </row>
    <row r="142" spans="1:2" s="47" customFormat="1" ht="12.75">
      <c r="A142" s="21"/>
      <c r="B142" s="23"/>
    </row>
    <row r="143" spans="1:2" s="47" customFormat="1" ht="12.75">
      <c r="A143" s="21"/>
      <c r="B143" s="23"/>
    </row>
    <row r="144" spans="1:2" s="47" customFormat="1" ht="12.75">
      <c r="A144" s="21"/>
      <c r="B144" s="23"/>
    </row>
    <row r="145" spans="1:2" s="47" customFormat="1" ht="12.75">
      <c r="A145" s="21"/>
      <c r="B145" s="23"/>
    </row>
    <row r="146" spans="1:2" s="47" customFormat="1" ht="12.75">
      <c r="A146" s="21"/>
      <c r="B146" s="23"/>
    </row>
    <row r="147" spans="1:2" s="47" customFormat="1" ht="12.75">
      <c r="A147" s="21"/>
      <c r="B147" s="23"/>
    </row>
    <row r="148" spans="1:2" s="47" customFormat="1" ht="12.75">
      <c r="A148" s="21"/>
      <c r="B148" s="23"/>
    </row>
    <row r="149" spans="1:2" s="47" customFormat="1" ht="12.75">
      <c r="A149" s="21"/>
      <c r="B149" s="23"/>
    </row>
    <row r="150" spans="1:2" s="47" customFormat="1" ht="12.75">
      <c r="A150" s="21"/>
      <c r="B150" s="23"/>
    </row>
    <row r="151" spans="1:2" s="47" customFormat="1" ht="12.75">
      <c r="A151" s="21"/>
      <c r="B151" s="23"/>
    </row>
    <row r="152" spans="1:2" s="47" customFormat="1" ht="12.75">
      <c r="A152" s="21"/>
      <c r="B152" s="23"/>
    </row>
    <row r="153" spans="1:2" s="47" customFormat="1" ht="12.75">
      <c r="A153" s="21"/>
      <c r="B153" s="23"/>
    </row>
    <row r="154" spans="1:2" s="47" customFormat="1" ht="12.75">
      <c r="A154" s="21"/>
      <c r="B154" s="23"/>
    </row>
    <row r="155" spans="1:2" s="47" customFormat="1" ht="12.75">
      <c r="A155" s="21"/>
      <c r="B155" s="23"/>
    </row>
    <row r="156" spans="1:2" s="47" customFormat="1" ht="12.75">
      <c r="A156" s="21"/>
      <c r="B156" s="23"/>
    </row>
    <row r="157" spans="1:2" s="47" customFormat="1" ht="12.75">
      <c r="A157" s="21"/>
      <c r="B157" s="23"/>
    </row>
    <row r="158" spans="1:2" s="47" customFormat="1" ht="12.75">
      <c r="A158" s="21"/>
      <c r="B158" s="23"/>
    </row>
    <row r="159" spans="1:2" s="47" customFormat="1" ht="12.75">
      <c r="A159" s="21"/>
      <c r="B159" s="23"/>
    </row>
    <row r="160" spans="1:2" s="47" customFormat="1" ht="12.75">
      <c r="A160" s="21"/>
      <c r="B160" s="23"/>
    </row>
    <row r="161" spans="1:2" s="47" customFormat="1" ht="12.75">
      <c r="A161" s="21"/>
      <c r="B161" s="23"/>
    </row>
    <row r="162" spans="1:2" s="47" customFormat="1" ht="12.75">
      <c r="A162" s="21"/>
      <c r="B162" s="23"/>
    </row>
    <row r="163" spans="1:2" s="47" customFormat="1" ht="12.75">
      <c r="A163" s="21"/>
      <c r="B163" s="23"/>
    </row>
    <row r="164" spans="1:2" s="47" customFormat="1" ht="12.75">
      <c r="A164" s="21"/>
      <c r="B164" s="23"/>
    </row>
    <row r="165" spans="1:2" s="47" customFormat="1" ht="12.75">
      <c r="A165" s="21"/>
      <c r="B165" s="23"/>
    </row>
    <row r="166" spans="1:2" s="47" customFormat="1" ht="12.75">
      <c r="A166" s="21"/>
      <c r="B166" s="23"/>
    </row>
    <row r="167" spans="1:2" s="47" customFormat="1" ht="12.75">
      <c r="A167" s="21"/>
      <c r="B167" s="23"/>
    </row>
    <row r="168" spans="1:2" s="47" customFormat="1" ht="12.75">
      <c r="A168" s="21"/>
      <c r="B168" s="23"/>
    </row>
    <row r="169" spans="1:2" s="47" customFormat="1" ht="12.75">
      <c r="A169" s="21"/>
      <c r="B169" s="23"/>
    </row>
    <row r="170" spans="1:2" s="47" customFormat="1" ht="12.75">
      <c r="A170" s="21"/>
      <c r="B170" s="23"/>
    </row>
    <row r="171" spans="1:2" s="47" customFormat="1" ht="12.75">
      <c r="A171" s="21"/>
      <c r="B171" s="23"/>
    </row>
    <row r="172" spans="1:2" s="47" customFormat="1" ht="12.75">
      <c r="A172" s="21"/>
      <c r="B172" s="23"/>
    </row>
    <row r="173" spans="1:2" s="47" customFormat="1" ht="12.75">
      <c r="A173" s="21"/>
      <c r="B173" s="23"/>
    </row>
    <row r="174" spans="1:2" s="47" customFormat="1" ht="12.75">
      <c r="A174" s="21"/>
      <c r="B174" s="23"/>
    </row>
    <row r="175" spans="1:2" s="47" customFormat="1" ht="12.75">
      <c r="A175" s="21"/>
      <c r="B175" s="23"/>
    </row>
    <row r="176" spans="1:2" s="47" customFormat="1" ht="12.75">
      <c r="A176" s="21"/>
      <c r="B176" s="23"/>
    </row>
    <row r="177" spans="1:2" s="47" customFormat="1" ht="12.75">
      <c r="A177" s="21"/>
      <c r="B177" s="23"/>
    </row>
    <row r="178" spans="1:2" s="47" customFormat="1" ht="12.75">
      <c r="A178" s="21"/>
      <c r="B178" s="23"/>
    </row>
    <row r="179" spans="1:2" s="47" customFormat="1" ht="12.75">
      <c r="A179" s="21"/>
      <c r="B179" s="23"/>
    </row>
    <row r="180" spans="1:2" s="47" customFormat="1" ht="12.75">
      <c r="A180" s="21"/>
      <c r="B180" s="23"/>
    </row>
    <row r="181" spans="1:2" s="47" customFormat="1" ht="12.75">
      <c r="A181" s="21"/>
      <c r="B181" s="23"/>
    </row>
    <row r="182" spans="1:2" s="47" customFormat="1" ht="12.75">
      <c r="A182" s="21"/>
      <c r="B182" s="23"/>
    </row>
    <row r="183" spans="1:2" s="47" customFormat="1" ht="12.75">
      <c r="A183" s="21"/>
      <c r="B183" s="23"/>
    </row>
    <row r="184" spans="1:2" s="47" customFormat="1" ht="12.75">
      <c r="A184" s="21"/>
      <c r="B184" s="23"/>
    </row>
    <row r="185" spans="1:2" s="47" customFormat="1" ht="12.75">
      <c r="A185" s="21"/>
      <c r="B185" s="23"/>
    </row>
    <row r="186" spans="1:2" s="47" customFormat="1" ht="12.75">
      <c r="A186" s="21"/>
      <c r="B186" s="23"/>
    </row>
    <row r="187" spans="1:2" s="47" customFormat="1" ht="12.75">
      <c r="A187" s="21"/>
      <c r="B187" s="23"/>
    </row>
    <row r="188" spans="1:2" s="47" customFormat="1" ht="12.75">
      <c r="A188" s="21"/>
      <c r="B188" s="23"/>
    </row>
    <row r="189" spans="1:2" s="47" customFormat="1" ht="12.75">
      <c r="A189" s="21"/>
      <c r="B189" s="23"/>
    </row>
    <row r="190" spans="1:2" s="47" customFormat="1" ht="12.75">
      <c r="A190" s="21"/>
      <c r="B190" s="23"/>
    </row>
    <row r="191" spans="1:2" s="47" customFormat="1" ht="12.75">
      <c r="A191" s="21"/>
      <c r="B191" s="23"/>
    </row>
    <row r="192" spans="1:2" s="47" customFormat="1" ht="12.75">
      <c r="A192" s="21"/>
      <c r="B192" s="23"/>
    </row>
    <row r="193" spans="1:2" s="47" customFormat="1" ht="12.75">
      <c r="A193" s="21"/>
      <c r="B193" s="23"/>
    </row>
    <row r="194" spans="1:2" s="47" customFormat="1" ht="12.75">
      <c r="A194" s="21"/>
      <c r="B194" s="23"/>
    </row>
    <row r="195" spans="1:2" s="47" customFormat="1" ht="12.75">
      <c r="A195" s="21"/>
      <c r="B195" s="23"/>
    </row>
    <row r="196" spans="1:2" s="47" customFormat="1" ht="12.75">
      <c r="A196" s="21"/>
      <c r="B196" s="23"/>
    </row>
    <row r="197" spans="1:2" s="47" customFormat="1" ht="12.75">
      <c r="A197" s="21"/>
      <c r="B197" s="23"/>
    </row>
    <row r="198" spans="1:2" s="47" customFormat="1" ht="12.75">
      <c r="A198" s="21"/>
      <c r="B198" s="23"/>
    </row>
    <row r="199" spans="1:2" s="47" customFormat="1" ht="12.75">
      <c r="A199" s="21"/>
      <c r="B199" s="23"/>
    </row>
    <row r="200" spans="1:2" s="47" customFormat="1" ht="12.75">
      <c r="A200" s="21"/>
      <c r="B200" s="23"/>
    </row>
    <row r="201" spans="1:2" s="47" customFormat="1" ht="12.75">
      <c r="A201" s="21"/>
      <c r="B201" s="23"/>
    </row>
    <row r="202" spans="1:2" s="47" customFormat="1" ht="12.75">
      <c r="A202" s="21"/>
      <c r="B202" s="23"/>
    </row>
    <row r="203" spans="1:2" s="47" customFormat="1" ht="12.75">
      <c r="A203" s="21"/>
      <c r="B203" s="23"/>
    </row>
    <row r="204" spans="1:2" s="47" customFormat="1" ht="12.75">
      <c r="A204" s="21"/>
      <c r="B204" s="23"/>
    </row>
    <row r="205" spans="1:2" s="47" customFormat="1" ht="12.75">
      <c r="A205" s="21"/>
      <c r="B205" s="23"/>
    </row>
    <row r="206" spans="1:2" s="47" customFormat="1" ht="12.75">
      <c r="A206" s="21"/>
      <c r="B206" s="23"/>
    </row>
    <row r="207" spans="1:2" s="47" customFormat="1" ht="12.75">
      <c r="A207" s="21"/>
      <c r="B207" s="23"/>
    </row>
    <row r="208" spans="1:2" s="47" customFormat="1" ht="12.75">
      <c r="A208" s="21"/>
      <c r="B208" s="23"/>
    </row>
    <row r="209" spans="1:6" s="47" customFormat="1" ht="12.75">
      <c r="A209" s="21"/>
      <c r="B209" s="23"/>
      <c r="C209"/>
      <c r="D209"/>
      <c r="E209"/>
      <c r="F209"/>
    </row>
    <row r="210" spans="1:6" s="47" customFormat="1" ht="12.75">
      <c r="A210" s="21"/>
      <c r="B210" s="23"/>
      <c r="C210"/>
      <c r="D210"/>
      <c r="E210"/>
      <c r="F210"/>
    </row>
    <row r="211" spans="1:6" s="47" customFormat="1" ht="12.75">
      <c r="A211" s="21"/>
      <c r="B211" s="23"/>
      <c r="C211"/>
      <c r="D211"/>
      <c r="E211"/>
      <c r="F211"/>
    </row>
    <row r="212" spans="1:6" s="47" customFormat="1" ht="12.75">
      <c r="A212" s="21"/>
      <c r="B212" s="23"/>
      <c r="C212"/>
      <c r="D212"/>
      <c r="E212"/>
      <c r="F212"/>
    </row>
    <row r="213" spans="1:6" s="47" customFormat="1" ht="12.75">
      <c r="A213" s="21"/>
      <c r="B213" s="23"/>
      <c r="C213"/>
      <c r="D213"/>
      <c r="E213"/>
      <c r="F213"/>
    </row>
  </sheetData>
  <mergeCells count="8">
    <mergeCell ref="A91:B91"/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9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65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12.7109375" style="0" customWidth="1"/>
    <col min="2" max="2" width="53.140625" style="0" customWidth="1"/>
    <col min="3" max="3" width="12.7109375" style="0" customWidth="1"/>
    <col min="4" max="4" width="13.8515625" style="186" customWidth="1"/>
    <col min="5" max="5" width="11.7109375" style="0" customWidth="1"/>
    <col min="6" max="6" width="14.140625" style="0" customWidth="1"/>
  </cols>
  <sheetData>
    <row r="1" spans="1:8" ht="12.75">
      <c r="A1" s="910" t="s">
        <v>889</v>
      </c>
      <c r="B1" s="910"/>
      <c r="C1" s="910"/>
      <c r="D1" s="910"/>
      <c r="E1" s="910"/>
      <c r="F1" s="910"/>
      <c r="G1" s="2"/>
      <c r="H1" s="2"/>
    </row>
    <row r="2" spans="1:8" ht="15" customHeight="1">
      <c r="A2" s="911" t="s">
        <v>890</v>
      </c>
      <c r="B2" s="911"/>
      <c r="C2" s="911"/>
      <c r="D2" s="911"/>
      <c r="E2" s="911"/>
      <c r="F2" s="911"/>
      <c r="G2" s="2"/>
      <c r="H2" s="2"/>
    </row>
    <row r="3" spans="1:8" ht="3.75" customHeight="1">
      <c r="A3" s="6"/>
      <c r="B3" s="7"/>
      <c r="C3" s="8"/>
      <c r="D3" s="7"/>
      <c r="E3" s="6"/>
      <c r="F3" s="6"/>
      <c r="G3" s="2"/>
      <c r="H3" s="2"/>
    </row>
    <row r="4" spans="1:6" s="2" customFormat="1" ht="12.75">
      <c r="A4" s="907" t="s">
        <v>923</v>
      </c>
      <c r="B4" s="907"/>
      <c r="C4" s="907"/>
      <c r="D4" s="907"/>
      <c r="E4" s="907"/>
      <c r="F4" s="907"/>
    </row>
    <row r="5" spans="1:6" s="2" customFormat="1" ht="12.75">
      <c r="A5" s="11"/>
      <c r="B5" s="10"/>
      <c r="C5" s="10"/>
      <c r="D5" s="114"/>
      <c r="E5" s="10"/>
      <c r="F5" s="10"/>
    </row>
    <row r="6" spans="1:6" s="13" customFormat="1" ht="17.25" customHeight="1">
      <c r="A6" s="912" t="s">
        <v>892</v>
      </c>
      <c r="B6" s="912"/>
      <c r="C6" s="912"/>
      <c r="D6" s="912"/>
      <c r="E6" s="912"/>
      <c r="F6" s="912"/>
    </row>
    <row r="7" spans="1:6" s="13" customFormat="1" ht="17.25" customHeight="1">
      <c r="A7" s="898" t="s">
        <v>1004</v>
      </c>
      <c r="B7" s="898"/>
      <c r="C7" s="898"/>
      <c r="D7" s="898"/>
      <c r="E7" s="898"/>
      <c r="F7" s="898"/>
    </row>
    <row r="8" spans="1:6" s="13" customFormat="1" ht="17.25" customHeight="1">
      <c r="A8" s="903" t="s">
        <v>1005</v>
      </c>
      <c r="B8" s="903"/>
      <c r="C8" s="903"/>
      <c r="D8" s="903"/>
      <c r="E8" s="903"/>
      <c r="F8" s="903"/>
    </row>
    <row r="9" spans="1:6" s="15" customFormat="1" ht="12.75">
      <c r="A9" s="899" t="s">
        <v>895</v>
      </c>
      <c r="B9" s="899"/>
      <c r="C9" s="899"/>
      <c r="D9" s="899"/>
      <c r="E9" s="899"/>
      <c r="F9" s="899"/>
    </row>
    <row r="10" spans="1:6" s="15" customFormat="1" ht="12.75">
      <c r="A10" s="115" t="s">
        <v>896</v>
      </c>
      <c r="B10" s="108"/>
      <c r="C10" s="116"/>
      <c r="D10" s="117"/>
      <c r="E10" s="64"/>
      <c r="F10" s="17" t="s">
        <v>897</v>
      </c>
    </row>
    <row r="11" spans="1:6" s="15" customFormat="1" ht="12.75">
      <c r="A11" s="115"/>
      <c r="B11" s="108"/>
      <c r="C11" s="116"/>
      <c r="D11" s="117"/>
      <c r="E11" s="64"/>
      <c r="F11" s="118" t="s">
        <v>1006</v>
      </c>
    </row>
    <row r="12" spans="1:6" ht="12.75">
      <c r="A12" s="2"/>
      <c r="B12" s="119"/>
      <c r="C12" s="119"/>
      <c r="D12" s="120"/>
      <c r="E12" s="119"/>
      <c r="F12" s="121" t="s">
        <v>926</v>
      </c>
    </row>
    <row r="13" spans="1:6" ht="36">
      <c r="A13" s="70" t="s">
        <v>1007</v>
      </c>
      <c r="B13" s="70" t="s">
        <v>927</v>
      </c>
      <c r="C13" s="122" t="s">
        <v>928</v>
      </c>
      <c r="D13" s="123" t="s">
        <v>929</v>
      </c>
      <c r="E13" s="122" t="s">
        <v>930</v>
      </c>
      <c r="F13" s="122" t="s">
        <v>931</v>
      </c>
    </row>
    <row r="14" spans="1:6" ht="12.75">
      <c r="A14" s="124">
        <v>1</v>
      </c>
      <c r="B14" s="124">
        <v>2</v>
      </c>
      <c r="C14" s="125">
        <v>3</v>
      </c>
      <c r="D14" s="126">
        <v>4</v>
      </c>
      <c r="E14" s="125">
        <v>5</v>
      </c>
      <c r="F14" s="125">
        <v>6</v>
      </c>
    </row>
    <row r="15" spans="1:6" ht="12.75">
      <c r="A15" s="127"/>
      <c r="B15" s="128" t="s">
        <v>1008</v>
      </c>
      <c r="C15" s="129">
        <v>4135208252</v>
      </c>
      <c r="D15" s="130">
        <v>1722694991</v>
      </c>
      <c r="E15" s="131">
        <v>41.65920761467856</v>
      </c>
      <c r="F15" s="129">
        <v>264286508</v>
      </c>
    </row>
    <row r="16" spans="1:6" ht="12.75">
      <c r="A16" s="78"/>
      <c r="B16" s="132" t="s">
        <v>1009</v>
      </c>
      <c r="C16" s="45">
        <v>2888821700</v>
      </c>
      <c r="D16" s="133">
        <v>1234898413</v>
      </c>
      <c r="E16" s="95">
        <v>42.74747773460716</v>
      </c>
      <c r="F16" s="45">
        <v>194687577</v>
      </c>
    </row>
    <row r="17" spans="1:6" ht="12.75">
      <c r="A17" s="134" t="s">
        <v>1010</v>
      </c>
      <c r="B17" s="132" t="s">
        <v>1011</v>
      </c>
      <c r="C17" s="45">
        <v>761200000</v>
      </c>
      <c r="D17" s="133">
        <v>358457417</v>
      </c>
      <c r="E17" s="95">
        <v>47.091095244351024</v>
      </c>
      <c r="F17" s="45">
        <v>58327958</v>
      </c>
    </row>
    <row r="18" spans="1:6" ht="12.75">
      <c r="A18" s="71" t="s">
        <v>1012</v>
      </c>
      <c r="B18" s="135" t="s">
        <v>1013</v>
      </c>
      <c r="C18" s="38">
        <v>201200000</v>
      </c>
      <c r="D18" s="136">
        <v>100450044</v>
      </c>
      <c r="E18" s="137">
        <v>49.92546918489066</v>
      </c>
      <c r="F18" s="38">
        <v>17782536</v>
      </c>
    </row>
    <row r="19" spans="1:6" ht="12.75">
      <c r="A19" s="71" t="s">
        <v>1014</v>
      </c>
      <c r="B19" s="135" t="s">
        <v>1015</v>
      </c>
      <c r="C19" s="38">
        <v>560000000</v>
      </c>
      <c r="D19" s="136">
        <v>258007373</v>
      </c>
      <c r="E19" s="137">
        <v>46.07274517857143</v>
      </c>
      <c r="F19" s="38">
        <v>40545422</v>
      </c>
    </row>
    <row r="20" spans="1:6" ht="12.75">
      <c r="A20" s="71" t="s">
        <v>1016</v>
      </c>
      <c r="B20" s="135" t="s">
        <v>1017</v>
      </c>
      <c r="C20" s="38">
        <v>560000000</v>
      </c>
      <c r="D20" s="138">
        <v>258004773</v>
      </c>
      <c r="E20" s="137">
        <v>46.072280892857144</v>
      </c>
      <c r="F20" s="38">
        <v>40577364</v>
      </c>
    </row>
    <row r="21" spans="1:6" ht="12.75">
      <c r="A21" s="134" t="s">
        <v>1018</v>
      </c>
      <c r="B21" s="132" t="s">
        <v>1019</v>
      </c>
      <c r="C21" s="45">
        <v>2098121700</v>
      </c>
      <c r="D21" s="133">
        <v>862260980</v>
      </c>
      <c r="E21" s="95">
        <v>41.09680482309487</v>
      </c>
      <c r="F21" s="45">
        <v>134638987</v>
      </c>
    </row>
    <row r="22" spans="1:6" ht="12.75">
      <c r="A22" s="71" t="s">
        <v>1020</v>
      </c>
      <c r="B22" s="135" t="s">
        <v>1021</v>
      </c>
      <c r="C22" s="38">
        <v>1520000000</v>
      </c>
      <c r="D22" s="138">
        <v>578569814</v>
      </c>
      <c r="E22" s="137">
        <v>38.06380355263158</v>
      </c>
      <c r="F22" s="38">
        <v>86877588</v>
      </c>
    </row>
    <row r="23" spans="1:6" ht="24" customHeight="1">
      <c r="A23" s="139" t="s">
        <v>1022</v>
      </c>
      <c r="B23" s="135" t="s">
        <v>1023</v>
      </c>
      <c r="C23" s="38">
        <v>522130000</v>
      </c>
      <c r="D23" s="138">
        <v>262317962</v>
      </c>
      <c r="E23" s="137">
        <v>50.23997127152242</v>
      </c>
      <c r="F23" s="38">
        <v>44795357</v>
      </c>
    </row>
    <row r="24" spans="1:6" ht="13.5" customHeight="1">
      <c r="A24" s="139" t="s">
        <v>1024</v>
      </c>
      <c r="B24" s="135" t="s">
        <v>1025</v>
      </c>
      <c r="C24" s="38">
        <v>46159700</v>
      </c>
      <c r="D24" s="136">
        <v>17769074</v>
      </c>
      <c r="E24" s="137">
        <v>38.49477791233479</v>
      </c>
      <c r="F24" s="38">
        <v>2823564</v>
      </c>
    </row>
    <row r="25" spans="1:6" ht="14.25" customHeight="1">
      <c r="A25" s="71" t="s">
        <v>1026</v>
      </c>
      <c r="B25" s="140" t="s">
        <v>1027</v>
      </c>
      <c r="C25" s="38">
        <v>23084700</v>
      </c>
      <c r="D25" s="138">
        <v>11313240</v>
      </c>
      <c r="E25" s="137">
        <v>49.007524464255546</v>
      </c>
      <c r="F25" s="38">
        <v>1834688</v>
      </c>
    </row>
    <row r="26" spans="1:6" ht="14.25" customHeight="1">
      <c r="A26" s="71" t="s">
        <v>1028</v>
      </c>
      <c r="B26" s="140" t="s">
        <v>1029</v>
      </c>
      <c r="C26" s="38">
        <v>435000</v>
      </c>
      <c r="D26" s="138">
        <v>310419</v>
      </c>
      <c r="E26" s="137">
        <v>71.36068965517242</v>
      </c>
      <c r="F26" s="38">
        <v>51311</v>
      </c>
    </row>
    <row r="27" spans="1:6" ht="12.75">
      <c r="A27" s="139" t="s">
        <v>1030</v>
      </c>
      <c r="B27" s="140" t="s">
        <v>1031</v>
      </c>
      <c r="C27" s="38">
        <v>22200000</v>
      </c>
      <c r="D27" s="138">
        <v>5788575</v>
      </c>
      <c r="E27" s="137">
        <v>26.07466216216216</v>
      </c>
      <c r="F27" s="38">
        <v>895010</v>
      </c>
    </row>
    <row r="28" spans="1:6" ht="12.75">
      <c r="A28" s="139" t="s">
        <v>1032</v>
      </c>
      <c r="B28" s="140" t="s">
        <v>1033</v>
      </c>
      <c r="C28" s="38">
        <v>440000</v>
      </c>
      <c r="D28" s="138">
        <v>356840</v>
      </c>
      <c r="E28" s="137">
        <v>81.1</v>
      </c>
      <c r="F28" s="38">
        <v>42555</v>
      </c>
    </row>
    <row r="29" spans="1:6" ht="12.75">
      <c r="A29" s="139" t="s">
        <v>1034</v>
      </c>
      <c r="B29" s="141" t="s">
        <v>1035</v>
      </c>
      <c r="C29" s="38">
        <v>9832000</v>
      </c>
      <c r="D29" s="136">
        <v>3604130</v>
      </c>
      <c r="E29" s="137">
        <v>36.65713995117982</v>
      </c>
      <c r="F29" s="38">
        <v>142478</v>
      </c>
    </row>
    <row r="30" spans="1:6" ht="12.75">
      <c r="A30" s="139" t="s">
        <v>1036</v>
      </c>
      <c r="B30" s="141" t="s">
        <v>1037</v>
      </c>
      <c r="C30" s="38">
        <v>9832000</v>
      </c>
      <c r="D30" s="136">
        <v>3604130</v>
      </c>
      <c r="E30" s="137">
        <v>36.65713995117982</v>
      </c>
      <c r="F30" s="38">
        <v>142478</v>
      </c>
    </row>
    <row r="31" spans="1:6" ht="12.75">
      <c r="A31" s="134" t="s">
        <v>1038</v>
      </c>
      <c r="B31" s="142" t="s">
        <v>1039</v>
      </c>
      <c r="C31" s="27">
        <v>29500000</v>
      </c>
      <c r="D31" s="133">
        <v>14180016</v>
      </c>
      <c r="E31" s="143">
        <v>48.06785084745763</v>
      </c>
      <c r="F31" s="35">
        <v>1720632</v>
      </c>
    </row>
    <row r="32" spans="1:6" ht="12.75" customHeight="1">
      <c r="A32" s="144"/>
      <c r="B32" s="145" t="s">
        <v>1040</v>
      </c>
      <c r="C32" s="36" t="s">
        <v>906</v>
      </c>
      <c r="D32" s="146">
        <v>6283</v>
      </c>
      <c r="E32" s="147" t="s">
        <v>906</v>
      </c>
      <c r="F32" s="36">
        <v>1913</v>
      </c>
    </row>
    <row r="33" spans="1:6" ht="12.75" customHeight="1">
      <c r="A33" s="148" t="s">
        <v>1041</v>
      </c>
      <c r="B33" s="135" t="s">
        <v>1042</v>
      </c>
      <c r="C33" s="39" t="s">
        <v>906</v>
      </c>
      <c r="D33" s="138">
        <v>6283</v>
      </c>
      <c r="E33" s="149" t="s">
        <v>906</v>
      </c>
      <c r="F33" s="38">
        <v>1913</v>
      </c>
    </row>
    <row r="34" spans="1:6" s="150" customFormat="1" ht="12.75">
      <c r="A34" s="78"/>
      <c r="B34" s="132" t="s">
        <v>1043</v>
      </c>
      <c r="C34" s="45">
        <v>332313675</v>
      </c>
      <c r="D34" s="133">
        <v>150718951</v>
      </c>
      <c r="E34" s="95">
        <v>45.354423347158374</v>
      </c>
      <c r="F34" s="45">
        <v>42144540</v>
      </c>
    </row>
    <row r="35" spans="1:6" s="150" customFormat="1" ht="12.75">
      <c r="A35" s="134" t="s">
        <v>1044</v>
      </c>
      <c r="B35" s="142" t="s">
        <v>1045</v>
      </c>
      <c r="C35" s="27">
        <v>117811874</v>
      </c>
      <c r="D35" s="151">
        <v>87642884</v>
      </c>
      <c r="E35" s="143">
        <v>74.39223316318693</v>
      </c>
      <c r="F35" s="27">
        <v>32356782</v>
      </c>
    </row>
    <row r="36" spans="1:6" s="150" customFormat="1" ht="12.75">
      <c r="A36" s="71" t="s">
        <v>1046</v>
      </c>
      <c r="B36" s="141" t="s">
        <v>1047</v>
      </c>
      <c r="C36" s="39" t="s">
        <v>906</v>
      </c>
      <c r="D36" s="136">
        <v>125133</v>
      </c>
      <c r="E36" s="152" t="s">
        <v>906</v>
      </c>
      <c r="F36" s="38">
        <v>123146</v>
      </c>
    </row>
    <row r="37" spans="1:6" ht="12.75">
      <c r="A37" s="71" t="s">
        <v>1048</v>
      </c>
      <c r="B37" s="135" t="s">
        <v>1049</v>
      </c>
      <c r="C37" s="38">
        <v>3885000</v>
      </c>
      <c r="D37" s="138">
        <v>7719551</v>
      </c>
      <c r="E37" s="137">
        <v>198.70144144144143</v>
      </c>
      <c r="F37" s="38">
        <v>0</v>
      </c>
    </row>
    <row r="38" spans="1:6" ht="25.5">
      <c r="A38" s="71" t="s">
        <v>1050</v>
      </c>
      <c r="B38" s="153" t="s">
        <v>1051</v>
      </c>
      <c r="C38" s="38">
        <v>92000000</v>
      </c>
      <c r="D38" s="138">
        <v>66486006</v>
      </c>
      <c r="E38" s="137">
        <v>72.26739782608695</v>
      </c>
      <c r="F38" s="38">
        <v>30574727</v>
      </c>
    </row>
    <row r="39" spans="1:6" ht="12.75">
      <c r="A39" s="148"/>
      <c r="B39" s="154" t="s">
        <v>1052</v>
      </c>
      <c r="C39" s="39">
        <v>21926874</v>
      </c>
      <c r="D39" s="155">
        <v>12986919</v>
      </c>
      <c r="E39" s="152">
        <v>59.22831954979082</v>
      </c>
      <c r="F39" s="38">
        <v>1658909</v>
      </c>
    </row>
    <row r="40" spans="1:6" ht="12.75">
      <c r="A40" s="156" t="s">
        <v>1053</v>
      </c>
      <c r="B40" s="135" t="s">
        <v>1054</v>
      </c>
      <c r="C40" s="39">
        <v>8758999</v>
      </c>
      <c r="D40" s="138">
        <v>5002342</v>
      </c>
      <c r="E40" s="152">
        <v>57.11088675772197</v>
      </c>
      <c r="F40" s="38">
        <v>23884</v>
      </c>
    </row>
    <row r="41" spans="1:6" ht="12.75">
      <c r="A41" s="156" t="s">
        <v>1055</v>
      </c>
      <c r="B41" s="135" t="s">
        <v>1056</v>
      </c>
      <c r="C41" s="39">
        <v>1167875</v>
      </c>
      <c r="D41" s="138">
        <v>1322904</v>
      </c>
      <c r="E41" s="152">
        <v>113.27445146098682</v>
      </c>
      <c r="F41" s="38">
        <v>167513</v>
      </c>
    </row>
    <row r="42" spans="1:6" ht="12.75">
      <c r="A42" s="71" t="s">
        <v>1057</v>
      </c>
      <c r="B42" s="135" t="s">
        <v>1058</v>
      </c>
      <c r="C42" s="46">
        <v>12000000</v>
      </c>
      <c r="D42" s="138">
        <v>6661673</v>
      </c>
      <c r="E42" s="157">
        <v>55.51394166666667</v>
      </c>
      <c r="F42" s="38">
        <v>1467512</v>
      </c>
    </row>
    <row r="43" spans="1:6" ht="12.75">
      <c r="A43" s="71" t="s">
        <v>1059</v>
      </c>
      <c r="B43" s="135" t="s">
        <v>1060</v>
      </c>
      <c r="C43" s="39" t="s">
        <v>906</v>
      </c>
      <c r="D43" s="155">
        <v>325275</v>
      </c>
      <c r="E43" s="152" t="s">
        <v>906</v>
      </c>
      <c r="F43" s="38">
        <v>0</v>
      </c>
    </row>
    <row r="44" spans="1:6" ht="12.75">
      <c r="A44" s="134" t="s">
        <v>1061</v>
      </c>
      <c r="B44" s="142" t="s">
        <v>1062</v>
      </c>
      <c r="C44" s="27">
        <v>175387801</v>
      </c>
      <c r="D44" s="151">
        <v>51096929</v>
      </c>
      <c r="E44" s="143">
        <v>29.133684731015013</v>
      </c>
      <c r="F44" s="27">
        <v>7874902</v>
      </c>
    </row>
    <row r="45" spans="1:6" ht="25.5">
      <c r="A45" s="139" t="s">
        <v>1063</v>
      </c>
      <c r="B45" s="153" t="s">
        <v>1064</v>
      </c>
      <c r="C45" s="38">
        <v>140000000</v>
      </c>
      <c r="D45" s="138">
        <v>33369278</v>
      </c>
      <c r="E45" s="137">
        <v>23.83519857142857</v>
      </c>
      <c r="F45" s="38">
        <v>5177768</v>
      </c>
    </row>
    <row r="46" spans="1:6" ht="38.25">
      <c r="A46" s="139" t="s">
        <v>1065</v>
      </c>
      <c r="B46" s="153" t="s">
        <v>1066</v>
      </c>
      <c r="C46" s="38">
        <v>1600000</v>
      </c>
      <c r="D46" s="136">
        <v>639511</v>
      </c>
      <c r="E46" s="137">
        <v>39.9694375</v>
      </c>
      <c r="F46" s="38">
        <v>100585</v>
      </c>
    </row>
    <row r="47" spans="1:6" ht="12.75">
      <c r="A47" s="156" t="s">
        <v>1067</v>
      </c>
      <c r="B47" s="158" t="s">
        <v>1088</v>
      </c>
      <c r="C47" s="38">
        <v>32787801</v>
      </c>
      <c r="D47" s="136">
        <v>17083543</v>
      </c>
      <c r="E47" s="137">
        <v>52.103350877358324</v>
      </c>
      <c r="F47" s="38">
        <v>2596094</v>
      </c>
    </row>
    <row r="48" spans="1:6" ht="12.75">
      <c r="A48" s="159" t="s">
        <v>1068</v>
      </c>
      <c r="B48" s="160" t="s">
        <v>1069</v>
      </c>
      <c r="C48" s="30">
        <v>28800000</v>
      </c>
      <c r="D48" s="161">
        <v>15608646</v>
      </c>
      <c r="E48" s="162">
        <v>54.196687499999996</v>
      </c>
      <c r="F48" s="163">
        <v>2357722</v>
      </c>
    </row>
    <row r="49" spans="1:6" ht="12" customHeight="1">
      <c r="A49" s="159" t="s">
        <v>1070</v>
      </c>
      <c r="B49" s="160" t="s">
        <v>1071</v>
      </c>
      <c r="C49" s="30">
        <v>2560000</v>
      </c>
      <c r="D49" s="161">
        <v>859000</v>
      </c>
      <c r="E49" s="162">
        <v>33.5546875</v>
      </c>
      <c r="F49" s="163">
        <v>87000</v>
      </c>
    </row>
    <row r="50" spans="1:6" ht="12.75">
      <c r="A50" s="159" t="s">
        <v>1072</v>
      </c>
      <c r="B50" s="160" t="s">
        <v>1073</v>
      </c>
      <c r="C50" s="30">
        <v>927801</v>
      </c>
      <c r="D50" s="161">
        <v>349038</v>
      </c>
      <c r="E50" s="162">
        <v>37.619920651087895</v>
      </c>
      <c r="F50" s="163">
        <v>106541</v>
      </c>
    </row>
    <row r="51" spans="1:6" ht="12.75">
      <c r="A51" s="159" t="s">
        <v>1074</v>
      </c>
      <c r="B51" s="160" t="s">
        <v>1075</v>
      </c>
      <c r="C51" s="30">
        <v>500000</v>
      </c>
      <c r="D51" s="161">
        <v>266859</v>
      </c>
      <c r="E51" s="162">
        <v>53.3718</v>
      </c>
      <c r="F51" s="163">
        <v>44831</v>
      </c>
    </row>
    <row r="52" spans="1:6" ht="15" customHeight="1">
      <c r="A52" s="164" t="s">
        <v>1076</v>
      </c>
      <c r="B52" s="165" t="s">
        <v>1077</v>
      </c>
      <c r="C52" s="38">
        <v>1000000</v>
      </c>
      <c r="D52" s="166">
        <v>4597</v>
      </c>
      <c r="E52" s="137">
        <v>0.45970000000000005</v>
      </c>
      <c r="F52" s="38">
        <v>455</v>
      </c>
    </row>
    <row r="53" spans="1:6" ht="12.75">
      <c r="A53" s="134" t="s">
        <v>1078</v>
      </c>
      <c r="B53" s="142" t="s">
        <v>1079</v>
      </c>
      <c r="C53" s="27">
        <v>14000000</v>
      </c>
      <c r="D53" s="133">
        <v>6637390</v>
      </c>
      <c r="E53" s="143">
        <v>47.40992857142857</v>
      </c>
      <c r="F53" s="35">
        <v>1036971</v>
      </c>
    </row>
    <row r="54" spans="1:6" ht="25.5">
      <c r="A54" s="73" t="s">
        <v>1080</v>
      </c>
      <c r="B54" s="142" t="s">
        <v>1081</v>
      </c>
      <c r="C54" s="27">
        <v>25114000</v>
      </c>
      <c r="D54" s="133">
        <v>5341748</v>
      </c>
      <c r="E54" s="143">
        <v>21.27000079636856</v>
      </c>
      <c r="F54" s="35">
        <v>875885</v>
      </c>
    </row>
    <row r="55" spans="1:6" s="150" customFormat="1" ht="26.25" customHeight="1">
      <c r="A55" s="167" t="s">
        <v>1082</v>
      </c>
      <c r="B55" s="168" t="s">
        <v>1083</v>
      </c>
      <c r="C55" s="169">
        <v>144846729</v>
      </c>
      <c r="D55" s="133">
        <v>57515786</v>
      </c>
      <c r="E55" s="170">
        <v>39.70803234362303</v>
      </c>
      <c r="F55" s="35">
        <v>7730452</v>
      </c>
    </row>
    <row r="56" spans="1:6" ht="12.75">
      <c r="A56" s="73" t="s">
        <v>1084</v>
      </c>
      <c r="B56" s="102" t="s">
        <v>1085</v>
      </c>
      <c r="C56" s="27">
        <v>769226148</v>
      </c>
      <c r="D56" s="133">
        <v>279555558</v>
      </c>
      <c r="E56" s="143">
        <v>36.342440870847774</v>
      </c>
      <c r="F56" s="35">
        <v>19722026</v>
      </c>
    </row>
    <row r="57" spans="1:6" ht="25.5" customHeight="1">
      <c r="A57" s="913"/>
      <c r="B57" s="913"/>
      <c r="C57" s="913"/>
      <c r="D57" s="171"/>
      <c r="E57" s="172"/>
      <c r="F57" s="173"/>
    </row>
    <row r="58" spans="1:6" ht="12.75">
      <c r="A58" s="174"/>
      <c r="B58" s="175"/>
      <c r="C58" s="176"/>
      <c r="D58" s="177"/>
      <c r="E58" s="178"/>
      <c r="F58" s="179"/>
    </row>
    <row r="59" spans="1:6" ht="12.75">
      <c r="A59" s="2"/>
      <c r="B59" s="2"/>
      <c r="C59" s="2"/>
      <c r="D59" s="180"/>
      <c r="E59" s="2"/>
      <c r="F59" s="2"/>
    </row>
    <row r="60" spans="1:6" s="99" customFormat="1" ht="15.75">
      <c r="A60" s="181" t="s">
        <v>1086</v>
      </c>
      <c r="B60"/>
      <c r="C60" s="105"/>
      <c r="D60" s="105"/>
      <c r="E60" s="182"/>
      <c r="F60" s="183"/>
    </row>
    <row r="61" spans="1:6" ht="15.75">
      <c r="A61" s="181" t="s">
        <v>920</v>
      </c>
      <c r="B61" s="2"/>
      <c r="C61" s="2"/>
      <c r="D61" s="180"/>
      <c r="E61" s="2"/>
      <c r="F61" s="184" t="s">
        <v>921</v>
      </c>
    </row>
    <row r="62" spans="1:6" ht="12.75">
      <c r="A62" s="2"/>
      <c r="B62" s="2"/>
      <c r="C62" s="2"/>
      <c r="D62" s="180"/>
      <c r="E62" s="2"/>
      <c r="F62" s="2"/>
    </row>
    <row r="63" spans="1:6" ht="12.75">
      <c r="A63" s="2"/>
      <c r="B63" s="2"/>
      <c r="C63" s="2"/>
      <c r="D63" s="180"/>
      <c r="E63" s="2"/>
      <c r="F63" s="2"/>
    </row>
    <row r="64" spans="1:6" ht="12" customHeight="1">
      <c r="A64" s="2"/>
      <c r="B64" s="2"/>
      <c r="C64" s="2"/>
      <c r="D64" s="180"/>
      <c r="E64" s="2"/>
      <c r="F64" s="2"/>
    </row>
    <row r="65" spans="1:58" s="111" customFormat="1" ht="12.75">
      <c r="A65" s="185" t="s">
        <v>1087</v>
      </c>
      <c r="B65" s="108"/>
      <c r="C65" s="108"/>
      <c r="D65" s="185"/>
      <c r="E65" s="108"/>
      <c r="F65" s="108"/>
      <c r="G65" s="109"/>
      <c r="H65" s="109"/>
      <c r="I65" s="109"/>
      <c r="J65" s="109"/>
      <c r="K65" s="109"/>
      <c r="L65" s="109"/>
      <c r="M65" s="109"/>
      <c r="N65" s="109"/>
      <c r="O65" s="109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</row>
  </sheetData>
  <mergeCells count="8">
    <mergeCell ref="A57:C57"/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7" sqref="A7:F7"/>
    </sheetView>
  </sheetViews>
  <sheetFormatPr defaultColWidth="9.140625" defaultRowHeight="12.75"/>
  <cols>
    <col min="1" max="1" width="11.140625" style="199" customWidth="1"/>
    <col min="2" max="2" width="48.421875" style="199" customWidth="1"/>
    <col min="3" max="3" width="11.7109375" style="198" customWidth="1"/>
    <col min="4" max="4" width="11.7109375" style="199" customWidth="1"/>
    <col min="5" max="6" width="11.7109375" style="198" customWidth="1"/>
    <col min="7" max="7" width="9.140625" style="187" customWidth="1"/>
    <col min="8" max="8" width="13.8515625" style="187" bestFit="1" customWidth="1"/>
    <col min="9" max="9" width="13.140625" style="187" customWidth="1"/>
    <col min="10" max="16384" width="9.140625" style="187" customWidth="1"/>
  </cols>
  <sheetData>
    <row r="1" spans="1:6" ht="12.75">
      <c r="A1" s="846" t="s">
        <v>889</v>
      </c>
      <c r="B1" s="846"/>
      <c r="C1" s="846"/>
      <c r="D1" s="846"/>
      <c r="E1" s="846"/>
      <c r="F1" s="846"/>
    </row>
    <row r="2" spans="1:6" ht="12.75">
      <c r="A2" s="847" t="s">
        <v>890</v>
      </c>
      <c r="B2" s="847"/>
      <c r="C2" s="847"/>
      <c r="D2" s="847"/>
      <c r="E2" s="847"/>
      <c r="F2" s="847"/>
    </row>
    <row r="3" spans="1:6" ht="4.5" customHeight="1">
      <c r="A3" s="188"/>
      <c r="B3" s="7"/>
      <c r="C3" s="8"/>
      <c r="D3" s="7"/>
      <c r="E3" s="188"/>
      <c r="F3" s="188"/>
    </row>
    <row r="4" spans="1:6" ht="12.75">
      <c r="A4" s="848" t="s">
        <v>923</v>
      </c>
      <c r="B4" s="848"/>
      <c r="C4" s="848"/>
      <c r="D4" s="848"/>
      <c r="E4" s="848"/>
      <c r="F4" s="848"/>
    </row>
    <row r="5" spans="1:6" ht="12.75">
      <c r="A5" s="189"/>
      <c r="B5" s="190"/>
      <c r="C5" s="190"/>
      <c r="D5" s="191"/>
      <c r="E5" s="190"/>
      <c r="F5" s="192"/>
    </row>
    <row r="6" spans="1:6" ht="12.75">
      <c r="A6" s="849" t="s">
        <v>892</v>
      </c>
      <c r="B6" s="849"/>
      <c r="C6" s="849"/>
      <c r="D6" s="849"/>
      <c r="E6" s="849"/>
      <c r="F6" s="849"/>
    </row>
    <row r="7" spans="1:6" ht="31.5" customHeight="1">
      <c r="A7" s="900" t="s">
        <v>1089</v>
      </c>
      <c r="B7" s="901"/>
      <c r="C7" s="901"/>
      <c r="D7" s="901"/>
      <c r="E7" s="901"/>
      <c r="F7" s="901"/>
    </row>
    <row r="8" spans="1:6" ht="15.75">
      <c r="A8" s="845" t="s">
        <v>1005</v>
      </c>
      <c r="B8" s="845"/>
      <c r="C8" s="845"/>
      <c r="D8" s="845"/>
      <c r="E8" s="845"/>
      <c r="F8" s="845"/>
    </row>
    <row r="9" spans="1:6" ht="12.75">
      <c r="A9" s="904" t="s">
        <v>895</v>
      </c>
      <c r="B9" s="904"/>
      <c r="C9" s="904"/>
      <c r="D9" s="904"/>
      <c r="E9" s="904"/>
      <c r="F9" s="904"/>
    </row>
    <row r="10" spans="1:6" ht="12.75">
      <c r="A10" s="193" t="s">
        <v>896</v>
      </c>
      <c r="B10" s="194"/>
      <c r="C10" s="16"/>
      <c r="D10" s="195"/>
      <c r="E10" s="16"/>
      <c r="F10" s="17" t="s">
        <v>897</v>
      </c>
    </row>
    <row r="11" spans="1:6" ht="12.75">
      <c r="A11" s="193"/>
      <c r="B11" s="20"/>
      <c r="C11" s="16"/>
      <c r="D11" s="196"/>
      <c r="E11" s="15"/>
      <c r="F11" s="197" t="s">
        <v>1090</v>
      </c>
    </row>
    <row r="12" spans="1:6" ht="12.75">
      <c r="A12" s="198"/>
      <c r="B12" s="198"/>
      <c r="F12" s="200" t="s">
        <v>926</v>
      </c>
    </row>
    <row r="13" spans="1:6" ht="36">
      <c r="A13" s="201" t="s">
        <v>1007</v>
      </c>
      <c r="B13" s="201" t="s">
        <v>927</v>
      </c>
      <c r="C13" s="202" t="s">
        <v>928</v>
      </c>
      <c r="D13" s="203" t="s">
        <v>929</v>
      </c>
      <c r="E13" s="202" t="s">
        <v>930</v>
      </c>
      <c r="F13" s="202" t="s">
        <v>931</v>
      </c>
    </row>
    <row r="14" spans="1:6" ht="12.75">
      <c r="A14" s="204">
        <v>1</v>
      </c>
      <c r="B14" s="204">
        <v>2</v>
      </c>
      <c r="C14" s="205">
        <v>3</v>
      </c>
      <c r="D14" s="206">
        <v>4</v>
      </c>
      <c r="E14" s="205">
        <v>5</v>
      </c>
      <c r="F14" s="205">
        <v>6</v>
      </c>
    </row>
    <row r="15" spans="1:8" ht="12.75">
      <c r="A15" s="207"/>
      <c r="B15" s="208" t="s">
        <v>1091</v>
      </c>
      <c r="C15" s="209">
        <v>249778390</v>
      </c>
      <c r="D15" s="209">
        <v>146938061</v>
      </c>
      <c r="E15" s="210">
        <v>58.827371335046244</v>
      </c>
      <c r="F15" s="209">
        <v>8251910</v>
      </c>
      <c r="H15" s="211"/>
    </row>
    <row r="16" spans="1:8" ht="12.75">
      <c r="A16" s="212"/>
      <c r="B16" s="212" t="s">
        <v>1092</v>
      </c>
      <c r="C16" s="209">
        <v>2474500</v>
      </c>
      <c r="D16" s="209">
        <v>994922</v>
      </c>
      <c r="E16" s="210">
        <v>40.206991311376036</v>
      </c>
      <c r="F16" s="209">
        <v>50422</v>
      </c>
      <c r="H16" s="211"/>
    </row>
    <row r="17" spans="1:8" ht="12.75">
      <c r="A17" s="213" t="s">
        <v>1093</v>
      </c>
      <c r="B17" s="214" t="s">
        <v>1094</v>
      </c>
      <c r="C17" s="215">
        <v>2384500</v>
      </c>
      <c r="D17" s="216">
        <v>944478</v>
      </c>
      <c r="E17" s="217">
        <v>39.60905850283078</v>
      </c>
      <c r="F17" s="218">
        <v>39490</v>
      </c>
      <c r="H17" s="211"/>
    </row>
    <row r="18" spans="1:8" ht="38.25">
      <c r="A18" s="213" t="s">
        <v>1095</v>
      </c>
      <c r="B18" s="219" t="s">
        <v>1096</v>
      </c>
      <c r="C18" s="215">
        <v>90000</v>
      </c>
      <c r="D18" s="216">
        <v>50444</v>
      </c>
      <c r="E18" s="217">
        <v>56.04888888888889</v>
      </c>
      <c r="F18" s="218">
        <v>10932</v>
      </c>
      <c r="H18" s="211"/>
    </row>
    <row r="19" spans="1:8" ht="12.75">
      <c r="A19" s="212"/>
      <c r="B19" s="212" t="s">
        <v>1097</v>
      </c>
      <c r="C19" s="220">
        <v>375947</v>
      </c>
      <c r="D19" s="220">
        <v>113848</v>
      </c>
      <c r="E19" s="221">
        <v>30.28299201749183</v>
      </c>
      <c r="F19" s="220">
        <v>6157</v>
      </c>
      <c r="H19" s="211"/>
    </row>
    <row r="20" spans="1:8" ht="12.75">
      <c r="A20" s="213" t="s">
        <v>1098</v>
      </c>
      <c r="B20" s="214" t="s">
        <v>1099</v>
      </c>
      <c r="C20" s="215">
        <v>310000</v>
      </c>
      <c r="D20" s="222">
        <v>113848</v>
      </c>
      <c r="E20" s="217">
        <v>36.72516129032258</v>
      </c>
      <c r="F20" s="218">
        <v>6157</v>
      </c>
      <c r="H20" s="211"/>
    </row>
    <row r="21" spans="1:8" ht="38.25">
      <c r="A21" s="223" t="s">
        <v>1100</v>
      </c>
      <c r="B21" s="219" t="s">
        <v>1101</v>
      </c>
      <c r="C21" s="215">
        <v>30947</v>
      </c>
      <c r="D21" s="222">
        <v>0</v>
      </c>
      <c r="E21" s="217">
        <v>0</v>
      </c>
      <c r="F21" s="218">
        <v>0</v>
      </c>
      <c r="H21" s="211"/>
    </row>
    <row r="22" spans="1:8" ht="12.75">
      <c r="A22" s="223" t="s">
        <v>1102</v>
      </c>
      <c r="B22" s="219" t="s">
        <v>1103</v>
      </c>
      <c r="C22" s="215">
        <v>35000</v>
      </c>
      <c r="D22" s="222">
        <v>0</v>
      </c>
      <c r="E22" s="217">
        <v>0</v>
      </c>
      <c r="F22" s="218">
        <v>0</v>
      </c>
      <c r="H22" s="211"/>
    </row>
    <row r="23" spans="1:8" ht="12.75">
      <c r="A23" s="212"/>
      <c r="B23" s="212" t="s">
        <v>1104</v>
      </c>
      <c r="C23" s="220">
        <v>5200860</v>
      </c>
      <c r="D23" s="220">
        <v>1697778</v>
      </c>
      <c r="E23" s="221">
        <v>32.644178078240905</v>
      </c>
      <c r="F23" s="220">
        <v>221688</v>
      </c>
      <c r="H23" s="211"/>
    </row>
    <row r="24" spans="1:8" ht="12.75">
      <c r="A24" s="213" t="s">
        <v>1105</v>
      </c>
      <c r="B24" s="214" t="s">
        <v>1106</v>
      </c>
      <c r="C24" s="224">
        <v>1042860</v>
      </c>
      <c r="D24" s="216">
        <v>613980</v>
      </c>
      <c r="E24" s="225">
        <v>58.87463322018296</v>
      </c>
      <c r="F24" s="218">
        <v>102570</v>
      </c>
      <c r="H24" s="211"/>
    </row>
    <row r="25" spans="1:8" ht="12.75">
      <c r="A25" s="213" t="s">
        <v>1107</v>
      </c>
      <c r="B25" s="214" t="s">
        <v>1108</v>
      </c>
      <c r="C25" s="215">
        <v>410000</v>
      </c>
      <c r="D25" s="216">
        <v>193387</v>
      </c>
      <c r="E25" s="217">
        <v>47.16756097560976</v>
      </c>
      <c r="F25" s="218">
        <v>34438</v>
      </c>
      <c r="H25" s="211"/>
    </row>
    <row r="26" spans="1:8" ht="12.75">
      <c r="A26" s="213" t="s">
        <v>1109</v>
      </c>
      <c r="B26" s="214" t="s">
        <v>1110</v>
      </c>
      <c r="C26" s="215">
        <v>260000</v>
      </c>
      <c r="D26" s="216">
        <v>105223</v>
      </c>
      <c r="E26" s="217">
        <v>40.47038461538462</v>
      </c>
      <c r="F26" s="218">
        <v>16586</v>
      </c>
      <c r="H26" s="211"/>
    </row>
    <row r="27" spans="1:8" ht="25.5">
      <c r="A27" s="213" t="s">
        <v>1111</v>
      </c>
      <c r="B27" s="219" t="s">
        <v>1112</v>
      </c>
      <c r="C27" s="215">
        <v>3488000</v>
      </c>
      <c r="D27" s="216">
        <v>785188</v>
      </c>
      <c r="E27" s="217">
        <v>22.51112385321101</v>
      </c>
      <c r="F27" s="218">
        <v>68094</v>
      </c>
      <c r="H27" s="211"/>
    </row>
    <row r="28" spans="1:8" ht="12.75">
      <c r="A28" s="212"/>
      <c r="B28" s="212" t="s">
        <v>1113</v>
      </c>
      <c r="C28" s="220">
        <v>8436036</v>
      </c>
      <c r="D28" s="220">
        <v>7187510</v>
      </c>
      <c r="E28" s="221">
        <v>85.20008686544249</v>
      </c>
      <c r="F28" s="220">
        <v>1337242</v>
      </c>
      <c r="H28" s="211"/>
    </row>
    <row r="29" spans="1:8" ht="38.25">
      <c r="A29" s="213" t="s">
        <v>1114</v>
      </c>
      <c r="B29" s="219" t="s">
        <v>1115</v>
      </c>
      <c r="C29" s="215">
        <v>150000</v>
      </c>
      <c r="D29" s="216">
        <v>70838</v>
      </c>
      <c r="E29" s="217">
        <v>47.22533333333334</v>
      </c>
      <c r="F29" s="218">
        <v>11354</v>
      </c>
      <c r="H29" s="211"/>
    </row>
    <row r="30" spans="1:8" ht="12.75">
      <c r="A30" s="213" t="s">
        <v>1116</v>
      </c>
      <c r="B30" s="214" t="s">
        <v>1117</v>
      </c>
      <c r="C30" s="215">
        <v>1634503</v>
      </c>
      <c r="D30" s="216">
        <v>3084820</v>
      </c>
      <c r="E30" s="217">
        <v>188.7313758371811</v>
      </c>
      <c r="F30" s="218">
        <v>616281</v>
      </c>
      <c r="H30" s="211"/>
    </row>
    <row r="31" spans="1:8" ht="12.75">
      <c r="A31" s="213" t="s">
        <v>1118</v>
      </c>
      <c r="B31" s="214" t="s">
        <v>1119</v>
      </c>
      <c r="C31" s="215">
        <v>354305</v>
      </c>
      <c r="D31" s="216">
        <v>276112</v>
      </c>
      <c r="E31" s="217">
        <v>77.9305965199475</v>
      </c>
      <c r="F31" s="218">
        <v>43298</v>
      </c>
      <c r="H31" s="211"/>
    </row>
    <row r="32" spans="1:8" ht="38.25">
      <c r="A32" s="213" t="s">
        <v>1120</v>
      </c>
      <c r="B32" s="219" t="s">
        <v>1121</v>
      </c>
      <c r="C32" s="215">
        <v>848507</v>
      </c>
      <c r="D32" s="216">
        <v>718577</v>
      </c>
      <c r="E32" s="217">
        <v>84.68722120147505</v>
      </c>
      <c r="F32" s="218">
        <v>147430</v>
      </c>
      <c r="H32" s="211"/>
    </row>
    <row r="33" spans="1:8" ht="12.75">
      <c r="A33" s="213" t="s">
        <v>1122</v>
      </c>
      <c r="B33" s="219" t="s">
        <v>1123</v>
      </c>
      <c r="C33" s="215">
        <v>54700</v>
      </c>
      <c r="D33" s="216">
        <v>22965</v>
      </c>
      <c r="E33" s="217">
        <v>41.983546617915906</v>
      </c>
      <c r="F33" s="218">
        <v>4146</v>
      </c>
      <c r="H33" s="211"/>
    </row>
    <row r="34" spans="1:8" ht="25.5">
      <c r="A34" s="213" t="s">
        <v>1124</v>
      </c>
      <c r="B34" s="219" t="s">
        <v>1125</v>
      </c>
      <c r="C34" s="215">
        <v>50000</v>
      </c>
      <c r="D34" s="216">
        <v>28247</v>
      </c>
      <c r="E34" s="217">
        <v>56.494</v>
      </c>
      <c r="F34" s="218">
        <v>4230</v>
      </c>
      <c r="H34" s="211"/>
    </row>
    <row r="35" spans="1:8" ht="12.75">
      <c r="A35" s="213" t="s">
        <v>1126</v>
      </c>
      <c r="B35" s="214" t="s">
        <v>1127</v>
      </c>
      <c r="C35" s="215">
        <v>108000</v>
      </c>
      <c r="D35" s="216">
        <v>56749</v>
      </c>
      <c r="E35" s="217">
        <v>52.54537037037037</v>
      </c>
      <c r="F35" s="218">
        <v>9166</v>
      </c>
      <c r="H35" s="211"/>
    </row>
    <row r="36" spans="1:8" ht="12.75">
      <c r="A36" s="213" t="s">
        <v>1128</v>
      </c>
      <c r="B36" s="214" t="s">
        <v>1129</v>
      </c>
      <c r="C36" s="215">
        <v>65000</v>
      </c>
      <c r="D36" s="216">
        <v>81325</v>
      </c>
      <c r="E36" s="217">
        <v>125.11538461538461</v>
      </c>
      <c r="F36" s="218">
        <v>15626</v>
      </c>
      <c r="H36" s="211"/>
    </row>
    <row r="37" spans="1:8" ht="12.75">
      <c r="A37" s="213" t="s">
        <v>1130</v>
      </c>
      <c r="B37" s="214" t="s">
        <v>1131</v>
      </c>
      <c r="C37" s="215">
        <v>5171021</v>
      </c>
      <c r="D37" s="216">
        <v>2847877</v>
      </c>
      <c r="E37" s="217">
        <v>55.073785235062864</v>
      </c>
      <c r="F37" s="218">
        <v>485711</v>
      </c>
      <c r="H37" s="211"/>
    </row>
    <row r="38" spans="1:8" ht="12.75">
      <c r="A38" s="212"/>
      <c r="B38" s="212" t="s">
        <v>1132</v>
      </c>
      <c r="C38" s="220">
        <v>25000</v>
      </c>
      <c r="D38" s="220">
        <v>20407</v>
      </c>
      <c r="E38" s="221">
        <v>81.628</v>
      </c>
      <c r="F38" s="220">
        <v>1625</v>
      </c>
      <c r="H38" s="211"/>
    </row>
    <row r="39" spans="1:8" ht="25.5">
      <c r="A39" s="213" t="s">
        <v>1133</v>
      </c>
      <c r="B39" s="219" t="s">
        <v>1134</v>
      </c>
      <c r="C39" s="215">
        <v>25000</v>
      </c>
      <c r="D39" s="216">
        <v>20407</v>
      </c>
      <c r="E39" s="217">
        <v>81.628</v>
      </c>
      <c r="F39" s="218">
        <v>1625</v>
      </c>
      <c r="H39" s="211"/>
    </row>
    <row r="40" spans="1:8" ht="12.75">
      <c r="A40" s="212"/>
      <c r="B40" s="212" t="s">
        <v>1135</v>
      </c>
      <c r="C40" s="220">
        <v>217001979</v>
      </c>
      <c r="D40" s="220">
        <v>107773133</v>
      </c>
      <c r="E40" s="221">
        <v>49.6645853169846</v>
      </c>
      <c r="F40" s="220">
        <v>2164629</v>
      </c>
      <c r="H40" s="211"/>
    </row>
    <row r="41" spans="1:8" ht="12.75">
      <c r="A41" s="226" t="s">
        <v>1136</v>
      </c>
      <c r="B41" s="219" t="s">
        <v>1137</v>
      </c>
      <c r="C41" s="215">
        <v>655100</v>
      </c>
      <c r="D41" s="216">
        <v>316538</v>
      </c>
      <c r="E41" s="217">
        <v>48.319035261792095</v>
      </c>
      <c r="F41" s="218">
        <v>43693</v>
      </c>
      <c r="H41" s="211"/>
    </row>
    <row r="42" spans="1:8" ht="38.25">
      <c r="A42" s="213" t="s">
        <v>1138</v>
      </c>
      <c r="B42" s="219" t="s">
        <v>1139</v>
      </c>
      <c r="C42" s="215">
        <v>164000</v>
      </c>
      <c r="D42" s="216">
        <v>151015</v>
      </c>
      <c r="E42" s="217">
        <v>92.08231707317073</v>
      </c>
      <c r="F42" s="218">
        <v>19304</v>
      </c>
      <c r="H42" s="211"/>
    </row>
    <row r="43" spans="1:8" ht="12.75">
      <c r="A43" s="213" t="s">
        <v>1140</v>
      </c>
      <c r="B43" s="214" t="s">
        <v>1143</v>
      </c>
      <c r="C43" s="215">
        <v>25000</v>
      </c>
      <c r="D43" s="216">
        <v>35837</v>
      </c>
      <c r="E43" s="217">
        <v>143.348</v>
      </c>
      <c r="F43" s="218">
        <v>7744</v>
      </c>
      <c r="H43" s="211"/>
    </row>
    <row r="44" spans="1:8" ht="12.75">
      <c r="A44" s="213" t="s">
        <v>1144</v>
      </c>
      <c r="B44" s="214" t="s">
        <v>1145</v>
      </c>
      <c r="C44" s="215">
        <v>85000</v>
      </c>
      <c r="D44" s="216">
        <v>48351</v>
      </c>
      <c r="E44" s="217">
        <v>56.88352941176471</v>
      </c>
      <c r="F44" s="218">
        <v>8898</v>
      </c>
      <c r="H44" s="211"/>
    </row>
    <row r="45" spans="1:8" ht="25.5">
      <c r="A45" s="213" t="s">
        <v>1146</v>
      </c>
      <c r="B45" s="219" t="s">
        <v>1147</v>
      </c>
      <c r="C45" s="215">
        <v>5000</v>
      </c>
      <c r="D45" s="216">
        <v>0</v>
      </c>
      <c r="E45" s="217">
        <v>0</v>
      </c>
      <c r="F45" s="218">
        <v>0</v>
      </c>
      <c r="H45" s="211"/>
    </row>
    <row r="46" spans="1:8" ht="25.5">
      <c r="A46" s="213" t="s">
        <v>1148</v>
      </c>
      <c r="B46" s="219" t="s">
        <v>1149</v>
      </c>
      <c r="C46" s="215">
        <v>314100</v>
      </c>
      <c r="D46" s="216">
        <v>114307</v>
      </c>
      <c r="E46" s="217">
        <v>36.39191340337472</v>
      </c>
      <c r="F46" s="218">
        <v>13422</v>
      </c>
      <c r="H46" s="211"/>
    </row>
    <row r="47" spans="1:8" ht="25.5">
      <c r="A47" s="213" t="s">
        <v>1150</v>
      </c>
      <c r="B47" s="219" t="s">
        <v>1151</v>
      </c>
      <c r="C47" s="215">
        <v>120000</v>
      </c>
      <c r="D47" s="216">
        <v>5149</v>
      </c>
      <c r="E47" s="217">
        <v>4.2908333333333335</v>
      </c>
      <c r="F47" s="218">
        <v>-45995</v>
      </c>
      <c r="H47" s="211"/>
    </row>
    <row r="48" spans="1:8" ht="25.5">
      <c r="A48" s="213" t="s">
        <v>1152</v>
      </c>
      <c r="B48" s="219" t="s">
        <v>1153</v>
      </c>
      <c r="C48" s="215">
        <v>293500</v>
      </c>
      <c r="D48" s="216">
        <v>664715</v>
      </c>
      <c r="E48" s="217">
        <v>226.4787052810903</v>
      </c>
      <c r="F48" s="218">
        <v>112723</v>
      </c>
      <c r="H48" s="211"/>
    </row>
    <row r="49" spans="1:8" ht="25.5">
      <c r="A49" s="213" t="s">
        <v>1154</v>
      </c>
      <c r="B49" s="219" t="s">
        <v>1155</v>
      </c>
      <c r="C49" s="215">
        <v>405000</v>
      </c>
      <c r="D49" s="216">
        <v>249589</v>
      </c>
      <c r="E49" s="217">
        <v>61.626913580246914</v>
      </c>
      <c r="F49" s="218">
        <v>120061</v>
      </c>
      <c r="H49" s="211"/>
    </row>
    <row r="50" spans="1:8" ht="25.5">
      <c r="A50" s="213" t="s">
        <v>1156</v>
      </c>
      <c r="B50" s="219" t="s">
        <v>1157</v>
      </c>
      <c r="C50" s="215">
        <v>214778889</v>
      </c>
      <c r="D50" s="216">
        <v>106184662</v>
      </c>
      <c r="E50" s="217">
        <v>49.4390591619086</v>
      </c>
      <c r="F50" s="218">
        <v>1884779</v>
      </c>
      <c r="H50" s="211"/>
    </row>
    <row r="51" spans="1:8" ht="25.5">
      <c r="A51" s="226" t="s">
        <v>1158</v>
      </c>
      <c r="B51" s="219" t="s">
        <v>1159</v>
      </c>
      <c r="C51" s="215">
        <v>10890</v>
      </c>
      <c r="D51" s="216">
        <v>2970</v>
      </c>
      <c r="E51" s="217">
        <v>27.27272727272727</v>
      </c>
      <c r="F51" s="218">
        <v>0</v>
      </c>
      <c r="H51" s="211"/>
    </row>
    <row r="52" spans="1:8" ht="25.5">
      <c r="A52" s="226" t="s">
        <v>1160</v>
      </c>
      <c r="B52" s="219" t="s">
        <v>1161</v>
      </c>
      <c r="C52" s="215">
        <v>145500</v>
      </c>
      <c r="D52" s="216">
        <v>0</v>
      </c>
      <c r="E52" s="217">
        <v>0</v>
      </c>
      <c r="F52" s="218">
        <v>0</v>
      </c>
      <c r="H52" s="211"/>
    </row>
    <row r="53" spans="1:8" ht="12.75">
      <c r="A53" s="212"/>
      <c r="B53" s="212" t="s">
        <v>1162</v>
      </c>
      <c r="C53" s="220">
        <v>862463</v>
      </c>
      <c r="D53" s="220">
        <v>383802</v>
      </c>
      <c r="E53" s="221">
        <v>44.50069162387256</v>
      </c>
      <c r="F53" s="220">
        <v>21042</v>
      </c>
      <c r="H53" s="211"/>
    </row>
    <row r="54" spans="1:8" ht="12.75">
      <c r="A54" s="213" t="s">
        <v>1163</v>
      </c>
      <c r="B54" s="214" t="s">
        <v>1164</v>
      </c>
      <c r="C54" s="215">
        <v>120767</v>
      </c>
      <c r="D54" s="216">
        <v>60405</v>
      </c>
      <c r="E54" s="217">
        <v>50.01780287661365</v>
      </c>
      <c r="F54" s="218">
        <v>10384</v>
      </c>
      <c r="H54" s="211"/>
    </row>
    <row r="55" spans="1:8" ht="12.75">
      <c r="A55" s="213" t="s">
        <v>1165</v>
      </c>
      <c r="B55" s="214" t="s">
        <v>1166</v>
      </c>
      <c r="C55" s="215">
        <v>635606</v>
      </c>
      <c r="D55" s="216">
        <v>267216</v>
      </c>
      <c r="E55" s="217">
        <v>42.04113869283802</v>
      </c>
      <c r="F55" s="218">
        <v>0</v>
      </c>
      <c r="H55" s="211"/>
    </row>
    <row r="56" spans="1:8" ht="25.5">
      <c r="A56" s="213" t="s">
        <v>1167</v>
      </c>
      <c r="B56" s="219" t="s">
        <v>1168</v>
      </c>
      <c r="C56" s="215">
        <v>106090</v>
      </c>
      <c r="D56" s="216">
        <v>56181</v>
      </c>
      <c r="E56" s="217">
        <v>52.95598077104346</v>
      </c>
      <c r="F56" s="218">
        <v>10658</v>
      </c>
      <c r="H56" s="211"/>
    </row>
    <row r="57" spans="1:8" ht="12.75">
      <c r="A57" s="212"/>
      <c r="B57" s="212" t="s">
        <v>1169</v>
      </c>
      <c r="C57" s="220">
        <v>300000</v>
      </c>
      <c r="D57" s="220">
        <v>494683</v>
      </c>
      <c r="E57" s="221">
        <v>164.89433333333335</v>
      </c>
      <c r="F57" s="220">
        <v>77855</v>
      </c>
      <c r="H57" s="211"/>
    </row>
    <row r="58" spans="1:8" ht="25.5">
      <c r="A58" s="213" t="s">
        <v>1170</v>
      </c>
      <c r="B58" s="219" t="s">
        <v>1171</v>
      </c>
      <c r="C58" s="215">
        <v>300000</v>
      </c>
      <c r="D58" s="216">
        <v>494683</v>
      </c>
      <c r="E58" s="217">
        <v>164.89433333333335</v>
      </c>
      <c r="F58" s="218">
        <v>77855</v>
      </c>
      <c r="H58" s="211"/>
    </row>
    <row r="59" spans="1:8" ht="12.75">
      <c r="A59" s="212"/>
      <c r="B59" s="212" t="s">
        <v>1172</v>
      </c>
      <c r="C59" s="220">
        <v>14801286</v>
      </c>
      <c r="D59" s="220">
        <v>28197480</v>
      </c>
      <c r="E59" s="221">
        <v>190.50696000334025</v>
      </c>
      <c r="F59" s="220">
        <v>4356410</v>
      </c>
      <c r="H59" s="211"/>
    </row>
    <row r="60" spans="1:8" ht="12.75">
      <c r="A60" s="213" t="s">
        <v>1173</v>
      </c>
      <c r="B60" s="219" t="s">
        <v>1174</v>
      </c>
      <c r="C60" s="215">
        <v>80000</v>
      </c>
      <c r="D60" s="216">
        <v>31295</v>
      </c>
      <c r="E60" s="217">
        <v>39.11875</v>
      </c>
      <c r="F60" s="218">
        <v>8088</v>
      </c>
      <c r="H60" s="211"/>
    </row>
    <row r="61" spans="1:8" ht="12.75">
      <c r="A61" s="213" t="s">
        <v>1175</v>
      </c>
      <c r="B61" s="214" t="s">
        <v>1176</v>
      </c>
      <c r="C61" s="215">
        <v>3500000</v>
      </c>
      <c r="D61" s="216">
        <v>2769220</v>
      </c>
      <c r="E61" s="217">
        <v>79.12057142857142</v>
      </c>
      <c r="F61" s="218">
        <v>454498</v>
      </c>
      <c r="H61" s="211"/>
    </row>
    <row r="62" spans="1:8" ht="12.75">
      <c r="A62" s="213" t="s">
        <v>1177</v>
      </c>
      <c r="B62" s="219" t="s">
        <v>1178</v>
      </c>
      <c r="C62" s="215">
        <v>40000</v>
      </c>
      <c r="D62" s="216">
        <v>30654</v>
      </c>
      <c r="E62" s="217">
        <v>76.635</v>
      </c>
      <c r="F62" s="218">
        <v>4965</v>
      </c>
      <c r="H62" s="211"/>
    </row>
    <row r="63" spans="1:8" ht="12.75">
      <c r="A63" s="213" t="s">
        <v>1179</v>
      </c>
      <c r="B63" s="214" t="s">
        <v>1180</v>
      </c>
      <c r="C63" s="215">
        <v>35000</v>
      </c>
      <c r="D63" s="216">
        <v>26780</v>
      </c>
      <c r="E63" s="217">
        <v>76.5142857142857</v>
      </c>
      <c r="F63" s="218">
        <v>3458</v>
      </c>
      <c r="H63" s="211"/>
    </row>
    <row r="64" spans="1:8" ht="12.75">
      <c r="A64" s="213" t="s">
        <v>1181</v>
      </c>
      <c r="B64" s="214" t="s">
        <v>1182</v>
      </c>
      <c r="C64" s="215">
        <v>2875252</v>
      </c>
      <c r="D64" s="216">
        <v>1444209</v>
      </c>
      <c r="E64" s="217">
        <v>50.22895384474126</v>
      </c>
      <c r="F64" s="218">
        <v>171451</v>
      </c>
      <c r="H64" s="211"/>
    </row>
    <row r="65" spans="1:8" ht="25.5">
      <c r="A65" s="213" t="s">
        <v>1183</v>
      </c>
      <c r="B65" s="219" t="s">
        <v>1184</v>
      </c>
      <c r="C65" s="215">
        <v>1000</v>
      </c>
      <c r="D65" s="216">
        <v>100</v>
      </c>
      <c r="E65" s="217">
        <v>10</v>
      </c>
      <c r="F65" s="218">
        <v>0</v>
      </c>
      <c r="H65" s="211"/>
    </row>
    <row r="66" spans="1:8" ht="38.25">
      <c r="A66" s="213" t="s">
        <v>1185</v>
      </c>
      <c r="B66" s="219" t="s">
        <v>1186</v>
      </c>
      <c r="C66" s="215">
        <v>16500</v>
      </c>
      <c r="D66" s="227">
        <v>6258</v>
      </c>
      <c r="E66" s="217">
        <v>37.92727272727273</v>
      </c>
      <c r="F66" s="218">
        <v>730</v>
      </c>
      <c r="H66" s="211"/>
    </row>
    <row r="67" spans="1:8" ht="38.25">
      <c r="A67" s="213" t="s">
        <v>1187</v>
      </c>
      <c r="B67" s="219" t="s">
        <v>1188</v>
      </c>
      <c r="C67" s="215">
        <v>3549440</v>
      </c>
      <c r="D67" s="227">
        <v>21109283</v>
      </c>
      <c r="E67" s="217">
        <v>594.7215053642265</v>
      </c>
      <c r="F67" s="218">
        <v>3212830</v>
      </c>
      <c r="H67" s="211"/>
    </row>
    <row r="68" spans="1:8" ht="12.75">
      <c r="A68" s="213" t="s">
        <v>1189</v>
      </c>
      <c r="B68" s="219" t="s">
        <v>1190</v>
      </c>
      <c r="C68" s="215">
        <v>857800</v>
      </c>
      <c r="D68" s="227">
        <v>695960</v>
      </c>
      <c r="E68" s="217">
        <v>81.13313126602938</v>
      </c>
      <c r="F68" s="218">
        <v>143874</v>
      </c>
      <c r="H68" s="211"/>
    </row>
    <row r="69" spans="1:8" ht="25.5">
      <c r="A69" s="213" t="s">
        <v>1191</v>
      </c>
      <c r="B69" s="219" t="s">
        <v>1192</v>
      </c>
      <c r="C69" s="215">
        <v>1002000</v>
      </c>
      <c r="D69" s="216">
        <v>226558</v>
      </c>
      <c r="E69" s="217">
        <v>22.61057884231537</v>
      </c>
      <c r="F69" s="218">
        <v>18195</v>
      </c>
      <c r="H69" s="211"/>
    </row>
    <row r="70" spans="1:8" ht="25.5">
      <c r="A70" s="213" t="s">
        <v>1193</v>
      </c>
      <c r="B70" s="219" t="s">
        <v>1194</v>
      </c>
      <c r="C70" s="215">
        <v>5050</v>
      </c>
      <c r="D70" s="216">
        <v>145533</v>
      </c>
      <c r="E70" s="217">
        <v>2881.841584158416</v>
      </c>
      <c r="F70" s="218">
        <v>24555</v>
      </c>
      <c r="H70" s="211"/>
    </row>
    <row r="71" spans="1:8" ht="12.75">
      <c r="A71" s="213" t="s">
        <v>1072</v>
      </c>
      <c r="B71" s="219" t="s">
        <v>1195</v>
      </c>
      <c r="C71" s="215">
        <v>927801</v>
      </c>
      <c r="D71" s="216">
        <v>349038</v>
      </c>
      <c r="E71" s="217">
        <v>37.619920651087895</v>
      </c>
      <c r="F71" s="218">
        <v>106541</v>
      </c>
      <c r="H71" s="211"/>
    </row>
    <row r="72" spans="1:8" ht="12.75">
      <c r="A72" s="213" t="s">
        <v>1196</v>
      </c>
      <c r="B72" s="219" t="s">
        <v>1197</v>
      </c>
      <c r="C72" s="215">
        <v>2537</v>
      </c>
      <c r="D72" s="216">
        <v>0</v>
      </c>
      <c r="E72" s="217">
        <v>0</v>
      </c>
      <c r="F72" s="218">
        <v>0</v>
      </c>
      <c r="H72" s="211"/>
    </row>
    <row r="73" spans="1:8" ht="12.75">
      <c r="A73" s="213" t="s">
        <v>1198</v>
      </c>
      <c r="B73" s="214" t="s">
        <v>1199</v>
      </c>
      <c r="C73" s="215">
        <v>1891406</v>
      </c>
      <c r="D73" s="216">
        <v>1361317</v>
      </c>
      <c r="E73" s="217">
        <v>71.97381207419242</v>
      </c>
      <c r="F73" s="218">
        <v>207225</v>
      </c>
      <c r="H73" s="211"/>
    </row>
    <row r="74" spans="1:8" ht="12.75">
      <c r="A74" s="213" t="s">
        <v>1200</v>
      </c>
      <c r="B74" s="214" t="s">
        <v>1201</v>
      </c>
      <c r="C74" s="215">
        <v>17500</v>
      </c>
      <c r="D74" s="216">
        <v>1275</v>
      </c>
      <c r="E74" s="217">
        <v>7.285714285714286</v>
      </c>
      <c r="F74" s="218">
        <v>0</v>
      </c>
      <c r="H74" s="211"/>
    </row>
    <row r="75" spans="1:8" ht="12.75">
      <c r="A75" s="212"/>
      <c r="B75" s="212" t="s">
        <v>1202</v>
      </c>
      <c r="C75" s="220">
        <v>20000</v>
      </c>
      <c r="D75" s="220">
        <v>10301</v>
      </c>
      <c r="E75" s="221">
        <v>51.505</v>
      </c>
      <c r="F75" s="228">
        <v>385</v>
      </c>
      <c r="H75" s="211"/>
    </row>
    <row r="76" spans="1:8" ht="25.5">
      <c r="A76" s="213" t="s">
        <v>1203</v>
      </c>
      <c r="B76" s="219" t="s">
        <v>1204</v>
      </c>
      <c r="C76" s="215">
        <v>20000</v>
      </c>
      <c r="D76" s="216">
        <v>10301</v>
      </c>
      <c r="E76" s="217">
        <v>51.505</v>
      </c>
      <c r="F76" s="218">
        <v>385</v>
      </c>
      <c r="H76" s="211"/>
    </row>
    <row r="77" spans="1:8" ht="12.75">
      <c r="A77" s="213"/>
      <c r="B77" s="212" t="s">
        <v>1205</v>
      </c>
      <c r="C77" s="220">
        <v>178319</v>
      </c>
      <c r="D77" s="220">
        <v>4597</v>
      </c>
      <c r="E77" s="221">
        <v>2.5779642102075493</v>
      </c>
      <c r="F77" s="228">
        <v>455</v>
      </c>
      <c r="H77" s="211"/>
    </row>
    <row r="78" spans="1:8" ht="12.75">
      <c r="A78" s="213" t="s">
        <v>1196</v>
      </c>
      <c r="B78" s="219" t="s">
        <v>1197</v>
      </c>
      <c r="C78" s="215">
        <v>178319</v>
      </c>
      <c r="D78" s="216">
        <v>4597</v>
      </c>
      <c r="E78" s="217">
        <v>2.5779642102075493</v>
      </c>
      <c r="F78" s="218">
        <v>455</v>
      </c>
      <c r="H78" s="211"/>
    </row>
    <row r="79" spans="1:8" ht="12.75">
      <c r="A79" s="213"/>
      <c r="B79" s="212" t="s">
        <v>1206</v>
      </c>
      <c r="C79" s="220">
        <v>102000</v>
      </c>
      <c r="D79" s="220">
        <v>59600</v>
      </c>
      <c r="E79" s="221">
        <v>58.43137254901961</v>
      </c>
      <c r="F79" s="228">
        <v>14000</v>
      </c>
      <c r="H79" s="211"/>
    </row>
    <row r="80" spans="1:8" ht="25.5">
      <c r="A80" s="213" t="s">
        <v>1207</v>
      </c>
      <c r="B80" s="219" t="s">
        <v>1208</v>
      </c>
      <c r="C80" s="215">
        <v>102000</v>
      </c>
      <c r="D80" s="216">
        <v>59600</v>
      </c>
      <c r="E80" s="217">
        <v>58.43137254901961</v>
      </c>
      <c r="F80" s="218">
        <v>14000</v>
      </c>
      <c r="H80" s="211"/>
    </row>
    <row r="81" spans="5:8" ht="12.75">
      <c r="E81" s="229"/>
      <c r="H81" s="211"/>
    </row>
    <row r="82" spans="1:8" ht="12.75">
      <c r="A82" s="230" t="s">
        <v>1209</v>
      </c>
      <c r="E82" s="229"/>
      <c r="H82" s="211"/>
    </row>
    <row r="83" spans="1:8" ht="12.75">
      <c r="A83" s="231"/>
      <c r="B83" s="219" t="s">
        <v>1195</v>
      </c>
      <c r="C83" s="232"/>
      <c r="D83" s="216"/>
      <c r="E83" s="233"/>
      <c r="F83" s="234"/>
      <c r="H83" s="211"/>
    </row>
    <row r="84" spans="1:8" ht="12.75">
      <c r="A84" s="231"/>
      <c r="B84" s="208" t="s">
        <v>1210</v>
      </c>
      <c r="C84" s="235">
        <v>2435433</v>
      </c>
      <c r="D84" s="235">
        <v>735301</v>
      </c>
      <c r="E84" s="236">
        <v>30.191797516088513</v>
      </c>
      <c r="F84" s="235">
        <v>106541</v>
      </c>
      <c r="H84" s="211"/>
    </row>
    <row r="85" spans="1:8" ht="12.75">
      <c r="A85" s="231"/>
      <c r="B85" s="219" t="s">
        <v>1211</v>
      </c>
      <c r="C85" s="232"/>
      <c r="D85" s="216"/>
      <c r="E85" s="233"/>
      <c r="F85" s="234"/>
      <c r="H85" s="211"/>
    </row>
    <row r="86" spans="1:8" ht="25.5">
      <c r="A86" s="231"/>
      <c r="B86" s="219" t="s">
        <v>1212</v>
      </c>
      <c r="C86" s="216">
        <v>927801</v>
      </c>
      <c r="D86" s="216">
        <v>349038</v>
      </c>
      <c r="E86" s="237">
        <v>37.619920651087895</v>
      </c>
      <c r="F86" s="218">
        <v>106541</v>
      </c>
      <c r="H86" s="211"/>
    </row>
    <row r="87" spans="1:8" ht="38.25">
      <c r="A87" s="231"/>
      <c r="B87" s="219" t="s">
        <v>1213</v>
      </c>
      <c r="C87" s="238">
        <v>1507632</v>
      </c>
      <c r="D87" s="216">
        <v>386263</v>
      </c>
      <c r="E87" s="237">
        <v>25.62050951425812</v>
      </c>
      <c r="F87" s="218">
        <v>0</v>
      </c>
      <c r="H87" s="211"/>
    </row>
    <row r="91" spans="1:6" ht="15.75">
      <c r="A91" s="239" t="s">
        <v>1214</v>
      </c>
      <c r="B91" s="240"/>
      <c r="C91" s="241"/>
      <c r="D91" s="241"/>
      <c r="E91" s="242"/>
      <c r="F91" s="241"/>
    </row>
    <row r="92" spans="1:6" ht="12.75">
      <c r="A92" s="243" t="s">
        <v>920</v>
      </c>
      <c r="C92" s="244"/>
      <c r="D92" s="244"/>
      <c r="E92" s="245"/>
      <c r="F92" s="244" t="s">
        <v>921</v>
      </c>
    </row>
    <row r="93" spans="1:6" ht="12.75">
      <c r="A93" s="243"/>
      <c r="B93" s="246"/>
      <c r="C93" s="244"/>
      <c r="D93" s="247"/>
      <c r="E93" s="247"/>
      <c r="F93" s="244"/>
    </row>
    <row r="94" spans="1:6" ht="12.75">
      <c r="A94" s="243"/>
      <c r="B94" s="246"/>
      <c r="C94" s="244"/>
      <c r="D94" s="247"/>
      <c r="E94" s="247"/>
      <c r="F94" s="244"/>
    </row>
    <row r="95" spans="1:6" ht="12.75">
      <c r="A95" s="243"/>
      <c r="B95" s="246"/>
      <c r="C95" s="244"/>
      <c r="D95" s="247"/>
      <c r="E95" s="247"/>
      <c r="F95" s="248"/>
    </row>
    <row r="96" spans="1:6" ht="12.75">
      <c r="A96" s="243" t="s">
        <v>1087</v>
      </c>
      <c r="B96" s="246"/>
      <c r="C96" s="244"/>
      <c r="D96" s="247"/>
      <c r="E96" s="247"/>
      <c r="F96" s="248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80" r:id="rId1"/>
  <headerFooter alignWithMargins="0">
    <oddFooter>&amp;C&amp;P</oddFoot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9"/>
  <sheetViews>
    <sheetView zoomScale="120" zoomScaleNormal="120" zoomScaleSheetLayoutView="120" workbookViewId="0" topLeftCell="A1">
      <selection activeCell="A6" sqref="A6:G6"/>
    </sheetView>
  </sheetViews>
  <sheetFormatPr defaultColWidth="9.140625" defaultRowHeight="12.75"/>
  <cols>
    <col min="1" max="1" width="9.28125" style="250" customWidth="1"/>
    <col min="2" max="2" width="39.28125" style="250" customWidth="1"/>
    <col min="3" max="3" width="12.421875" style="259" customWidth="1"/>
    <col min="4" max="4" width="12.28125" style="259" customWidth="1"/>
    <col min="5" max="5" width="13.7109375" style="259" bestFit="1" customWidth="1"/>
    <col min="6" max="6" width="8.7109375" style="259" customWidth="1"/>
    <col min="7" max="7" width="12.8515625" style="250" customWidth="1"/>
    <col min="8" max="16384" width="9.140625" style="250" customWidth="1"/>
  </cols>
  <sheetData>
    <row r="1" spans="1:7" ht="12.75">
      <c r="A1" s="918" t="s">
        <v>889</v>
      </c>
      <c r="B1" s="918"/>
      <c r="C1" s="918"/>
      <c r="D1" s="918"/>
      <c r="E1" s="918"/>
      <c r="F1" s="918"/>
      <c r="G1" s="918"/>
    </row>
    <row r="2" spans="1:7" ht="15" customHeight="1">
      <c r="A2" s="922" t="s">
        <v>890</v>
      </c>
      <c r="B2" s="922"/>
      <c r="C2" s="922"/>
      <c r="D2" s="922"/>
      <c r="E2" s="922"/>
      <c r="F2" s="922"/>
      <c r="G2" s="922"/>
    </row>
    <row r="3" spans="1:7" ht="3.75" customHeight="1">
      <c r="A3" s="921"/>
      <c r="B3" s="921"/>
      <c r="C3" s="921"/>
      <c r="D3" s="921"/>
      <c r="E3" s="921"/>
      <c r="F3" s="921"/>
      <c r="G3" s="7"/>
    </row>
    <row r="4" spans="1:7" s="106" customFormat="1" ht="12.75">
      <c r="A4" s="919" t="s">
        <v>923</v>
      </c>
      <c r="B4" s="919"/>
      <c r="C4" s="919"/>
      <c r="D4" s="919"/>
      <c r="E4" s="919"/>
      <c r="F4" s="919"/>
      <c r="G4" s="919"/>
    </row>
    <row r="5" spans="3:7" s="106" customFormat="1" ht="12.75">
      <c r="C5" s="114"/>
      <c r="D5" s="114"/>
      <c r="E5" s="114"/>
      <c r="F5" s="114"/>
      <c r="G5" s="114"/>
    </row>
    <row r="6" spans="1:7" s="252" customFormat="1" ht="17.25" customHeight="1">
      <c r="A6" s="918" t="s">
        <v>892</v>
      </c>
      <c r="B6" s="918"/>
      <c r="C6" s="918"/>
      <c r="D6" s="918"/>
      <c r="E6" s="918"/>
      <c r="F6" s="918"/>
      <c r="G6" s="918"/>
    </row>
    <row r="7" spans="1:7" s="252" customFormat="1" ht="17.25" customHeight="1">
      <c r="A7" s="920" t="s">
        <v>1215</v>
      </c>
      <c r="B7" s="920"/>
      <c r="C7" s="920"/>
      <c r="D7" s="920"/>
      <c r="E7" s="920"/>
      <c r="F7" s="920"/>
      <c r="G7" s="920"/>
    </row>
    <row r="8" spans="1:7" s="252" customFormat="1" ht="17.25" customHeight="1">
      <c r="A8" s="916" t="s">
        <v>1216</v>
      </c>
      <c r="B8" s="916"/>
      <c r="C8" s="916"/>
      <c r="D8" s="916"/>
      <c r="E8" s="916"/>
      <c r="F8" s="916"/>
      <c r="G8" s="916"/>
    </row>
    <row r="9" spans="1:7" s="255" customFormat="1" ht="12.75">
      <c r="A9" s="917" t="s">
        <v>895</v>
      </c>
      <c r="B9" s="917"/>
      <c r="C9" s="917"/>
      <c r="D9" s="917"/>
      <c r="E9" s="917"/>
      <c r="F9" s="917"/>
      <c r="G9" s="917"/>
    </row>
    <row r="10" spans="1:7" s="255" customFormat="1" ht="12.75">
      <c r="A10" s="915" t="s">
        <v>896</v>
      </c>
      <c r="B10" s="915"/>
      <c r="C10" s="194"/>
      <c r="D10" s="194"/>
      <c r="E10" s="194"/>
      <c r="F10" s="196"/>
      <c r="G10" s="256" t="s">
        <v>1217</v>
      </c>
    </row>
    <row r="11" spans="1:7" ht="15">
      <c r="A11" s="258"/>
      <c r="B11" s="258"/>
      <c r="G11" s="259" t="s">
        <v>1218</v>
      </c>
    </row>
    <row r="12" ht="12.75">
      <c r="G12" s="259" t="s">
        <v>926</v>
      </c>
    </row>
    <row r="13" spans="1:7" ht="51">
      <c r="A13" s="260" t="s">
        <v>1219</v>
      </c>
      <c r="B13" s="260" t="s">
        <v>927</v>
      </c>
      <c r="C13" s="260" t="s">
        <v>928</v>
      </c>
      <c r="D13" s="261" t="s">
        <v>1220</v>
      </c>
      <c r="E13" s="260" t="s">
        <v>929</v>
      </c>
      <c r="F13" s="260" t="s">
        <v>1221</v>
      </c>
      <c r="G13" s="260" t="s">
        <v>1222</v>
      </c>
    </row>
    <row r="14" spans="1:7" ht="12.75">
      <c r="A14" s="164">
        <v>1</v>
      </c>
      <c r="B14" s="260">
        <v>2</v>
      </c>
      <c r="C14" s="260">
        <v>3</v>
      </c>
      <c r="D14" s="262">
        <v>4</v>
      </c>
      <c r="E14" s="260">
        <v>5</v>
      </c>
      <c r="F14" s="260">
        <v>6</v>
      </c>
      <c r="G14" s="260">
        <v>7</v>
      </c>
    </row>
    <row r="15" spans="1:7" ht="12.75">
      <c r="A15" s="263"/>
      <c r="B15" s="264" t="s">
        <v>1223</v>
      </c>
      <c r="C15" s="146">
        <v>4135208252</v>
      </c>
      <c r="D15" s="265" t="s">
        <v>906</v>
      </c>
      <c r="E15" s="146">
        <v>1722694991</v>
      </c>
      <c r="F15" s="266">
        <v>41.65920761467856</v>
      </c>
      <c r="G15" s="267">
        <v>264286508</v>
      </c>
    </row>
    <row r="16" spans="1:7" ht="13.5" customHeight="1">
      <c r="A16" s="268"/>
      <c r="B16" s="269" t="s">
        <v>1224</v>
      </c>
      <c r="C16" s="155">
        <v>4217952118</v>
      </c>
      <c r="D16" s="155">
        <v>2091515137</v>
      </c>
      <c r="E16" s="155">
        <v>2060172881</v>
      </c>
      <c r="F16" s="270">
        <v>48.84296510167259</v>
      </c>
      <c r="G16" s="166">
        <v>-84324745</v>
      </c>
    </row>
    <row r="17" spans="1:7" ht="24.75" customHeight="1">
      <c r="A17" s="268"/>
      <c r="B17" s="272" t="s">
        <v>1225</v>
      </c>
      <c r="C17" s="155">
        <v>144846729</v>
      </c>
      <c r="D17" s="155">
        <v>72105103</v>
      </c>
      <c r="E17" s="155">
        <v>57515786</v>
      </c>
      <c r="F17" s="270">
        <v>39.70803234362303</v>
      </c>
      <c r="G17" s="166">
        <v>7730452</v>
      </c>
    </row>
    <row r="18" spans="1:7" ht="12" customHeight="1">
      <c r="A18" s="268"/>
      <c r="B18" s="272" t="s">
        <v>1226</v>
      </c>
      <c r="C18" s="155">
        <v>124996098</v>
      </c>
      <c r="D18" s="155">
        <v>62839559</v>
      </c>
      <c r="E18" s="155">
        <v>46086620</v>
      </c>
      <c r="F18" s="270">
        <v>36.870446947871926</v>
      </c>
      <c r="G18" s="166">
        <v>5871593</v>
      </c>
    </row>
    <row r="19" spans="1:7" ht="12.75">
      <c r="A19" s="268"/>
      <c r="B19" s="272" t="s">
        <v>1227</v>
      </c>
      <c r="C19" s="155">
        <v>3948109291</v>
      </c>
      <c r="D19" s="155">
        <v>1956570475</v>
      </c>
      <c r="E19" s="155">
        <v>1956570475</v>
      </c>
      <c r="F19" s="270">
        <v>49.55715079772851</v>
      </c>
      <c r="G19" s="166">
        <v>-97926790</v>
      </c>
    </row>
    <row r="20" spans="1:7" ht="25.5">
      <c r="A20" s="268"/>
      <c r="B20" s="272" t="s">
        <v>1228</v>
      </c>
      <c r="C20" s="155">
        <v>3948109291</v>
      </c>
      <c r="D20" s="155">
        <v>1956570475</v>
      </c>
      <c r="E20" s="155">
        <v>1956570475</v>
      </c>
      <c r="F20" s="270">
        <v>49.55715079772851</v>
      </c>
      <c r="G20" s="166">
        <v>-97926790</v>
      </c>
    </row>
    <row r="21" spans="1:7" ht="24.75" customHeight="1">
      <c r="A21" s="273"/>
      <c r="B21" s="274" t="s">
        <v>1229</v>
      </c>
      <c r="C21" s="146">
        <v>4233625942</v>
      </c>
      <c r="D21" s="146">
        <v>2099634143</v>
      </c>
      <c r="E21" s="146">
        <v>1797159527</v>
      </c>
      <c r="F21" s="266">
        <v>42.4496531252595</v>
      </c>
      <c r="G21" s="267">
        <v>313788362</v>
      </c>
    </row>
    <row r="22" spans="1:7" s="276" customFormat="1" ht="12.75" customHeight="1">
      <c r="A22" s="275" t="s">
        <v>1230</v>
      </c>
      <c r="B22" s="275" t="s">
        <v>1231</v>
      </c>
      <c r="C22" s="146">
        <v>3780117653</v>
      </c>
      <c r="D22" s="146">
        <v>1926949780</v>
      </c>
      <c r="E22" s="146">
        <v>1701215493</v>
      </c>
      <c r="F22" s="266">
        <v>45.004300108222054</v>
      </c>
      <c r="G22" s="267">
        <v>288229506</v>
      </c>
    </row>
    <row r="23" spans="1:7" s="276" customFormat="1" ht="12.75" customHeight="1">
      <c r="A23" s="277" t="s">
        <v>1232</v>
      </c>
      <c r="B23" s="277" t="s">
        <v>1233</v>
      </c>
      <c r="C23" s="146">
        <v>1469656449</v>
      </c>
      <c r="D23" s="146">
        <v>701681744</v>
      </c>
      <c r="E23" s="146">
        <v>641367865</v>
      </c>
      <c r="F23" s="266">
        <v>43.6406661867409</v>
      </c>
      <c r="G23" s="267">
        <v>134450463</v>
      </c>
    </row>
    <row r="24" spans="1:7" ht="12.75" customHeight="1">
      <c r="A24" s="278">
        <v>1000</v>
      </c>
      <c r="B24" s="279" t="s">
        <v>1234</v>
      </c>
      <c r="C24" s="155">
        <v>935626144</v>
      </c>
      <c r="D24" s="155">
        <v>439794735</v>
      </c>
      <c r="E24" s="155">
        <v>419945312</v>
      </c>
      <c r="F24" s="270">
        <v>44.88387960223565</v>
      </c>
      <c r="G24" s="166">
        <v>94166146</v>
      </c>
    </row>
    <row r="25" spans="1:7" ht="12.75" customHeight="1">
      <c r="A25" s="164">
        <v>1100</v>
      </c>
      <c r="B25" s="279" t="s">
        <v>1235</v>
      </c>
      <c r="C25" s="155">
        <v>677582191</v>
      </c>
      <c r="D25" s="155">
        <v>321650968</v>
      </c>
      <c r="E25" s="155">
        <v>307440230</v>
      </c>
      <c r="F25" s="270">
        <v>45.37312728752046</v>
      </c>
      <c r="G25" s="166">
        <v>68481735</v>
      </c>
    </row>
    <row r="26" spans="1:7" ht="37.5" customHeight="1">
      <c r="A26" s="164">
        <v>1200</v>
      </c>
      <c r="B26" s="272" t="s">
        <v>1236</v>
      </c>
      <c r="C26" s="155" t="s">
        <v>906</v>
      </c>
      <c r="D26" s="155" t="s">
        <v>906</v>
      </c>
      <c r="E26" s="155">
        <v>112505082</v>
      </c>
      <c r="F26" s="270" t="s">
        <v>906</v>
      </c>
      <c r="G26" s="166">
        <v>25684411</v>
      </c>
    </row>
    <row r="27" spans="1:7" ht="12.75" customHeight="1">
      <c r="A27" s="278">
        <v>2000</v>
      </c>
      <c r="B27" s="279" t="s">
        <v>1237</v>
      </c>
      <c r="C27" s="155">
        <v>534030305</v>
      </c>
      <c r="D27" s="155">
        <v>261887009</v>
      </c>
      <c r="E27" s="155">
        <v>221422553</v>
      </c>
      <c r="F27" s="270">
        <v>41.46254452731854</v>
      </c>
      <c r="G27" s="166">
        <v>40284317</v>
      </c>
    </row>
    <row r="28" spans="1:7" ht="12.75" customHeight="1">
      <c r="A28" s="164">
        <v>2100</v>
      </c>
      <c r="B28" s="279" t="s">
        <v>1238</v>
      </c>
      <c r="C28" s="155" t="s">
        <v>906</v>
      </c>
      <c r="D28" s="155" t="s">
        <v>906</v>
      </c>
      <c r="E28" s="166">
        <v>9751112</v>
      </c>
      <c r="F28" s="270" t="s">
        <v>906</v>
      </c>
      <c r="G28" s="166">
        <v>1757934</v>
      </c>
    </row>
    <row r="29" spans="1:7" ht="12.75" customHeight="1">
      <c r="A29" s="164">
        <v>2200</v>
      </c>
      <c r="B29" s="279" t="s">
        <v>1239</v>
      </c>
      <c r="C29" s="155" t="s">
        <v>906</v>
      </c>
      <c r="D29" s="155" t="s">
        <v>906</v>
      </c>
      <c r="E29" s="166">
        <v>151747785</v>
      </c>
      <c r="F29" s="270" t="s">
        <v>906</v>
      </c>
      <c r="G29" s="166">
        <v>27614306</v>
      </c>
    </row>
    <row r="30" spans="1:7" ht="36.75" customHeight="1">
      <c r="A30" s="164">
        <v>2300</v>
      </c>
      <c r="B30" s="280" t="s">
        <v>1240</v>
      </c>
      <c r="C30" s="155" t="s">
        <v>906</v>
      </c>
      <c r="D30" s="155" t="s">
        <v>906</v>
      </c>
      <c r="E30" s="166">
        <v>48402168</v>
      </c>
      <c r="F30" s="270" t="s">
        <v>906</v>
      </c>
      <c r="G30" s="166">
        <v>6660246</v>
      </c>
    </row>
    <row r="31" spans="1:7" ht="12.75" customHeight="1">
      <c r="A31" s="164">
        <v>2400</v>
      </c>
      <c r="B31" s="279" t="s">
        <v>1241</v>
      </c>
      <c r="C31" s="155" t="s">
        <v>906</v>
      </c>
      <c r="D31" s="155" t="s">
        <v>906</v>
      </c>
      <c r="E31" s="166">
        <v>565737</v>
      </c>
      <c r="F31" s="270" t="s">
        <v>906</v>
      </c>
      <c r="G31" s="166">
        <v>103928</v>
      </c>
    </row>
    <row r="32" spans="1:7" ht="12.75">
      <c r="A32" s="164">
        <v>2500</v>
      </c>
      <c r="B32" s="279" t="s">
        <v>1242</v>
      </c>
      <c r="C32" s="155" t="s">
        <v>906</v>
      </c>
      <c r="D32" s="155" t="s">
        <v>906</v>
      </c>
      <c r="E32" s="166">
        <v>6225383</v>
      </c>
      <c r="F32" s="270" t="s">
        <v>906</v>
      </c>
      <c r="G32" s="166">
        <v>496842</v>
      </c>
    </row>
    <row r="33" spans="1:7" ht="64.5" customHeight="1" hidden="1">
      <c r="A33" s="164">
        <v>2600</v>
      </c>
      <c r="B33" s="272" t="s">
        <v>1243</v>
      </c>
      <c r="C33" s="155" t="s">
        <v>906</v>
      </c>
      <c r="D33" s="155" t="s">
        <v>906</v>
      </c>
      <c r="E33" s="281">
        <v>0</v>
      </c>
      <c r="F33" s="270" t="s">
        <v>906</v>
      </c>
      <c r="G33" s="166">
        <v>0</v>
      </c>
    </row>
    <row r="34" spans="1:7" ht="38.25">
      <c r="A34" s="164">
        <v>2700</v>
      </c>
      <c r="B34" s="272" t="s">
        <v>1244</v>
      </c>
      <c r="C34" s="155" t="s">
        <v>906</v>
      </c>
      <c r="D34" s="155" t="s">
        <v>906</v>
      </c>
      <c r="E34" s="166">
        <v>3644865</v>
      </c>
      <c r="F34" s="270" t="s">
        <v>906</v>
      </c>
      <c r="G34" s="166">
        <v>2969216</v>
      </c>
    </row>
    <row r="35" spans="1:7" ht="38.25">
      <c r="A35" s="164">
        <v>2800</v>
      </c>
      <c r="B35" s="272" t="s">
        <v>1245</v>
      </c>
      <c r="C35" s="155" t="s">
        <v>906</v>
      </c>
      <c r="D35" s="155" t="s">
        <v>906</v>
      </c>
      <c r="E35" s="166">
        <v>1085503</v>
      </c>
      <c r="F35" s="270" t="s">
        <v>906</v>
      </c>
      <c r="G35" s="166">
        <v>681845</v>
      </c>
    </row>
    <row r="36" spans="1:7" s="276" customFormat="1" ht="12.75" customHeight="1">
      <c r="A36" s="277" t="s">
        <v>1246</v>
      </c>
      <c r="B36" s="264" t="s">
        <v>1247</v>
      </c>
      <c r="C36" s="146">
        <v>79772502</v>
      </c>
      <c r="D36" s="146">
        <v>39456743</v>
      </c>
      <c r="E36" s="146">
        <v>35661080</v>
      </c>
      <c r="F36" s="266">
        <v>44.703474387703174</v>
      </c>
      <c r="G36" s="267">
        <v>1469532</v>
      </c>
    </row>
    <row r="37" spans="1:7" ht="24.75" customHeight="1">
      <c r="A37" s="164">
        <v>4100</v>
      </c>
      <c r="B37" s="272" t="s">
        <v>1248</v>
      </c>
      <c r="C37" s="155" t="s">
        <v>906</v>
      </c>
      <c r="D37" s="155" t="s">
        <v>906</v>
      </c>
      <c r="E37" s="166">
        <v>16687566</v>
      </c>
      <c r="F37" s="270" t="s">
        <v>906</v>
      </c>
      <c r="G37" s="166">
        <v>760029</v>
      </c>
    </row>
    <row r="38" spans="1:7" ht="12.75" customHeight="1">
      <c r="A38" s="164">
        <v>4200</v>
      </c>
      <c r="B38" s="279" t="s">
        <v>1249</v>
      </c>
      <c r="C38" s="155" t="s">
        <v>906</v>
      </c>
      <c r="D38" s="155" t="s">
        <v>906</v>
      </c>
      <c r="E38" s="166">
        <v>10473197</v>
      </c>
      <c r="F38" s="270" t="s">
        <v>906</v>
      </c>
      <c r="G38" s="166">
        <v>732662</v>
      </c>
    </row>
    <row r="39" spans="1:7" ht="12.75" customHeight="1">
      <c r="A39" s="164" t="s">
        <v>1250</v>
      </c>
      <c r="B39" s="279" t="s">
        <v>1251</v>
      </c>
      <c r="C39" s="155" t="s">
        <v>906</v>
      </c>
      <c r="D39" s="155" t="s">
        <v>906</v>
      </c>
      <c r="E39" s="166">
        <v>8500317</v>
      </c>
      <c r="F39" s="270" t="s">
        <v>906</v>
      </c>
      <c r="G39" s="166">
        <v>-23159</v>
      </c>
    </row>
    <row r="40" spans="1:7" s="276" customFormat="1" ht="12.75" customHeight="1">
      <c r="A40" s="275" t="s">
        <v>1252</v>
      </c>
      <c r="B40" s="264" t="s">
        <v>1253</v>
      </c>
      <c r="C40" s="146">
        <v>1487956216</v>
      </c>
      <c r="D40" s="146">
        <v>723725826</v>
      </c>
      <c r="E40" s="146">
        <v>586597122</v>
      </c>
      <c r="F40" s="266">
        <v>39.42300960823433</v>
      </c>
      <c r="G40" s="267">
        <v>123463323</v>
      </c>
    </row>
    <row r="41" spans="1:7" ht="12.75" customHeight="1">
      <c r="A41" s="278">
        <v>3000</v>
      </c>
      <c r="B41" s="279" t="s">
        <v>1254</v>
      </c>
      <c r="C41" s="155">
        <v>1347290153</v>
      </c>
      <c r="D41" s="155">
        <v>655050361</v>
      </c>
      <c r="E41" s="155">
        <v>520594843</v>
      </c>
      <c r="F41" s="270">
        <v>38.64014309321535</v>
      </c>
      <c r="G41" s="166">
        <v>111503379</v>
      </c>
    </row>
    <row r="42" spans="1:7" ht="12.75" customHeight="1">
      <c r="A42" s="164">
        <v>3100</v>
      </c>
      <c r="B42" s="279" t="s">
        <v>1255</v>
      </c>
      <c r="C42" s="155" t="s">
        <v>906</v>
      </c>
      <c r="D42" s="155" t="s">
        <v>906</v>
      </c>
      <c r="E42" s="166">
        <v>18127393</v>
      </c>
      <c r="F42" s="270" t="s">
        <v>906</v>
      </c>
      <c r="G42" s="166">
        <v>6759267</v>
      </c>
    </row>
    <row r="43" spans="1:7" ht="37.5" customHeight="1">
      <c r="A43" s="164">
        <v>3200</v>
      </c>
      <c r="B43" s="272" t="s">
        <v>1256</v>
      </c>
      <c r="C43" s="155" t="s">
        <v>906</v>
      </c>
      <c r="D43" s="155" t="s">
        <v>906</v>
      </c>
      <c r="E43" s="166">
        <v>480093444</v>
      </c>
      <c r="F43" s="270" t="s">
        <v>906</v>
      </c>
      <c r="G43" s="166">
        <v>100703290</v>
      </c>
    </row>
    <row r="44" spans="1:7" ht="37.5" customHeight="1">
      <c r="A44" s="164">
        <v>3300</v>
      </c>
      <c r="B44" s="272" t="s">
        <v>1257</v>
      </c>
      <c r="C44" s="155" t="s">
        <v>906</v>
      </c>
      <c r="D44" s="155" t="s">
        <v>906</v>
      </c>
      <c r="E44" s="166">
        <v>22370294</v>
      </c>
      <c r="F44" s="270" t="s">
        <v>906</v>
      </c>
      <c r="G44" s="166">
        <v>4040822</v>
      </c>
    </row>
    <row r="45" spans="1:7" ht="12.75" customHeight="1">
      <c r="A45" s="164">
        <v>3400</v>
      </c>
      <c r="B45" s="279" t="s">
        <v>1258</v>
      </c>
      <c r="C45" s="155">
        <v>2724537</v>
      </c>
      <c r="D45" s="155">
        <v>350083</v>
      </c>
      <c r="E45" s="155">
        <v>2047766</v>
      </c>
      <c r="F45" s="270" t="s">
        <v>906</v>
      </c>
      <c r="G45" s="166">
        <v>354300</v>
      </c>
    </row>
    <row r="46" spans="1:7" ht="25.5" customHeight="1">
      <c r="A46" s="282">
        <v>3410</v>
      </c>
      <c r="B46" s="283" t="s">
        <v>1259</v>
      </c>
      <c r="C46" s="155">
        <v>2724537</v>
      </c>
      <c r="D46" s="155">
        <v>350083</v>
      </c>
      <c r="E46" s="155">
        <v>2047766</v>
      </c>
      <c r="F46" s="270" t="s">
        <v>906</v>
      </c>
      <c r="G46" s="166">
        <v>354300</v>
      </c>
    </row>
    <row r="47" spans="1:7" ht="25.5" customHeight="1">
      <c r="A47" s="284">
        <v>3411</v>
      </c>
      <c r="B47" s="285" t="s">
        <v>1260</v>
      </c>
      <c r="C47" s="155">
        <v>2724537</v>
      </c>
      <c r="D47" s="155">
        <v>350083</v>
      </c>
      <c r="E47" s="155">
        <v>29959</v>
      </c>
      <c r="F47" s="270" t="s">
        <v>906</v>
      </c>
      <c r="G47" s="166">
        <v>0</v>
      </c>
    </row>
    <row r="48" spans="1:7" ht="25.5" customHeight="1">
      <c r="A48" s="284">
        <v>3412</v>
      </c>
      <c r="B48" s="285" t="s">
        <v>1261</v>
      </c>
      <c r="C48" s="155" t="s">
        <v>906</v>
      </c>
      <c r="D48" s="155" t="s">
        <v>906</v>
      </c>
      <c r="E48" s="155">
        <v>2017807</v>
      </c>
      <c r="F48" s="270" t="s">
        <v>906</v>
      </c>
      <c r="G48" s="166">
        <v>354300</v>
      </c>
    </row>
    <row r="49" spans="1:7" ht="25.5" customHeight="1" hidden="1">
      <c r="A49" s="164">
        <v>3800</v>
      </c>
      <c r="B49" s="286" t="s">
        <v>0</v>
      </c>
      <c r="C49" s="155" t="s">
        <v>906</v>
      </c>
      <c r="D49" s="155" t="s">
        <v>906</v>
      </c>
      <c r="E49" s="155">
        <v>0</v>
      </c>
      <c r="F49" s="270" t="s">
        <v>906</v>
      </c>
      <c r="G49" s="166">
        <v>0</v>
      </c>
    </row>
    <row r="50" spans="1:7" ht="12.75">
      <c r="A50" s="164">
        <v>3900</v>
      </c>
      <c r="B50" s="279" t="s">
        <v>1</v>
      </c>
      <c r="C50" s="155" t="s">
        <v>906</v>
      </c>
      <c r="D50" s="155" t="s">
        <v>906</v>
      </c>
      <c r="E50" s="166">
        <v>3712</v>
      </c>
      <c r="F50" s="270" t="s">
        <v>906</v>
      </c>
      <c r="G50" s="166">
        <v>0</v>
      </c>
    </row>
    <row r="51" spans="1:7" ht="12.75">
      <c r="A51" s="278">
        <v>6000</v>
      </c>
      <c r="B51" s="279" t="s">
        <v>2</v>
      </c>
      <c r="C51" s="155">
        <v>140666063</v>
      </c>
      <c r="D51" s="155">
        <v>68675465</v>
      </c>
      <c r="E51" s="155">
        <v>66002279</v>
      </c>
      <c r="F51" s="270">
        <v>46.92125278291183</v>
      </c>
      <c r="G51" s="166">
        <v>11959944</v>
      </c>
    </row>
    <row r="52" spans="1:7" ht="12.75" customHeight="1">
      <c r="A52" s="164">
        <v>6200</v>
      </c>
      <c r="B52" s="279" t="s">
        <v>3</v>
      </c>
      <c r="C52" s="155" t="s">
        <v>906</v>
      </c>
      <c r="D52" s="155" t="s">
        <v>906</v>
      </c>
      <c r="E52" s="166">
        <v>65903121</v>
      </c>
      <c r="F52" s="270" t="s">
        <v>906</v>
      </c>
      <c r="G52" s="166">
        <v>11941291</v>
      </c>
    </row>
    <row r="53" spans="1:7" ht="12.75" customHeight="1" hidden="1">
      <c r="A53" s="287">
        <v>6300</v>
      </c>
      <c r="B53" s="288" t="s">
        <v>4</v>
      </c>
      <c r="C53" s="289" t="s">
        <v>906</v>
      </c>
      <c r="D53" s="289" t="s">
        <v>906</v>
      </c>
      <c r="E53" s="290">
        <v>0</v>
      </c>
      <c r="F53" s="291"/>
      <c r="G53" s="166">
        <v>0</v>
      </c>
    </row>
    <row r="54" spans="1:7" ht="12.75" customHeight="1">
      <c r="A54" s="164">
        <v>6400</v>
      </c>
      <c r="B54" s="279" t="s">
        <v>5</v>
      </c>
      <c r="C54" s="155" t="s">
        <v>906</v>
      </c>
      <c r="D54" s="155" t="s">
        <v>906</v>
      </c>
      <c r="E54" s="166">
        <v>99158</v>
      </c>
      <c r="F54" s="270" t="s">
        <v>906</v>
      </c>
      <c r="G54" s="166">
        <v>18653</v>
      </c>
    </row>
    <row r="55" spans="1:7" s="276" customFormat="1" ht="25.5" customHeight="1">
      <c r="A55" s="277" t="s">
        <v>6</v>
      </c>
      <c r="B55" s="168" t="s">
        <v>7</v>
      </c>
      <c r="C55" s="146">
        <v>182635890</v>
      </c>
      <c r="D55" s="146">
        <v>113434623</v>
      </c>
      <c r="E55" s="146">
        <v>94689322</v>
      </c>
      <c r="F55" s="266">
        <v>51.84595535959553</v>
      </c>
      <c r="G55" s="267">
        <v>7627704</v>
      </c>
    </row>
    <row r="56" spans="1:7" ht="12.75" customHeight="1">
      <c r="A56" s="164">
        <v>7600</v>
      </c>
      <c r="B56" s="286" t="s">
        <v>8</v>
      </c>
      <c r="C56" s="155">
        <v>168619500</v>
      </c>
      <c r="D56" s="155">
        <v>106048084</v>
      </c>
      <c r="E56" s="155">
        <v>88159712</v>
      </c>
      <c r="F56" s="270">
        <v>52.28322465669748</v>
      </c>
      <c r="G56" s="166">
        <v>7417761</v>
      </c>
    </row>
    <row r="57" spans="1:7" ht="12.75" customHeight="1">
      <c r="A57" s="164">
        <v>7700</v>
      </c>
      <c r="B57" s="272" t="s">
        <v>9</v>
      </c>
      <c r="C57" s="155">
        <v>14016390</v>
      </c>
      <c r="D57" s="155">
        <v>7386539</v>
      </c>
      <c r="E57" s="155">
        <v>6529610</v>
      </c>
      <c r="F57" s="270">
        <v>46.585533079487654</v>
      </c>
      <c r="G57" s="166">
        <v>209943</v>
      </c>
    </row>
    <row r="58" spans="1:7" s="276" customFormat="1" ht="12.75" customHeight="1">
      <c r="A58" s="277" t="s">
        <v>10</v>
      </c>
      <c r="B58" s="264" t="s">
        <v>11</v>
      </c>
      <c r="C58" s="146">
        <v>560096596</v>
      </c>
      <c r="D58" s="146">
        <v>348650844</v>
      </c>
      <c r="E58" s="146">
        <v>342900104</v>
      </c>
      <c r="F58" s="266">
        <v>61.22160113967199</v>
      </c>
      <c r="G58" s="267">
        <v>21218484</v>
      </c>
    </row>
    <row r="59" spans="1:7" ht="12.75" customHeight="1">
      <c r="A59" s="164">
        <v>7100</v>
      </c>
      <c r="B59" s="272" t="s">
        <v>12</v>
      </c>
      <c r="C59" s="155">
        <v>16741044</v>
      </c>
      <c r="D59" s="155">
        <v>8344866</v>
      </c>
      <c r="E59" s="155">
        <v>8322979</v>
      </c>
      <c r="F59" s="270">
        <v>49.71600934804305</v>
      </c>
      <c r="G59" s="166">
        <v>3052</v>
      </c>
    </row>
    <row r="60" spans="1:7" ht="12.75" customHeight="1">
      <c r="A60" s="164">
        <v>7300</v>
      </c>
      <c r="B60" s="272" t="s">
        <v>13</v>
      </c>
      <c r="C60" s="155">
        <v>407693679</v>
      </c>
      <c r="D60" s="155">
        <v>246560743</v>
      </c>
      <c r="E60" s="155">
        <v>246344371</v>
      </c>
      <c r="F60" s="270">
        <v>60.4238877591232</v>
      </c>
      <c r="G60" s="166">
        <v>7176210</v>
      </c>
    </row>
    <row r="61" spans="1:7" ht="25.5">
      <c r="A61" s="164">
        <v>7400</v>
      </c>
      <c r="B61" s="286" t="s">
        <v>14</v>
      </c>
      <c r="C61" s="155">
        <v>135661873</v>
      </c>
      <c r="D61" s="155">
        <v>93745235</v>
      </c>
      <c r="E61" s="155">
        <v>88232754</v>
      </c>
      <c r="F61" s="270">
        <v>65.03872609808357</v>
      </c>
      <c r="G61" s="166">
        <v>14039222</v>
      </c>
    </row>
    <row r="62" spans="1:7" ht="12.75" customHeight="1">
      <c r="A62" s="275" t="s">
        <v>15</v>
      </c>
      <c r="B62" s="264" t="s">
        <v>16</v>
      </c>
      <c r="C62" s="146">
        <v>453508289</v>
      </c>
      <c r="D62" s="146">
        <v>172684363</v>
      </c>
      <c r="E62" s="146">
        <v>95944034</v>
      </c>
      <c r="F62" s="266">
        <v>21.155960393041457</v>
      </c>
      <c r="G62" s="267">
        <v>25558856</v>
      </c>
    </row>
    <row r="63" spans="1:7" s="276" customFormat="1" ht="12.75" customHeight="1">
      <c r="A63" s="277" t="s">
        <v>17</v>
      </c>
      <c r="B63" s="264" t="s">
        <v>18</v>
      </c>
      <c r="C63" s="146">
        <v>425108823</v>
      </c>
      <c r="D63" s="146">
        <v>160437719</v>
      </c>
      <c r="E63" s="146">
        <v>83697390</v>
      </c>
      <c r="F63" s="266">
        <v>19.688462217590814</v>
      </c>
      <c r="G63" s="267">
        <v>25258855</v>
      </c>
    </row>
    <row r="64" spans="1:7" ht="12.75" customHeight="1">
      <c r="A64" s="164">
        <v>5100</v>
      </c>
      <c r="B64" s="279" t="s">
        <v>19</v>
      </c>
      <c r="C64" s="155" t="s">
        <v>906</v>
      </c>
      <c r="D64" s="155" t="s">
        <v>906</v>
      </c>
      <c r="E64" s="166">
        <v>2007391</v>
      </c>
      <c r="F64" s="270" t="s">
        <v>906</v>
      </c>
      <c r="G64" s="166">
        <v>727131</v>
      </c>
    </row>
    <row r="65" spans="1:7" ht="12.75" customHeight="1">
      <c r="A65" s="164">
        <v>5200</v>
      </c>
      <c r="B65" s="279" t="s">
        <v>20</v>
      </c>
      <c r="C65" s="155" t="s">
        <v>906</v>
      </c>
      <c r="D65" s="155" t="s">
        <v>906</v>
      </c>
      <c r="E65" s="166">
        <v>67169853</v>
      </c>
      <c r="F65" s="270" t="s">
        <v>906</v>
      </c>
      <c r="G65" s="166">
        <v>21348281</v>
      </c>
    </row>
    <row r="66" spans="1:7" ht="37.5" customHeight="1">
      <c r="A66" s="164">
        <v>5800</v>
      </c>
      <c r="B66" s="272" t="s">
        <v>21</v>
      </c>
      <c r="C66" s="155" t="s">
        <v>906</v>
      </c>
      <c r="D66" s="155" t="s">
        <v>906</v>
      </c>
      <c r="E66" s="166">
        <v>14520146</v>
      </c>
      <c r="F66" s="270" t="s">
        <v>906</v>
      </c>
      <c r="G66" s="166">
        <v>3183443</v>
      </c>
    </row>
    <row r="67" spans="1:7" s="276" customFormat="1" ht="12.75">
      <c r="A67" s="277" t="s">
        <v>22</v>
      </c>
      <c r="B67" s="264" t="s">
        <v>23</v>
      </c>
      <c r="C67" s="146">
        <v>28399466</v>
      </c>
      <c r="D67" s="146">
        <v>12246644</v>
      </c>
      <c r="E67" s="146">
        <v>12246644</v>
      </c>
      <c r="F67" s="266">
        <v>43.12279674554444</v>
      </c>
      <c r="G67" s="267">
        <v>300001</v>
      </c>
    </row>
    <row r="68" spans="1:7" ht="12.75">
      <c r="A68" s="164">
        <v>9100</v>
      </c>
      <c r="B68" s="286" t="s">
        <v>24</v>
      </c>
      <c r="C68" s="155">
        <v>28399466</v>
      </c>
      <c r="D68" s="155">
        <v>12246644</v>
      </c>
      <c r="E68" s="155">
        <v>12246644</v>
      </c>
      <c r="F68" s="270">
        <v>43.12279674554444</v>
      </c>
      <c r="G68" s="166">
        <v>300001</v>
      </c>
    </row>
    <row r="69" spans="1:7" ht="38.25">
      <c r="A69" s="282">
        <v>9130</v>
      </c>
      <c r="B69" s="283" t="s">
        <v>25</v>
      </c>
      <c r="C69" s="155">
        <v>28399466</v>
      </c>
      <c r="D69" s="155">
        <v>12246644</v>
      </c>
      <c r="E69" s="155">
        <v>12246644</v>
      </c>
      <c r="F69" s="270">
        <v>43.12279674554444</v>
      </c>
      <c r="G69" s="166">
        <v>300001</v>
      </c>
    </row>
    <row r="70" spans="1:7" s="293" customFormat="1" ht="24" customHeight="1" hidden="1">
      <c r="A70" s="287">
        <v>9500</v>
      </c>
      <c r="B70" s="292" t="s">
        <v>26</v>
      </c>
      <c r="C70" s="289" t="s">
        <v>906</v>
      </c>
      <c r="D70" s="289" t="s">
        <v>906</v>
      </c>
      <c r="E70" s="289">
        <v>0</v>
      </c>
      <c r="F70" s="291" t="s">
        <v>906</v>
      </c>
      <c r="G70" s="166">
        <v>0</v>
      </c>
    </row>
    <row r="71" spans="1:7" ht="12.75" customHeight="1">
      <c r="A71" s="294"/>
      <c r="B71" s="277" t="s">
        <v>910</v>
      </c>
      <c r="C71" s="146">
        <v>-98417690</v>
      </c>
      <c r="D71" s="146" t="s">
        <v>906</v>
      </c>
      <c r="E71" s="146">
        <v>-74464536</v>
      </c>
      <c r="F71" s="266" t="s">
        <v>906</v>
      </c>
      <c r="G71" s="267">
        <v>-49501854</v>
      </c>
    </row>
    <row r="72" spans="1:7" ht="12.75" customHeight="1">
      <c r="A72" s="268"/>
      <c r="B72" s="277" t="s">
        <v>911</v>
      </c>
      <c r="C72" s="146">
        <v>98417690</v>
      </c>
      <c r="D72" s="146" t="s">
        <v>906</v>
      </c>
      <c r="E72" s="146">
        <v>74464536</v>
      </c>
      <c r="F72" s="266" t="s">
        <v>906</v>
      </c>
      <c r="G72" s="267">
        <v>49501854</v>
      </c>
    </row>
    <row r="73" spans="1:7" ht="12.75" customHeight="1">
      <c r="A73" s="295" t="s">
        <v>27</v>
      </c>
      <c r="B73" s="296" t="s">
        <v>912</v>
      </c>
      <c r="C73" s="155">
        <v>188656972</v>
      </c>
      <c r="D73" s="155" t="s">
        <v>906</v>
      </c>
      <c r="E73" s="155">
        <v>52642771</v>
      </c>
      <c r="F73" s="270" t="s">
        <v>906</v>
      </c>
      <c r="G73" s="166">
        <v>12000009</v>
      </c>
    </row>
    <row r="74" spans="1:7" ht="36.75" customHeight="1">
      <c r="A74" s="297"/>
      <c r="B74" s="298" t="s">
        <v>28</v>
      </c>
      <c r="C74" s="155">
        <v>4993257</v>
      </c>
      <c r="D74" s="155">
        <v>1561787</v>
      </c>
      <c r="E74" s="155">
        <v>1561787</v>
      </c>
      <c r="F74" s="270" t="s">
        <v>906</v>
      </c>
      <c r="G74" s="166">
        <v>0</v>
      </c>
    </row>
    <row r="75" spans="1:7" ht="26.25" customHeight="1">
      <c r="A75" s="299"/>
      <c r="B75" s="298" t="s">
        <v>29</v>
      </c>
      <c r="C75" s="155">
        <v>9663715</v>
      </c>
      <c r="D75" s="155">
        <v>7641155</v>
      </c>
      <c r="E75" s="155">
        <v>7641155</v>
      </c>
      <c r="F75" s="270" t="s">
        <v>906</v>
      </c>
      <c r="G75" s="166">
        <v>-56557</v>
      </c>
    </row>
    <row r="76" spans="1:7" ht="24.75" customHeight="1">
      <c r="A76" s="299"/>
      <c r="B76" s="298" t="s">
        <v>30</v>
      </c>
      <c r="C76" s="155">
        <v>174000000</v>
      </c>
      <c r="D76" s="155" t="s">
        <v>906</v>
      </c>
      <c r="E76" s="155">
        <v>43439829</v>
      </c>
      <c r="F76" s="270" t="s">
        <v>906</v>
      </c>
      <c r="G76" s="166">
        <v>12056566</v>
      </c>
    </row>
    <row r="77" spans="1:7" ht="12.75" customHeight="1">
      <c r="A77" s="295" t="s">
        <v>31</v>
      </c>
      <c r="B77" s="296" t="s">
        <v>32</v>
      </c>
      <c r="C77" s="155">
        <v>-174000000</v>
      </c>
      <c r="D77" s="155" t="s">
        <v>906</v>
      </c>
      <c r="E77" s="155">
        <v>-43567611</v>
      </c>
      <c r="F77" s="270" t="s">
        <v>906</v>
      </c>
      <c r="G77" s="166">
        <v>-12201067</v>
      </c>
    </row>
    <row r="78" spans="1:7" ht="12.75" customHeight="1">
      <c r="A78" s="295" t="s">
        <v>33</v>
      </c>
      <c r="B78" s="296" t="s">
        <v>34</v>
      </c>
      <c r="C78" s="155">
        <v>83760718</v>
      </c>
      <c r="D78" s="155" t="s">
        <v>906</v>
      </c>
      <c r="E78" s="155">
        <v>65389376</v>
      </c>
      <c r="F78" s="270" t="s">
        <v>906</v>
      </c>
      <c r="G78" s="166">
        <v>49702912</v>
      </c>
    </row>
    <row r="79" spans="1:7" ht="24.75" customHeight="1">
      <c r="A79" s="273"/>
      <c r="B79" s="274" t="s">
        <v>35</v>
      </c>
      <c r="C79" s="146">
        <v>4233625942</v>
      </c>
      <c r="D79" s="146" t="s">
        <v>906</v>
      </c>
      <c r="E79" s="146">
        <v>1797159527</v>
      </c>
      <c r="F79" s="266">
        <v>42.4496531252595</v>
      </c>
      <c r="G79" s="267">
        <v>313788362</v>
      </c>
    </row>
    <row r="80" spans="1:7" ht="12.75">
      <c r="A80" s="300" t="s">
        <v>36</v>
      </c>
      <c r="B80" s="279" t="s">
        <v>37</v>
      </c>
      <c r="C80" s="155">
        <v>965666675</v>
      </c>
      <c r="D80" s="155" t="s">
        <v>906</v>
      </c>
      <c r="E80" s="301">
        <v>293857884</v>
      </c>
      <c r="F80" s="270">
        <v>30.430571087067904</v>
      </c>
      <c r="G80" s="166">
        <v>38224103</v>
      </c>
    </row>
    <row r="81" spans="1:7" s="302" customFormat="1" ht="12.75">
      <c r="A81" s="300" t="s">
        <v>38</v>
      </c>
      <c r="B81" s="268" t="s">
        <v>39</v>
      </c>
      <c r="C81" s="155">
        <v>271239645</v>
      </c>
      <c r="D81" s="155" t="s">
        <v>906</v>
      </c>
      <c r="E81" s="301">
        <v>97023361</v>
      </c>
      <c r="F81" s="270">
        <v>35.770346550925474</v>
      </c>
      <c r="G81" s="166">
        <v>17480396</v>
      </c>
    </row>
    <row r="82" spans="1:7" s="303" customFormat="1" ht="12.75">
      <c r="A82" s="300" t="s">
        <v>40</v>
      </c>
      <c r="B82" s="272" t="s">
        <v>41</v>
      </c>
      <c r="C82" s="155">
        <v>327951640</v>
      </c>
      <c r="D82" s="155" t="s">
        <v>906</v>
      </c>
      <c r="E82" s="301">
        <v>156178395</v>
      </c>
      <c r="F82" s="270">
        <v>47.62238572735907</v>
      </c>
      <c r="G82" s="166">
        <v>29986206</v>
      </c>
    </row>
    <row r="83" spans="1:7" s="303" customFormat="1" ht="12.75">
      <c r="A83" s="300" t="s">
        <v>42</v>
      </c>
      <c r="B83" s="268" t="s">
        <v>43</v>
      </c>
      <c r="C83" s="155">
        <v>957023448</v>
      </c>
      <c r="D83" s="155" t="s">
        <v>906</v>
      </c>
      <c r="E83" s="301">
        <v>421316168</v>
      </c>
      <c r="F83" s="270">
        <v>44.02359930474765</v>
      </c>
      <c r="G83" s="166">
        <v>104378711</v>
      </c>
    </row>
    <row r="84" spans="1:7" s="303" customFormat="1" ht="12.75">
      <c r="A84" s="300" t="s">
        <v>44</v>
      </c>
      <c r="B84" s="268" t="s">
        <v>45</v>
      </c>
      <c r="C84" s="155">
        <v>114343572</v>
      </c>
      <c r="D84" s="155" t="s">
        <v>906</v>
      </c>
      <c r="E84" s="301">
        <v>37214947</v>
      </c>
      <c r="F84" s="270">
        <v>32.54660174513352</v>
      </c>
      <c r="G84" s="166">
        <v>8741059</v>
      </c>
    </row>
    <row r="85" spans="1:7" s="303" customFormat="1" ht="12.75">
      <c r="A85" s="300" t="s">
        <v>46</v>
      </c>
      <c r="B85" s="268" t="s">
        <v>47</v>
      </c>
      <c r="C85" s="155">
        <v>59200602</v>
      </c>
      <c r="D85" s="155" t="s">
        <v>906</v>
      </c>
      <c r="E85" s="301">
        <v>50465233</v>
      </c>
      <c r="F85" s="270">
        <v>85.24445916951993</v>
      </c>
      <c r="G85" s="166">
        <v>11537769</v>
      </c>
    </row>
    <row r="86" spans="1:7" s="303" customFormat="1" ht="12.75">
      <c r="A86" s="300" t="s">
        <v>48</v>
      </c>
      <c r="B86" s="268" t="s">
        <v>49</v>
      </c>
      <c r="C86" s="155">
        <v>546515966</v>
      </c>
      <c r="D86" s="155" t="s">
        <v>906</v>
      </c>
      <c r="E86" s="301">
        <v>242956098</v>
      </c>
      <c r="F86" s="270">
        <v>44.45544377746505</v>
      </c>
      <c r="G86" s="166">
        <v>45397136</v>
      </c>
    </row>
    <row r="87" spans="1:7" s="304" customFormat="1" ht="12.75">
      <c r="A87" s="300" t="s">
        <v>50</v>
      </c>
      <c r="B87" s="268" t="s">
        <v>51</v>
      </c>
      <c r="C87" s="155">
        <v>120244805</v>
      </c>
      <c r="D87" s="155" t="s">
        <v>906</v>
      </c>
      <c r="E87" s="301">
        <v>53906653</v>
      </c>
      <c r="F87" s="270">
        <v>44.83075422676264</v>
      </c>
      <c r="G87" s="166">
        <v>9486678</v>
      </c>
    </row>
    <row r="88" spans="1:7" s="304" customFormat="1" ht="12.75">
      <c r="A88" s="300" t="s">
        <v>52</v>
      </c>
      <c r="B88" s="268" t="s">
        <v>53</v>
      </c>
      <c r="C88" s="155">
        <v>671470131</v>
      </c>
      <c r="D88" s="155" t="s">
        <v>906</v>
      </c>
      <c r="E88" s="301">
        <v>350821582</v>
      </c>
      <c r="F88" s="270">
        <v>52.246788919342116</v>
      </c>
      <c r="G88" s="166">
        <v>33272087</v>
      </c>
    </row>
    <row r="89" spans="1:7" s="304" customFormat="1" ht="12.75">
      <c r="A89" s="300" t="s">
        <v>54</v>
      </c>
      <c r="B89" s="268" t="s">
        <v>55</v>
      </c>
      <c r="C89" s="155">
        <v>199969458</v>
      </c>
      <c r="D89" s="155" t="s">
        <v>906</v>
      </c>
      <c r="E89" s="301">
        <v>93419206</v>
      </c>
      <c r="F89" s="270">
        <v>46.71673711292452</v>
      </c>
      <c r="G89" s="166">
        <v>15284217</v>
      </c>
    </row>
    <row r="90" spans="1:7" ht="24.75" customHeight="1">
      <c r="A90" s="273"/>
      <c r="B90" s="274" t="s">
        <v>56</v>
      </c>
      <c r="C90" s="146"/>
      <c r="D90" s="146"/>
      <c r="E90" s="146"/>
      <c r="F90" s="266"/>
      <c r="G90" s="166"/>
    </row>
    <row r="91" spans="1:7" s="304" customFormat="1" ht="12.75">
      <c r="A91" s="300"/>
      <c r="B91" s="305" t="s">
        <v>57</v>
      </c>
      <c r="C91" s="146"/>
      <c r="D91" s="155"/>
      <c r="E91" s="306"/>
      <c r="F91" s="270"/>
      <c r="G91" s="166"/>
    </row>
    <row r="92" spans="1:7" s="302" customFormat="1" ht="12.75">
      <c r="A92" s="307"/>
      <c r="B92" s="274" t="s">
        <v>58</v>
      </c>
      <c r="C92" s="308">
        <v>3463183</v>
      </c>
      <c r="D92" s="308">
        <v>1850651</v>
      </c>
      <c r="E92" s="308">
        <v>1850651</v>
      </c>
      <c r="F92" s="266">
        <v>53.437863375975226</v>
      </c>
      <c r="G92" s="267">
        <v>0</v>
      </c>
    </row>
    <row r="93" spans="1:7" ht="12.75" customHeight="1">
      <c r="A93" s="268"/>
      <c r="B93" s="296" t="s">
        <v>59</v>
      </c>
      <c r="C93" s="309">
        <v>3463183</v>
      </c>
      <c r="D93" s="309">
        <v>1850651</v>
      </c>
      <c r="E93" s="309">
        <v>1850651</v>
      </c>
      <c r="F93" s="270">
        <v>53.437863375975226</v>
      </c>
      <c r="G93" s="166">
        <v>0</v>
      </c>
    </row>
    <row r="94" spans="1:7" ht="25.5">
      <c r="A94" s="268"/>
      <c r="B94" s="298" t="s">
        <v>60</v>
      </c>
      <c r="C94" s="309">
        <v>3463183</v>
      </c>
      <c r="D94" s="155">
        <v>1850651</v>
      </c>
      <c r="E94" s="155">
        <v>1850651</v>
      </c>
      <c r="F94" s="270">
        <v>53.437863375975226</v>
      </c>
      <c r="G94" s="166">
        <v>0</v>
      </c>
    </row>
    <row r="95" spans="1:7" ht="12.75">
      <c r="A95" s="278"/>
      <c r="B95" s="274" t="s">
        <v>61</v>
      </c>
      <c r="C95" s="146">
        <v>3463183</v>
      </c>
      <c r="D95" s="146">
        <v>1850651</v>
      </c>
      <c r="E95" s="146">
        <v>1158399</v>
      </c>
      <c r="F95" s="266">
        <v>33.4489687665942</v>
      </c>
      <c r="G95" s="267">
        <v>215475</v>
      </c>
    </row>
    <row r="96" spans="1:7" ht="12.75">
      <c r="A96" s="278"/>
      <c r="B96" s="296" t="s">
        <v>62</v>
      </c>
      <c r="C96" s="309">
        <v>3223613</v>
      </c>
      <c r="D96" s="309">
        <v>1618596</v>
      </c>
      <c r="E96" s="309">
        <v>1135666</v>
      </c>
      <c r="F96" s="270">
        <v>35.22960107184082</v>
      </c>
      <c r="G96" s="166">
        <v>210579</v>
      </c>
    </row>
    <row r="97" spans="1:7" ht="12.75">
      <c r="A97" s="268"/>
      <c r="B97" s="282" t="s">
        <v>63</v>
      </c>
      <c r="C97" s="309">
        <v>3187613</v>
      </c>
      <c r="D97" s="309">
        <v>1600596</v>
      </c>
      <c r="E97" s="309">
        <v>1120666</v>
      </c>
      <c r="F97" s="270">
        <v>35.15690267294054</v>
      </c>
      <c r="G97" s="166">
        <v>207579</v>
      </c>
    </row>
    <row r="98" spans="1:7" s="313" customFormat="1" ht="12.75">
      <c r="A98" s="310"/>
      <c r="B98" s="311" t="s">
        <v>64</v>
      </c>
      <c r="C98" s="309">
        <v>1670895</v>
      </c>
      <c r="D98" s="312">
        <v>847247</v>
      </c>
      <c r="E98" s="312">
        <v>612978</v>
      </c>
      <c r="F98" s="270">
        <v>36.685608610954006</v>
      </c>
      <c r="G98" s="166">
        <v>130863</v>
      </c>
    </row>
    <row r="99" spans="1:7" ht="12" customHeight="1">
      <c r="A99" s="268"/>
      <c r="B99" s="314" t="s">
        <v>65</v>
      </c>
      <c r="C99" s="309">
        <v>1353219</v>
      </c>
      <c r="D99" s="155">
        <v>687785</v>
      </c>
      <c r="E99" s="155">
        <v>496032</v>
      </c>
      <c r="F99" s="270">
        <v>36.65570761273674</v>
      </c>
      <c r="G99" s="166">
        <v>104194</v>
      </c>
    </row>
    <row r="100" spans="1:7" ht="12.75">
      <c r="A100" s="268"/>
      <c r="B100" s="311" t="s">
        <v>66</v>
      </c>
      <c r="C100" s="309">
        <v>1516718</v>
      </c>
      <c r="D100" s="155">
        <v>753349</v>
      </c>
      <c r="E100" s="155">
        <v>507688</v>
      </c>
      <c r="F100" s="270">
        <v>33.47280114035701</v>
      </c>
      <c r="G100" s="166">
        <v>76716</v>
      </c>
    </row>
    <row r="101" spans="1:7" ht="12.75">
      <c r="A101" s="278"/>
      <c r="B101" s="282" t="s">
        <v>67</v>
      </c>
      <c r="C101" s="309">
        <v>36000</v>
      </c>
      <c r="D101" s="309">
        <v>18000</v>
      </c>
      <c r="E101" s="309">
        <v>15000</v>
      </c>
      <c r="F101" s="270">
        <v>41.66666666666667</v>
      </c>
      <c r="G101" s="166">
        <v>3000</v>
      </c>
    </row>
    <row r="102" spans="1:7" ht="12.75">
      <c r="A102" s="268"/>
      <c r="B102" s="311" t="s">
        <v>68</v>
      </c>
      <c r="C102" s="309">
        <v>36000</v>
      </c>
      <c r="D102" s="155">
        <v>18000</v>
      </c>
      <c r="E102" s="155">
        <v>15000</v>
      </c>
      <c r="F102" s="270">
        <v>41.66666666666667</v>
      </c>
      <c r="G102" s="166">
        <v>3000</v>
      </c>
    </row>
    <row r="103" spans="1:7" ht="12.75">
      <c r="A103" s="268"/>
      <c r="B103" s="296" t="s">
        <v>16</v>
      </c>
      <c r="C103" s="309">
        <v>239570</v>
      </c>
      <c r="D103" s="309">
        <v>232055</v>
      </c>
      <c r="E103" s="309">
        <v>22733</v>
      </c>
      <c r="F103" s="270">
        <v>9.489084609926117</v>
      </c>
      <c r="G103" s="166">
        <v>4896</v>
      </c>
    </row>
    <row r="104" spans="1:7" ht="12.75">
      <c r="A104" s="268"/>
      <c r="B104" s="282" t="s">
        <v>69</v>
      </c>
      <c r="C104" s="309">
        <v>239570</v>
      </c>
      <c r="D104" s="155">
        <v>232055</v>
      </c>
      <c r="E104" s="155">
        <v>22733</v>
      </c>
      <c r="F104" s="270">
        <v>9.489084609926117</v>
      </c>
      <c r="G104" s="166">
        <v>4896</v>
      </c>
    </row>
    <row r="105" spans="1:7" ht="12.75">
      <c r="A105" s="268"/>
      <c r="B105" s="315"/>
      <c r="C105" s="316"/>
      <c r="D105" s="155"/>
      <c r="E105" s="155"/>
      <c r="F105" s="270"/>
      <c r="G105" s="166"/>
    </row>
    <row r="106" spans="1:7" ht="12.75">
      <c r="A106" s="268"/>
      <c r="B106" s="305" t="s">
        <v>70</v>
      </c>
      <c r="C106" s="146"/>
      <c r="D106" s="155"/>
      <c r="E106" s="155"/>
      <c r="F106" s="270"/>
      <c r="G106" s="166"/>
    </row>
    <row r="107" spans="1:7" ht="12.75">
      <c r="A107" s="268"/>
      <c r="B107" s="274" t="s">
        <v>58</v>
      </c>
      <c r="C107" s="308">
        <v>15150284</v>
      </c>
      <c r="D107" s="308">
        <v>7750500</v>
      </c>
      <c r="E107" s="308">
        <v>7797395</v>
      </c>
      <c r="F107" s="266">
        <v>51.46698900165831</v>
      </c>
      <c r="G107" s="267">
        <v>13310</v>
      </c>
    </row>
    <row r="108" spans="1:7" ht="25.5">
      <c r="A108" s="268"/>
      <c r="B108" s="317" t="s">
        <v>71</v>
      </c>
      <c r="C108" s="309">
        <v>259000</v>
      </c>
      <c r="D108" s="155">
        <v>129500</v>
      </c>
      <c r="E108" s="155">
        <v>176395</v>
      </c>
      <c r="F108" s="270">
        <v>68.10617760617761</v>
      </c>
      <c r="G108" s="166">
        <v>13310</v>
      </c>
    </row>
    <row r="109" spans="1:7" ht="12.75">
      <c r="A109" s="268"/>
      <c r="B109" s="296" t="s">
        <v>59</v>
      </c>
      <c r="C109" s="309">
        <v>14891284</v>
      </c>
      <c r="D109" s="309">
        <v>7621000</v>
      </c>
      <c r="E109" s="309">
        <v>7621000</v>
      </c>
      <c r="F109" s="270">
        <v>51.17758817842706</v>
      </c>
      <c r="G109" s="166">
        <v>0</v>
      </c>
    </row>
    <row r="110" spans="1:7" ht="25.5">
      <c r="A110" s="268"/>
      <c r="B110" s="298" t="s">
        <v>60</v>
      </c>
      <c r="C110" s="309">
        <v>14891284</v>
      </c>
      <c r="D110" s="155">
        <v>7621000</v>
      </c>
      <c r="E110" s="155">
        <v>7621000</v>
      </c>
      <c r="F110" s="270">
        <v>51.17758817842706</v>
      </c>
      <c r="G110" s="166">
        <v>0</v>
      </c>
    </row>
    <row r="111" spans="1:7" ht="12.75">
      <c r="A111" s="268"/>
      <c r="B111" s="274" t="s">
        <v>61</v>
      </c>
      <c r="C111" s="146">
        <v>15150284</v>
      </c>
      <c r="D111" s="146">
        <v>7750500</v>
      </c>
      <c r="E111" s="146">
        <v>6843532</v>
      </c>
      <c r="F111" s="266">
        <v>45.17098161328197</v>
      </c>
      <c r="G111" s="267">
        <v>1490604</v>
      </c>
    </row>
    <row r="112" spans="1:7" ht="12.75">
      <c r="A112" s="268"/>
      <c r="B112" s="296" t="s">
        <v>62</v>
      </c>
      <c r="C112" s="309">
        <v>14353914</v>
      </c>
      <c r="D112" s="309">
        <v>7352314</v>
      </c>
      <c r="E112" s="309">
        <v>6489802</v>
      </c>
      <c r="F112" s="270">
        <v>45.21276914436021</v>
      </c>
      <c r="G112" s="166">
        <v>1352237</v>
      </c>
    </row>
    <row r="113" spans="1:7" ht="12.75" customHeight="1">
      <c r="A113" s="268"/>
      <c r="B113" s="282" t="s">
        <v>63</v>
      </c>
      <c r="C113" s="309">
        <v>14247974</v>
      </c>
      <c r="D113" s="309">
        <v>7262314</v>
      </c>
      <c r="E113" s="309">
        <v>6430556</v>
      </c>
      <c r="F113" s="270">
        <v>45.13312559385636</v>
      </c>
      <c r="G113" s="166">
        <v>1352237</v>
      </c>
    </row>
    <row r="114" spans="1:7" ht="12.75">
      <c r="A114" s="268"/>
      <c r="B114" s="311" t="s">
        <v>64</v>
      </c>
      <c r="C114" s="309">
        <v>11860112</v>
      </c>
      <c r="D114" s="155">
        <v>6068384</v>
      </c>
      <c r="E114" s="155">
        <v>5474957</v>
      </c>
      <c r="F114" s="270">
        <v>46.162776540390176</v>
      </c>
      <c r="G114" s="166">
        <v>1193186</v>
      </c>
    </row>
    <row r="115" spans="1:7" ht="12.75">
      <c r="A115" s="268"/>
      <c r="B115" s="314" t="s">
        <v>65</v>
      </c>
      <c r="C115" s="309">
        <v>8288299</v>
      </c>
      <c r="D115" s="155">
        <v>4212476</v>
      </c>
      <c r="E115" s="155">
        <v>3972437</v>
      </c>
      <c r="F115" s="270">
        <v>47.92825403620212</v>
      </c>
      <c r="G115" s="166">
        <v>865526</v>
      </c>
    </row>
    <row r="116" spans="1:7" ht="12.75">
      <c r="A116" s="268"/>
      <c r="B116" s="311" t="s">
        <v>66</v>
      </c>
      <c r="C116" s="309">
        <v>2387862</v>
      </c>
      <c r="D116" s="155">
        <v>1193930</v>
      </c>
      <c r="E116" s="155">
        <v>955599</v>
      </c>
      <c r="F116" s="270">
        <v>40.01902119971757</v>
      </c>
      <c r="G116" s="166">
        <v>159051</v>
      </c>
    </row>
    <row r="117" spans="1:7" ht="25.5">
      <c r="A117" s="268"/>
      <c r="B117" s="298" t="s">
        <v>72</v>
      </c>
      <c r="C117" s="309">
        <v>105940</v>
      </c>
      <c r="D117" s="309">
        <v>90000</v>
      </c>
      <c r="E117" s="309">
        <v>59246</v>
      </c>
      <c r="F117" s="270">
        <v>55.92410798565226</v>
      </c>
      <c r="G117" s="166">
        <v>0</v>
      </c>
    </row>
    <row r="118" spans="1:7" ht="12.75">
      <c r="A118" s="268"/>
      <c r="B118" s="283" t="s">
        <v>73</v>
      </c>
      <c r="C118" s="309">
        <v>105940</v>
      </c>
      <c r="D118" s="155">
        <v>90000</v>
      </c>
      <c r="E118" s="155">
        <v>59246</v>
      </c>
      <c r="F118" s="270">
        <v>55.92410798565226</v>
      </c>
      <c r="G118" s="166">
        <v>0</v>
      </c>
    </row>
    <row r="119" spans="1:7" ht="12.75">
      <c r="A119" s="268"/>
      <c r="B119" s="296" t="s">
        <v>16</v>
      </c>
      <c r="C119" s="309">
        <v>796370</v>
      </c>
      <c r="D119" s="309">
        <v>398186</v>
      </c>
      <c r="E119" s="309">
        <v>353730</v>
      </c>
      <c r="F119" s="270">
        <v>44.41779574820749</v>
      </c>
      <c r="G119" s="166">
        <v>138367</v>
      </c>
    </row>
    <row r="120" spans="1:7" ht="12" customHeight="1">
      <c r="A120" s="268"/>
      <c r="B120" s="282" t="s">
        <v>69</v>
      </c>
      <c r="C120" s="309">
        <v>796370</v>
      </c>
      <c r="D120" s="155">
        <v>398186</v>
      </c>
      <c r="E120" s="155">
        <v>353730</v>
      </c>
      <c r="F120" s="270">
        <v>44.41779574820749</v>
      </c>
      <c r="G120" s="166">
        <v>138367</v>
      </c>
    </row>
    <row r="121" spans="1:7" s="293" customFormat="1" ht="12" customHeight="1" hidden="1">
      <c r="A121" s="318"/>
      <c r="B121" s="288" t="s">
        <v>910</v>
      </c>
      <c r="C121" s="319">
        <v>0</v>
      </c>
      <c r="D121" s="319">
        <v>0</v>
      </c>
      <c r="E121" s="319">
        <v>953863</v>
      </c>
      <c r="F121" s="291" t="s">
        <v>906</v>
      </c>
      <c r="G121" s="166">
        <v>-1477294</v>
      </c>
    </row>
    <row r="122" spans="1:7" s="293" customFormat="1" ht="12" customHeight="1" hidden="1">
      <c r="A122" s="318"/>
      <c r="B122" s="288" t="s">
        <v>911</v>
      </c>
      <c r="C122" s="319">
        <v>0</v>
      </c>
      <c r="D122" s="319">
        <v>0</v>
      </c>
      <c r="E122" s="319">
        <v>0</v>
      </c>
      <c r="F122" s="291" t="s">
        <v>906</v>
      </c>
      <c r="G122" s="166">
        <v>0</v>
      </c>
    </row>
    <row r="123" spans="1:7" s="293" customFormat="1" ht="12" customHeight="1" hidden="1">
      <c r="A123" s="318"/>
      <c r="B123" s="320" t="s">
        <v>74</v>
      </c>
      <c r="C123" s="319">
        <v>0</v>
      </c>
      <c r="D123" s="319">
        <v>0</v>
      </c>
      <c r="E123" s="319">
        <v>0</v>
      </c>
      <c r="F123" s="291" t="s">
        <v>906</v>
      </c>
      <c r="G123" s="166">
        <v>0</v>
      </c>
    </row>
    <row r="124" spans="1:7" s="293" customFormat="1" ht="38.25" customHeight="1" hidden="1">
      <c r="A124" s="318"/>
      <c r="B124" s="321" t="s">
        <v>75</v>
      </c>
      <c r="C124" s="319">
        <v>0</v>
      </c>
      <c r="D124" s="289">
        <v>0</v>
      </c>
      <c r="E124" s="289">
        <v>0</v>
      </c>
      <c r="F124" s="291" t="s">
        <v>906</v>
      </c>
      <c r="G124" s="166">
        <v>0</v>
      </c>
    </row>
    <row r="125" spans="1:7" ht="12.75">
      <c r="A125" s="268"/>
      <c r="B125" s="275"/>
      <c r="C125" s="155"/>
      <c r="D125" s="155"/>
      <c r="E125" s="155"/>
      <c r="F125" s="270"/>
      <c r="G125" s="166"/>
    </row>
    <row r="126" spans="1:7" ht="12.75">
      <c r="A126" s="268"/>
      <c r="B126" s="305" t="s">
        <v>76</v>
      </c>
      <c r="C126" s="146"/>
      <c r="D126" s="155"/>
      <c r="E126" s="155"/>
      <c r="F126" s="270"/>
      <c r="G126" s="166"/>
    </row>
    <row r="127" spans="1:7" ht="12.75">
      <c r="A127" s="268"/>
      <c r="B127" s="274" t="s">
        <v>58</v>
      </c>
      <c r="C127" s="308">
        <v>5746851</v>
      </c>
      <c r="D127" s="308">
        <v>2978926</v>
      </c>
      <c r="E127" s="308">
        <v>2981112</v>
      </c>
      <c r="F127" s="266">
        <v>51.87383490541168</v>
      </c>
      <c r="G127" s="267">
        <v>31660</v>
      </c>
    </row>
    <row r="128" spans="1:7" ht="25.5">
      <c r="A128" s="268"/>
      <c r="B128" s="317" t="s">
        <v>71</v>
      </c>
      <c r="C128" s="309">
        <v>48060</v>
      </c>
      <c r="D128" s="155">
        <v>26712</v>
      </c>
      <c r="E128" s="155">
        <v>28898</v>
      </c>
      <c r="F128" s="270">
        <v>60.12900540990429</v>
      </c>
      <c r="G128" s="166">
        <v>6042</v>
      </c>
    </row>
    <row r="129" spans="1:7" s="293" customFormat="1" ht="12.75">
      <c r="A129" s="318"/>
      <c r="B129" s="296" t="s">
        <v>77</v>
      </c>
      <c r="C129" s="309">
        <v>10618</v>
      </c>
      <c r="D129" s="155">
        <v>10618</v>
      </c>
      <c r="E129" s="155">
        <v>10618</v>
      </c>
      <c r="F129" s="270">
        <v>100</v>
      </c>
      <c r="G129" s="138">
        <v>10618</v>
      </c>
    </row>
    <row r="130" spans="1:7" s="293" customFormat="1" ht="12.75">
      <c r="A130" s="268"/>
      <c r="B130" s="296" t="s">
        <v>78</v>
      </c>
      <c r="C130" s="309">
        <v>6000</v>
      </c>
      <c r="D130" s="309">
        <v>6000</v>
      </c>
      <c r="E130" s="309">
        <v>6000</v>
      </c>
      <c r="F130" s="270">
        <v>100</v>
      </c>
      <c r="G130" s="138">
        <v>0</v>
      </c>
    </row>
    <row r="131" spans="1:7" s="293" customFormat="1" ht="12.75">
      <c r="A131" s="268"/>
      <c r="B131" s="282" t="s">
        <v>79</v>
      </c>
      <c r="C131" s="309">
        <v>6000</v>
      </c>
      <c r="D131" s="309">
        <v>6000</v>
      </c>
      <c r="E131" s="309">
        <v>6000</v>
      </c>
      <c r="F131" s="270">
        <v>100</v>
      </c>
      <c r="G131" s="138">
        <v>0</v>
      </c>
    </row>
    <row r="132" spans="1:7" s="293" customFormat="1" ht="12.75">
      <c r="A132" s="268"/>
      <c r="B132" s="311" t="s">
        <v>80</v>
      </c>
      <c r="C132" s="309">
        <v>6000</v>
      </c>
      <c r="D132" s="309">
        <v>6000</v>
      </c>
      <c r="E132" s="309">
        <v>6000</v>
      </c>
      <c r="F132" s="270">
        <v>100</v>
      </c>
      <c r="G132" s="138">
        <v>0</v>
      </c>
    </row>
    <row r="133" spans="1:7" s="293" customFormat="1" ht="12.75">
      <c r="A133" s="268"/>
      <c r="B133" s="314" t="s">
        <v>81</v>
      </c>
      <c r="C133" s="309">
        <v>6000</v>
      </c>
      <c r="D133" s="309">
        <v>6000</v>
      </c>
      <c r="E133" s="309">
        <v>6000</v>
      </c>
      <c r="F133" s="270">
        <v>100</v>
      </c>
      <c r="G133" s="138">
        <v>0</v>
      </c>
    </row>
    <row r="134" spans="1:7" s="293" customFormat="1" ht="48.75" customHeight="1">
      <c r="A134" s="268"/>
      <c r="B134" s="322" t="s">
        <v>82</v>
      </c>
      <c r="C134" s="309">
        <v>6000</v>
      </c>
      <c r="D134" s="155">
        <v>6000</v>
      </c>
      <c r="E134" s="155">
        <v>6000</v>
      </c>
      <c r="F134" s="270">
        <v>100</v>
      </c>
      <c r="G134" s="138">
        <v>0</v>
      </c>
    </row>
    <row r="135" spans="1:7" ht="12.75">
      <c r="A135" s="268"/>
      <c r="B135" s="296" t="s">
        <v>59</v>
      </c>
      <c r="C135" s="309">
        <v>5682173</v>
      </c>
      <c r="D135" s="309">
        <v>2935596</v>
      </c>
      <c r="E135" s="309">
        <v>2935596</v>
      </c>
      <c r="F135" s="270">
        <v>51.66326333253141</v>
      </c>
      <c r="G135" s="166">
        <v>15000</v>
      </c>
    </row>
    <row r="136" spans="1:7" ht="25.5">
      <c r="A136" s="268"/>
      <c r="B136" s="298" t="s">
        <v>60</v>
      </c>
      <c r="C136" s="309">
        <v>5682173</v>
      </c>
      <c r="D136" s="155">
        <v>2935596</v>
      </c>
      <c r="E136" s="155">
        <v>2935596</v>
      </c>
      <c r="F136" s="270">
        <v>51.66326333253141</v>
      </c>
      <c r="G136" s="166">
        <v>15000</v>
      </c>
    </row>
    <row r="137" spans="1:7" ht="12.75" customHeight="1">
      <c r="A137" s="268"/>
      <c r="B137" s="274" t="s">
        <v>61</v>
      </c>
      <c r="C137" s="146">
        <v>5746851</v>
      </c>
      <c r="D137" s="146">
        <v>2978926</v>
      </c>
      <c r="E137" s="146">
        <v>2856365</v>
      </c>
      <c r="F137" s="266">
        <v>49.70313307235563</v>
      </c>
      <c r="G137" s="267">
        <v>595360</v>
      </c>
    </row>
    <row r="138" spans="1:7" ht="12.75" customHeight="1">
      <c r="A138" s="268"/>
      <c r="B138" s="296" t="s">
        <v>62</v>
      </c>
      <c r="C138" s="309">
        <v>5645251</v>
      </c>
      <c r="D138" s="309">
        <v>2904108</v>
      </c>
      <c r="E138" s="309">
        <v>2801626</v>
      </c>
      <c r="F138" s="270">
        <v>49.62801476851959</v>
      </c>
      <c r="G138" s="166">
        <v>583756</v>
      </c>
    </row>
    <row r="139" spans="1:7" ht="12.75">
      <c r="A139" s="268"/>
      <c r="B139" s="282" t="s">
        <v>63</v>
      </c>
      <c r="C139" s="309">
        <v>5613951</v>
      </c>
      <c r="D139" s="309">
        <v>2902808</v>
      </c>
      <c r="E139" s="309">
        <v>2801626</v>
      </c>
      <c r="F139" s="270">
        <v>49.904710603993514</v>
      </c>
      <c r="G139" s="166">
        <v>583756</v>
      </c>
    </row>
    <row r="140" spans="1:7" ht="12.75">
      <c r="A140" s="268"/>
      <c r="B140" s="311" t="s">
        <v>64</v>
      </c>
      <c r="C140" s="309">
        <v>4496653</v>
      </c>
      <c r="D140" s="155">
        <v>2274494</v>
      </c>
      <c r="E140" s="155">
        <v>2184521</v>
      </c>
      <c r="F140" s="270">
        <v>48.58104461251513</v>
      </c>
      <c r="G140" s="166">
        <v>484938</v>
      </c>
    </row>
    <row r="141" spans="1:7" ht="12.75">
      <c r="A141" s="268"/>
      <c r="B141" s="314" t="s">
        <v>65</v>
      </c>
      <c r="C141" s="309">
        <v>3490902</v>
      </c>
      <c r="D141" s="155">
        <v>1753902</v>
      </c>
      <c r="E141" s="155">
        <v>1667017</v>
      </c>
      <c r="F141" s="270">
        <v>47.75318814449675</v>
      </c>
      <c r="G141" s="166">
        <v>388703</v>
      </c>
    </row>
    <row r="142" spans="1:7" ht="12.75">
      <c r="A142" s="268"/>
      <c r="B142" s="311" t="s">
        <v>66</v>
      </c>
      <c r="C142" s="309">
        <v>1117298</v>
      </c>
      <c r="D142" s="155">
        <v>628314</v>
      </c>
      <c r="E142" s="155">
        <v>617105</v>
      </c>
      <c r="F142" s="270">
        <v>55.23190769159167</v>
      </c>
      <c r="G142" s="166">
        <v>98818</v>
      </c>
    </row>
    <row r="143" spans="1:7" ht="12.75">
      <c r="A143" s="268"/>
      <c r="B143" s="282" t="s">
        <v>67</v>
      </c>
      <c r="C143" s="309">
        <v>30000</v>
      </c>
      <c r="D143" s="309">
        <v>0</v>
      </c>
      <c r="E143" s="309">
        <v>0</v>
      </c>
      <c r="F143" s="270">
        <v>0</v>
      </c>
      <c r="G143" s="166">
        <v>0</v>
      </c>
    </row>
    <row r="144" spans="1:7" ht="12.75">
      <c r="A144" s="268"/>
      <c r="B144" s="311" t="s">
        <v>68</v>
      </c>
      <c r="C144" s="309">
        <v>30000</v>
      </c>
      <c r="D144" s="155">
        <v>0</v>
      </c>
      <c r="E144" s="155">
        <v>0</v>
      </c>
      <c r="F144" s="270">
        <v>0</v>
      </c>
      <c r="G144" s="166">
        <v>0</v>
      </c>
    </row>
    <row r="145" spans="1:7" ht="25.5">
      <c r="A145" s="268"/>
      <c r="B145" s="298" t="s">
        <v>72</v>
      </c>
      <c r="C145" s="309">
        <v>1300</v>
      </c>
      <c r="D145" s="309">
        <v>1300</v>
      </c>
      <c r="E145" s="309">
        <v>0</v>
      </c>
      <c r="F145" s="270">
        <v>0</v>
      </c>
      <c r="G145" s="166">
        <v>0</v>
      </c>
    </row>
    <row r="146" spans="1:7" ht="12.75">
      <c r="A146" s="268"/>
      <c r="B146" s="283" t="s">
        <v>73</v>
      </c>
      <c r="C146" s="309">
        <v>1300</v>
      </c>
      <c r="D146" s="155">
        <v>1300</v>
      </c>
      <c r="E146" s="155">
        <v>0</v>
      </c>
      <c r="F146" s="270">
        <v>0</v>
      </c>
      <c r="G146" s="166">
        <v>0</v>
      </c>
    </row>
    <row r="147" spans="1:7" ht="12.75">
      <c r="A147" s="268"/>
      <c r="B147" s="296" t="s">
        <v>16</v>
      </c>
      <c r="C147" s="309">
        <v>101600</v>
      </c>
      <c r="D147" s="309">
        <v>74818</v>
      </c>
      <c r="E147" s="309">
        <v>54739</v>
      </c>
      <c r="F147" s="270">
        <v>53.87696850393701</v>
      </c>
      <c r="G147" s="166">
        <v>11604</v>
      </c>
    </row>
    <row r="148" spans="1:7" ht="12.75">
      <c r="A148" s="268"/>
      <c r="B148" s="282" t="s">
        <v>69</v>
      </c>
      <c r="C148" s="309">
        <v>101600</v>
      </c>
      <c r="D148" s="155">
        <v>74818</v>
      </c>
      <c r="E148" s="155">
        <v>54739</v>
      </c>
      <c r="F148" s="270">
        <v>53.87696850393701</v>
      </c>
      <c r="G148" s="166">
        <v>11604</v>
      </c>
    </row>
    <row r="149" spans="1:7" s="293" customFormat="1" ht="12.75" hidden="1">
      <c r="A149" s="318"/>
      <c r="B149" s="288" t="s">
        <v>910</v>
      </c>
      <c r="C149" s="319">
        <v>0</v>
      </c>
      <c r="D149" s="319">
        <v>0</v>
      </c>
      <c r="E149" s="319">
        <v>124747</v>
      </c>
      <c r="F149" s="291" t="s">
        <v>906</v>
      </c>
      <c r="G149" s="166">
        <v>-563700</v>
      </c>
    </row>
    <row r="150" spans="1:7" s="293" customFormat="1" ht="12.75" hidden="1">
      <c r="A150" s="318"/>
      <c r="B150" s="288" t="s">
        <v>911</v>
      </c>
      <c r="C150" s="319">
        <v>0</v>
      </c>
      <c r="D150" s="319">
        <v>0</v>
      </c>
      <c r="E150" s="319">
        <v>0</v>
      </c>
      <c r="F150" s="291" t="s">
        <v>906</v>
      </c>
      <c r="G150" s="166">
        <v>0</v>
      </c>
    </row>
    <row r="151" spans="1:7" s="293" customFormat="1" ht="12.75" hidden="1">
      <c r="A151" s="318"/>
      <c r="B151" s="320" t="s">
        <v>74</v>
      </c>
      <c r="C151" s="319">
        <v>0</v>
      </c>
      <c r="D151" s="319">
        <v>0</v>
      </c>
      <c r="E151" s="319">
        <v>0</v>
      </c>
      <c r="F151" s="291" t="s">
        <v>906</v>
      </c>
      <c r="G151" s="166">
        <v>0</v>
      </c>
    </row>
    <row r="152" spans="1:7" s="293" customFormat="1" ht="38.25" customHeight="1" hidden="1">
      <c r="A152" s="318"/>
      <c r="B152" s="321" t="s">
        <v>75</v>
      </c>
      <c r="C152" s="319">
        <v>0</v>
      </c>
      <c r="D152" s="289">
        <v>0</v>
      </c>
      <c r="E152" s="289">
        <v>0</v>
      </c>
      <c r="F152" s="291" t="s">
        <v>906</v>
      </c>
      <c r="G152" s="166">
        <v>0</v>
      </c>
    </row>
    <row r="153" spans="1:7" ht="12.75">
      <c r="A153" s="268"/>
      <c r="B153" s="282"/>
      <c r="C153" s="309"/>
      <c r="D153" s="155"/>
      <c r="E153" s="155"/>
      <c r="F153" s="270"/>
      <c r="G153" s="166"/>
    </row>
    <row r="154" spans="1:7" ht="25.5">
      <c r="A154" s="268"/>
      <c r="B154" s="305" t="s">
        <v>83</v>
      </c>
      <c r="C154" s="308"/>
      <c r="D154" s="155"/>
      <c r="E154" s="155"/>
      <c r="F154" s="270"/>
      <c r="G154" s="166"/>
    </row>
    <row r="155" spans="1:7" ht="12.75">
      <c r="A155" s="268"/>
      <c r="B155" s="274" t="s">
        <v>58</v>
      </c>
      <c r="C155" s="308">
        <v>3683426</v>
      </c>
      <c r="D155" s="308">
        <v>1820758</v>
      </c>
      <c r="E155" s="308">
        <v>1820958</v>
      </c>
      <c r="F155" s="266">
        <v>49.43653001309107</v>
      </c>
      <c r="G155" s="267">
        <v>200</v>
      </c>
    </row>
    <row r="156" spans="1:7" s="293" customFormat="1" ht="25.5">
      <c r="A156" s="318"/>
      <c r="B156" s="323" t="s">
        <v>71</v>
      </c>
      <c r="C156" s="319">
        <v>0</v>
      </c>
      <c r="D156" s="289">
        <v>0</v>
      </c>
      <c r="E156" s="289">
        <v>200</v>
      </c>
      <c r="F156" s="291">
        <v>0</v>
      </c>
      <c r="G156" s="324">
        <v>200</v>
      </c>
    </row>
    <row r="157" spans="1:7" s="293" customFormat="1" ht="12.75" hidden="1">
      <c r="A157" s="318"/>
      <c r="B157" s="320" t="s">
        <v>77</v>
      </c>
      <c r="C157" s="319">
        <v>0</v>
      </c>
      <c r="D157" s="289">
        <v>0</v>
      </c>
      <c r="E157" s="289">
        <v>0</v>
      </c>
      <c r="F157" s="291" t="e">
        <v>#DIV/0!</v>
      </c>
      <c r="G157" s="166">
        <v>0</v>
      </c>
    </row>
    <row r="158" spans="1:7" s="293" customFormat="1" ht="12.75" hidden="1">
      <c r="A158" s="318"/>
      <c r="B158" s="320" t="s">
        <v>78</v>
      </c>
      <c r="C158" s="319">
        <v>0</v>
      </c>
      <c r="D158" s="319">
        <v>0</v>
      </c>
      <c r="E158" s="319">
        <v>0</v>
      </c>
      <c r="F158" s="291" t="e">
        <v>#DIV/0!</v>
      </c>
      <c r="G158" s="166">
        <v>0</v>
      </c>
    </row>
    <row r="159" spans="1:7" s="293" customFormat="1" ht="12.75" hidden="1">
      <c r="A159" s="318"/>
      <c r="B159" s="325" t="s">
        <v>79</v>
      </c>
      <c r="C159" s="319">
        <v>0</v>
      </c>
      <c r="D159" s="319">
        <v>0</v>
      </c>
      <c r="E159" s="319">
        <v>0</v>
      </c>
      <c r="F159" s="291" t="e">
        <v>#DIV/0!</v>
      </c>
      <c r="G159" s="166">
        <v>0</v>
      </c>
    </row>
    <row r="160" spans="1:7" s="293" customFormat="1" ht="12.75" hidden="1">
      <c r="A160" s="318"/>
      <c r="B160" s="326" t="s">
        <v>80</v>
      </c>
      <c r="C160" s="319">
        <v>0</v>
      </c>
      <c r="D160" s="319">
        <v>0</v>
      </c>
      <c r="E160" s="319">
        <v>0</v>
      </c>
      <c r="F160" s="291" t="e">
        <v>#DIV/0!</v>
      </c>
      <c r="G160" s="166">
        <v>0</v>
      </c>
    </row>
    <row r="161" spans="1:7" s="293" customFormat="1" ht="12.75" hidden="1">
      <c r="A161" s="318"/>
      <c r="B161" s="327" t="s">
        <v>81</v>
      </c>
      <c r="C161" s="319">
        <v>0</v>
      </c>
      <c r="D161" s="319">
        <v>0</v>
      </c>
      <c r="E161" s="319">
        <v>0</v>
      </c>
      <c r="F161" s="291" t="e">
        <v>#DIV/0!</v>
      </c>
      <c r="G161" s="166">
        <v>0</v>
      </c>
    </row>
    <row r="162" spans="1:7" s="293" customFormat="1" ht="63.75" hidden="1">
      <c r="A162" s="318"/>
      <c r="B162" s="328" t="s">
        <v>82</v>
      </c>
      <c r="C162" s="319">
        <v>0</v>
      </c>
      <c r="D162" s="289">
        <v>0</v>
      </c>
      <c r="E162" s="289">
        <v>0</v>
      </c>
      <c r="F162" s="291" t="e">
        <v>#DIV/0!</v>
      </c>
      <c r="G162" s="166">
        <v>0</v>
      </c>
    </row>
    <row r="163" spans="1:7" ht="12.75">
      <c r="A163" s="268"/>
      <c r="B163" s="296" t="s">
        <v>59</v>
      </c>
      <c r="C163" s="309">
        <v>3683426</v>
      </c>
      <c r="D163" s="309">
        <v>1820758</v>
      </c>
      <c r="E163" s="309">
        <v>1820758</v>
      </c>
      <c r="F163" s="270">
        <v>49.431100285440785</v>
      </c>
      <c r="G163" s="166">
        <v>0</v>
      </c>
    </row>
    <row r="164" spans="1:7" ht="25.5">
      <c r="A164" s="268"/>
      <c r="B164" s="298" t="s">
        <v>60</v>
      </c>
      <c r="C164" s="309">
        <v>3683426</v>
      </c>
      <c r="D164" s="155">
        <v>1820758</v>
      </c>
      <c r="E164" s="155">
        <v>1820758</v>
      </c>
      <c r="F164" s="270">
        <v>49.431100285440785</v>
      </c>
      <c r="G164" s="166">
        <v>0</v>
      </c>
    </row>
    <row r="165" spans="1:7" ht="12.75">
      <c r="A165" s="268"/>
      <c r="B165" s="274" t="s">
        <v>61</v>
      </c>
      <c r="C165" s="146">
        <v>3683426</v>
      </c>
      <c r="D165" s="146">
        <v>1820758</v>
      </c>
      <c r="E165" s="146">
        <v>1787141</v>
      </c>
      <c r="F165" s="266">
        <v>48.518444513341656</v>
      </c>
      <c r="G165" s="267">
        <v>328534</v>
      </c>
    </row>
    <row r="166" spans="1:7" ht="12.75">
      <c r="A166" s="268"/>
      <c r="B166" s="296" t="s">
        <v>62</v>
      </c>
      <c r="C166" s="309">
        <v>3601589</v>
      </c>
      <c r="D166" s="309">
        <v>1811958</v>
      </c>
      <c r="E166" s="309">
        <v>1778389</v>
      </c>
      <c r="F166" s="270">
        <v>49.37789958820954</v>
      </c>
      <c r="G166" s="166">
        <v>324810</v>
      </c>
    </row>
    <row r="167" spans="1:7" ht="12.75">
      <c r="A167" s="268"/>
      <c r="B167" s="282" t="s">
        <v>63</v>
      </c>
      <c r="C167" s="309">
        <v>3595289</v>
      </c>
      <c r="D167" s="309">
        <v>1805658</v>
      </c>
      <c r="E167" s="309">
        <v>1774444</v>
      </c>
      <c r="F167" s="270">
        <v>49.35469721627385</v>
      </c>
      <c r="G167" s="166">
        <v>324810</v>
      </c>
    </row>
    <row r="168" spans="1:7" ht="12.75">
      <c r="A168" s="268"/>
      <c r="B168" s="311" t="s">
        <v>64</v>
      </c>
      <c r="C168" s="309">
        <v>2920819</v>
      </c>
      <c r="D168" s="155">
        <v>1438426</v>
      </c>
      <c r="E168" s="155">
        <v>1407216</v>
      </c>
      <c r="F168" s="270">
        <v>48.178815599323336</v>
      </c>
      <c r="G168" s="166">
        <v>284105</v>
      </c>
    </row>
    <row r="169" spans="1:7" ht="12.75">
      <c r="A169" s="268"/>
      <c r="B169" s="314" t="s">
        <v>65</v>
      </c>
      <c r="C169" s="309">
        <v>2147880</v>
      </c>
      <c r="D169" s="155">
        <v>1053120</v>
      </c>
      <c r="E169" s="155">
        <v>1006306</v>
      </c>
      <c r="F169" s="270">
        <v>46.851127623517144</v>
      </c>
      <c r="G169" s="166">
        <v>201095</v>
      </c>
    </row>
    <row r="170" spans="1:7" ht="12.75">
      <c r="A170" s="268"/>
      <c r="B170" s="311" t="s">
        <v>66</v>
      </c>
      <c r="C170" s="309">
        <v>674470</v>
      </c>
      <c r="D170" s="155">
        <v>367232</v>
      </c>
      <c r="E170" s="155">
        <v>367228</v>
      </c>
      <c r="F170" s="270">
        <v>54.44689904665886</v>
      </c>
      <c r="G170" s="166">
        <v>40705</v>
      </c>
    </row>
    <row r="171" spans="1:7" ht="25.5">
      <c r="A171" s="268"/>
      <c r="B171" s="298" t="s">
        <v>72</v>
      </c>
      <c r="C171" s="309">
        <v>6300</v>
      </c>
      <c r="D171" s="309">
        <v>6300</v>
      </c>
      <c r="E171" s="309">
        <v>3945</v>
      </c>
      <c r="F171" s="270">
        <v>62.61904761904762</v>
      </c>
      <c r="G171" s="166">
        <v>0</v>
      </c>
    </row>
    <row r="172" spans="1:7" ht="12.75">
      <c r="A172" s="268"/>
      <c r="B172" s="283" t="s">
        <v>73</v>
      </c>
      <c r="C172" s="309">
        <v>6300</v>
      </c>
      <c r="D172" s="155">
        <v>6300</v>
      </c>
      <c r="E172" s="155">
        <v>3945</v>
      </c>
      <c r="F172" s="270">
        <v>62.61904761904762</v>
      </c>
      <c r="G172" s="166">
        <v>0</v>
      </c>
    </row>
    <row r="173" spans="1:7" ht="12.75">
      <c r="A173" s="268"/>
      <c r="B173" s="296" t="s">
        <v>16</v>
      </c>
      <c r="C173" s="309">
        <v>81837</v>
      </c>
      <c r="D173" s="309">
        <v>8800</v>
      </c>
      <c r="E173" s="309">
        <v>8752</v>
      </c>
      <c r="F173" s="270">
        <v>10.694429170179747</v>
      </c>
      <c r="G173" s="166">
        <v>3724</v>
      </c>
    </row>
    <row r="174" spans="1:7" ht="12.75">
      <c r="A174" s="268"/>
      <c r="B174" s="282" t="s">
        <v>69</v>
      </c>
      <c r="C174" s="309">
        <v>81837</v>
      </c>
      <c r="D174" s="155">
        <v>8800</v>
      </c>
      <c r="E174" s="155">
        <v>8752</v>
      </c>
      <c r="F174" s="270">
        <v>10.694429170179747</v>
      </c>
      <c r="G174" s="166">
        <v>3724</v>
      </c>
    </row>
    <row r="175" spans="1:7" ht="12.75">
      <c r="A175" s="268"/>
      <c r="B175" s="329"/>
      <c r="C175" s="308"/>
      <c r="D175" s="155"/>
      <c r="E175" s="155"/>
      <c r="F175" s="270"/>
      <c r="G175" s="166"/>
    </row>
    <row r="176" spans="1:7" ht="12.75">
      <c r="A176" s="268"/>
      <c r="B176" s="305" t="s">
        <v>84</v>
      </c>
      <c r="C176" s="308"/>
      <c r="D176" s="155"/>
      <c r="E176" s="155"/>
      <c r="F176" s="270"/>
      <c r="G176" s="166"/>
    </row>
    <row r="177" spans="1:7" ht="12.75">
      <c r="A177" s="268"/>
      <c r="B177" s="274" t="s">
        <v>58</v>
      </c>
      <c r="C177" s="308">
        <v>1317577</v>
      </c>
      <c r="D177" s="308">
        <v>568673</v>
      </c>
      <c r="E177" s="308">
        <v>568673</v>
      </c>
      <c r="F177" s="266">
        <v>43.16051357909253</v>
      </c>
      <c r="G177" s="267">
        <v>-76903</v>
      </c>
    </row>
    <row r="178" spans="1:7" ht="12.75">
      <c r="A178" s="268"/>
      <c r="B178" s="296" t="s">
        <v>59</v>
      </c>
      <c r="C178" s="309">
        <v>1317577</v>
      </c>
      <c r="D178" s="309">
        <v>568673</v>
      </c>
      <c r="E178" s="309">
        <v>568673</v>
      </c>
      <c r="F178" s="270">
        <v>43.16051357909253</v>
      </c>
      <c r="G178" s="166">
        <v>-76903</v>
      </c>
    </row>
    <row r="179" spans="1:7" ht="25.5">
      <c r="A179" s="268"/>
      <c r="B179" s="298" t="s">
        <v>60</v>
      </c>
      <c r="C179" s="309">
        <v>1317577</v>
      </c>
      <c r="D179" s="155">
        <v>568673</v>
      </c>
      <c r="E179" s="155">
        <v>568673</v>
      </c>
      <c r="F179" s="270">
        <v>43.16051357909253</v>
      </c>
      <c r="G179" s="166">
        <v>-76903</v>
      </c>
    </row>
    <row r="180" spans="1:7" ht="12.75">
      <c r="A180" s="268"/>
      <c r="B180" s="274" t="s">
        <v>61</v>
      </c>
      <c r="C180" s="146">
        <v>1317577</v>
      </c>
      <c r="D180" s="146">
        <v>568673</v>
      </c>
      <c r="E180" s="146">
        <v>553726</v>
      </c>
      <c r="F180" s="266">
        <v>42.02608272609494</v>
      </c>
      <c r="G180" s="267">
        <v>160387</v>
      </c>
    </row>
    <row r="181" spans="1:7" ht="12.75">
      <c r="A181" s="268"/>
      <c r="B181" s="296" t="s">
        <v>62</v>
      </c>
      <c r="C181" s="309">
        <v>1299474</v>
      </c>
      <c r="D181" s="309">
        <v>562473</v>
      </c>
      <c r="E181" s="309">
        <v>552323</v>
      </c>
      <c r="F181" s="270">
        <v>42.503582218651545</v>
      </c>
      <c r="G181" s="166">
        <v>160387</v>
      </c>
    </row>
    <row r="182" spans="1:7" ht="12.75">
      <c r="A182" s="268"/>
      <c r="B182" s="282" t="s">
        <v>63</v>
      </c>
      <c r="C182" s="309">
        <v>1297998</v>
      </c>
      <c r="D182" s="309">
        <v>560997</v>
      </c>
      <c r="E182" s="309">
        <v>551284</v>
      </c>
      <c r="F182" s="270">
        <v>42.47186821551343</v>
      </c>
      <c r="G182" s="166">
        <v>160387</v>
      </c>
    </row>
    <row r="183" spans="1:7" ht="12.75">
      <c r="A183" s="268"/>
      <c r="B183" s="311" t="s">
        <v>64</v>
      </c>
      <c r="C183" s="309">
        <v>968768</v>
      </c>
      <c r="D183" s="155">
        <v>467203</v>
      </c>
      <c r="E183" s="155">
        <v>461520</v>
      </c>
      <c r="F183" s="270">
        <v>47.6398890136751</v>
      </c>
      <c r="G183" s="166">
        <v>138794</v>
      </c>
    </row>
    <row r="184" spans="1:7" ht="12.75">
      <c r="A184" s="268"/>
      <c r="B184" s="314" t="s">
        <v>65</v>
      </c>
      <c r="C184" s="309">
        <v>694688</v>
      </c>
      <c r="D184" s="155">
        <v>345598</v>
      </c>
      <c r="E184" s="155">
        <v>335486</v>
      </c>
      <c r="F184" s="270">
        <v>48.29304666267446</v>
      </c>
      <c r="G184" s="166">
        <v>87460</v>
      </c>
    </row>
    <row r="185" spans="1:7" ht="12.75">
      <c r="A185" s="268"/>
      <c r="B185" s="311" t="s">
        <v>66</v>
      </c>
      <c r="C185" s="309">
        <v>329230</v>
      </c>
      <c r="D185" s="155">
        <v>93794</v>
      </c>
      <c r="E185" s="155">
        <v>89764</v>
      </c>
      <c r="F185" s="270">
        <v>27.264830058014155</v>
      </c>
      <c r="G185" s="166">
        <v>21593</v>
      </c>
    </row>
    <row r="186" spans="1:7" ht="25.5">
      <c r="A186" s="268"/>
      <c r="B186" s="298" t="s">
        <v>72</v>
      </c>
      <c r="C186" s="309">
        <v>1476</v>
      </c>
      <c r="D186" s="309">
        <v>1476</v>
      </c>
      <c r="E186" s="309">
        <v>1039</v>
      </c>
      <c r="F186" s="270">
        <v>70.39295392953929</v>
      </c>
      <c r="G186" s="166">
        <v>0</v>
      </c>
    </row>
    <row r="187" spans="1:7" ht="12.75">
      <c r="A187" s="268"/>
      <c r="B187" s="283" t="s">
        <v>73</v>
      </c>
      <c r="C187" s="309">
        <v>1476</v>
      </c>
      <c r="D187" s="155">
        <v>1476</v>
      </c>
      <c r="E187" s="155">
        <v>1039</v>
      </c>
      <c r="F187" s="270">
        <v>70.39295392953929</v>
      </c>
      <c r="G187" s="166">
        <v>0</v>
      </c>
    </row>
    <row r="188" spans="1:7" ht="12.75">
      <c r="A188" s="268"/>
      <c r="B188" s="296" t="s">
        <v>16</v>
      </c>
      <c r="C188" s="309">
        <v>18103</v>
      </c>
      <c r="D188" s="309">
        <v>6200</v>
      </c>
      <c r="E188" s="309">
        <v>1403</v>
      </c>
      <c r="F188" s="270">
        <v>7.750096669060377</v>
      </c>
      <c r="G188" s="166">
        <v>0</v>
      </c>
    </row>
    <row r="189" spans="1:7" ht="12.75">
      <c r="A189" s="268"/>
      <c r="B189" s="282" t="s">
        <v>69</v>
      </c>
      <c r="C189" s="309">
        <v>18103</v>
      </c>
      <c r="D189" s="155">
        <v>6200</v>
      </c>
      <c r="E189" s="155">
        <v>1403</v>
      </c>
      <c r="F189" s="270">
        <v>7.750096669060377</v>
      </c>
      <c r="G189" s="166">
        <v>0</v>
      </c>
    </row>
    <row r="190" spans="1:7" ht="12.75">
      <c r="A190" s="268"/>
      <c r="B190" s="278"/>
      <c r="C190" s="155"/>
      <c r="D190" s="155"/>
      <c r="E190" s="155"/>
      <c r="F190" s="270"/>
      <c r="G190" s="166"/>
    </row>
    <row r="191" spans="1:7" ht="12.75">
      <c r="A191" s="268"/>
      <c r="B191" s="305" t="s">
        <v>85</v>
      </c>
      <c r="C191" s="155"/>
      <c r="D191" s="155"/>
      <c r="E191" s="155"/>
      <c r="F191" s="270"/>
      <c r="G191" s="166"/>
    </row>
    <row r="192" spans="1:7" ht="12.75">
      <c r="A192" s="268"/>
      <c r="B192" s="274" t="s">
        <v>58</v>
      </c>
      <c r="C192" s="146">
        <v>302571</v>
      </c>
      <c r="D192" s="146">
        <v>150500</v>
      </c>
      <c r="E192" s="146">
        <v>150500</v>
      </c>
      <c r="F192" s="266">
        <v>49.74039151141385</v>
      </c>
      <c r="G192" s="267">
        <v>0</v>
      </c>
    </row>
    <row r="193" spans="1:7" ht="12.75">
      <c r="A193" s="268"/>
      <c r="B193" s="296" t="s">
        <v>59</v>
      </c>
      <c r="C193" s="155">
        <v>302571</v>
      </c>
      <c r="D193" s="155">
        <v>150500</v>
      </c>
      <c r="E193" s="155">
        <v>150500</v>
      </c>
      <c r="F193" s="270">
        <v>49.74039151141385</v>
      </c>
      <c r="G193" s="166">
        <v>0</v>
      </c>
    </row>
    <row r="194" spans="1:7" ht="25.5">
      <c r="A194" s="268"/>
      <c r="B194" s="298" t="s">
        <v>60</v>
      </c>
      <c r="C194" s="155">
        <v>302571</v>
      </c>
      <c r="D194" s="155">
        <v>150500</v>
      </c>
      <c r="E194" s="155">
        <v>150500</v>
      </c>
      <c r="F194" s="270">
        <v>49.74039151141385</v>
      </c>
      <c r="G194" s="166">
        <v>0</v>
      </c>
    </row>
    <row r="195" spans="1:7" ht="12.75">
      <c r="A195" s="268"/>
      <c r="B195" s="274" t="s">
        <v>61</v>
      </c>
      <c r="C195" s="146">
        <v>302571</v>
      </c>
      <c r="D195" s="146">
        <v>150500</v>
      </c>
      <c r="E195" s="146">
        <v>150049</v>
      </c>
      <c r="F195" s="266">
        <v>49.59133558734975</v>
      </c>
      <c r="G195" s="267">
        <v>10204</v>
      </c>
    </row>
    <row r="196" spans="1:7" ht="12.75">
      <c r="A196" s="268"/>
      <c r="B196" s="296" t="s">
        <v>62</v>
      </c>
      <c r="C196" s="155">
        <v>298571</v>
      </c>
      <c r="D196" s="155">
        <v>148500</v>
      </c>
      <c r="E196" s="155">
        <v>148076</v>
      </c>
      <c r="F196" s="270">
        <v>49.59490372474219</v>
      </c>
      <c r="G196" s="166">
        <v>10204</v>
      </c>
    </row>
    <row r="197" spans="1:7" ht="12.75">
      <c r="A197" s="268"/>
      <c r="B197" s="282" t="s">
        <v>63</v>
      </c>
      <c r="C197" s="155">
        <v>298571</v>
      </c>
      <c r="D197" s="155">
        <v>148500</v>
      </c>
      <c r="E197" s="155">
        <v>148076</v>
      </c>
      <c r="F197" s="270">
        <v>49.59490372474219</v>
      </c>
      <c r="G197" s="166">
        <v>10204</v>
      </c>
    </row>
    <row r="198" spans="1:7" ht="12.75">
      <c r="A198" s="268"/>
      <c r="B198" s="311" t="s">
        <v>64</v>
      </c>
      <c r="C198" s="155">
        <v>245518</v>
      </c>
      <c r="D198" s="155">
        <v>122000</v>
      </c>
      <c r="E198" s="155">
        <v>125324</v>
      </c>
      <c r="F198" s="270">
        <v>51.044729917969356</v>
      </c>
      <c r="G198" s="166">
        <v>7502</v>
      </c>
    </row>
    <row r="199" spans="1:7" ht="12.75">
      <c r="A199" s="268"/>
      <c r="B199" s="314" t="s">
        <v>65</v>
      </c>
      <c r="C199" s="155">
        <v>191408</v>
      </c>
      <c r="D199" s="155">
        <v>96000</v>
      </c>
      <c r="E199" s="155">
        <v>94744</v>
      </c>
      <c r="F199" s="270">
        <v>49.49845356515924</v>
      </c>
      <c r="G199" s="166">
        <v>5118</v>
      </c>
    </row>
    <row r="200" spans="1:7" ht="12.75">
      <c r="A200" s="268"/>
      <c r="B200" s="311" t="s">
        <v>66</v>
      </c>
      <c r="C200" s="155">
        <v>53053</v>
      </c>
      <c r="D200" s="155">
        <v>26500</v>
      </c>
      <c r="E200" s="155">
        <v>22752</v>
      </c>
      <c r="F200" s="270">
        <v>42.88541647032213</v>
      </c>
      <c r="G200" s="166">
        <v>2702</v>
      </c>
    </row>
    <row r="201" spans="1:7" ht="12.75">
      <c r="A201" s="268"/>
      <c r="B201" s="296" t="s">
        <v>16</v>
      </c>
      <c r="C201" s="155">
        <v>4000</v>
      </c>
      <c r="D201" s="155">
        <v>2000</v>
      </c>
      <c r="E201" s="155">
        <v>1973</v>
      </c>
      <c r="F201" s="270">
        <v>49.325</v>
      </c>
      <c r="G201" s="166">
        <v>0</v>
      </c>
    </row>
    <row r="202" spans="1:7" ht="12.75">
      <c r="A202" s="268"/>
      <c r="B202" s="282" t="s">
        <v>69</v>
      </c>
      <c r="C202" s="155">
        <v>4000</v>
      </c>
      <c r="D202" s="155">
        <v>2000</v>
      </c>
      <c r="E202" s="155">
        <v>1973</v>
      </c>
      <c r="F202" s="270">
        <v>49.325</v>
      </c>
      <c r="G202" s="166">
        <v>0</v>
      </c>
    </row>
    <row r="203" spans="1:7" ht="12.75">
      <c r="A203" s="268"/>
      <c r="B203" s="278"/>
      <c r="C203" s="155"/>
      <c r="D203" s="155"/>
      <c r="E203" s="155"/>
      <c r="F203" s="270"/>
      <c r="G203" s="166"/>
    </row>
    <row r="204" spans="1:7" ht="12.75">
      <c r="A204" s="268"/>
      <c r="B204" s="305" t="s">
        <v>86</v>
      </c>
      <c r="C204" s="155"/>
      <c r="D204" s="155"/>
      <c r="E204" s="155"/>
      <c r="F204" s="270"/>
      <c r="G204" s="166"/>
    </row>
    <row r="205" spans="1:7" ht="12.75">
      <c r="A205" s="268"/>
      <c r="B205" s="274" t="s">
        <v>58</v>
      </c>
      <c r="C205" s="146">
        <v>601399</v>
      </c>
      <c r="D205" s="146">
        <v>298900</v>
      </c>
      <c r="E205" s="146">
        <v>298900</v>
      </c>
      <c r="F205" s="266">
        <v>49.70078101227305</v>
      </c>
      <c r="G205" s="267">
        <v>0</v>
      </c>
    </row>
    <row r="206" spans="1:7" ht="12.75">
      <c r="A206" s="268"/>
      <c r="B206" s="296" t="s">
        <v>59</v>
      </c>
      <c r="C206" s="155">
        <v>601399</v>
      </c>
      <c r="D206" s="155">
        <v>298900</v>
      </c>
      <c r="E206" s="155">
        <v>298900</v>
      </c>
      <c r="F206" s="270">
        <v>49.70078101227305</v>
      </c>
      <c r="G206" s="166">
        <v>0</v>
      </c>
    </row>
    <row r="207" spans="1:7" ht="25.5">
      <c r="A207" s="268"/>
      <c r="B207" s="298" t="s">
        <v>60</v>
      </c>
      <c r="C207" s="155">
        <v>601399</v>
      </c>
      <c r="D207" s="155">
        <v>298900</v>
      </c>
      <c r="E207" s="155">
        <v>298900</v>
      </c>
      <c r="F207" s="270">
        <v>49.70078101227305</v>
      </c>
      <c r="G207" s="166">
        <v>0</v>
      </c>
    </row>
    <row r="208" spans="1:7" ht="12.75">
      <c r="A208" s="268"/>
      <c r="B208" s="274" t="s">
        <v>61</v>
      </c>
      <c r="C208" s="146">
        <v>601399</v>
      </c>
      <c r="D208" s="146">
        <v>298900</v>
      </c>
      <c r="E208" s="146">
        <v>298900</v>
      </c>
      <c r="F208" s="266">
        <v>49.70078101227305</v>
      </c>
      <c r="G208" s="267">
        <v>47349</v>
      </c>
    </row>
    <row r="209" spans="1:7" ht="12.75">
      <c r="A209" s="268"/>
      <c r="B209" s="296" t="s">
        <v>62</v>
      </c>
      <c r="C209" s="155">
        <v>601399</v>
      </c>
      <c r="D209" s="155">
        <v>298900</v>
      </c>
      <c r="E209" s="155">
        <v>298900</v>
      </c>
      <c r="F209" s="270">
        <v>49.70078101227305</v>
      </c>
      <c r="G209" s="166">
        <v>47349</v>
      </c>
    </row>
    <row r="210" spans="1:7" ht="12.75">
      <c r="A210" s="268"/>
      <c r="B210" s="282" t="s">
        <v>63</v>
      </c>
      <c r="C210" s="155">
        <v>601399</v>
      </c>
      <c r="D210" s="155">
        <v>298900</v>
      </c>
      <c r="E210" s="155">
        <v>298900</v>
      </c>
      <c r="F210" s="270">
        <v>49.70078101227305</v>
      </c>
      <c r="G210" s="166">
        <v>47349</v>
      </c>
    </row>
    <row r="211" spans="1:7" ht="12.75">
      <c r="A211" s="268"/>
      <c r="B211" s="311" t="s">
        <v>66</v>
      </c>
      <c r="C211" s="155">
        <v>601399</v>
      </c>
      <c r="D211" s="155">
        <v>298900</v>
      </c>
      <c r="E211" s="155">
        <v>298900</v>
      </c>
      <c r="F211" s="270">
        <v>49.70078101227305</v>
      </c>
      <c r="G211" s="166">
        <v>47349</v>
      </c>
    </row>
    <row r="212" spans="1:7" ht="12.75">
      <c r="A212" s="268"/>
      <c r="B212" s="278"/>
      <c r="C212" s="155"/>
      <c r="D212" s="155"/>
      <c r="E212" s="155"/>
      <c r="F212" s="270"/>
      <c r="G212" s="166"/>
    </row>
    <row r="213" spans="1:7" ht="12.75">
      <c r="A213" s="268"/>
      <c r="B213" s="305" t="s">
        <v>87</v>
      </c>
      <c r="C213" s="146"/>
      <c r="D213" s="155"/>
      <c r="E213" s="155"/>
      <c r="F213" s="270"/>
      <c r="G213" s="166"/>
    </row>
    <row r="214" spans="1:7" ht="12.75">
      <c r="A214" s="268"/>
      <c r="B214" s="274" t="s">
        <v>58</v>
      </c>
      <c r="C214" s="308">
        <v>277396315</v>
      </c>
      <c r="D214" s="308">
        <v>111795900</v>
      </c>
      <c r="E214" s="308">
        <v>111597020</v>
      </c>
      <c r="F214" s="266">
        <v>40.2301739300322</v>
      </c>
      <c r="G214" s="267">
        <v>-4678995</v>
      </c>
    </row>
    <row r="215" spans="1:7" ht="25.5">
      <c r="A215" s="268"/>
      <c r="B215" s="317" t="s">
        <v>71</v>
      </c>
      <c r="C215" s="309">
        <v>1458124</v>
      </c>
      <c r="D215" s="155">
        <v>694097</v>
      </c>
      <c r="E215" s="155">
        <v>638460</v>
      </c>
      <c r="F215" s="270">
        <v>43.786399510604035</v>
      </c>
      <c r="G215" s="166">
        <v>78962</v>
      </c>
    </row>
    <row r="216" spans="1:7" ht="12.75">
      <c r="A216" s="268"/>
      <c r="B216" s="296" t="s">
        <v>77</v>
      </c>
      <c r="C216" s="309">
        <v>2580000</v>
      </c>
      <c r="D216" s="155">
        <v>1161000</v>
      </c>
      <c r="E216" s="155">
        <v>1036498</v>
      </c>
      <c r="F216" s="270">
        <v>40.17434108527132</v>
      </c>
      <c r="G216" s="166">
        <v>968621</v>
      </c>
    </row>
    <row r="217" spans="1:7" ht="12.75">
      <c r="A217" s="268"/>
      <c r="B217" s="296" t="s">
        <v>78</v>
      </c>
      <c r="C217" s="309">
        <v>18741</v>
      </c>
      <c r="D217" s="309">
        <v>18741</v>
      </c>
      <c r="E217" s="309">
        <v>0</v>
      </c>
      <c r="F217" s="270">
        <v>0</v>
      </c>
      <c r="G217" s="166">
        <v>0</v>
      </c>
    </row>
    <row r="218" spans="1:7" ht="12.75">
      <c r="A218" s="268"/>
      <c r="B218" s="282" t="s">
        <v>79</v>
      </c>
      <c r="C218" s="309">
        <v>18741</v>
      </c>
      <c r="D218" s="309">
        <v>18741</v>
      </c>
      <c r="E218" s="309">
        <v>0</v>
      </c>
      <c r="F218" s="270">
        <v>0</v>
      </c>
      <c r="G218" s="166">
        <v>0</v>
      </c>
    </row>
    <row r="219" spans="1:7" ht="12.75">
      <c r="A219" s="268"/>
      <c r="B219" s="311" t="s">
        <v>80</v>
      </c>
      <c r="C219" s="309">
        <v>18741</v>
      </c>
      <c r="D219" s="309">
        <v>18741</v>
      </c>
      <c r="E219" s="309">
        <v>0</v>
      </c>
      <c r="F219" s="270">
        <v>0</v>
      </c>
      <c r="G219" s="166">
        <v>0</v>
      </c>
    </row>
    <row r="220" spans="1:7" ht="39.75" customHeight="1">
      <c r="A220" s="268"/>
      <c r="B220" s="285" t="s">
        <v>88</v>
      </c>
      <c r="C220" s="309">
        <v>18741</v>
      </c>
      <c r="D220" s="309">
        <v>18741</v>
      </c>
      <c r="E220" s="309">
        <v>0</v>
      </c>
      <c r="F220" s="270">
        <v>0</v>
      </c>
      <c r="G220" s="166">
        <v>0</v>
      </c>
    </row>
    <row r="221" spans="1:7" ht="51">
      <c r="A221" s="268"/>
      <c r="B221" s="322" t="s">
        <v>89</v>
      </c>
      <c r="C221" s="309">
        <v>18741</v>
      </c>
      <c r="D221" s="155">
        <v>18741</v>
      </c>
      <c r="E221" s="155">
        <v>0</v>
      </c>
      <c r="F221" s="270">
        <v>0</v>
      </c>
      <c r="G221" s="166">
        <v>0</v>
      </c>
    </row>
    <row r="222" spans="1:7" ht="12.75">
      <c r="A222" s="268"/>
      <c r="B222" s="296" t="s">
        <v>59</v>
      </c>
      <c r="C222" s="309">
        <v>273339450</v>
      </c>
      <c r="D222" s="309">
        <v>109922062</v>
      </c>
      <c r="E222" s="309">
        <v>109922062</v>
      </c>
      <c r="F222" s="270">
        <v>40.21448861479746</v>
      </c>
      <c r="G222" s="166">
        <v>-5726578</v>
      </c>
    </row>
    <row r="223" spans="1:7" ht="25.5">
      <c r="A223" s="268"/>
      <c r="B223" s="298" t="s">
        <v>60</v>
      </c>
      <c r="C223" s="309">
        <v>273339450</v>
      </c>
      <c r="D223" s="155">
        <v>109922062</v>
      </c>
      <c r="E223" s="155">
        <v>109922062</v>
      </c>
      <c r="F223" s="270">
        <v>40.21448861479746</v>
      </c>
      <c r="G223" s="166">
        <v>-5726578</v>
      </c>
    </row>
    <row r="224" spans="1:7" ht="12.75">
      <c r="A224" s="268"/>
      <c r="B224" s="274" t="s">
        <v>61</v>
      </c>
      <c r="C224" s="146">
        <v>279563645</v>
      </c>
      <c r="D224" s="146">
        <v>113198980</v>
      </c>
      <c r="E224" s="146">
        <v>101923590</v>
      </c>
      <c r="F224" s="266">
        <v>36.458098834703634</v>
      </c>
      <c r="G224" s="267">
        <v>18571185</v>
      </c>
    </row>
    <row r="225" spans="1:7" ht="12.75">
      <c r="A225" s="268"/>
      <c r="B225" s="296" t="s">
        <v>62</v>
      </c>
      <c r="C225" s="309">
        <v>226400796</v>
      </c>
      <c r="D225" s="309">
        <v>98873001</v>
      </c>
      <c r="E225" s="309">
        <v>89825129</v>
      </c>
      <c r="F225" s="270">
        <v>39.675270841362234</v>
      </c>
      <c r="G225" s="166">
        <v>16644049</v>
      </c>
    </row>
    <row r="226" spans="1:7" ht="12.75">
      <c r="A226" s="268"/>
      <c r="B226" s="282" t="s">
        <v>63</v>
      </c>
      <c r="C226" s="309">
        <v>215273985</v>
      </c>
      <c r="D226" s="309">
        <v>94980493</v>
      </c>
      <c r="E226" s="309">
        <v>86133549</v>
      </c>
      <c r="F226" s="270">
        <v>40.01112767991915</v>
      </c>
      <c r="G226" s="166">
        <v>16081716</v>
      </c>
    </row>
    <row r="227" spans="1:7" ht="12.75">
      <c r="A227" s="268"/>
      <c r="B227" s="311" t="s">
        <v>64</v>
      </c>
      <c r="C227" s="309">
        <v>112788345</v>
      </c>
      <c r="D227" s="155">
        <v>50002381</v>
      </c>
      <c r="E227" s="155">
        <v>49505975</v>
      </c>
      <c r="F227" s="270">
        <v>43.89281091055995</v>
      </c>
      <c r="G227" s="166">
        <v>11230204</v>
      </c>
    </row>
    <row r="228" spans="1:7" ht="12.75">
      <c r="A228" s="268"/>
      <c r="B228" s="314" t="s">
        <v>65</v>
      </c>
      <c r="C228" s="309">
        <v>67905300</v>
      </c>
      <c r="D228" s="155">
        <v>33488296</v>
      </c>
      <c r="E228" s="155">
        <v>33165801</v>
      </c>
      <c r="F228" s="270">
        <v>48.84125539538151</v>
      </c>
      <c r="G228" s="166">
        <v>7662704</v>
      </c>
    </row>
    <row r="229" spans="1:7" ht="12.75">
      <c r="A229" s="268"/>
      <c r="B229" s="311" t="s">
        <v>66</v>
      </c>
      <c r="C229" s="309">
        <v>102485640</v>
      </c>
      <c r="D229" s="155">
        <v>44978112</v>
      </c>
      <c r="E229" s="155">
        <v>36627574</v>
      </c>
      <c r="F229" s="270">
        <v>35.73922551491116</v>
      </c>
      <c r="G229" s="166">
        <v>4851512</v>
      </c>
    </row>
    <row r="230" spans="1:7" ht="12.75">
      <c r="A230" s="268"/>
      <c r="B230" s="282" t="s">
        <v>67</v>
      </c>
      <c r="C230" s="309">
        <v>7327148</v>
      </c>
      <c r="D230" s="309">
        <v>2938383</v>
      </c>
      <c r="E230" s="309">
        <v>2767220</v>
      </c>
      <c r="F230" s="270">
        <v>37.7666726535345</v>
      </c>
      <c r="G230" s="166">
        <v>538264</v>
      </c>
    </row>
    <row r="231" spans="1:7" ht="12.75">
      <c r="A231" s="268"/>
      <c r="B231" s="311" t="s">
        <v>90</v>
      </c>
      <c r="C231" s="309">
        <v>4462148</v>
      </c>
      <c r="D231" s="155">
        <v>1301383</v>
      </c>
      <c r="E231" s="155">
        <v>1133408</v>
      </c>
      <c r="F231" s="270">
        <v>25.40050217966773</v>
      </c>
      <c r="G231" s="166">
        <v>219241</v>
      </c>
    </row>
    <row r="232" spans="1:7" ht="12.75">
      <c r="A232" s="268"/>
      <c r="B232" s="311" t="s">
        <v>68</v>
      </c>
      <c r="C232" s="309">
        <v>2865000</v>
      </c>
      <c r="D232" s="155">
        <v>1637000</v>
      </c>
      <c r="E232" s="155">
        <v>1633812</v>
      </c>
      <c r="F232" s="270">
        <v>57.02659685863875</v>
      </c>
      <c r="G232" s="166">
        <v>319023</v>
      </c>
    </row>
    <row r="233" spans="1:7" ht="25.5">
      <c r="A233" s="268"/>
      <c r="B233" s="298" t="s">
        <v>72</v>
      </c>
      <c r="C233" s="309">
        <v>3785611</v>
      </c>
      <c r="D233" s="309">
        <v>947099</v>
      </c>
      <c r="E233" s="309">
        <v>917334</v>
      </c>
      <c r="F233" s="270">
        <v>24.232125276474527</v>
      </c>
      <c r="G233" s="166">
        <v>21727</v>
      </c>
    </row>
    <row r="234" spans="1:7" ht="12.75">
      <c r="A234" s="268"/>
      <c r="B234" s="283" t="s">
        <v>73</v>
      </c>
      <c r="C234" s="309">
        <v>3785611</v>
      </c>
      <c r="D234" s="155">
        <v>947099</v>
      </c>
      <c r="E234" s="155">
        <v>917334</v>
      </c>
      <c r="F234" s="270">
        <v>24.232125276474527</v>
      </c>
      <c r="G234" s="166">
        <v>21727</v>
      </c>
    </row>
    <row r="235" spans="1:7" ht="12.75">
      <c r="A235" s="268"/>
      <c r="B235" s="282" t="s">
        <v>11</v>
      </c>
      <c r="C235" s="155">
        <v>14052</v>
      </c>
      <c r="D235" s="155">
        <v>7026</v>
      </c>
      <c r="E235" s="155">
        <v>7026</v>
      </c>
      <c r="F235" s="270">
        <v>50</v>
      </c>
      <c r="G235" s="166">
        <v>2342</v>
      </c>
    </row>
    <row r="236" spans="1:7" ht="25.5">
      <c r="A236" s="268"/>
      <c r="B236" s="283" t="s">
        <v>91</v>
      </c>
      <c r="C236" s="155">
        <v>14052</v>
      </c>
      <c r="D236" s="155">
        <v>7026</v>
      </c>
      <c r="E236" s="155">
        <v>7026</v>
      </c>
      <c r="F236" s="270">
        <v>50</v>
      </c>
      <c r="G236" s="166">
        <v>2342</v>
      </c>
    </row>
    <row r="237" spans="1:7" ht="38.25">
      <c r="A237" s="268"/>
      <c r="B237" s="285" t="s">
        <v>92</v>
      </c>
      <c r="C237" s="155">
        <v>14052</v>
      </c>
      <c r="D237" s="155">
        <v>7026</v>
      </c>
      <c r="E237" s="155">
        <v>7026</v>
      </c>
      <c r="F237" s="270">
        <v>50</v>
      </c>
      <c r="G237" s="166">
        <v>2342</v>
      </c>
    </row>
    <row r="238" spans="1:7" ht="12.75">
      <c r="A238" s="268"/>
      <c r="B238" s="296" t="s">
        <v>16</v>
      </c>
      <c r="C238" s="309">
        <v>53162849</v>
      </c>
      <c r="D238" s="309">
        <v>14325979</v>
      </c>
      <c r="E238" s="309">
        <v>12098461</v>
      </c>
      <c r="F238" s="270">
        <v>22.757360125677238</v>
      </c>
      <c r="G238" s="166">
        <v>1927136</v>
      </c>
    </row>
    <row r="239" spans="1:7" ht="12.75">
      <c r="A239" s="268"/>
      <c r="B239" s="282" t="s">
        <v>69</v>
      </c>
      <c r="C239" s="309">
        <v>46539906</v>
      </c>
      <c r="D239" s="155">
        <v>14325979</v>
      </c>
      <c r="E239" s="155">
        <v>12098461</v>
      </c>
      <c r="F239" s="270">
        <v>25.995886197105772</v>
      </c>
      <c r="G239" s="166">
        <v>1927136</v>
      </c>
    </row>
    <row r="240" spans="1:7" ht="12.75">
      <c r="A240" s="268"/>
      <c r="B240" s="282" t="s">
        <v>93</v>
      </c>
      <c r="C240" s="309">
        <v>6622943</v>
      </c>
      <c r="D240" s="309">
        <v>0</v>
      </c>
      <c r="E240" s="309">
        <v>0</v>
      </c>
      <c r="F240" s="270">
        <v>0</v>
      </c>
      <c r="G240" s="166">
        <v>0</v>
      </c>
    </row>
    <row r="241" spans="1:7" ht="12.75">
      <c r="A241" s="268"/>
      <c r="B241" s="311" t="s">
        <v>94</v>
      </c>
      <c r="C241" s="309">
        <v>6622943</v>
      </c>
      <c r="D241" s="309">
        <v>0</v>
      </c>
      <c r="E241" s="309">
        <v>0</v>
      </c>
      <c r="F241" s="270">
        <v>0</v>
      </c>
      <c r="G241" s="166">
        <v>0</v>
      </c>
    </row>
    <row r="242" spans="1:7" ht="38.25">
      <c r="A242" s="268"/>
      <c r="B242" s="285" t="s">
        <v>95</v>
      </c>
      <c r="C242" s="309">
        <v>6622943</v>
      </c>
      <c r="D242" s="155">
        <v>0</v>
      </c>
      <c r="E242" s="155">
        <v>0</v>
      </c>
      <c r="F242" s="270">
        <v>0</v>
      </c>
      <c r="G242" s="166">
        <v>0</v>
      </c>
    </row>
    <row r="243" spans="1:7" ht="12.75">
      <c r="A243" s="268"/>
      <c r="B243" s="278" t="s">
        <v>910</v>
      </c>
      <c r="C243" s="309">
        <v>-2167330</v>
      </c>
      <c r="D243" s="309">
        <v>-1403080</v>
      </c>
      <c r="E243" s="309" t="s">
        <v>906</v>
      </c>
      <c r="F243" s="270" t="s">
        <v>906</v>
      </c>
      <c r="G243" s="155" t="s">
        <v>906</v>
      </c>
    </row>
    <row r="244" spans="1:7" ht="12.75">
      <c r="A244" s="268"/>
      <c r="B244" s="278" t="s">
        <v>911</v>
      </c>
      <c r="C244" s="309">
        <v>2167330</v>
      </c>
      <c r="D244" s="309">
        <v>1863080</v>
      </c>
      <c r="E244" s="309">
        <v>1863080</v>
      </c>
      <c r="F244" s="270" t="s">
        <v>906</v>
      </c>
      <c r="G244" s="138">
        <v>0</v>
      </c>
    </row>
    <row r="245" spans="1:7" ht="12.75">
      <c r="A245" s="268"/>
      <c r="B245" s="296" t="s">
        <v>74</v>
      </c>
      <c r="C245" s="309">
        <v>2167330</v>
      </c>
      <c r="D245" s="309">
        <v>1863080</v>
      </c>
      <c r="E245" s="309">
        <v>1863080</v>
      </c>
      <c r="F245" s="270" t="s">
        <v>906</v>
      </c>
      <c r="G245" s="138">
        <v>0</v>
      </c>
    </row>
    <row r="246" spans="1:7" ht="39" customHeight="1">
      <c r="A246" s="268"/>
      <c r="B246" s="298" t="s">
        <v>75</v>
      </c>
      <c r="C246" s="309">
        <v>1287483</v>
      </c>
      <c r="D246" s="309">
        <v>983233</v>
      </c>
      <c r="E246" s="309">
        <v>983233</v>
      </c>
      <c r="F246" s="270" t="s">
        <v>906</v>
      </c>
      <c r="G246" s="138">
        <v>0</v>
      </c>
    </row>
    <row r="247" spans="1:7" ht="51">
      <c r="A247" s="268"/>
      <c r="B247" s="298" t="s">
        <v>96</v>
      </c>
      <c r="C247" s="309">
        <v>879847</v>
      </c>
      <c r="D247" s="155">
        <v>879847</v>
      </c>
      <c r="E247" s="155">
        <v>879847</v>
      </c>
      <c r="F247" s="270" t="s">
        <v>906</v>
      </c>
      <c r="G247" s="138">
        <v>0</v>
      </c>
    </row>
    <row r="248" spans="1:7" ht="12.75">
      <c r="A248" s="268"/>
      <c r="B248" s="330"/>
      <c r="C248" s="155"/>
      <c r="D248" s="155"/>
      <c r="E248" s="155"/>
      <c r="F248" s="270"/>
      <c r="G248" s="166"/>
    </row>
    <row r="249" spans="1:7" ht="12.75">
      <c r="A249" s="268"/>
      <c r="B249" s="305" t="s">
        <v>97</v>
      </c>
      <c r="C249" s="146"/>
      <c r="D249" s="155"/>
      <c r="E249" s="155"/>
      <c r="F249" s="270"/>
      <c r="G249" s="166"/>
    </row>
    <row r="250" spans="1:7" ht="12.75">
      <c r="A250" s="268"/>
      <c r="B250" s="274" t="s">
        <v>58</v>
      </c>
      <c r="C250" s="308">
        <v>40781709</v>
      </c>
      <c r="D250" s="308">
        <v>19103697</v>
      </c>
      <c r="E250" s="308">
        <v>19336769</v>
      </c>
      <c r="F250" s="266">
        <v>47.41529836329321</v>
      </c>
      <c r="G250" s="267">
        <v>-825066</v>
      </c>
    </row>
    <row r="251" spans="1:7" ht="25.5">
      <c r="A251" s="268"/>
      <c r="B251" s="317" t="s">
        <v>71</v>
      </c>
      <c r="C251" s="309">
        <v>411100</v>
      </c>
      <c r="D251" s="155">
        <v>205810</v>
      </c>
      <c r="E251" s="155">
        <v>56985</v>
      </c>
      <c r="F251" s="270">
        <v>13.86159085380686</v>
      </c>
      <c r="G251" s="166">
        <v>-123</v>
      </c>
    </row>
    <row r="252" spans="1:7" ht="12.75">
      <c r="A252" s="268"/>
      <c r="B252" s="296" t="s">
        <v>77</v>
      </c>
      <c r="C252" s="309">
        <v>800000</v>
      </c>
      <c r="D252" s="155">
        <v>269000</v>
      </c>
      <c r="E252" s="155">
        <v>650897</v>
      </c>
      <c r="F252" s="270">
        <v>81.36212499999999</v>
      </c>
      <c r="G252" s="166">
        <v>0</v>
      </c>
    </row>
    <row r="253" spans="1:7" ht="12.75">
      <c r="A253" s="268"/>
      <c r="B253" s="296" t="s">
        <v>78</v>
      </c>
      <c r="C253" s="309">
        <v>190085</v>
      </c>
      <c r="D253" s="155">
        <v>190085</v>
      </c>
      <c r="E253" s="155">
        <v>190085</v>
      </c>
      <c r="F253" s="270">
        <v>100</v>
      </c>
      <c r="G253" s="166">
        <v>94057</v>
      </c>
    </row>
    <row r="254" spans="1:7" ht="12.75">
      <c r="A254" s="268"/>
      <c r="B254" s="282" t="s">
        <v>79</v>
      </c>
      <c r="C254" s="309">
        <v>190085</v>
      </c>
      <c r="D254" s="155">
        <v>190085</v>
      </c>
      <c r="E254" s="155">
        <v>190085</v>
      </c>
      <c r="F254" s="270">
        <v>100</v>
      </c>
      <c r="G254" s="166">
        <v>94057</v>
      </c>
    </row>
    <row r="255" spans="1:7" ht="12.75">
      <c r="A255" s="268"/>
      <c r="B255" s="311" t="s">
        <v>80</v>
      </c>
      <c r="C255" s="309">
        <v>190085</v>
      </c>
      <c r="D255" s="309">
        <v>190085</v>
      </c>
      <c r="E255" s="309">
        <v>190085</v>
      </c>
      <c r="F255" s="270">
        <v>100</v>
      </c>
      <c r="G255" s="166">
        <v>94057</v>
      </c>
    </row>
    <row r="256" spans="1:7" ht="12.75">
      <c r="A256" s="268"/>
      <c r="B256" s="314" t="s">
        <v>81</v>
      </c>
      <c r="C256" s="309">
        <v>190085</v>
      </c>
      <c r="D256" s="309">
        <v>190085</v>
      </c>
      <c r="E256" s="309">
        <v>190085</v>
      </c>
      <c r="F256" s="270">
        <v>100</v>
      </c>
      <c r="G256" s="166">
        <v>94057</v>
      </c>
    </row>
    <row r="257" spans="1:7" ht="53.25" customHeight="1">
      <c r="A257" s="268"/>
      <c r="B257" s="322" t="s">
        <v>82</v>
      </c>
      <c r="C257" s="309">
        <v>190085</v>
      </c>
      <c r="D257" s="155">
        <v>190085</v>
      </c>
      <c r="E257" s="155">
        <v>190085</v>
      </c>
      <c r="F257" s="270">
        <v>100</v>
      </c>
      <c r="G257" s="166">
        <v>94057</v>
      </c>
    </row>
    <row r="258" spans="1:7" ht="12.75">
      <c r="A258" s="268"/>
      <c r="B258" s="296" t="s">
        <v>59</v>
      </c>
      <c r="C258" s="309">
        <v>39380524</v>
      </c>
      <c r="D258" s="309">
        <v>18438802</v>
      </c>
      <c r="E258" s="309">
        <v>18438802</v>
      </c>
      <c r="F258" s="270">
        <v>46.82213471816677</v>
      </c>
      <c r="G258" s="166">
        <v>-919000</v>
      </c>
    </row>
    <row r="259" spans="1:7" ht="25.5">
      <c r="A259" s="268"/>
      <c r="B259" s="298" t="s">
        <v>60</v>
      </c>
      <c r="C259" s="309">
        <v>39380524</v>
      </c>
      <c r="D259" s="155">
        <v>18438802</v>
      </c>
      <c r="E259" s="155">
        <v>18438802</v>
      </c>
      <c r="F259" s="270">
        <v>46.82213471816677</v>
      </c>
      <c r="G259" s="166">
        <v>-919000</v>
      </c>
    </row>
    <row r="260" spans="1:7" ht="12.75">
      <c r="A260" s="268"/>
      <c r="B260" s="274" t="s">
        <v>61</v>
      </c>
      <c r="C260" s="146">
        <v>40781709</v>
      </c>
      <c r="D260" s="146">
        <v>19103697</v>
      </c>
      <c r="E260" s="146">
        <v>18504301</v>
      </c>
      <c r="F260" s="266">
        <v>45.37402049531568</v>
      </c>
      <c r="G260" s="267">
        <v>3635143</v>
      </c>
    </row>
    <row r="261" spans="1:7" ht="12.75">
      <c r="A261" s="268"/>
      <c r="B261" s="296" t="s">
        <v>62</v>
      </c>
      <c r="C261" s="309">
        <v>40088886</v>
      </c>
      <c r="D261" s="309">
        <v>18811234</v>
      </c>
      <c r="E261" s="309">
        <v>18230044</v>
      </c>
      <c r="F261" s="270">
        <v>45.47405981797549</v>
      </c>
      <c r="G261" s="166">
        <v>3601887</v>
      </c>
    </row>
    <row r="262" spans="1:7" ht="12.75">
      <c r="A262" s="268"/>
      <c r="B262" s="282" t="s">
        <v>63</v>
      </c>
      <c r="C262" s="309">
        <v>38882431</v>
      </c>
      <c r="D262" s="309">
        <v>17883369</v>
      </c>
      <c r="E262" s="309">
        <v>17411102</v>
      </c>
      <c r="F262" s="270">
        <v>44.77884111721307</v>
      </c>
      <c r="G262" s="166">
        <v>3516897</v>
      </c>
    </row>
    <row r="263" spans="1:7" ht="12.75">
      <c r="A263" s="268"/>
      <c r="B263" s="311" t="s">
        <v>64</v>
      </c>
      <c r="C263" s="309">
        <v>19838510</v>
      </c>
      <c r="D263" s="155">
        <v>9285059</v>
      </c>
      <c r="E263" s="155">
        <v>9098944</v>
      </c>
      <c r="F263" s="270">
        <v>45.86505740602495</v>
      </c>
      <c r="G263" s="166">
        <v>1992205</v>
      </c>
    </row>
    <row r="264" spans="1:7" ht="12.75">
      <c r="A264" s="268"/>
      <c r="B264" s="314" t="s">
        <v>65</v>
      </c>
      <c r="C264" s="309">
        <v>15871961</v>
      </c>
      <c r="D264" s="155">
        <v>7239273</v>
      </c>
      <c r="E264" s="155">
        <v>7223302</v>
      </c>
      <c r="F264" s="270">
        <v>45.509827046576035</v>
      </c>
      <c r="G264" s="166">
        <v>1606740</v>
      </c>
    </row>
    <row r="265" spans="1:7" ht="12.75">
      <c r="A265" s="268"/>
      <c r="B265" s="311" t="s">
        <v>66</v>
      </c>
      <c r="C265" s="309">
        <v>19043921</v>
      </c>
      <c r="D265" s="155">
        <v>8598310</v>
      </c>
      <c r="E265" s="155">
        <v>8312158</v>
      </c>
      <c r="F265" s="270">
        <v>43.64730351485915</v>
      </c>
      <c r="G265" s="166">
        <v>1524692</v>
      </c>
    </row>
    <row r="266" spans="1:7" ht="12.75">
      <c r="A266" s="268"/>
      <c r="B266" s="282" t="s">
        <v>67</v>
      </c>
      <c r="C266" s="309">
        <v>111478</v>
      </c>
      <c r="D266" s="309">
        <v>11028</v>
      </c>
      <c r="E266" s="309">
        <v>11028</v>
      </c>
      <c r="F266" s="270">
        <v>9.892534849925545</v>
      </c>
      <c r="G266" s="166">
        <v>0</v>
      </c>
    </row>
    <row r="267" spans="1:7" s="293" customFormat="1" ht="12.75" hidden="1">
      <c r="A267" s="318"/>
      <c r="B267" s="326" t="s">
        <v>90</v>
      </c>
      <c r="C267" s="319">
        <v>0</v>
      </c>
      <c r="D267" s="289">
        <v>0</v>
      </c>
      <c r="E267" s="289">
        <v>0</v>
      </c>
      <c r="F267" s="291" t="e">
        <v>#DIV/0!</v>
      </c>
      <c r="G267" s="166">
        <v>0</v>
      </c>
    </row>
    <row r="268" spans="1:7" ht="12.75">
      <c r="A268" s="268"/>
      <c r="B268" s="311" t="s">
        <v>68</v>
      </c>
      <c r="C268" s="309">
        <v>111478</v>
      </c>
      <c r="D268" s="155">
        <v>11028</v>
      </c>
      <c r="E268" s="155">
        <v>11028</v>
      </c>
      <c r="F268" s="270">
        <v>9.892534849925545</v>
      </c>
      <c r="G268" s="166">
        <v>0</v>
      </c>
    </row>
    <row r="269" spans="1:7" ht="25.5">
      <c r="A269" s="268"/>
      <c r="B269" s="298" t="s">
        <v>72</v>
      </c>
      <c r="C269" s="309">
        <v>1050817</v>
      </c>
      <c r="D269" s="309">
        <v>894757</v>
      </c>
      <c r="E269" s="309">
        <v>803290</v>
      </c>
      <c r="F269" s="270">
        <v>76.44432855578088</v>
      </c>
      <c r="G269" s="166">
        <v>84280</v>
      </c>
    </row>
    <row r="270" spans="1:7" ht="12.75">
      <c r="A270" s="268"/>
      <c r="B270" s="283" t="s">
        <v>73</v>
      </c>
      <c r="C270" s="309">
        <v>1050817</v>
      </c>
      <c r="D270" s="155">
        <v>894757</v>
      </c>
      <c r="E270" s="155">
        <v>803290</v>
      </c>
      <c r="F270" s="270">
        <v>76.44432855578088</v>
      </c>
      <c r="G270" s="166">
        <v>84280</v>
      </c>
    </row>
    <row r="271" spans="1:7" ht="12.75">
      <c r="A271" s="268"/>
      <c r="B271" s="282" t="s">
        <v>11</v>
      </c>
      <c r="C271" s="155">
        <v>44160</v>
      </c>
      <c r="D271" s="155">
        <v>22080</v>
      </c>
      <c r="E271" s="155">
        <v>4624</v>
      </c>
      <c r="F271" s="270">
        <v>10.471014492753623</v>
      </c>
      <c r="G271" s="166">
        <v>710</v>
      </c>
    </row>
    <row r="272" spans="1:7" ht="14.25" customHeight="1">
      <c r="A272" s="268"/>
      <c r="B272" s="283" t="s">
        <v>91</v>
      </c>
      <c r="C272" s="155">
        <v>44160</v>
      </c>
      <c r="D272" s="155">
        <v>22080</v>
      </c>
      <c r="E272" s="155">
        <v>4624</v>
      </c>
      <c r="F272" s="270">
        <v>10.471014492753623</v>
      </c>
      <c r="G272" s="166">
        <v>710</v>
      </c>
    </row>
    <row r="273" spans="1:7" ht="38.25">
      <c r="A273" s="268"/>
      <c r="B273" s="285" t="s">
        <v>92</v>
      </c>
      <c r="C273" s="155">
        <v>44160</v>
      </c>
      <c r="D273" s="155">
        <v>22080</v>
      </c>
      <c r="E273" s="155">
        <v>4624</v>
      </c>
      <c r="F273" s="270">
        <v>10.471014492753623</v>
      </c>
      <c r="G273" s="166">
        <v>710</v>
      </c>
    </row>
    <row r="274" spans="1:7" ht="12.75">
      <c r="A274" s="268"/>
      <c r="B274" s="296" t="s">
        <v>16</v>
      </c>
      <c r="C274" s="309">
        <v>692823</v>
      </c>
      <c r="D274" s="309">
        <v>292463</v>
      </c>
      <c r="E274" s="309">
        <v>274257</v>
      </c>
      <c r="F274" s="270">
        <v>39.58543524103559</v>
      </c>
      <c r="G274" s="166">
        <v>33256</v>
      </c>
    </row>
    <row r="275" spans="1:7" ht="12.75">
      <c r="A275" s="268"/>
      <c r="B275" s="282" t="s">
        <v>69</v>
      </c>
      <c r="C275" s="309">
        <v>692823</v>
      </c>
      <c r="D275" s="155">
        <v>292463</v>
      </c>
      <c r="E275" s="155">
        <v>274257</v>
      </c>
      <c r="F275" s="270">
        <v>39.58543524103559</v>
      </c>
      <c r="G275" s="166">
        <v>33256</v>
      </c>
    </row>
    <row r="276" spans="1:7" ht="12.75">
      <c r="A276" s="268"/>
      <c r="B276" s="315"/>
      <c r="C276" s="316"/>
      <c r="D276" s="155"/>
      <c r="E276" s="155"/>
      <c r="F276" s="270"/>
      <c r="G276" s="166"/>
    </row>
    <row r="277" spans="1:7" ht="12.75">
      <c r="A277" s="268"/>
      <c r="B277" s="305" t="s">
        <v>98</v>
      </c>
      <c r="C277" s="146"/>
      <c r="D277" s="155"/>
      <c r="E277" s="155"/>
      <c r="F277" s="270"/>
      <c r="G277" s="166"/>
    </row>
    <row r="278" spans="1:7" ht="12.75">
      <c r="A278" s="268"/>
      <c r="B278" s="274" t="s">
        <v>58</v>
      </c>
      <c r="C278" s="308">
        <v>87937686</v>
      </c>
      <c r="D278" s="308">
        <v>46452334</v>
      </c>
      <c r="E278" s="308">
        <v>46533926</v>
      </c>
      <c r="F278" s="266">
        <v>52.91693256518031</v>
      </c>
      <c r="G278" s="267">
        <v>592673</v>
      </c>
    </row>
    <row r="279" spans="1:7" ht="25.5">
      <c r="A279" s="268"/>
      <c r="B279" s="317" t="s">
        <v>71</v>
      </c>
      <c r="C279" s="309">
        <v>4397476</v>
      </c>
      <c r="D279" s="155">
        <v>1990034</v>
      </c>
      <c r="E279" s="155">
        <v>2297751</v>
      </c>
      <c r="F279" s="270">
        <v>52.25158704675137</v>
      </c>
      <c r="G279" s="166">
        <v>197077</v>
      </c>
    </row>
    <row r="280" spans="1:7" ht="12.75">
      <c r="A280" s="268"/>
      <c r="B280" s="296" t="s">
        <v>77</v>
      </c>
      <c r="C280" s="309">
        <v>2966789</v>
      </c>
      <c r="D280" s="155">
        <v>923022</v>
      </c>
      <c r="E280" s="155">
        <v>650437</v>
      </c>
      <c r="F280" s="270">
        <v>21.923938642080714</v>
      </c>
      <c r="G280" s="166">
        <v>9201</v>
      </c>
    </row>
    <row r="281" spans="1:7" ht="25.5">
      <c r="A281" s="268"/>
      <c r="B281" s="298" t="s">
        <v>99</v>
      </c>
      <c r="C281" s="309">
        <v>699832</v>
      </c>
      <c r="D281" s="155">
        <v>17491</v>
      </c>
      <c r="E281" s="155">
        <v>0</v>
      </c>
      <c r="F281" s="270">
        <v>0</v>
      </c>
      <c r="G281" s="166">
        <v>0</v>
      </c>
    </row>
    <row r="282" spans="1:7" ht="12.75">
      <c r="A282" s="268"/>
      <c r="B282" s="317" t="s">
        <v>78</v>
      </c>
      <c r="C282" s="309">
        <v>88921</v>
      </c>
      <c r="D282" s="309">
        <v>42461</v>
      </c>
      <c r="E282" s="309">
        <v>88921</v>
      </c>
      <c r="F282" s="270">
        <v>100</v>
      </c>
      <c r="G282" s="166">
        <v>0</v>
      </c>
    </row>
    <row r="283" spans="1:7" ht="12.75" customHeight="1">
      <c r="A283" s="268"/>
      <c r="B283" s="331" t="s">
        <v>79</v>
      </c>
      <c r="C283" s="309">
        <v>88921</v>
      </c>
      <c r="D283" s="309">
        <v>42461</v>
      </c>
      <c r="E283" s="309">
        <v>88921</v>
      </c>
      <c r="F283" s="270">
        <v>100</v>
      </c>
      <c r="G283" s="166">
        <v>0</v>
      </c>
    </row>
    <row r="284" spans="1:7" ht="12.75" customHeight="1">
      <c r="A284" s="332"/>
      <c r="B284" s="333" t="s">
        <v>80</v>
      </c>
      <c r="C284" s="334">
        <v>88921</v>
      </c>
      <c r="D284" s="334">
        <v>42461</v>
      </c>
      <c r="E284" s="334">
        <v>88921</v>
      </c>
      <c r="F284" s="270">
        <v>100</v>
      </c>
      <c r="G284" s="166">
        <v>0</v>
      </c>
    </row>
    <row r="285" spans="1:7" ht="38.25" customHeight="1">
      <c r="A285" s="332"/>
      <c r="B285" s="335" t="s">
        <v>100</v>
      </c>
      <c r="C285" s="336">
        <v>88921</v>
      </c>
      <c r="D285" s="336">
        <v>42461</v>
      </c>
      <c r="E285" s="336">
        <v>88921</v>
      </c>
      <c r="F285" s="270">
        <v>100</v>
      </c>
      <c r="G285" s="166">
        <v>0</v>
      </c>
    </row>
    <row r="286" spans="1:7" ht="51">
      <c r="A286" s="332"/>
      <c r="B286" s="337" t="s">
        <v>101</v>
      </c>
      <c r="C286" s="336">
        <v>88921</v>
      </c>
      <c r="D286" s="155">
        <v>42461</v>
      </c>
      <c r="E286" s="155">
        <v>88921</v>
      </c>
      <c r="F286" s="270">
        <v>100</v>
      </c>
      <c r="G286" s="166">
        <v>0</v>
      </c>
    </row>
    <row r="287" spans="1:7" s="293" customFormat="1" ht="12.75" hidden="1">
      <c r="A287" s="338"/>
      <c r="B287" s="327" t="s">
        <v>81</v>
      </c>
      <c r="C287" s="339">
        <v>0</v>
      </c>
      <c r="D287" s="339">
        <v>0</v>
      </c>
      <c r="E287" s="339">
        <v>0</v>
      </c>
      <c r="F287" s="291" t="e">
        <v>#DIV/0!</v>
      </c>
      <c r="G287" s="166">
        <v>0</v>
      </c>
    </row>
    <row r="288" spans="1:7" s="293" customFormat="1" ht="63.75" hidden="1">
      <c r="A288" s="338"/>
      <c r="B288" s="328" t="s">
        <v>82</v>
      </c>
      <c r="C288" s="339">
        <v>0</v>
      </c>
      <c r="D288" s="289">
        <v>0</v>
      </c>
      <c r="E288" s="289">
        <v>0</v>
      </c>
      <c r="F288" s="291" t="e">
        <v>#DIV/0!</v>
      </c>
      <c r="G288" s="166">
        <v>0</v>
      </c>
    </row>
    <row r="289" spans="1:7" ht="12.75">
      <c r="A289" s="268"/>
      <c r="B289" s="296" t="s">
        <v>59</v>
      </c>
      <c r="C289" s="309">
        <v>80484500</v>
      </c>
      <c r="D289" s="309">
        <v>43496817</v>
      </c>
      <c r="E289" s="309">
        <v>43496817</v>
      </c>
      <c r="F289" s="270">
        <v>54.043718976945875</v>
      </c>
      <c r="G289" s="166">
        <v>386395</v>
      </c>
    </row>
    <row r="290" spans="1:7" ht="25.5">
      <c r="A290" s="268"/>
      <c r="B290" s="298" t="s">
        <v>60</v>
      </c>
      <c r="C290" s="309">
        <v>80484500</v>
      </c>
      <c r="D290" s="155">
        <v>43496817</v>
      </c>
      <c r="E290" s="155">
        <v>43496817</v>
      </c>
      <c r="F290" s="270">
        <v>54.043718976945875</v>
      </c>
      <c r="G290" s="166">
        <v>386395</v>
      </c>
    </row>
    <row r="291" spans="1:7" ht="12.75">
      <c r="A291" s="268"/>
      <c r="B291" s="274" t="s">
        <v>61</v>
      </c>
      <c r="C291" s="146">
        <v>88543334</v>
      </c>
      <c r="D291" s="146">
        <v>46771160</v>
      </c>
      <c r="E291" s="146">
        <v>44109498</v>
      </c>
      <c r="F291" s="266">
        <v>49.8168478724779</v>
      </c>
      <c r="G291" s="267">
        <v>12540306</v>
      </c>
    </row>
    <row r="292" spans="1:7" ht="12.75">
      <c r="A292" s="268"/>
      <c r="B292" s="296" t="s">
        <v>62</v>
      </c>
      <c r="C292" s="309">
        <v>87298581</v>
      </c>
      <c r="D292" s="309">
        <v>46195923</v>
      </c>
      <c r="E292" s="309">
        <v>43647111</v>
      </c>
      <c r="F292" s="270">
        <v>49.99750339584558</v>
      </c>
      <c r="G292" s="166">
        <v>12321819</v>
      </c>
    </row>
    <row r="293" spans="1:7" ht="12.75">
      <c r="A293" s="268"/>
      <c r="B293" s="282" t="s">
        <v>63</v>
      </c>
      <c r="C293" s="309">
        <v>39696600</v>
      </c>
      <c r="D293" s="309">
        <v>15388522</v>
      </c>
      <c r="E293" s="309">
        <v>13732704</v>
      </c>
      <c r="F293" s="270">
        <v>34.59415667840571</v>
      </c>
      <c r="G293" s="166">
        <v>3213146</v>
      </c>
    </row>
    <row r="294" spans="1:7" ht="12.75">
      <c r="A294" s="268"/>
      <c r="B294" s="311" t="s">
        <v>64</v>
      </c>
      <c r="C294" s="309">
        <v>21157548</v>
      </c>
      <c r="D294" s="155">
        <v>9699232</v>
      </c>
      <c r="E294" s="155">
        <v>9343923</v>
      </c>
      <c r="F294" s="270">
        <v>44.163543904047856</v>
      </c>
      <c r="G294" s="166">
        <v>2080276</v>
      </c>
    </row>
    <row r="295" spans="1:7" ht="12.75">
      <c r="A295" s="268"/>
      <c r="B295" s="314" t="s">
        <v>65</v>
      </c>
      <c r="C295" s="309">
        <v>16110870</v>
      </c>
      <c r="D295" s="155">
        <v>7186346</v>
      </c>
      <c r="E295" s="155">
        <v>7067432</v>
      </c>
      <c r="F295" s="270">
        <v>43.867475809810394</v>
      </c>
      <c r="G295" s="166">
        <v>1562311</v>
      </c>
    </row>
    <row r="296" spans="1:7" ht="12.75">
      <c r="A296" s="268"/>
      <c r="B296" s="311" t="s">
        <v>66</v>
      </c>
      <c r="C296" s="309">
        <v>18539052</v>
      </c>
      <c r="D296" s="155">
        <v>5689290</v>
      </c>
      <c r="E296" s="155">
        <v>4388781</v>
      </c>
      <c r="F296" s="270">
        <v>23.67316840149108</v>
      </c>
      <c r="G296" s="166">
        <v>1132870</v>
      </c>
    </row>
    <row r="297" spans="1:7" ht="12.75">
      <c r="A297" s="268"/>
      <c r="B297" s="282" t="s">
        <v>67</v>
      </c>
      <c r="C297" s="309">
        <v>33276826</v>
      </c>
      <c r="D297" s="309">
        <v>25161831</v>
      </c>
      <c r="E297" s="309">
        <v>24311591</v>
      </c>
      <c r="F297" s="270">
        <v>73.05862343962733</v>
      </c>
      <c r="G297" s="166">
        <v>8592109</v>
      </c>
    </row>
    <row r="298" spans="1:7" ht="12.75">
      <c r="A298" s="268"/>
      <c r="B298" s="311" t="s">
        <v>90</v>
      </c>
      <c r="C298" s="309">
        <v>33276826</v>
      </c>
      <c r="D298" s="155">
        <v>25161831</v>
      </c>
      <c r="E298" s="155">
        <v>24311591</v>
      </c>
      <c r="F298" s="270">
        <v>73.05862343962733</v>
      </c>
      <c r="G298" s="166">
        <v>8592109</v>
      </c>
    </row>
    <row r="299" spans="1:7" ht="25.5">
      <c r="A299" s="268"/>
      <c r="B299" s="298" t="s">
        <v>72</v>
      </c>
      <c r="C299" s="309">
        <v>784460</v>
      </c>
      <c r="D299" s="309">
        <v>642668</v>
      </c>
      <c r="E299" s="309">
        <v>636364</v>
      </c>
      <c r="F299" s="270">
        <v>81.12128088111568</v>
      </c>
      <c r="G299" s="166">
        <v>6492</v>
      </c>
    </row>
    <row r="300" spans="1:7" ht="14.25" customHeight="1">
      <c r="A300" s="268"/>
      <c r="B300" s="283" t="s">
        <v>102</v>
      </c>
      <c r="C300" s="309">
        <v>14500</v>
      </c>
      <c r="D300" s="309">
        <v>1000</v>
      </c>
      <c r="E300" s="309">
        <v>0</v>
      </c>
      <c r="F300" s="270">
        <v>0</v>
      </c>
      <c r="G300" s="166">
        <v>0</v>
      </c>
    </row>
    <row r="301" spans="1:7" ht="12.75">
      <c r="A301" s="268"/>
      <c r="B301" s="283" t="s">
        <v>73</v>
      </c>
      <c r="C301" s="309">
        <v>769960</v>
      </c>
      <c r="D301" s="155">
        <v>641668</v>
      </c>
      <c r="E301" s="155">
        <v>636364</v>
      </c>
      <c r="F301" s="270">
        <v>82.64896877759884</v>
      </c>
      <c r="G301" s="166">
        <v>6492</v>
      </c>
    </row>
    <row r="302" spans="1:7" ht="12.75">
      <c r="A302" s="268"/>
      <c r="B302" s="282" t="s">
        <v>11</v>
      </c>
      <c r="C302" s="155">
        <v>13540695</v>
      </c>
      <c r="D302" s="155">
        <v>5002902</v>
      </c>
      <c r="E302" s="155">
        <v>4966452</v>
      </c>
      <c r="F302" s="270">
        <v>36.67796963154402</v>
      </c>
      <c r="G302" s="166">
        <v>510072</v>
      </c>
    </row>
    <row r="303" spans="1:7" ht="12.75">
      <c r="A303" s="268"/>
      <c r="B303" s="283" t="s">
        <v>103</v>
      </c>
      <c r="C303" s="155">
        <v>12840863</v>
      </c>
      <c r="D303" s="155">
        <v>4908320</v>
      </c>
      <c r="E303" s="155">
        <v>4880841</v>
      </c>
      <c r="F303" s="270">
        <v>38.0102256367037</v>
      </c>
      <c r="G303" s="166">
        <v>510072</v>
      </c>
    </row>
    <row r="304" spans="1:7" ht="25.5">
      <c r="A304" s="268"/>
      <c r="B304" s="283" t="s">
        <v>104</v>
      </c>
      <c r="C304" s="155">
        <v>699832</v>
      </c>
      <c r="D304" s="155">
        <v>94582</v>
      </c>
      <c r="E304" s="155">
        <v>85611</v>
      </c>
      <c r="F304" s="270">
        <v>12.23307879605391</v>
      </c>
      <c r="G304" s="166">
        <v>0</v>
      </c>
    </row>
    <row r="305" spans="1:7" ht="38.25">
      <c r="A305" s="268"/>
      <c r="B305" s="285" t="s">
        <v>105</v>
      </c>
      <c r="C305" s="155">
        <v>699832</v>
      </c>
      <c r="D305" s="155">
        <v>94582</v>
      </c>
      <c r="E305" s="155">
        <v>85611</v>
      </c>
      <c r="F305" s="270">
        <v>12.23307879605391</v>
      </c>
      <c r="G305" s="166">
        <v>0</v>
      </c>
    </row>
    <row r="306" spans="1:7" ht="12.75">
      <c r="A306" s="268"/>
      <c r="B306" s="296" t="s">
        <v>16</v>
      </c>
      <c r="C306" s="309">
        <v>1244753</v>
      </c>
      <c r="D306" s="309">
        <v>575237</v>
      </c>
      <c r="E306" s="309">
        <v>462387</v>
      </c>
      <c r="F306" s="270">
        <v>37.14688777612908</v>
      </c>
      <c r="G306" s="166">
        <v>218487</v>
      </c>
    </row>
    <row r="307" spans="1:7" ht="12.75">
      <c r="A307" s="268"/>
      <c r="B307" s="282" t="s">
        <v>69</v>
      </c>
      <c r="C307" s="309">
        <v>1244753</v>
      </c>
      <c r="D307" s="155">
        <v>575237</v>
      </c>
      <c r="E307" s="155">
        <v>462387</v>
      </c>
      <c r="F307" s="270">
        <v>37.14688777612908</v>
      </c>
      <c r="G307" s="166">
        <v>218487</v>
      </c>
    </row>
    <row r="308" spans="1:7" ht="12.75">
      <c r="A308" s="268"/>
      <c r="B308" s="278" t="s">
        <v>910</v>
      </c>
      <c r="C308" s="155">
        <v>-605648</v>
      </c>
      <c r="D308" s="155">
        <v>-318826</v>
      </c>
      <c r="E308" s="155" t="s">
        <v>906</v>
      </c>
      <c r="F308" s="270" t="s">
        <v>906</v>
      </c>
      <c r="G308" s="281" t="s">
        <v>906</v>
      </c>
    </row>
    <row r="309" spans="1:7" ht="12.75">
      <c r="A309" s="268"/>
      <c r="B309" s="278" t="s">
        <v>911</v>
      </c>
      <c r="C309" s="309">
        <v>605648</v>
      </c>
      <c r="D309" s="309">
        <v>318826</v>
      </c>
      <c r="E309" s="309">
        <v>318826</v>
      </c>
      <c r="F309" s="270" t="s">
        <v>906</v>
      </c>
      <c r="G309" s="166">
        <v>0</v>
      </c>
    </row>
    <row r="310" spans="1:7" ht="12.75">
      <c r="A310" s="268"/>
      <c r="B310" s="296" t="s">
        <v>74</v>
      </c>
      <c r="C310" s="309">
        <v>605648</v>
      </c>
      <c r="D310" s="309">
        <v>318826</v>
      </c>
      <c r="E310" s="309">
        <v>318826</v>
      </c>
      <c r="F310" s="270" t="s">
        <v>906</v>
      </c>
      <c r="G310" s="166">
        <v>0</v>
      </c>
    </row>
    <row r="311" spans="1:7" ht="37.5" customHeight="1">
      <c r="A311" s="268"/>
      <c r="B311" s="298" t="s">
        <v>75</v>
      </c>
      <c r="C311" s="309">
        <v>468902</v>
      </c>
      <c r="D311" s="309">
        <v>236252</v>
      </c>
      <c r="E311" s="309">
        <v>236252</v>
      </c>
      <c r="F311" s="270" t="s">
        <v>906</v>
      </c>
      <c r="G311" s="138">
        <v>0</v>
      </c>
    </row>
    <row r="312" spans="1:7" ht="51">
      <c r="A312" s="268"/>
      <c r="B312" s="298" t="s">
        <v>96</v>
      </c>
      <c r="C312" s="309">
        <v>136746</v>
      </c>
      <c r="D312" s="155">
        <v>82574</v>
      </c>
      <c r="E312" s="155">
        <v>82574</v>
      </c>
      <c r="F312" s="270" t="s">
        <v>906</v>
      </c>
      <c r="G312" s="166">
        <v>0</v>
      </c>
    </row>
    <row r="313" spans="1:7" ht="12.75">
      <c r="A313" s="268"/>
      <c r="B313" s="272"/>
      <c r="C313" s="155"/>
      <c r="D313" s="155"/>
      <c r="E313" s="155"/>
      <c r="F313" s="270"/>
      <c r="G313" s="166"/>
    </row>
    <row r="314" spans="1:7" ht="12.75">
      <c r="A314" s="268"/>
      <c r="B314" s="305" t="s">
        <v>106</v>
      </c>
      <c r="C314" s="146"/>
      <c r="D314" s="155"/>
      <c r="E314" s="155"/>
      <c r="F314" s="270"/>
      <c r="G314" s="166"/>
    </row>
    <row r="315" spans="1:7" ht="12.75">
      <c r="A315" s="268"/>
      <c r="B315" s="274" t="s">
        <v>58</v>
      </c>
      <c r="C315" s="308">
        <v>865166275</v>
      </c>
      <c r="D315" s="308">
        <v>321699108</v>
      </c>
      <c r="E315" s="308">
        <v>320570741</v>
      </c>
      <c r="F315" s="266">
        <v>37.05307872755442</v>
      </c>
      <c r="G315" s="267">
        <v>-91274204</v>
      </c>
    </row>
    <row r="316" spans="1:7" ht="25.5">
      <c r="A316" s="268"/>
      <c r="B316" s="317" t="s">
        <v>71</v>
      </c>
      <c r="C316" s="309">
        <v>1968007</v>
      </c>
      <c r="D316" s="155">
        <v>818006</v>
      </c>
      <c r="E316" s="155">
        <v>624710</v>
      </c>
      <c r="F316" s="270">
        <v>31.74328140092998</v>
      </c>
      <c r="G316" s="166">
        <v>31690</v>
      </c>
    </row>
    <row r="317" spans="1:7" ht="12.75">
      <c r="A317" s="268"/>
      <c r="B317" s="296" t="s">
        <v>77</v>
      </c>
      <c r="C317" s="309">
        <v>2732336</v>
      </c>
      <c r="D317" s="155">
        <v>1736514</v>
      </c>
      <c r="E317" s="155">
        <v>801443</v>
      </c>
      <c r="F317" s="270">
        <v>29.331787891386714</v>
      </c>
      <c r="G317" s="166">
        <v>29347</v>
      </c>
    </row>
    <row r="318" spans="1:7" ht="25.5">
      <c r="A318" s="268"/>
      <c r="B318" s="298" t="s">
        <v>99</v>
      </c>
      <c r="C318" s="309">
        <v>619170</v>
      </c>
      <c r="D318" s="155">
        <v>250000</v>
      </c>
      <c r="E318" s="155">
        <v>98670</v>
      </c>
      <c r="F318" s="270">
        <v>15.935849605116529</v>
      </c>
      <c r="G318" s="166">
        <v>0</v>
      </c>
    </row>
    <row r="319" spans="1:7" ht="12.75">
      <c r="A319" s="268"/>
      <c r="B319" s="296" t="s">
        <v>59</v>
      </c>
      <c r="C319" s="309">
        <v>860465932</v>
      </c>
      <c r="D319" s="309">
        <v>319144588</v>
      </c>
      <c r="E319" s="309">
        <v>319144588</v>
      </c>
      <c r="F319" s="270">
        <v>37.08974128216851</v>
      </c>
      <c r="G319" s="166">
        <v>-91335241</v>
      </c>
    </row>
    <row r="320" spans="1:7" ht="25.5">
      <c r="A320" s="268"/>
      <c r="B320" s="298" t="s">
        <v>60</v>
      </c>
      <c r="C320" s="309">
        <v>769242129</v>
      </c>
      <c r="D320" s="155">
        <v>290220972</v>
      </c>
      <c r="E320" s="155">
        <v>290220972</v>
      </c>
      <c r="F320" s="270">
        <v>37.72816920171568</v>
      </c>
      <c r="G320" s="166">
        <v>-91335241</v>
      </c>
    </row>
    <row r="321" spans="1:7" ht="25.5">
      <c r="A321" s="268"/>
      <c r="B321" s="298" t="s">
        <v>107</v>
      </c>
      <c r="C321" s="309">
        <v>91223803</v>
      </c>
      <c r="D321" s="155">
        <v>28923616</v>
      </c>
      <c r="E321" s="155">
        <v>28923616</v>
      </c>
      <c r="F321" s="270">
        <v>31.706215975231817</v>
      </c>
      <c r="G321" s="166">
        <v>0</v>
      </c>
    </row>
    <row r="322" spans="1:7" ht="12.75">
      <c r="A322" s="268"/>
      <c r="B322" s="274" t="s">
        <v>61</v>
      </c>
      <c r="C322" s="146">
        <v>865336275</v>
      </c>
      <c r="D322" s="146">
        <v>321459108</v>
      </c>
      <c r="E322" s="146">
        <v>220668677</v>
      </c>
      <c r="F322" s="266">
        <v>25.50091604561475</v>
      </c>
      <c r="G322" s="267">
        <v>23804450</v>
      </c>
    </row>
    <row r="323" spans="1:7" ht="12.75">
      <c r="A323" s="268"/>
      <c r="B323" s="296" t="s">
        <v>62</v>
      </c>
      <c r="C323" s="309">
        <v>824518204</v>
      </c>
      <c r="D323" s="309">
        <v>306292034</v>
      </c>
      <c r="E323" s="309">
        <v>209898314</v>
      </c>
      <c r="F323" s="270">
        <v>25.457086693988867</v>
      </c>
      <c r="G323" s="166">
        <v>23273940</v>
      </c>
    </row>
    <row r="324" spans="1:7" ht="12.75">
      <c r="A324" s="268"/>
      <c r="B324" s="282" t="s">
        <v>63</v>
      </c>
      <c r="C324" s="309">
        <v>103883508</v>
      </c>
      <c r="D324" s="309">
        <v>47539913</v>
      </c>
      <c r="E324" s="309">
        <v>45577167</v>
      </c>
      <c r="F324" s="270">
        <v>43.87334224408364</v>
      </c>
      <c r="G324" s="166">
        <v>10779462</v>
      </c>
    </row>
    <row r="325" spans="1:7" ht="12.75">
      <c r="A325" s="268"/>
      <c r="B325" s="311" t="s">
        <v>64</v>
      </c>
      <c r="C325" s="309">
        <v>68383164</v>
      </c>
      <c r="D325" s="155">
        <v>32859340</v>
      </c>
      <c r="E325" s="155">
        <v>32492468</v>
      </c>
      <c r="F325" s="270">
        <v>47.51530362063973</v>
      </c>
      <c r="G325" s="166">
        <v>8569951</v>
      </c>
    </row>
    <row r="326" spans="1:7" ht="12.75">
      <c r="A326" s="268"/>
      <c r="B326" s="314" t="s">
        <v>65</v>
      </c>
      <c r="C326" s="309">
        <v>49762935</v>
      </c>
      <c r="D326" s="155">
        <v>24044211</v>
      </c>
      <c r="E326" s="155">
        <v>23827021</v>
      </c>
      <c r="F326" s="270">
        <v>47.88106047201597</v>
      </c>
      <c r="G326" s="166">
        <v>6144162</v>
      </c>
    </row>
    <row r="327" spans="1:7" ht="12.75">
      <c r="A327" s="268"/>
      <c r="B327" s="311" t="s">
        <v>66</v>
      </c>
      <c r="C327" s="309">
        <v>35500344</v>
      </c>
      <c r="D327" s="155">
        <v>14680573</v>
      </c>
      <c r="E327" s="155">
        <v>13084699</v>
      </c>
      <c r="F327" s="270">
        <v>36.857949883527894</v>
      </c>
      <c r="G327" s="166">
        <v>2209511</v>
      </c>
    </row>
    <row r="328" spans="1:7" ht="12.75">
      <c r="A328" s="268"/>
      <c r="B328" s="282" t="s">
        <v>108</v>
      </c>
      <c r="C328" s="309">
        <v>77345000</v>
      </c>
      <c r="D328" s="155">
        <v>37191341</v>
      </c>
      <c r="E328" s="155">
        <v>33898358</v>
      </c>
      <c r="F328" s="270">
        <v>43.82747171762881</v>
      </c>
      <c r="G328" s="166">
        <v>1175592</v>
      </c>
    </row>
    <row r="329" spans="1:7" ht="12.75">
      <c r="A329" s="268"/>
      <c r="B329" s="282" t="s">
        <v>67</v>
      </c>
      <c r="C329" s="309">
        <v>357149795</v>
      </c>
      <c r="D329" s="309">
        <v>75734012</v>
      </c>
      <c r="E329" s="309">
        <v>12562835</v>
      </c>
      <c r="F329" s="270">
        <v>3.5175254685502475</v>
      </c>
      <c r="G329" s="166">
        <v>1907426</v>
      </c>
    </row>
    <row r="330" spans="1:7" ht="12.75">
      <c r="A330" s="268"/>
      <c r="B330" s="311" t="s">
        <v>90</v>
      </c>
      <c r="C330" s="309">
        <v>356325110</v>
      </c>
      <c r="D330" s="155">
        <v>75321690</v>
      </c>
      <c r="E330" s="155">
        <v>12404180</v>
      </c>
      <c r="F330" s="270">
        <v>3.4811411410214674</v>
      </c>
      <c r="G330" s="166">
        <v>1828879</v>
      </c>
    </row>
    <row r="331" spans="1:7" ht="12.75">
      <c r="A331" s="268"/>
      <c r="B331" s="314" t="s">
        <v>81</v>
      </c>
      <c r="C331" s="309">
        <v>4874454</v>
      </c>
      <c r="D331" s="309">
        <v>2500000</v>
      </c>
      <c r="E331" s="309">
        <v>2047766</v>
      </c>
      <c r="F331" s="270">
        <v>42.01016154834983</v>
      </c>
      <c r="G331" s="166">
        <v>354300</v>
      </c>
    </row>
    <row r="332" spans="1:7" ht="25.5">
      <c r="A332" s="268"/>
      <c r="B332" s="322" t="s">
        <v>1259</v>
      </c>
      <c r="C332" s="309">
        <v>4874454</v>
      </c>
      <c r="D332" s="309">
        <v>2500000</v>
      </c>
      <c r="E332" s="309">
        <v>2047766</v>
      </c>
      <c r="F332" s="270">
        <v>42.01016154834983</v>
      </c>
      <c r="G332" s="166">
        <v>354300</v>
      </c>
    </row>
    <row r="333" spans="1:7" ht="38.25">
      <c r="A333" s="268"/>
      <c r="B333" s="340" t="s">
        <v>1260</v>
      </c>
      <c r="C333" s="309">
        <v>2724537</v>
      </c>
      <c r="D333" s="155">
        <v>350083</v>
      </c>
      <c r="E333" s="155">
        <v>29959</v>
      </c>
      <c r="F333" s="270">
        <v>1.0995996751007602</v>
      </c>
      <c r="G333" s="166">
        <v>0</v>
      </c>
    </row>
    <row r="334" spans="1:7" ht="27" customHeight="1">
      <c r="A334" s="268"/>
      <c r="B334" s="340" t="s">
        <v>1261</v>
      </c>
      <c r="C334" s="309">
        <v>2149917</v>
      </c>
      <c r="D334" s="309">
        <v>2149917</v>
      </c>
      <c r="E334" s="309">
        <v>2017807</v>
      </c>
      <c r="F334" s="270">
        <v>93.8551116159368</v>
      </c>
      <c r="G334" s="166">
        <v>354300</v>
      </c>
    </row>
    <row r="335" spans="1:7" ht="12.75">
      <c r="A335" s="268"/>
      <c r="B335" s="311" t="s">
        <v>68</v>
      </c>
      <c r="C335" s="309">
        <v>824685</v>
      </c>
      <c r="D335" s="155">
        <v>412322</v>
      </c>
      <c r="E335" s="155">
        <v>158655</v>
      </c>
      <c r="F335" s="270">
        <v>19.238254606304224</v>
      </c>
      <c r="G335" s="166">
        <v>78547</v>
      </c>
    </row>
    <row r="336" spans="1:7" ht="25.5">
      <c r="A336" s="268"/>
      <c r="B336" s="298" t="s">
        <v>72</v>
      </c>
      <c r="C336" s="309">
        <v>174419900</v>
      </c>
      <c r="D336" s="309">
        <v>109477184</v>
      </c>
      <c r="E336" s="309">
        <v>91498618</v>
      </c>
      <c r="F336" s="270">
        <v>52.45881805917788</v>
      </c>
      <c r="G336" s="166">
        <v>7455913</v>
      </c>
    </row>
    <row r="337" spans="1:7" ht="14.25" customHeight="1">
      <c r="A337" s="268"/>
      <c r="B337" s="283" t="s">
        <v>102</v>
      </c>
      <c r="C337" s="309">
        <v>168605000</v>
      </c>
      <c r="D337" s="155">
        <v>106047084</v>
      </c>
      <c r="E337" s="155">
        <v>88159712</v>
      </c>
      <c r="F337" s="270">
        <v>52.28772100471516</v>
      </c>
      <c r="G337" s="166">
        <v>7417761</v>
      </c>
    </row>
    <row r="338" spans="1:7" ht="12.75">
      <c r="A338" s="268"/>
      <c r="B338" s="283" t="s">
        <v>73</v>
      </c>
      <c r="C338" s="309">
        <v>5814900</v>
      </c>
      <c r="D338" s="155">
        <v>3430100</v>
      </c>
      <c r="E338" s="155">
        <v>3338906</v>
      </c>
      <c r="F338" s="270">
        <v>57.41983525082117</v>
      </c>
      <c r="G338" s="166">
        <v>38152</v>
      </c>
    </row>
    <row r="339" spans="1:7" ht="12.75">
      <c r="A339" s="268"/>
      <c r="B339" s="282" t="s">
        <v>11</v>
      </c>
      <c r="C339" s="155">
        <v>111720001</v>
      </c>
      <c r="D339" s="155">
        <v>36349584</v>
      </c>
      <c r="E339" s="155">
        <v>26361336</v>
      </c>
      <c r="F339" s="270">
        <v>23.595896673864157</v>
      </c>
      <c r="G339" s="166">
        <v>1955547</v>
      </c>
    </row>
    <row r="340" spans="1:7" ht="25.5">
      <c r="A340" s="268"/>
      <c r="B340" s="283" t="s">
        <v>91</v>
      </c>
      <c r="C340" s="155">
        <v>1192618</v>
      </c>
      <c r="D340" s="155">
        <v>1088514</v>
      </c>
      <c r="E340" s="155">
        <v>346908</v>
      </c>
      <c r="F340" s="270">
        <v>29.087939306634645</v>
      </c>
      <c r="G340" s="166">
        <v>0</v>
      </c>
    </row>
    <row r="341" spans="1:7" ht="38.25">
      <c r="A341" s="268"/>
      <c r="B341" s="285" t="s">
        <v>109</v>
      </c>
      <c r="C341" s="155">
        <v>1192618</v>
      </c>
      <c r="D341" s="155">
        <v>1088514</v>
      </c>
      <c r="E341" s="155">
        <v>346908</v>
      </c>
      <c r="F341" s="270">
        <v>29.087939306634645</v>
      </c>
      <c r="G341" s="166">
        <v>0</v>
      </c>
    </row>
    <row r="342" spans="1:7" s="293" customFormat="1" ht="51" hidden="1">
      <c r="A342" s="318"/>
      <c r="B342" s="328" t="s">
        <v>110</v>
      </c>
      <c r="C342" s="289">
        <v>0</v>
      </c>
      <c r="D342" s="289">
        <v>0</v>
      </c>
      <c r="E342" s="289">
        <v>0</v>
      </c>
      <c r="F342" s="291" t="e">
        <v>#DIV/0!</v>
      </c>
      <c r="G342" s="166">
        <v>0</v>
      </c>
    </row>
    <row r="343" spans="1:7" ht="51">
      <c r="A343" s="268"/>
      <c r="B343" s="322" t="s">
        <v>111</v>
      </c>
      <c r="C343" s="155">
        <v>1192618</v>
      </c>
      <c r="D343" s="155">
        <v>1088514</v>
      </c>
      <c r="E343" s="155">
        <v>346908</v>
      </c>
      <c r="F343" s="270">
        <v>29.087939306634645</v>
      </c>
      <c r="G343" s="166">
        <v>0</v>
      </c>
    </row>
    <row r="344" spans="1:7" s="293" customFormat="1" ht="12.75" hidden="1">
      <c r="A344" s="318"/>
      <c r="B344" s="341" t="s">
        <v>103</v>
      </c>
      <c r="C344" s="289">
        <v>0</v>
      </c>
      <c r="D344" s="289">
        <v>0</v>
      </c>
      <c r="E344" s="289">
        <v>0</v>
      </c>
      <c r="F344" s="291" t="e">
        <v>#DIV/0!</v>
      </c>
      <c r="G344" s="166">
        <v>0</v>
      </c>
    </row>
    <row r="345" spans="1:7" ht="25.5">
      <c r="A345" s="268"/>
      <c r="B345" s="283" t="s">
        <v>112</v>
      </c>
      <c r="C345" s="155">
        <v>41519318</v>
      </c>
      <c r="D345" s="155">
        <v>19459538</v>
      </c>
      <c r="E345" s="155">
        <v>16106393</v>
      </c>
      <c r="F345" s="270">
        <v>38.7925278541425</v>
      </c>
      <c r="G345" s="166">
        <v>1288735</v>
      </c>
    </row>
    <row r="346" spans="1:7" ht="25.5">
      <c r="A346" s="268"/>
      <c r="B346" s="283" t="s">
        <v>104</v>
      </c>
      <c r="C346" s="155">
        <v>69008065</v>
      </c>
      <c r="D346" s="155">
        <v>15801532</v>
      </c>
      <c r="E346" s="155">
        <v>9908035</v>
      </c>
      <c r="F346" s="270">
        <v>14.35779281740475</v>
      </c>
      <c r="G346" s="166">
        <v>666812</v>
      </c>
    </row>
    <row r="347" spans="1:7" ht="38.25">
      <c r="A347" s="268"/>
      <c r="B347" s="285" t="s">
        <v>105</v>
      </c>
      <c r="C347" s="155">
        <v>68909449</v>
      </c>
      <c r="D347" s="155">
        <v>15801532</v>
      </c>
      <c r="E347" s="155">
        <v>9908035</v>
      </c>
      <c r="F347" s="270">
        <v>14.378340189601573</v>
      </c>
      <c r="G347" s="166">
        <v>666812</v>
      </c>
    </row>
    <row r="348" spans="1:7" ht="75.75" customHeight="1">
      <c r="A348" s="268"/>
      <c r="B348" s="342" t="s">
        <v>113</v>
      </c>
      <c r="C348" s="155">
        <v>98616</v>
      </c>
      <c r="D348" s="155">
        <v>0</v>
      </c>
      <c r="E348" s="155">
        <v>0</v>
      </c>
      <c r="F348" s="270">
        <v>0</v>
      </c>
      <c r="G348" s="166">
        <v>0</v>
      </c>
    </row>
    <row r="349" spans="1:7" ht="12.75">
      <c r="A349" s="268"/>
      <c r="B349" s="296" t="s">
        <v>16</v>
      </c>
      <c r="C349" s="309">
        <v>40818071</v>
      </c>
      <c r="D349" s="309">
        <v>15167074</v>
      </c>
      <c r="E349" s="309">
        <v>10770363</v>
      </c>
      <c r="F349" s="270">
        <v>26.38626161437173</v>
      </c>
      <c r="G349" s="166">
        <v>530510</v>
      </c>
    </row>
    <row r="350" spans="1:7" ht="12.75">
      <c r="A350" s="268"/>
      <c r="B350" s="282" t="s">
        <v>69</v>
      </c>
      <c r="C350" s="309">
        <v>17983163</v>
      </c>
      <c r="D350" s="155">
        <v>1794990</v>
      </c>
      <c r="E350" s="155">
        <v>1864415</v>
      </c>
      <c r="F350" s="270">
        <v>10.367558810427287</v>
      </c>
      <c r="G350" s="166">
        <v>254482</v>
      </c>
    </row>
    <row r="351" spans="1:7" ht="12.75">
      <c r="A351" s="268"/>
      <c r="B351" s="282" t="s">
        <v>114</v>
      </c>
      <c r="C351" s="309">
        <v>22834908</v>
      </c>
      <c r="D351" s="309">
        <v>13372084</v>
      </c>
      <c r="E351" s="309">
        <v>8905948</v>
      </c>
      <c r="F351" s="270">
        <v>39.001462147340376</v>
      </c>
      <c r="G351" s="166">
        <v>276028</v>
      </c>
    </row>
    <row r="352" spans="1:7" ht="25.5">
      <c r="A352" s="268"/>
      <c r="B352" s="283" t="s">
        <v>115</v>
      </c>
      <c r="C352" s="309">
        <v>22834908</v>
      </c>
      <c r="D352" s="155">
        <v>13372084</v>
      </c>
      <c r="E352" s="155">
        <v>8905948</v>
      </c>
      <c r="F352" s="270">
        <v>39.001462147340376</v>
      </c>
      <c r="G352" s="166">
        <v>276028</v>
      </c>
    </row>
    <row r="353" spans="1:7" ht="12.75">
      <c r="A353" s="268"/>
      <c r="B353" s="278" t="s">
        <v>910</v>
      </c>
      <c r="C353" s="155">
        <v>-170000</v>
      </c>
      <c r="D353" s="155">
        <v>240000</v>
      </c>
      <c r="E353" s="155" t="s">
        <v>906</v>
      </c>
      <c r="F353" s="270" t="s">
        <v>906</v>
      </c>
      <c r="G353" s="281" t="s">
        <v>906</v>
      </c>
    </row>
    <row r="354" spans="1:7" ht="12.75">
      <c r="A354" s="268"/>
      <c r="B354" s="278" t="s">
        <v>911</v>
      </c>
      <c r="C354" s="309">
        <v>170000</v>
      </c>
      <c r="D354" s="309" t="s">
        <v>906</v>
      </c>
      <c r="E354" s="309">
        <v>-240000</v>
      </c>
      <c r="F354" s="270" t="s">
        <v>906</v>
      </c>
      <c r="G354" s="166">
        <v>-230000</v>
      </c>
    </row>
    <row r="355" spans="1:7" ht="12.75">
      <c r="A355" s="268"/>
      <c r="B355" s="296" t="s">
        <v>916</v>
      </c>
      <c r="C355" s="309">
        <v>-174000000</v>
      </c>
      <c r="D355" s="155" t="s">
        <v>906</v>
      </c>
      <c r="E355" s="155">
        <v>-43439829</v>
      </c>
      <c r="F355" s="270" t="s">
        <v>906</v>
      </c>
      <c r="G355" s="166">
        <v>-12056566</v>
      </c>
    </row>
    <row r="356" spans="1:7" ht="12.75">
      <c r="A356" s="268"/>
      <c r="B356" s="296" t="s">
        <v>74</v>
      </c>
      <c r="C356" s="309">
        <v>174170000</v>
      </c>
      <c r="D356" s="309" t="s">
        <v>906</v>
      </c>
      <c r="E356" s="309">
        <v>43199829</v>
      </c>
      <c r="F356" s="270" t="s">
        <v>906</v>
      </c>
      <c r="G356" s="166">
        <v>11826566</v>
      </c>
    </row>
    <row r="357" spans="1:7" s="293" customFormat="1" ht="38.25" customHeight="1" hidden="1">
      <c r="A357" s="318"/>
      <c r="B357" s="321" t="s">
        <v>75</v>
      </c>
      <c r="C357" s="319">
        <v>0</v>
      </c>
      <c r="D357" s="289">
        <v>0</v>
      </c>
      <c r="E357" s="289">
        <v>0</v>
      </c>
      <c r="F357" s="270" t="e">
        <v>#DIV/0!</v>
      </c>
      <c r="G357" s="166">
        <v>0</v>
      </c>
    </row>
    <row r="358" spans="1:7" ht="49.5" customHeight="1">
      <c r="A358" s="268"/>
      <c r="B358" s="298" t="s">
        <v>96</v>
      </c>
      <c r="C358" s="309">
        <v>170000</v>
      </c>
      <c r="D358" s="155">
        <v>-240000</v>
      </c>
      <c r="E358" s="155">
        <v>-240000</v>
      </c>
      <c r="F358" s="270" t="s">
        <v>906</v>
      </c>
      <c r="G358" s="166">
        <v>-230000</v>
      </c>
    </row>
    <row r="359" spans="1:7" ht="38.25">
      <c r="A359" s="268"/>
      <c r="B359" s="298" t="s">
        <v>30</v>
      </c>
      <c r="C359" s="155">
        <v>174000000</v>
      </c>
      <c r="D359" s="155" t="s">
        <v>906</v>
      </c>
      <c r="E359" s="155">
        <v>43439829</v>
      </c>
      <c r="F359" s="270" t="s">
        <v>906</v>
      </c>
      <c r="G359" s="166">
        <v>12056566</v>
      </c>
    </row>
    <row r="360" spans="1:7" ht="12.75">
      <c r="A360" s="268"/>
      <c r="B360" s="278"/>
      <c r="C360" s="155"/>
      <c r="D360" s="155"/>
      <c r="E360" s="155"/>
      <c r="F360" s="270"/>
      <c r="G360" s="166"/>
    </row>
    <row r="361" spans="1:7" ht="12.75">
      <c r="A361" s="268"/>
      <c r="B361" s="305" t="s">
        <v>116</v>
      </c>
      <c r="C361" s="146"/>
      <c r="D361" s="155"/>
      <c r="E361" s="155"/>
      <c r="F361" s="270"/>
      <c r="G361" s="166"/>
    </row>
    <row r="362" spans="1:7" ht="12.75">
      <c r="A362" s="268"/>
      <c r="B362" s="274" t="s">
        <v>58</v>
      </c>
      <c r="C362" s="308">
        <v>237176052</v>
      </c>
      <c r="D362" s="308">
        <v>114709947</v>
      </c>
      <c r="E362" s="308">
        <v>112815331</v>
      </c>
      <c r="F362" s="266">
        <v>47.56607172127142</v>
      </c>
      <c r="G362" s="267">
        <v>1112211</v>
      </c>
    </row>
    <row r="363" spans="1:7" ht="25.5">
      <c r="A363" s="268"/>
      <c r="B363" s="317" t="s">
        <v>71</v>
      </c>
      <c r="C363" s="309">
        <v>15342983</v>
      </c>
      <c r="D363" s="155">
        <v>7000252</v>
      </c>
      <c r="E363" s="155">
        <v>6000738</v>
      </c>
      <c r="F363" s="270">
        <v>39.11063448352905</v>
      </c>
      <c r="G363" s="166">
        <v>994264</v>
      </c>
    </row>
    <row r="364" spans="1:7" ht="12.75">
      <c r="A364" s="268"/>
      <c r="B364" s="296" t="s">
        <v>77</v>
      </c>
      <c r="C364" s="309">
        <v>1039213</v>
      </c>
      <c r="D364" s="155">
        <v>986816</v>
      </c>
      <c r="E364" s="155">
        <v>193865</v>
      </c>
      <c r="F364" s="270">
        <v>18.65498218363319</v>
      </c>
      <c r="G364" s="166">
        <v>90749</v>
      </c>
    </row>
    <row r="365" spans="1:7" ht="25.5">
      <c r="A365" s="268"/>
      <c r="B365" s="298" t="s">
        <v>99</v>
      </c>
      <c r="C365" s="309">
        <v>12734</v>
      </c>
      <c r="D365" s="309">
        <v>12734</v>
      </c>
      <c r="E365" s="155">
        <v>2927</v>
      </c>
      <c r="F365" s="270">
        <v>22.985707554578294</v>
      </c>
      <c r="G365" s="166">
        <v>0</v>
      </c>
    </row>
    <row r="366" spans="1:7" ht="12.75">
      <c r="A366" s="268"/>
      <c r="B366" s="317" t="s">
        <v>78</v>
      </c>
      <c r="C366" s="309">
        <v>198663</v>
      </c>
      <c r="D366" s="309">
        <v>156547</v>
      </c>
      <c r="E366" s="309">
        <v>54396</v>
      </c>
      <c r="F366" s="270">
        <v>27.38104226755863</v>
      </c>
      <c r="G366" s="138">
        <v>27198</v>
      </c>
    </row>
    <row r="367" spans="1:7" ht="12.75">
      <c r="A367" s="268"/>
      <c r="B367" s="282" t="s">
        <v>79</v>
      </c>
      <c r="C367" s="309">
        <v>198663</v>
      </c>
      <c r="D367" s="309">
        <v>156547</v>
      </c>
      <c r="E367" s="309">
        <v>54396</v>
      </c>
      <c r="F367" s="270">
        <v>27.38104226755863</v>
      </c>
      <c r="G367" s="138">
        <v>27198</v>
      </c>
    </row>
    <row r="368" spans="1:7" ht="12.75">
      <c r="A368" s="268"/>
      <c r="B368" s="311" t="s">
        <v>80</v>
      </c>
      <c r="C368" s="309">
        <v>198663</v>
      </c>
      <c r="D368" s="309">
        <v>156547</v>
      </c>
      <c r="E368" s="309">
        <v>54396</v>
      </c>
      <c r="F368" s="270">
        <v>27.38104226755863</v>
      </c>
      <c r="G368" s="138">
        <v>27198</v>
      </c>
    </row>
    <row r="369" spans="2:7" ht="36.75" customHeight="1">
      <c r="B369" s="285" t="s">
        <v>88</v>
      </c>
      <c r="C369" s="309">
        <v>42116</v>
      </c>
      <c r="D369" s="309">
        <v>0</v>
      </c>
      <c r="E369" s="309">
        <v>0</v>
      </c>
      <c r="F369" s="270">
        <v>0</v>
      </c>
      <c r="G369" s="138">
        <v>0</v>
      </c>
    </row>
    <row r="370" spans="1:7" ht="51">
      <c r="A370" s="268"/>
      <c r="B370" s="322" t="s">
        <v>89</v>
      </c>
      <c r="C370" s="309">
        <v>42116</v>
      </c>
      <c r="D370" s="309">
        <v>0</v>
      </c>
      <c r="E370" s="309">
        <v>0</v>
      </c>
      <c r="F370" s="270">
        <v>0</v>
      </c>
      <c r="G370" s="138">
        <v>0</v>
      </c>
    </row>
    <row r="371" spans="1:7" ht="12.75">
      <c r="A371" s="268"/>
      <c r="B371" s="285" t="s">
        <v>81</v>
      </c>
      <c r="C371" s="309">
        <v>156547</v>
      </c>
      <c r="D371" s="309">
        <v>156547</v>
      </c>
      <c r="E371" s="309">
        <v>54396</v>
      </c>
      <c r="F371" s="270">
        <v>34.747392156988</v>
      </c>
      <c r="G371" s="138">
        <v>27198</v>
      </c>
    </row>
    <row r="372" spans="1:7" ht="50.25" customHeight="1">
      <c r="A372" s="268"/>
      <c r="B372" s="322" t="s">
        <v>82</v>
      </c>
      <c r="C372" s="309">
        <v>156547</v>
      </c>
      <c r="D372" s="309">
        <v>156547</v>
      </c>
      <c r="E372" s="309">
        <v>54396</v>
      </c>
      <c r="F372" s="270">
        <v>34.747392156988</v>
      </c>
      <c r="G372" s="138">
        <v>27198</v>
      </c>
    </row>
    <row r="373" spans="1:7" ht="12.75">
      <c r="A373" s="268"/>
      <c r="B373" s="296" t="s">
        <v>59</v>
      </c>
      <c r="C373" s="309">
        <v>220595193</v>
      </c>
      <c r="D373" s="309">
        <v>106566332</v>
      </c>
      <c r="E373" s="309">
        <v>106566332</v>
      </c>
      <c r="F373" s="270">
        <v>48.30854677780762</v>
      </c>
      <c r="G373" s="166">
        <v>0</v>
      </c>
    </row>
    <row r="374" spans="1:7" ht="25.5">
      <c r="A374" s="268"/>
      <c r="B374" s="298" t="s">
        <v>60</v>
      </c>
      <c r="C374" s="309">
        <v>220595193</v>
      </c>
      <c r="D374" s="155">
        <v>106566332</v>
      </c>
      <c r="E374" s="155">
        <v>106566332</v>
      </c>
      <c r="F374" s="270">
        <v>48.30854677780762</v>
      </c>
      <c r="G374" s="166">
        <v>0</v>
      </c>
    </row>
    <row r="375" spans="1:7" ht="12.75">
      <c r="A375" s="268"/>
      <c r="B375" s="274" t="s">
        <v>61</v>
      </c>
      <c r="C375" s="146">
        <v>237176052</v>
      </c>
      <c r="D375" s="146">
        <v>114709947</v>
      </c>
      <c r="E375" s="146">
        <v>110091710</v>
      </c>
      <c r="F375" s="266">
        <v>46.41771758642816</v>
      </c>
      <c r="G375" s="267">
        <v>20724014</v>
      </c>
    </row>
    <row r="376" spans="1:7" ht="12.75">
      <c r="A376" s="268"/>
      <c r="B376" s="296" t="s">
        <v>62</v>
      </c>
      <c r="C376" s="309">
        <v>233396866</v>
      </c>
      <c r="D376" s="309">
        <v>113631982</v>
      </c>
      <c r="E376" s="309">
        <v>109242326</v>
      </c>
      <c r="F376" s="270">
        <v>46.80539540749446</v>
      </c>
      <c r="G376" s="166">
        <v>20584320</v>
      </c>
    </row>
    <row r="377" spans="1:7" ht="12.75">
      <c r="A377" s="268"/>
      <c r="B377" s="282" t="s">
        <v>63</v>
      </c>
      <c r="C377" s="309">
        <v>227542151</v>
      </c>
      <c r="D377" s="309">
        <v>110572710</v>
      </c>
      <c r="E377" s="309">
        <v>106305238</v>
      </c>
      <c r="F377" s="270">
        <v>46.7189211022269</v>
      </c>
      <c r="G377" s="166">
        <v>20078455</v>
      </c>
    </row>
    <row r="378" spans="1:7" ht="12.75">
      <c r="A378" s="268"/>
      <c r="B378" s="311" t="s">
        <v>64</v>
      </c>
      <c r="C378" s="309">
        <v>163928168</v>
      </c>
      <c r="D378" s="155">
        <v>80538606</v>
      </c>
      <c r="E378" s="155">
        <v>79353412</v>
      </c>
      <c r="F378" s="270">
        <v>48.40742928329437</v>
      </c>
      <c r="G378" s="166">
        <v>14938731</v>
      </c>
    </row>
    <row r="379" spans="1:7" ht="12.75">
      <c r="A379" s="268"/>
      <c r="B379" s="314" t="s">
        <v>65</v>
      </c>
      <c r="C379" s="309">
        <v>103709318</v>
      </c>
      <c r="D379" s="155">
        <v>51224262</v>
      </c>
      <c r="E379" s="155">
        <v>50372712</v>
      </c>
      <c r="F379" s="270">
        <v>48.57105703848135</v>
      </c>
      <c r="G379" s="166">
        <v>9318425</v>
      </c>
    </row>
    <row r="380" spans="1:7" ht="12.75">
      <c r="A380" s="268"/>
      <c r="B380" s="311" t="s">
        <v>66</v>
      </c>
      <c r="C380" s="309">
        <v>63613983</v>
      </c>
      <c r="D380" s="155">
        <v>30034104</v>
      </c>
      <c r="E380" s="155">
        <v>26951826</v>
      </c>
      <c r="F380" s="270">
        <v>42.36776999170135</v>
      </c>
      <c r="G380" s="166">
        <v>5139724</v>
      </c>
    </row>
    <row r="381" spans="1:7" ht="12.75">
      <c r="A381" s="268"/>
      <c r="B381" s="282" t="s">
        <v>67</v>
      </c>
      <c r="C381" s="309">
        <v>5672258</v>
      </c>
      <c r="D381" s="309">
        <v>2876815</v>
      </c>
      <c r="E381" s="309">
        <v>2835860</v>
      </c>
      <c r="F381" s="270">
        <v>49.99525762051021</v>
      </c>
      <c r="G381" s="166">
        <v>505830</v>
      </c>
    </row>
    <row r="382" spans="1:7" ht="12.75">
      <c r="A382" s="268"/>
      <c r="B382" s="311" t="s">
        <v>90</v>
      </c>
      <c r="C382" s="309">
        <v>95998</v>
      </c>
      <c r="D382" s="155">
        <v>85798</v>
      </c>
      <c r="E382" s="155">
        <v>48200</v>
      </c>
      <c r="F382" s="270">
        <v>50.20937936207004</v>
      </c>
      <c r="G382" s="166">
        <v>37599</v>
      </c>
    </row>
    <row r="383" spans="1:7" ht="12.75">
      <c r="A383" s="268"/>
      <c r="B383" s="311" t="s">
        <v>68</v>
      </c>
      <c r="C383" s="309">
        <v>5576260</v>
      </c>
      <c r="D383" s="155">
        <v>2791017</v>
      </c>
      <c r="E383" s="155">
        <v>2787660</v>
      </c>
      <c r="F383" s="270">
        <v>49.99157141166302</v>
      </c>
      <c r="G383" s="166">
        <v>468231</v>
      </c>
    </row>
    <row r="384" spans="1:7" ht="25.5">
      <c r="A384" s="268"/>
      <c r="B384" s="298" t="s">
        <v>72</v>
      </c>
      <c r="C384" s="309">
        <v>65878</v>
      </c>
      <c r="D384" s="309">
        <v>65878</v>
      </c>
      <c r="E384" s="309">
        <v>54415</v>
      </c>
      <c r="F384" s="270">
        <v>82.59965390570449</v>
      </c>
      <c r="G384" s="166">
        <v>35</v>
      </c>
    </row>
    <row r="385" spans="1:7" ht="12.75">
      <c r="A385" s="268"/>
      <c r="B385" s="283" t="s">
        <v>73</v>
      </c>
      <c r="C385" s="309">
        <v>65878</v>
      </c>
      <c r="D385" s="155">
        <v>65878</v>
      </c>
      <c r="E385" s="155">
        <v>54415</v>
      </c>
      <c r="F385" s="270">
        <v>82.59965390570449</v>
      </c>
      <c r="G385" s="166">
        <v>35</v>
      </c>
    </row>
    <row r="386" spans="1:7" ht="12.75">
      <c r="A386" s="268"/>
      <c r="B386" s="282" t="s">
        <v>11</v>
      </c>
      <c r="C386" s="155">
        <v>116579</v>
      </c>
      <c r="D386" s="155">
        <v>116579</v>
      </c>
      <c r="E386" s="155">
        <v>46813</v>
      </c>
      <c r="F386" s="270">
        <v>40.155602638554114</v>
      </c>
      <c r="G386" s="166">
        <v>0</v>
      </c>
    </row>
    <row r="387" spans="1:7" ht="25.5">
      <c r="A387" s="268"/>
      <c r="B387" s="283" t="s">
        <v>91</v>
      </c>
      <c r="C387" s="155">
        <v>103845</v>
      </c>
      <c r="D387" s="155">
        <v>103845</v>
      </c>
      <c r="E387" s="155">
        <v>43886</v>
      </c>
      <c r="F387" s="270">
        <v>42.26106215994992</v>
      </c>
      <c r="G387" s="166">
        <v>0</v>
      </c>
    </row>
    <row r="388" spans="1:7" ht="38.25">
      <c r="A388" s="268"/>
      <c r="B388" s="285" t="s">
        <v>109</v>
      </c>
      <c r="C388" s="155">
        <v>103845</v>
      </c>
      <c r="D388" s="155">
        <v>103845</v>
      </c>
      <c r="E388" s="155">
        <v>43886</v>
      </c>
      <c r="F388" s="270">
        <v>42.26106215994992</v>
      </c>
      <c r="G388" s="166">
        <v>0</v>
      </c>
    </row>
    <row r="389" spans="1:7" ht="50.25" customHeight="1">
      <c r="A389" s="268"/>
      <c r="B389" s="322" t="s">
        <v>117</v>
      </c>
      <c r="C389" s="155">
        <v>103845</v>
      </c>
      <c r="D389" s="155">
        <v>103845</v>
      </c>
      <c r="E389" s="155">
        <v>43886</v>
      </c>
      <c r="F389" s="270">
        <v>42.26106215994992</v>
      </c>
      <c r="G389" s="166">
        <v>0</v>
      </c>
    </row>
    <row r="390" spans="1:7" ht="25.5">
      <c r="A390" s="268"/>
      <c r="B390" s="283" t="s">
        <v>104</v>
      </c>
      <c r="C390" s="155">
        <v>12734</v>
      </c>
      <c r="D390" s="155">
        <v>12734</v>
      </c>
      <c r="E390" s="155">
        <v>2927</v>
      </c>
      <c r="F390" s="270">
        <v>22.985707554578294</v>
      </c>
      <c r="G390" s="166">
        <v>0</v>
      </c>
    </row>
    <row r="391" spans="1:7" ht="38.25">
      <c r="A391" s="268"/>
      <c r="B391" s="285" t="s">
        <v>105</v>
      </c>
      <c r="C391" s="155">
        <v>12734</v>
      </c>
      <c r="D391" s="155">
        <v>12734</v>
      </c>
      <c r="E391" s="155">
        <v>2927</v>
      </c>
      <c r="F391" s="270">
        <v>22.985707554578294</v>
      </c>
      <c r="G391" s="166">
        <v>0</v>
      </c>
    </row>
    <row r="392" spans="1:7" ht="12.75">
      <c r="A392" s="268"/>
      <c r="B392" s="296" t="s">
        <v>16</v>
      </c>
      <c r="C392" s="309">
        <v>3779186</v>
      </c>
      <c r="D392" s="309">
        <v>1077965</v>
      </c>
      <c r="E392" s="309">
        <v>849384</v>
      </c>
      <c r="F392" s="270">
        <v>22.475316113046567</v>
      </c>
      <c r="G392" s="166">
        <v>139694</v>
      </c>
    </row>
    <row r="393" spans="1:7" ht="12.75">
      <c r="A393" s="268"/>
      <c r="B393" s="282" t="s">
        <v>69</v>
      </c>
      <c r="C393" s="309">
        <v>3779186</v>
      </c>
      <c r="D393" s="155">
        <v>1077965</v>
      </c>
      <c r="E393" s="155">
        <v>849384</v>
      </c>
      <c r="F393" s="270">
        <v>22.475316113046567</v>
      </c>
      <c r="G393" s="166">
        <v>139694</v>
      </c>
    </row>
    <row r="394" spans="1:7" s="293" customFormat="1" ht="12.75" hidden="1">
      <c r="A394" s="318"/>
      <c r="B394" s="288" t="s">
        <v>910</v>
      </c>
      <c r="C394" s="289">
        <v>0</v>
      </c>
      <c r="D394" s="289">
        <v>0</v>
      </c>
      <c r="E394" s="289">
        <v>2723621</v>
      </c>
      <c r="F394" s="291" t="s">
        <v>906</v>
      </c>
      <c r="G394" s="166">
        <v>2720694</v>
      </c>
    </row>
    <row r="395" spans="1:7" s="293" customFormat="1" ht="12.75" hidden="1">
      <c r="A395" s="318"/>
      <c r="B395" s="288" t="s">
        <v>911</v>
      </c>
      <c r="C395" s="319">
        <v>0</v>
      </c>
      <c r="D395" s="319">
        <v>0</v>
      </c>
      <c r="E395" s="319">
        <v>0</v>
      </c>
      <c r="F395" s="291" t="s">
        <v>906</v>
      </c>
      <c r="G395" s="166">
        <v>-709690</v>
      </c>
    </row>
    <row r="396" spans="1:7" s="293" customFormat="1" ht="12.75" hidden="1">
      <c r="A396" s="318"/>
      <c r="B396" s="320" t="s">
        <v>74</v>
      </c>
      <c r="C396" s="319">
        <v>0</v>
      </c>
      <c r="D396" s="319">
        <v>0</v>
      </c>
      <c r="E396" s="319">
        <v>0</v>
      </c>
      <c r="F396" s="291" t="s">
        <v>906</v>
      </c>
      <c r="G396" s="166">
        <v>-709690</v>
      </c>
    </row>
    <row r="397" spans="1:7" s="293" customFormat="1" ht="38.25" customHeight="1" hidden="1">
      <c r="A397" s="318"/>
      <c r="B397" s="321" t="s">
        <v>75</v>
      </c>
      <c r="C397" s="319">
        <v>0</v>
      </c>
      <c r="D397" s="289">
        <v>0</v>
      </c>
      <c r="E397" s="289">
        <v>0</v>
      </c>
      <c r="F397" s="291" t="s">
        <v>906</v>
      </c>
      <c r="G397" s="166">
        <v>-22335424</v>
      </c>
    </row>
    <row r="398" spans="1:7" ht="12.75">
      <c r="A398" s="268"/>
      <c r="B398" s="278"/>
      <c r="C398" s="155"/>
      <c r="D398" s="155"/>
      <c r="E398" s="155"/>
      <c r="F398" s="270"/>
      <c r="G398" s="166"/>
    </row>
    <row r="399" spans="1:7" ht="12.75">
      <c r="A399" s="268"/>
      <c r="B399" s="305" t="s">
        <v>118</v>
      </c>
      <c r="C399" s="146"/>
      <c r="D399" s="146"/>
      <c r="E399" s="146"/>
      <c r="F399" s="266"/>
      <c r="G399" s="166"/>
    </row>
    <row r="400" spans="1:7" ht="12.75">
      <c r="A400" s="268"/>
      <c r="B400" s="274" t="s">
        <v>58</v>
      </c>
      <c r="C400" s="308">
        <v>374847926</v>
      </c>
      <c r="D400" s="308">
        <v>201873611</v>
      </c>
      <c r="E400" s="308">
        <v>190617277</v>
      </c>
      <c r="F400" s="266">
        <v>50.851895869900055</v>
      </c>
      <c r="G400" s="267">
        <v>3107181</v>
      </c>
    </row>
    <row r="401" spans="1:7" ht="25.5">
      <c r="A401" s="268"/>
      <c r="B401" s="317" t="s">
        <v>71</v>
      </c>
      <c r="C401" s="309">
        <v>57706108</v>
      </c>
      <c r="D401" s="155">
        <v>29968670</v>
      </c>
      <c r="E401" s="155">
        <v>20136976</v>
      </c>
      <c r="F401" s="270">
        <v>34.89574448514185</v>
      </c>
      <c r="G401" s="166">
        <v>2150150</v>
      </c>
    </row>
    <row r="402" spans="1:7" ht="12.75">
      <c r="A402" s="268"/>
      <c r="B402" s="296" t="s">
        <v>77</v>
      </c>
      <c r="C402" s="309">
        <v>10380021</v>
      </c>
      <c r="D402" s="155">
        <v>5314135</v>
      </c>
      <c r="E402" s="155">
        <v>3889495</v>
      </c>
      <c r="F402" s="270">
        <v>37.47097428800963</v>
      </c>
      <c r="G402" s="166">
        <v>75993</v>
      </c>
    </row>
    <row r="403" spans="1:7" ht="25.5">
      <c r="A403" s="268"/>
      <c r="B403" s="298" t="s">
        <v>99</v>
      </c>
      <c r="C403" s="309">
        <v>190180</v>
      </c>
      <c r="D403" s="155">
        <v>27477</v>
      </c>
      <c r="E403" s="155">
        <v>36026</v>
      </c>
      <c r="F403" s="270">
        <v>18.943106530655168</v>
      </c>
      <c r="G403" s="166">
        <v>9363</v>
      </c>
    </row>
    <row r="404" spans="1:7" s="293" customFormat="1" ht="12.75" hidden="1">
      <c r="A404" s="318"/>
      <c r="B404" s="323" t="s">
        <v>78</v>
      </c>
      <c r="C404" s="319">
        <v>0</v>
      </c>
      <c r="D404" s="319">
        <v>0</v>
      </c>
      <c r="E404" s="319">
        <v>0</v>
      </c>
      <c r="F404" s="291" t="e">
        <v>#DIV/0!</v>
      </c>
      <c r="G404" s="166">
        <v>0</v>
      </c>
    </row>
    <row r="405" spans="1:7" s="293" customFormat="1" ht="12.75" hidden="1">
      <c r="A405" s="318"/>
      <c r="B405" s="321" t="s">
        <v>79</v>
      </c>
      <c r="C405" s="319">
        <v>0</v>
      </c>
      <c r="D405" s="319">
        <v>0</v>
      </c>
      <c r="E405" s="319">
        <v>0</v>
      </c>
      <c r="F405" s="291" t="e">
        <v>#DIV/0!</v>
      </c>
      <c r="G405" s="166">
        <v>0</v>
      </c>
    </row>
    <row r="406" spans="1:7" s="293" customFormat="1" ht="25.5" hidden="1">
      <c r="A406" s="318"/>
      <c r="B406" s="341" t="s">
        <v>80</v>
      </c>
      <c r="C406" s="319">
        <v>0</v>
      </c>
      <c r="D406" s="319">
        <v>0</v>
      </c>
      <c r="E406" s="319">
        <v>0</v>
      </c>
      <c r="F406" s="291" t="e">
        <v>#DIV/0!</v>
      </c>
      <c r="G406" s="166">
        <v>0</v>
      </c>
    </row>
    <row r="407" spans="1:7" s="293" customFormat="1" ht="51" hidden="1">
      <c r="A407" s="318"/>
      <c r="B407" s="343" t="s">
        <v>88</v>
      </c>
      <c r="C407" s="319">
        <v>0</v>
      </c>
      <c r="D407" s="319">
        <v>0</v>
      </c>
      <c r="E407" s="319">
        <v>0</v>
      </c>
      <c r="F407" s="291" t="e">
        <v>#DIV/0!</v>
      </c>
      <c r="G407" s="166">
        <v>0</v>
      </c>
    </row>
    <row r="408" spans="1:7" s="293" customFormat="1" ht="51" hidden="1">
      <c r="A408" s="318"/>
      <c r="B408" s="328" t="s">
        <v>89</v>
      </c>
      <c r="C408" s="319">
        <v>0</v>
      </c>
      <c r="D408" s="289">
        <v>0</v>
      </c>
      <c r="E408" s="289">
        <v>0</v>
      </c>
      <c r="F408" s="291" t="e">
        <v>#DIV/0!</v>
      </c>
      <c r="G408" s="166">
        <v>0</v>
      </c>
    </row>
    <row r="409" spans="1:7" s="293" customFormat="1" ht="51" hidden="1">
      <c r="A409" s="318"/>
      <c r="B409" s="328" t="s">
        <v>119</v>
      </c>
      <c r="C409" s="319">
        <v>0</v>
      </c>
      <c r="D409" s="289">
        <v>0</v>
      </c>
      <c r="E409" s="289">
        <v>0</v>
      </c>
      <c r="F409" s="291" t="e">
        <v>#DIV/0!</v>
      </c>
      <c r="G409" s="166">
        <v>0</v>
      </c>
    </row>
    <row r="410" spans="1:7" s="293" customFormat="1" ht="12.75" hidden="1">
      <c r="A410" s="318"/>
      <c r="B410" s="343" t="s">
        <v>81</v>
      </c>
      <c r="C410" s="319">
        <v>0</v>
      </c>
      <c r="D410" s="319">
        <v>0</v>
      </c>
      <c r="E410" s="319">
        <v>0</v>
      </c>
      <c r="F410" s="291" t="e">
        <v>#DIV/0!</v>
      </c>
      <c r="G410" s="166">
        <v>0</v>
      </c>
    </row>
    <row r="411" spans="1:7" s="293" customFormat="1" ht="63.75" hidden="1">
      <c r="A411" s="318"/>
      <c r="B411" s="328" t="s">
        <v>82</v>
      </c>
      <c r="C411" s="319">
        <v>0</v>
      </c>
      <c r="D411" s="289">
        <v>0</v>
      </c>
      <c r="E411" s="289">
        <v>0</v>
      </c>
      <c r="F411" s="291" t="e">
        <v>#DIV/0!</v>
      </c>
      <c r="G411" s="166">
        <v>0</v>
      </c>
    </row>
    <row r="412" spans="1:7" ht="12.75">
      <c r="A412" s="268"/>
      <c r="B412" s="296" t="s">
        <v>59</v>
      </c>
      <c r="C412" s="309">
        <v>306761797</v>
      </c>
      <c r="D412" s="309">
        <v>166590806</v>
      </c>
      <c r="E412" s="309">
        <v>166590806</v>
      </c>
      <c r="F412" s="270">
        <v>54.30624270335722</v>
      </c>
      <c r="G412" s="166">
        <v>881038</v>
      </c>
    </row>
    <row r="413" spans="1:7" ht="25.5">
      <c r="A413" s="268"/>
      <c r="B413" s="298" t="s">
        <v>60</v>
      </c>
      <c r="C413" s="309">
        <v>289115324</v>
      </c>
      <c r="D413" s="155">
        <v>152746275</v>
      </c>
      <c r="E413" s="155">
        <v>152746275</v>
      </c>
      <c r="F413" s="270">
        <v>52.83229988874613</v>
      </c>
      <c r="G413" s="166">
        <v>873580</v>
      </c>
    </row>
    <row r="414" spans="1:7" ht="25.5">
      <c r="A414" s="268"/>
      <c r="B414" s="298" t="s">
        <v>107</v>
      </c>
      <c r="C414" s="309">
        <v>17646473</v>
      </c>
      <c r="D414" s="155">
        <v>13844531</v>
      </c>
      <c r="E414" s="155">
        <v>13844531</v>
      </c>
      <c r="F414" s="270">
        <v>78.45494677604981</v>
      </c>
      <c r="G414" s="166">
        <v>7458</v>
      </c>
    </row>
    <row r="415" spans="1:7" ht="12.75">
      <c r="A415" s="268"/>
      <c r="B415" s="274" t="s">
        <v>61</v>
      </c>
      <c r="C415" s="146">
        <v>374038174</v>
      </c>
      <c r="D415" s="146">
        <v>201468957</v>
      </c>
      <c r="E415" s="146">
        <v>160988155</v>
      </c>
      <c r="F415" s="266">
        <v>43.04056809987528</v>
      </c>
      <c r="G415" s="267">
        <v>30621245</v>
      </c>
    </row>
    <row r="416" spans="1:7" ht="12.75">
      <c r="A416" s="268"/>
      <c r="B416" s="296" t="s">
        <v>62</v>
      </c>
      <c r="C416" s="309">
        <v>343156829</v>
      </c>
      <c r="D416" s="309">
        <v>177491316</v>
      </c>
      <c r="E416" s="309">
        <v>146090238</v>
      </c>
      <c r="F416" s="270">
        <v>42.572440835790566</v>
      </c>
      <c r="G416" s="166">
        <v>26624107</v>
      </c>
    </row>
    <row r="417" spans="1:7" ht="12.75">
      <c r="A417" s="268"/>
      <c r="B417" s="282" t="s">
        <v>63</v>
      </c>
      <c r="C417" s="309">
        <v>260243816</v>
      </c>
      <c r="D417" s="309">
        <v>125508838</v>
      </c>
      <c r="E417" s="309">
        <v>104721398</v>
      </c>
      <c r="F417" s="270">
        <v>40.23972581158278</v>
      </c>
      <c r="G417" s="166">
        <v>21694507</v>
      </c>
    </row>
    <row r="418" spans="1:7" ht="12.75">
      <c r="A418" s="268"/>
      <c r="B418" s="311" t="s">
        <v>64</v>
      </c>
      <c r="C418" s="309">
        <v>183646521</v>
      </c>
      <c r="D418" s="155">
        <v>78164158</v>
      </c>
      <c r="E418" s="155">
        <v>68596093</v>
      </c>
      <c r="F418" s="270">
        <v>37.35224202804256</v>
      </c>
      <c r="G418" s="166">
        <v>16927272</v>
      </c>
    </row>
    <row r="419" spans="1:7" ht="12.75">
      <c r="A419" s="268"/>
      <c r="B419" s="314" t="s">
        <v>65</v>
      </c>
      <c r="C419" s="309">
        <v>147233475</v>
      </c>
      <c r="D419" s="155">
        <v>62598320</v>
      </c>
      <c r="E419" s="155">
        <v>55107304</v>
      </c>
      <c r="F419" s="270">
        <v>37.42851549214606</v>
      </c>
      <c r="G419" s="166">
        <v>13526090</v>
      </c>
    </row>
    <row r="420" spans="1:7" ht="12.75">
      <c r="A420" s="268"/>
      <c r="B420" s="311" t="s">
        <v>66</v>
      </c>
      <c r="C420" s="309">
        <v>76597295</v>
      </c>
      <c r="D420" s="155">
        <v>47344680</v>
      </c>
      <c r="E420" s="155">
        <v>36125305</v>
      </c>
      <c r="F420" s="270">
        <v>47.162638053993945</v>
      </c>
      <c r="G420" s="166">
        <v>4767235</v>
      </c>
    </row>
    <row r="421" spans="1:7" ht="12.75">
      <c r="A421" s="268"/>
      <c r="B421" s="282" t="s">
        <v>108</v>
      </c>
      <c r="C421" s="309">
        <v>2357461</v>
      </c>
      <c r="D421" s="155">
        <v>2246949</v>
      </c>
      <c r="E421" s="155">
        <v>1759385</v>
      </c>
      <c r="F421" s="270">
        <v>74.63050290121448</v>
      </c>
      <c r="G421" s="166">
        <v>293940</v>
      </c>
    </row>
    <row r="422" spans="1:7" ht="12.75">
      <c r="A422" s="268"/>
      <c r="B422" s="282" t="s">
        <v>67</v>
      </c>
      <c r="C422" s="309">
        <v>52178178</v>
      </c>
      <c r="D422" s="309">
        <v>30133091</v>
      </c>
      <c r="E422" s="309">
        <v>25074432</v>
      </c>
      <c r="F422" s="270">
        <v>48.055399711350596</v>
      </c>
      <c r="G422" s="166">
        <v>3787336</v>
      </c>
    </row>
    <row r="423" spans="1:7" ht="12.75">
      <c r="A423" s="268"/>
      <c r="B423" s="311" t="s">
        <v>90</v>
      </c>
      <c r="C423" s="309">
        <v>36539467</v>
      </c>
      <c r="D423" s="155">
        <v>21653014</v>
      </c>
      <c r="E423" s="155">
        <v>17026663</v>
      </c>
      <c r="F423" s="270">
        <v>46.59800593150415</v>
      </c>
      <c r="G423" s="166">
        <v>1860862</v>
      </c>
    </row>
    <row r="424" spans="1:7" ht="12.75">
      <c r="A424" s="268"/>
      <c r="B424" s="311" t="s">
        <v>68</v>
      </c>
      <c r="C424" s="309">
        <v>15638711</v>
      </c>
      <c r="D424" s="155">
        <v>8480077</v>
      </c>
      <c r="E424" s="155">
        <v>8047769</v>
      </c>
      <c r="F424" s="270">
        <v>51.460564748590855</v>
      </c>
      <c r="G424" s="166">
        <v>1926474</v>
      </c>
    </row>
    <row r="425" spans="1:7" ht="25.5">
      <c r="A425" s="268"/>
      <c r="B425" s="298" t="s">
        <v>72</v>
      </c>
      <c r="C425" s="309">
        <v>62285</v>
      </c>
      <c r="D425" s="309">
        <v>47953</v>
      </c>
      <c r="E425" s="309">
        <v>36211</v>
      </c>
      <c r="F425" s="270">
        <v>58.137593321024326</v>
      </c>
      <c r="G425" s="166">
        <v>0</v>
      </c>
    </row>
    <row r="426" spans="1:7" ht="12.75" customHeight="1">
      <c r="A426" s="268"/>
      <c r="B426" s="283" t="s">
        <v>73</v>
      </c>
      <c r="C426" s="309">
        <v>62285</v>
      </c>
      <c r="D426" s="155">
        <v>47953</v>
      </c>
      <c r="E426" s="155">
        <v>36211</v>
      </c>
      <c r="F426" s="270">
        <v>58.137593321024326</v>
      </c>
      <c r="G426" s="166">
        <v>0</v>
      </c>
    </row>
    <row r="427" spans="1:7" ht="12.75">
      <c r="A427" s="268"/>
      <c r="B427" s="282" t="s">
        <v>11</v>
      </c>
      <c r="C427" s="155">
        <v>28315089</v>
      </c>
      <c r="D427" s="155">
        <v>19554485</v>
      </c>
      <c r="E427" s="155">
        <v>14498812</v>
      </c>
      <c r="F427" s="270">
        <v>51.205249610905334</v>
      </c>
      <c r="G427" s="166">
        <v>848324</v>
      </c>
    </row>
    <row r="428" spans="1:7" ht="25.5">
      <c r="A428" s="268"/>
      <c r="B428" s="344" t="s">
        <v>91</v>
      </c>
      <c r="C428" s="155">
        <v>3889345</v>
      </c>
      <c r="D428" s="155">
        <v>2881573</v>
      </c>
      <c r="E428" s="155">
        <v>2857256</v>
      </c>
      <c r="F428" s="270">
        <v>73.46368090256843</v>
      </c>
      <c r="G428" s="166">
        <v>0</v>
      </c>
    </row>
    <row r="429" spans="1:7" ht="38.25">
      <c r="A429" s="268"/>
      <c r="B429" s="335" t="s">
        <v>109</v>
      </c>
      <c r="C429" s="155">
        <v>3889345</v>
      </c>
      <c r="D429" s="155">
        <v>2881573</v>
      </c>
      <c r="E429" s="155">
        <v>2857256</v>
      </c>
      <c r="F429" s="270">
        <v>73.46368090256843</v>
      </c>
      <c r="G429" s="166">
        <v>0</v>
      </c>
    </row>
    <row r="430" spans="1:7" ht="53.25" customHeight="1">
      <c r="A430" s="268"/>
      <c r="B430" s="337" t="s">
        <v>110</v>
      </c>
      <c r="C430" s="155">
        <v>3889345</v>
      </c>
      <c r="D430" s="155">
        <v>2881573</v>
      </c>
      <c r="E430" s="155">
        <v>2857256</v>
      </c>
      <c r="F430" s="270">
        <v>73.46368090256843</v>
      </c>
      <c r="G430" s="166">
        <v>0</v>
      </c>
    </row>
    <row r="431" spans="1:7" ht="25.5">
      <c r="A431" s="268"/>
      <c r="B431" s="283" t="s">
        <v>112</v>
      </c>
      <c r="C431" s="155">
        <v>10091344</v>
      </c>
      <c r="D431" s="155">
        <v>6302904</v>
      </c>
      <c r="E431" s="155">
        <v>5832499</v>
      </c>
      <c r="F431" s="270">
        <v>57.79704863891272</v>
      </c>
      <c r="G431" s="166">
        <v>394616</v>
      </c>
    </row>
    <row r="432" spans="1:7" ht="25.5">
      <c r="A432" s="268"/>
      <c r="B432" s="283" t="s">
        <v>104</v>
      </c>
      <c r="C432" s="155">
        <v>14334400</v>
      </c>
      <c r="D432" s="155">
        <v>10370008</v>
      </c>
      <c r="E432" s="155">
        <v>5809057</v>
      </c>
      <c r="F432" s="270">
        <v>40.52528881571604</v>
      </c>
      <c r="G432" s="166">
        <v>453708</v>
      </c>
    </row>
    <row r="433" spans="1:7" ht="38.25">
      <c r="A433" s="268"/>
      <c r="B433" s="285" t="s">
        <v>105</v>
      </c>
      <c r="C433" s="155">
        <v>14334400</v>
      </c>
      <c r="D433" s="155">
        <v>10370008</v>
      </c>
      <c r="E433" s="155">
        <v>5809057</v>
      </c>
      <c r="F433" s="270">
        <v>40.52528881571604</v>
      </c>
      <c r="G433" s="166">
        <v>453708</v>
      </c>
    </row>
    <row r="434" spans="1:7" ht="12.75">
      <c r="A434" s="268"/>
      <c r="B434" s="296" t="s">
        <v>16</v>
      </c>
      <c r="C434" s="309">
        <v>30881345</v>
      </c>
      <c r="D434" s="309">
        <v>23977641</v>
      </c>
      <c r="E434" s="309">
        <v>14897917</v>
      </c>
      <c r="F434" s="270">
        <v>48.242448636871224</v>
      </c>
      <c r="G434" s="166">
        <v>3997138</v>
      </c>
    </row>
    <row r="435" spans="1:7" ht="12.75">
      <c r="A435" s="268"/>
      <c r="B435" s="282" t="s">
        <v>69</v>
      </c>
      <c r="C435" s="309">
        <v>26980799</v>
      </c>
      <c r="D435" s="155">
        <v>20471741</v>
      </c>
      <c r="E435" s="155">
        <v>14082127</v>
      </c>
      <c r="F435" s="270">
        <v>52.19314298290425</v>
      </c>
      <c r="G435" s="166">
        <v>3919777</v>
      </c>
    </row>
    <row r="436" spans="1:7" ht="12.75">
      <c r="A436" s="268"/>
      <c r="B436" s="282" t="s">
        <v>114</v>
      </c>
      <c r="C436" s="309">
        <v>3900546</v>
      </c>
      <c r="D436" s="309">
        <v>3505900</v>
      </c>
      <c r="E436" s="309">
        <v>815790</v>
      </c>
      <c r="F436" s="270">
        <v>20.91476424069861</v>
      </c>
      <c r="G436" s="166">
        <v>77361</v>
      </c>
    </row>
    <row r="437" spans="1:7" ht="12.75" customHeight="1">
      <c r="A437" s="268"/>
      <c r="B437" s="283" t="s">
        <v>94</v>
      </c>
      <c r="C437" s="309">
        <v>398293</v>
      </c>
      <c r="D437" s="309">
        <v>3900</v>
      </c>
      <c r="E437" s="309">
        <v>0</v>
      </c>
      <c r="F437" s="270">
        <v>0</v>
      </c>
      <c r="G437" s="166">
        <v>0</v>
      </c>
    </row>
    <row r="438" spans="1:7" ht="38.25">
      <c r="A438" s="268"/>
      <c r="B438" s="285" t="s">
        <v>120</v>
      </c>
      <c r="C438" s="309">
        <v>398293</v>
      </c>
      <c r="D438" s="309">
        <v>3900</v>
      </c>
      <c r="E438" s="309">
        <v>0</v>
      </c>
      <c r="F438" s="270">
        <v>0</v>
      </c>
      <c r="G438" s="166">
        <v>0</v>
      </c>
    </row>
    <row r="439" spans="1:7" ht="25.5">
      <c r="A439" s="268"/>
      <c r="B439" s="283" t="s">
        <v>115</v>
      </c>
      <c r="C439" s="309">
        <v>3502253</v>
      </c>
      <c r="D439" s="155">
        <v>3502000</v>
      </c>
      <c r="E439" s="155">
        <v>815790</v>
      </c>
      <c r="F439" s="270">
        <v>23.293291489792427</v>
      </c>
      <c r="G439" s="166">
        <v>77361</v>
      </c>
    </row>
    <row r="440" spans="1:7" ht="12.75">
      <c r="A440" s="268"/>
      <c r="B440" s="278" t="s">
        <v>910</v>
      </c>
      <c r="C440" s="155">
        <v>809752</v>
      </c>
      <c r="D440" s="155">
        <v>404654</v>
      </c>
      <c r="E440" s="155" t="s">
        <v>906</v>
      </c>
      <c r="F440" s="270" t="s">
        <v>906</v>
      </c>
      <c r="G440" s="281" t="s">
        <v>906</v>
      </c>
    </row>
    <row r="441" spans="1:7" ht="12.75">
      <c r="A441" s="268"/>
      <c r="B441" s="278" t="s">
        <v>911</v>
      </c>
      <c r="C441" s="309">
        <v>-809752</v>
      </c>
      <c r="D441" s="309">
        <v>-404654</v>
      </c>
      <c r="E441" s="309">
        <v>-144769</v>
      </c>
      <c r="F441" s="270" t="s">
        <v>906</v>
      </c>
      <c r="G441" s="166">
        <v>-155476</v>
      </c>
    </row>
    <row r="442" spans="1:7" ht="12.75">
      <c r="A442" s="268"/>
      <c r="B442" s="296" t="s">
        <v>915</v>
      </c>
      <c r="C442" s="309">
        <v>-3486788</v>
      </c>
      <c r="D442" s="309">
        <v>-2025638</v>
      </c>
      <c r="E442" s="309">
        <v>-1296084</v>
      </c>
      <c r="F442" s="270" t="s">
        <v>906</v>
      </c>
      <c r="G442" s="166">
        <v>-259797</v>
      </c>
    </row>
    <row r="443" spans="1:7" ht="12.75">
      <c r="A443" s="268"/>
      <c r="B443" s="282" t="s">
        <v>121</v>
      </c>
      <c r="C443" s="309">
        <v>9900</v>
      </c>
      <c r="D443" s="155">
        <v>9900</v>
      </c>
      <c r="E443" s="155">
        <v>0</v>
      </c>
      <c r="F443" s="270" t="s">
        <v>906</v>
      </c>
      <c r="G443" s="166">
        <v>0</v>
      </c>
    </row>
    <row r="444" spans="1:7" ht="12.75">
      <c r="A444" s="268"/>
      <c r="B444" s="282" t="s">
        <v>122</v>
      </c>
      <c r="C444" s="309">
        <v>-3496688</v>
      </c>
      <c r="D444" s="155">
        <v>-2035538</v>
      </c>
      <c r="E444" s="155">
        <v>-1296084</v>
      </c>
      <c r="F444" s="270" t="s">
        <v>906</v>
      </c>
      <c r="G444" s="166">
        <v>-259797</v>
      </c>
    </row>
    <row r="445" spans="1:7" ht="12.75">
      <c r="A445" s="268"/>
      <c r="B445" s="296" t="s">
        <v>916</v>
      </c>
      <c r="C445" s="309">
        <v>2603640</v>
      </c>
      <c r="D445" s="309">
        <v>1550100</v>
      </c>
      <c r="E445" s="309">
        <v>1080431</v>
      </c>
      <c r="F445" s="270" t="s">
        <v>906</v>
      </c>
      <c r="G445" s="166">
        <v>104321</v>
      </c>
    </row>
    <row r="446" spans="1:7" ht="12.75">
      <c r="A446" s="268"/>
      <c r="B446" s="282" t="s">
        <v>123</v>
      </c>
      <c r="C446" s="309">
        <v>-9900</v>
      </c>
      <c r="D446" s="155">
        <v>-9900</v>
      </c>
      <c r="E446" s="155">
        <v>0</v>
      </c>
      <c r="F446" s="270" t="s">
        <v>906</v>
      </c>
      <c r="G446" s="166">
        <v>300</v>
      </c>
    </row>
    <row r="447" spans="1:7" ht="12.75">
      <c r="A447" s="268"/>
      <c r="B447" s="298" t="s">
        <v>124</v>
      </c>
      <c r="C447" s="309">
        <v>2613540</v>
      </c>
      <c r="D447" s="155">
        <v>1560000</v>
      </c>
      <c r="E447" s="155">
        <v>1080431</v>
      </c>
      <c r="F447" s="270" t="s">
        <v>906</v>
      </c>
      <c r="G447" s="166">
        <v>104021</v>
      </c>
    </row>
    <row r="448" spans="1:7" ht="12.75">
      <c r="A448" s="268"/>
      <c r="B448" s="296" t="s">
        <v>74</v>
      </c>
      <c r="C448" s="309">
        <v>73396</v>
      </c>
      <c r="D448" s="309">
        <v>70884</v>
      </c>
      <c r="E448" s="309">
        <v>70884</v>
      </c>
      <c r="F448" s="270" t="s">
        <v>906</v>
      </c>
      <c r="G448" s="166">
        <v>0</v>
      </c>
    </row>
    <row r="449" spans="1:7" ht="38.25" hidden="1">
      <c r="A449" s="268"/>
      <c r="B449" s="298" t="s">
        <v>75</v>
      </c>
      <c r="C449" s="309">
        <v>0</v>
      </c>
      <c r="D449" s="155">
        <v>0</v>
      </c>
      <c r="E449" s="155">
        <v>0</v>
      </c>
      <c r="F449" s="270" t="s">
        <v>906</v>
      </c>
      <c r="G449" s="166">
        <v>0</v>
      </c>
    </row>
    <row r="450" spans="1:7" ht="39" customHeight="1">
      <c r="A450" s="268"/>
      <c r="B450" s="298" t="s">
        <v>96</v>
      </c>
      <c r="C450" s="309">
        <v>73396</v>
      </c>
      <c r="D450" s="155">
        <v>70884</v>
      </c>
      <c r="E450" s="155">
        <v>70884</v>
      </c>
      <c r="F450" s="270" t="s">
        <v>906</v>
      </c>
      <c r="G450" s="166">
        <v>0</v>
      </c>
    </row>
    <row r="451" spans="1:7" ht="12.75">
      <c r="A451" s="268"/>
      <c r="B451" s="278"/>
      <c r="C451" s="155"/>
      <c r="D451" s="155"/>
      <c r="E451" s="155"/>
      <c r="F451" s="270"/>
      <c r="G451" s="166"/>
    </row>
    <row r="452" spans="1:7" ht="12.75">
      <c r="A452" s="268"/>
      <c r="B452" s="305" t="s">
        <v>125</v>
      </c>
      <c r="C452" s="146"/>
      <c r="D452" s="155"/>
      <c r="E452" s="155"/>
      <c r="F452" s="270"/>
      <c r="G452" s="166"/>
    </row>
    <row r="453" spans="1:7" ht="12.75">
      <c r="A453" s="268"/>
      <c r="B453" s="274" t="s">
        <v>58</v>
      </c>
      <c r="C453" s="308">
        <v>338273826</v>
      </c>
      <c r="D453" s="308">
        <v>236665936</v>
      </c>
      <c r="E453" s="308">
        <v>237315474</v>
      </c>
      <c r="F453" s="266">
        <v>70.15484372710527</v>
      </c>
      <c r="G453" s="267">
        <v>12788382</v>
      </c>
    </row>
    <row r="454" spans="1:7" ht="25.5">
      <c r="A454" s="268"/>
      <c r="B454" s="317" t="s">
        <v>71</v>
      </c>
      <c r="C454" s="309">
        <v>15314622</v>
      </c>
      <c r="D454" s="155">
        <v>5971970</v>
      </c>
      <c r="E454" s="155">
        <v>5725163</v>
      </c>
      <c r="F454" s="270">
        <v>37.38363898240518</v>
      </c>
      <c r="G454" s="166">
        <v>652113</v>
      </c>
    </row>
    <row r="455" spans="1:7" ht="12.75">
      <c r="A455" s="268"/>
      <c r="B455" s="296" t="s">
        <v>77</v>
      </c>
      <c r="C455" s="309">
        <v>503658</v>
      </c>
      <c r="D455" s="155">
        <v>290540</v>
      </c>
      <c r="E455" s="155">
        <v>211454</v>
      </c>
      <c r="F455" s="270">
        <v>41.983647633910316</v>
      </c>
      <c r="G455" s="166">
        <v>0</v>
      </c>
    </row>
    <row r="456" spans="1:7" ht="12.75">
      <c r="A456" s="268"/>
      <c r="B456" s="317" t="s">
        <v>78</v>
      </c>
      <c r="C456" s="309">
        <v>2616249</v>
      </c>
      <c r="D456" s="309">
        <v>961804</v>
      </c>
      <c r="E456" s="309">
        <v>1937235</v>
      </c>
      <c r="F456" s="270">
        <v>74.04627770521842</v>
      </c>
      <c r="G456" s="166">
        <v>0</v>
      </c>
    </row>
    <row r="457" spans="1:7" ht="12.75">
      <c r="A457" s="268"/>
      <c r="B457" s="282" t="s">
        <v>79</v>
      </c>
      <c r="C457" s="309">
        <v>2616249</v>
      </c>
      <c r="D457" s="309">
        <v>961804</v>
      </c>
      <c r="E457" s="309">
        <v>1937235</v>
      </c>
      <c r="F457" s="270">
        <v>74.04627770521842</v>
      </c>
      <c r="G457" s="166">
        <v>0</v>
      </c>
    </row>
    <row r="458" spans="1:7" ht="14.25" customHeight="1">
      <c r="A458" s="268"/>
      <c r="B458" s="283" t="s">
        <v>80</v>
      </c>
      <c r="C458" s="309">
        <v>2612536</v>
      </c>
      <c r="D458" s="309">
        <v>958091</v>
      </c>
      <c r="E458" s="309">
        <v>1933522</v>
      </c>
      <c r="F458" s="270">
        <v>74.00939164091902</v>
      </c>
      <c r="G458" s="166">
        <v>0</v>
      </c>
    </row>
    <row r="459" spans="1:7" ht="51">
      <c r="A459" s="268"/>
      <c r="B459" s="285" t="s">
        <v>88</v>
      </c>
      <c r="C459" s="309">
        <v>2612536</v>
      </c>
      <c r="D459" s="309">
        <v>958091</v>
      </c>
      <c r="E459" s="309">
        <v>1933522</v>
      </c>
      <c r="F459" s="270">
        <v>74.00939164091902</v>
      </c>
      <c r="G459" s="166">
        <v>0</v>
      </c>
    </row>
    <row r="460" spans="1:7" ht="51">
      <c r="A460" s="268"/>
      <c r="B460" s="322" t="s">
        <v>89</v>
      </c>
      <c r="C460" s="309">
        <v>2612536</v>
      </c>
      <c r="D460" s="309">
        <v>958091</v>
      </c>
      <c r="E460" s="309">
        <v>1933522</v>
      </c>
      <c r="F460" s="270">
        <v>74.00939164091902</v>
      </c>
      <c r="G460" s="166">
        <v>0</v>
      </c>
    </row>
    <row r="461" spans="1:7" s="349" customFormat="1" ht="11.25" customHeight="1">
      <c r="A461" s="345"/>
      <c r="B461" s="346" t="s">
        <v>81</v>
      </c>
      <c r="C461" s="347">
        <v>3713</v>
      </c>
      <c r="D461" s="347">
        <v>3713</v>
      </c>
      <c r="E461" s="347">
        <v>3713</v>
      </c>
      <c r="F461" s="348">
        <v>100</v>
      </c>
      <c r="G461" s="166">
        <v>0</v>
      </c>
    </row>
    <row r="462" spans="1:7" s="349" customFormat="1" ht="50.25" customHeight="1">
      <c r="A462" s="345"/>
      <c r="B462" s="350" t="s">
        <v>82</v>
      </c>
      <c r="C462" s="347">
        <v>3713</v>
      </c>
      <c r="D462" s="347">
        <v>3713</v>
      </c>
      <c r="E462" s="347">
        <v>3713</v>
      </c>
      <c r="F462" s="348">
        <v>100</v>
      </c>
      <c r="G462" s="166">
        <v>0</v>
      </c>
    </row>
    <row r="463" spans="1:7" ht="11.25" customHeight="1">
      <c r="A463" s="268"/>
      <c r="B463" s="296" t="s">
        <v>59</v>
      </c>
      <c r="C463" s="309">
        <v>319839297</v>
      </c>
      <c r="D463" s="309">
        <v>229441622</v>
      </c>
      <c r="E463" s="309">
        <v>229441622</v>
      </c>
      <c r="F463" s="270">
        <v>71.73653273756415</v>
      </c>
      <c r="G463" s="166">
        <v>12136269</v>
      </c>
    </row>
    <row r="464" spans="1:7" ht="25.5">
      <c r="A464" s="268"/>
      <c r="B464" s="298" t="s">
        <v>60</v>
      </c>
      <c r="C464" s="309">
        <v>316498601</v>
      </c>
      <c r="D464" s="155">
        <v>227583897</v>
      </c>
      <c r="E464" s="155">
        <v>227583897</v>
      </c>
      <c r="F464" s="270">
        <v>71.90676239355636</v>
      </c>
      <c r="G464" s="166">
        <v>12136269</v>
      </c>
    </row>
    <row r="465" spans="1:7" ht="25.5">
      <c r="A465" s="268"/>
      <c r="B465" s="298" t="s">
        <v>126</v>
      </c>
      <c r="C465" s="309">
        <v>3340696</v>
      </c>
      <c r="D465" s="155">
        <v>1857725</v>
      </c>
      <c r="E465" s="155">
        <v>1857725</v>
      </c>
      <c r="F465" s="270">
        <v>55.608921015261494</v>
      </c>
      <c r="G465" s="166">
        <v>0</v>
      </c>
    </row>
    <row r="466" spans="1:7" ht="12.75">
      <c r="A466" s="268"/>
      <c r="B466" s="274" t="s">
        <v>61</v>
      </c>
      <c r="C466" s="146">
        <v>340427930</v>
      </c>
      <c r="D466" s="146">
        <v>236665936</v>
      </c>
      <c r="E466" s="146">
        <v>219619796</v>
      </c>
      <c r="F466" s="266">
        <v>64.51286062221745</v>
      </c>
      <c r="G466" s="267">
        <v>56358434</v>
      </c>
    </row>
    <row r="467" spans="1:7" ht="12.75">
      <c r="A467" s="268"/>
      <c r="B467" s="296" t="s">
        <v>62</v>
      </c>
      <c r="C467" s="309">
        <v>329820619</v>
      </c>
      <c r="D467" s="309">
        <v>231680585</v>
      </c>
      <c r="E467" s="309">
        <v>215644494</v>
      </c>
      <c r="F467" s="270">
        <v>65.38235682590845</v>
      </c>
      <c r="G467" s="166">
        <v>54866544</v>
      </c>
    </row>
    <row r="468" spans="1:7" ht="12.75">
      <c r="A468" s="268"/>
      <c r="B468" s="282" t="s">
        <v>63</v>
      </c>
      <c r="C468" s="309">
        <v>99588862</v>
      </c>
      <c r="D468" s="309">
        <v>43887815</v>
      </c>
      <c r="E468" s="309">
        <v>41104775</v>
      </c>
      <c r="F468" s="270">
        <v>41.27447003059439</v>
      </c>
      <c r="G468" s="166">
        <v>9290132</v>
      </c>
    </row>
    <row r="469" spans="1:7" ht="12.75">
      <c r="A469" s="268"/>
      <c r="B469" s="311" t="s">
        <v>64</v>
      </c>
      <c r="C469" s="309">
        <v>67589601</v>
      </c>
      <c r="D469" s="155">
        <v>30847157</v>
      </c>
      <c r="E469" s="155">
        <v>29990600</v>
      </c>
      <c r="F469" s="270">
        <v>44.37161864589199</v>
      </c>
      <c r="G469" s="166">
        <v>6920186</v>
      </c>
    </row>
    <row r="470" spans="1:7" ht="12.75">
      <c r="A470" s="268"/>
      <c r="B470" s="314" t="s">
        <v>65</v>
      </c>
      <c r="C470" s="309">
        <v>51263207</v>
      </c>
      <c r="D470" s="155">
        <v>23559728</v>
      </c>
      <c r="E470" s="155">
        <v>23358677</v>
      </c>
      <c r="F470" s="270">
        <v>45.56616405212417</v>
      </c>
      <c r="G470" s="166">
        <v>5177737</v>
      </c>
    </row>
    <row r="471" spans="1:7" ht="12.75">
      <c r="A471" s="268"/>
      <c r="B471" s="311" t="s">
        <v>66</v>
      </c>
      <c r="C471" s="309">
        <v>31999261</v>
      </c>
      <c r="D471" s="155">
        <v>13040658</v>
      </c>
      <c r="E471" s="155">
        <v>11114175</v>
      </c>
      <c r="F471" s="270">
        <v>34.73259898095772</v>
      </c>
      <c r="G471" s="166">
        <v>2369946</v>
      </c>
    </row>
    <row r="472" spans="1:7" s="293" customFormat="1" ht="12.75" hidden="1">
      <c r="A472" s="318"/>
      <c r="B472" s="325" t="s">
        <v>108</v>
      </c>
      <c r="C472" s="319">
        <v>0</v>
      </c>
      <c r="D472" s="289">
        <v>0</v>
      </c>
      <c r="E472" s="289">
        <v>0</v>
      </c>
      <c r="F472" s="291" t="e">
        <v>#DIV/0!</v>
      </c>
      <c r="G472" s="166">
        <v>0</v>
      </c>
    </row>
    <row r="473" spans="1:7" ht="12.75">
      <c r="A473" s="268"/>
      <c r="B473" s="282" t="s">
        <v>67</v>
      </c>
      <c r="C473" s="309">
        <v>228073091</v>
      </c>
      <c r="D473" s="309">
        <v>186615710</v>
      </c>
      <c r="E473" s="309">
        <v>173650451</v>
      </c>
      <c r="F473" s="270">
        <v>76.13807058018958</v>
      </c>
      <c r="G473" s="166">
        <v>45416222</v>
      </c>
    </row>
    <row r="474" spans="1:7" ht="12.75">
      <c r="A474" s="268"/>
      <c r="B474" s="311" t="s">
        <v>90</v>
      </c>
      <c r="C474" s="309">
        <v>227358245</v>
      </c>
      <c r="D474" s="155">
        <v>186172260</v>
      </c>
      <c r="E474" s="155">
        <v>173268944</v>
      </c>
      <c r="F474" s="270">
        <v>76.20965934180218</v>
      </c>
      <c r="G474" s="166">
        <v>45343731</v>
      </c>
    </row>
    <row r="475" spans="1:7" ht="12.75">
      <c r="A475" s="268"/>
      <c r="B475" s="311" t="s">
        <v>68</v>
      </c>
      <c r="C475" s="309">
        <v>714846</v>
      </c>
      <c r="D475" s="155">
        <v>443450</v>
      </c>
      <c r="E475" s="155">
        <v>381507</v>
      </c>
      <c r="F475" s="270">
        <v>53.36911726441779</v>
      </c>
      <c r="G475" s="166">
        <v>72491</v>
      </c>
    </row>
    <row r="476" spans="1:7" ht="25.5">
      <c r="A476" s="268"/>
      <c r="B476" s="298" t="s">
        <v>72</v>
      </c>
      <c r="C476" s="309">
        <v>242510</v>
      </c>
      <c r="D476" s="309">
        <v>57000</v>
      </c>
      <c r="E476" s="309">
        <v>21076</v>
      </c>
      <c r="F476" s="270">
        <v>8.690775638118016</v>
      </c>
      <c r="G476" s="166">
        <v>1892</v>
      </c>
    </row>
    <row r="477" spans="1:7" ht="12.75">
      <c r="A477" s="268"/>
      <c r="B477" s="283" t="s">
        <v>73</v>
      </c>
      <c r="C477" s="309">
        <v>242510</v>
      </c>
      <c r="D477" s="155">
        <v>57000</v>
      </c>
      <c r="E477" s="155">
        <v>21076</v>
      </c>
      <c r="F477" s="270">
        <v>8.690775638118016</v>
      </c>
      <c r="G477" s="166">
        <v>1892</v>
      </c>
    </row>
    <row r="478" spans="1:7" ht="12.75">
      <c r="A478" s="268"/>
      <c r="B478" s="282" t="s">
        <v>11</v>
      </c>
      <c r="C478" s="155">
        <v>1916156</v>
      </c>
      <c r="D478" s="155">
        <v>1120060</v>
      </c>
      <c r="E478" s="155">
        <v>868192</v>
      </c>
      <c r="F478" s="270">
        <v>45.30904581881642</v>
      </c>
      <c r="G478" s="166">
        <v>158298</v>
      </c>
    </row>
    <row r="479" spans="1:7" s="293" customFormat="1" ht="25.5" hidden="1">
      <c r="A479" s="318"/>
      <c r="B479" s="341" t="s">
        <v>112</v>
      </c>
      <c r="C479" s="289">
        <v>0</v>
      </c>
      <c r="D479" s="289">
        <v>0</v>
      </c>
      <c r="E479" s="289">
        <v>0</v>
      </c>
      <c r="F479" s="291" t="e">
        <v>#DIV/0!</v>
      </c>
      <c r="G479" s="166">
        <v>0</v>
      </c>
    </row>
    <row r="480" spans="1:7" ht="25.5">
      <c r="A480" s="268"/>
      <c r="B480" s="283" t="s">
        <v>104</v>
      </c>
      <c r="C480" s="155">
        <v>1916156</v>
      </c>
      <c r="D480" s="155">
        <v>1120060</v>
      </c>
      <c r="E480" s="155">
        <v>868192</v>
      </c>
      <c r="F480" s="270">
        <v>45.30904581881642</v>
      </c>
      <c r="G480" s="166">
        <v>158298</v>
      </c>
    </row>
    <row r="481" spans="1:7" ht="38.25">
      <c r="A481" s="268"/>
      <c r="B481" s="285" t="s">
        <v>105</v>
      </c>
      <c r="C481" s="155">
        <v>1916156</v>
      </c>
      <c r="D481" s="155">
        <v>1120060</v>
      </c>
      <c r="E481" s="155">
        <v>868192</v>
      </c>
      <c r="F481" s="270">
        <v>45.30904581881642</v>
      </c>
      <c r="G481" s="166">
        <v>158298</v>
      </c>
    </row>
    <row r="482" spans="1:7" ht="12.75">
      <c r="A482" s="268"/>
      <c r="B482" s="296" t="s">
        <v>16</v>
      </c>
      <c r="C482" s="309">
        <v>10607311</v>
      </c>
      <c r="D482" s="309">
        <v>4985351</v>
      </c>
      <c r="E482" s="309">
        <v>3975302</v>
      </c>
      <c r="F482" s="270">
        <v>37.47700053293431</v>
      </c>
      <c r="G482" s="166">
        <v>1491890</v>
      </c>
    </row>
    <row r="483" spans="1:7" ht="12.75">
      <c r="A483" s="268"/>
      <c r="B483" s="282" t="s">
        <v>69</v>
      </c>
      <c r="C483" s="309">
        <v>9182771</v>
      </c>
      <c r="D483" s="155">
        <v>4247686</v>
      </c>
      <c r="E483" s="155">
        <v>3237637</v>
      </c>
      <c r="F483" s="270">
        <v>35.25773429392936</v>
      </c>
      <c r="G483" s="166">
        <v>1491890</v>
      </c>
    </row>
    <row r="484" spans="1:7" ht="12.75">
      <c r="A484" s="268"/>
      <c r="B484" s="282" t="s">
        <v>114</v>
      </c>
      <c r="C484" s="309">
        <v>1424540</v>
      </c>
      <c r="D484" s="309">
        <v>737665</v>
      </c>
      <c r="E484" s="309">
        <v>737665</v>
      </c>
      <c r="F484" s="270">
        <v>51.78268072500597</v>
      </c>
      <c r="G484" s="166">
        <v>0</v>
      </c>
    </row>
    <row r="485" spans="1:7" ht="25.5">
      <c r="A485" s="268"/>
      <c r="B485" s="283" t="s">
        <v>115</v>
      </c>
      <c r="C485" s="309">
        <v>1424540</v>
      </c>
      <c r="D485" s="155">
        <v>737665</v>
      </c>
      <c r="E485" s="155">
        <v>737665</v>
      </c>
      <c r="F485" s="270">
        <v>51.78268072500597</v>
      </c>
      <c r="G485" s="166">
        <v>0</v>
      </c>
    </row>
    <row r="486" spans="1:7" ht="12.75">
      <c r="A486" s="268"/>
      <c r="B486" s="278" t="s">
        <v>910</v>
      </c>
      <c r="C486" s="155">
        <v>-2154104</v>
      </c>
      <c r="D486" s="155">
        <v>0</v>
      </c>
      <c r="E486" s="155" t="s">
        <v>906</v>
      </c>
      <c r="F486" s="270" t="s">
        <v>906</v>
      </c>
      <c r="G486" s="155" t="s">
        <v>906</v>
      </c>
    </row>
    <row r="487" spans="1:7" ht="12.75">
      <c r="A487" s="268"/>
      <c r="B487" s="278" t="s">
        <v>911</v>
      </c>
      <c r="C487" s="309">
        <v>2154104</v>
      </c>
      <c r="D487" s="309">
        <v>0</v>
      </c>
      <c r="E487" s="309">
        <v>0</v>
      </c>
      <c r="F487" s="270" t="s">
        <v>906</v>
      </c>
      <c r="G487" s="138">
        <v>0</v>
      </c>
    </row>
    <row r="488" spans="1:7" ht="12.75" hidden="1">
      <c r="A488" s="268"/>
      <c r="B488" s="296" t="s">
        <v>915</v>
      </c>
      <c r="C488" s="309">
        <v>0</v>
      </c>
      <c r="D488" s="309">
        <v>0</v>
      </c>
      <c r="E488" s="309">
        <v>0</v>
      </c>
      <c r="F488" s="270" t="s">
        <v>906</v>
      </c>
      <c r="G488" s="138">
        <v>0</v>
      </c>
    </row>
    <row r="489" spans="1:7" ht="12.75" hidden="1">
      <c r="A489" s="268"/>
      <c r="B489" s="282" t="s">
        <v>122</v>
      </c>
      <c r="C489" s="309">
        <v>0</v>
      </c>
      <c r="D489" s="309">
        <v>0</v>
      </c>
      <c r="E489" s="309">
        <v>0</v>
      </c>
      <c r="F489" s="270" t="s">
        <v>906</v>
      </c>
      <c r="G489" s="138">
        <v>0</v>
      </c>
    </row>
    <row r="490" spans="1:7" ht="12.75">
      <c r="A490" s="268"/>
      <c r="B490" s="296" t="s">
        <v>74</v>
      </c>
      <c r="C490" s="309">
        <v>2154104</v>
      </c>
      <c r="D490" s="309">
        <v>0</v>
      </c>
      <c r="E490" s="309">
        <v>0</v>
      </c>
      <c r="F490" s="270" t="s">
        <v>906</v>
      </c>
      <c r="G490" s="138">
        <v>0</v>
      </c>
    </row>
    <row r="491" spans="1:7" ht="38.25">
      <c r="A491" s="268"/>
      <c r="B491" s="298" t="s">
        <v>75</v>
      </c>
      <c r="C491" s="309">
        <v>2154104</v>
      </c>
      <c r="D491" s="309">
        <v>0</v>
      </c>
      <c r="E491" s="309">
        <v>0</v>
      </c>
      <c r="F491" s="270" t="s">
        <v>906</v>
      </c>
      <c r="G491" s="138">
        <v>0</v>
      </c>
    </row>
    <row r="492" spans="1:7" s="293" customFormat="1" ht="51" hidden="1">
      <c r="A492" s="318"/>
      <c r="B492" s="321" t="s">
        <v>96</v>
      </c>
      <c r="C492" s="319">
        <v>0</v>
      </c>
      <c r="D492" s="289">
        <v>0</v>
      </c>
      <c r="E492" s="289">
        <v>0</v>
      </c>
      <c r="F492" s="291" t="s">
        <v>906</v>
      </c>
      <c r="G492" s="166">
        <v>0</v>
      </c>
    </row>
    <row r="493" spans="1:7" ht="12.75">
      <c r="A493" s="268"/>
      <c r="B493" s="278"/>
      <c r="C493" s="155"/>
      <c r="D493" s="155"/>
      <c r="E493" s="155"/>
      <c r="F493" s="270"/>
      <c r="G493" s="166"/>
    </row>
    <row r="494" spans="1:7" ht="12.75">
      <c r="A494" s="268"/>
      <c r="B494" s="305" t="s">
        <v>127</v>
      </c>
      <c r="C494" s="146"/>
      <c r="D494" s="155"/>
      <c r="E494" s="155"/>
      <c r="F494" s="270"/>
      <c r="G494" s="166"/>
    </row>
    <row r="495" spans="1:7" ht="12.75">
      <c r="A495" s="268"/>
      <c r="B495" s="274" t="s">
        <v>58</v>
      </c>
      <c r="C495" s="308">
        <v>513787569</v>
      </c>
      <c r="D495" s="308">
        <v>213596989</v>
      </c>
      <c r="E495" s="308">
        <v>209189236</v>
      </c>
      <c r="F495" s="266">
        <v>40.715122089689956</v>
      </c>
      <c r="G495" s="267">
        <v>2294089</v>
      </c>
    </row>
    <row r="496" spans="1:7" ht="25.5">
      <c r="A496" s="268"/>
      <c r="B496" s="317" t="s">
        <v>71</v>
      </c>
      <c r="C496" s="309">
        <v>2450263</v>
      </c>
      <c r="D496" s="155">
        <v>1297759</v>
      </c>
      <c r="E496" s="155">
        <v>1387276</v>
      </c>
      <c r="F496" s="270">
        <v>56.617432496021856</v>
      </c>
      <c r="G496" s="166">
        <v>228492</v>
      </c>
    </row>
    <row r="497" spans="1:7" ht="12.75">
      <c r="A497" s="268"/>
      <c r="B497" s="296" t="s">
        <v>77</v>
      </c>
      <c r="C497" s="309">
        <v>45874891</v>
      </c>
      <c r="D497" s="155">
        <v>15219972</v>
      </c>
      <c r="E497" s="155">
        <v>10722702</v>
      </c>
      <c r="F497" s="270">
        <v>23.373792866341635</v>
      </c>
      <c r="G497" s="166">
        <v>2109918</v>
      </c>
    </row>
    <row r="498" spans="1:7" ht="25.5">
      <c r="A498" s="268"/>
      <c r="B498" s="298" t="s">
        <v>99</v>
      </c>
      <c r="C498" s="309">
        <v>4208570</v>
      </c>
      <c r="D498" s="155">
        <v>1108501</v>
      </c>
      <c r="E498" s="155">
        <v>0</v>
      </c>
      <c r="F498" s="270">
        <v>0</v>
      </c>
      <c r="G498" s="166">
        <v>0</v>
      </c>
    </row>
    <row r="499" spans="1:7" s="293" customFormat="1" ht="12.75" hidden="1">
      <c r="A499" s="318"/>
      <c r="B499" s="323" t="s">
        <v>78</v>
      </c>
      <c r="C499" s="319">
        <v>0</v>
      </c>
      <c r="D499" s="319">
        <v>0</v>
      </c>
      <c r="E499" s="319">
        <v>0</v>
      </c>
      <c r="F499" s="291" t="e">
        <v>#DIV/0!</v>
      </c>
      <c r="G499" s="166">
        <v>0</v>
      </c>
    </row>
    <row r="500" spans="1:7" s="293" customFormat="1" ht="12.75" hidden="1">
      <c r="A500" s="318"/>
      <c r="B500" s="325" t="s">
        <v>79</v>
      </c>
      <c r="C500" s="319">
        <v>0</v>
      </c>
      <c r="D500" s="319">
        <v>0</v>
      </c>
      <c r="E500" s="319">
        <v>0</v>
      </c>
      <c r="F500" s="291" t="e">
        <v>#DIV/0!</v>
      </c>
      <c r="G500" s="166">
        <v>0</v>
      </c>
    </row>
    <row r="501" spans="1:7" s="293" customFormat="1" ht="12.75" customHeight="1" hidden="1">
      <c r="A501" s="318"/>
      <c r="B501" s="341" t="s">
        <v>80</v>
      </c>
      <c r="C501" s="319">
        <v>0</v>
      </c>
      <c r="D501" s="319">
        <v>0</v>
      </c>
      <c r="E501" s="319">
        <v>0</v>
      </c>
      <c r="F501" s="291" t="e">
        <v>#DIV/0!</v>
      </c>
      <c r="G501" s="166">
        <v>0</v>
      </c>
    </row>
    <row r="502" spans="1:7" s="293" customFormat="1" ht="12.75" hidden="1">
      <c r="A502" s="318"/>
      <c r="B502" s="343" t="s">
        <v>81</v>
      </c>
      <c r="C502" s="319">
        <v>0</v>
      </c>
      <c r="D502" s="319">
        <v>0</v>
      </c>
      <c r="E502" s="319">
        <v>0</v>
      </c>
      <c r="F502" s="291" t="e">
        <v>#DIV/0!</v>
      </c>
      <c r="G502" s="166">
        <v>0</v>
      </c>
    </row>
    <row r="503" spans="1:7" s="293" customFormat="1" ht="63.75" hidden="1">
      <c r="A503" s="318"/>
      <c r="B503" s="328" t="s">
        <v>82</v>
      </c>
      <c r="C503" s="319">
        <v>0</v>
      </c>
      <c r="D503" s="289">
        <v>0</v>
      </c>
      <c r="E503" s="289">
        <v>0</v>
      </c>
      <c r="F503" s="291" t="e">
        <v>#DIV/0!</v>
      </c>
      <c r="G503" s="166">
        <v>0</v>
      </c>
    </row>
    <row r="504" spans="1:7" ht="12.75">
      <c r="A504" s="268"/>
      <c r="B504" s="296" t="s">
        <v>59</v>
      </c>
      <c r="C504" s="309">
        <v>465462415</v>
      </c>
      <c r="D504" s="309">
        <v>197079258</v>
      </c>
      <c r="E504" s="309">
        <v>197079258</v>
      </c>
      <c r="F504" s="270">
        <v>42.34053097498753</v>
      </c>
      <c r="G504" s="166">
        <v>-44321</v>
      </c>
    </row>
    <row r="505" spans="1:7" ht="25.5">
      <c r="A505" s="268"/>
      <c r="B505" s="298" t="s">
        <v>60</v>
      </c>
      <c r="C505" s="309">
        <v>465462415</v>
      </c>
      <c r="D505" s="155">
        <v>197079258</v>
      </c>
      <c r="E505" s="155">
        <v>197079258</v>
      </c>
      <c r="F505" s="270">
        <v>42.34053097498753</v>
      </c>
      <c r="G505" s="166">
        <v>-44321</v>
      </c>
    </row>
    <row r="506" spans="1:7" ht="12.75">
      <c r="A506" s="268"/>
      <c r="B506" s="274" t="s">
        <v>61</v>
      </c>
      <c r="C506" s="146">
        <v>517298516</v>
      </c>
      <c r="D506" s="146">
        <v>215978791</v>
      </c>
      <c r="E506" s="146">
        <v>155492825</v>
      </c>
      <c r="F506" s="266">
        <v>30.058625762614792</v>
      </c>
      <c r="G506" s="267">
        <v>35338900</v>
      </c>
    </row>
    <row r="507" spans="1:7" ht="12.75">
      <c r="A507" s="268"/>
      <c r="B507" s="296" t="s">
        <v>62</v>
      </c>
      <c r="C507" s="309">
        <v>229526134</v>
      </c>
      <c r="D507" s="309">
        <v>118370744</v>
      </c>
      <c r="E507" s="309">
        <v>111951932</v>
      </c>
      <c r="F507" s="270">
        <v>48.775244042580354</v>
      </c>
      <c r="G507" s="166">
        <v>20307907</v>
      </c>
    </row>
    <row r="508" spans="1:7" ht="12.75">
      <c r="A508" s="268"/>
      <c r="B508" s="282" t="s">
        <v>63</v>
      </c>
      <c r="C508" s="309">
        <v>81776014</v>
      </c>
      <c r="D508" s="309">
        <v>42673167</v>
      </c>
      <c r="E508" s="309">
        <v>36868585</v>
      </c>
      <c r="F508" s="270">
        <v>45.084839914060865</v>
      </c>
      <c r="G508" s="166">
        <v>8793711</v>
      </c>
    </row>
    <row r="509" spans="1:7" ht="12.75">
      <c r="A509" s="268"/>
      <c r="B509" s="311" t="s">
        <v>64</v>
      </c>
      <c r="C509" s="309">
        <v>5725954</v>
      </c>
      <c r="D509" s="155">
        <v>2849385</v>
      </c>
      <c r="E509" s="155">
        <v>2685664</v>
      </c>
      <c r="F509" s="270">
        <v>46.90334571322089</v>
      </c>
      <c r="G509" s="166">
        <v>639901</v>
      </c>
    </row>
    <row r="510" spans="1:7" ht="12.75">
      <c r="A510" s="268"/>
      <c r="B510" s="314" t="s">
        <v>65</v>
      </c>
      <c r="C510" s="309">
        <v>4258294</v>
      </c>
      <c r="D510" s="155">
        <v>2114469</v>
      </c>
      <c r="E510" s="155">
        <v>2049090</v>
      </c>
      <c r="F510" s="270">
        <v>48.1199748068123</v>
      </c>
      <c r="G510" s="166">
        <v>478600</v>
      </c>
    </row>
    <row r="511" spans="1:7" ht="12.75">
      <c r="A511" s="268"/>
      <c r="B511" s="311" t="s">
        <v>66</v>
      </c>
      <c r="C511" s="309">
        <v>76050060</v>
      </c>
      <c r="D511" s="155">
        <v>39823782</v>
      </c>
      <c r="E511" s="155">
        <v>34182921</v>
      </c>
      <c r="F511" s="270">
        <v>44.94792114562434</v>
      </c>
      <c r="G511" s="166">
        <v>8153810</v>
      </c>
    </row>
    <row r="512" spans="1:7" ht="12.75">
      <c r="A512" s="268"/>
      <c r="B512" s="282" t="s">
        <v>67</v>
      </c>
      <c r="C512" s="309">
        <v>49981311</v>
      </c>
      <c r="D512" s="309">
        <v>26810170</v>
      </c>
      <c r="E512" s="309">
        <v>26435170</v>
      </c>
      <c r="F512" s="270">
        <v>52.89010926504108</v>
      </c>
      <c r="G512" s="166">
        <v>4968010</v>
      </c>
    </row>
    <row r="513" spans="1:7" ht="12.75">
      <c r="A513" s="268"/>
      <c r="B513" s="311" t="s">
        <v>90</v>
      </c>
      <c r="C513" s="309">
        <v>49981311</v>
      </c>
      <c r="D513" s="155">
        <v>26810170</v>
      </c>
      <c r="E513" s="155">
        <v>26435170</v>
      </c>
      <c r="F513" s="270">
        <v>52.89010926504108</v>
      </c>
      <c r="G513" s="166">
        <v>4968010</v>
      </c>
    </row>
    <row r="514" spans="1:7" s="293" customFormat="1" ht="12.75" hidden="1">
      <c r="A514" s="318"/>
      <c r="B514" s="326" t="s">
        <v>68</v>
      </c>
      <c r="C514" s="319">
        <v>0</v>
      </c>
      <c r="D514" s="289"/>
      <c r="E514" s="289"/>
      <c r="F514" s="270" t="e">
        <v>#DIV/0!</v>
      </c>
      <c r="G514" s="166">
        <v>0</v>
      </c>
    </row>
    <row r="515" spans="1:7" ht="25.5">
      <c r="A515" s="268"/>
      <c r="B515" s="298" t="s">
        <v>72</v>
      </c>
      <c r="C515" s="309">
        <v>219585</v>
      </c>
      <c r="D515" s="309">
        <v>174835</v>
      </c>
      <c r="E515" s="309">
        <v>123498</v>
      </c>
      <c r="F515" s="270">
        <v>56.24154655372635</v>
      </c>
      <c r="G515" s="166">
        <v>0</v>
      </c>
    </row>
    <row r="516" spans="1:7" s="293" customFormat="1" ht="25.5" hidden="1">
      <c r="A516" s="318"/>
      <c r="B516" s="341" t="s">
        <v>102</v>
      </c>
      <c r="C516" s="319">
        <v>0</v>
      </c>
      <c r="D516" s="289"/>
      <c r="E516" s="289"/>
      <c r="F516" s="270" t="e">
        <v>#DIV/0!</v>
      </c>
      <c r="G516" s="166">
        <v>0</v>
      </c>
    </row>
    <row r="517" spans="1:7" ht="12.75">
      <c r="A517" s="268"/>
      <c r="B517" s="283" t="s">
        <v>73</v>
      </c>
      <c r="C517" s="309">
        <v>219585</v>
      </c>
      <c r="D517" s="155">
        <v>174835</v>
      </c>
      <c r="E517" s="155">
        <v>123498</v>
      </c>
      <c r="F517" s="270">
        <v>56.24154655372635</v>
      </c>
      <c r="G517" s="166">
        <v>0</v>
      </c>
    </row>
    <row r="518" spans="1:7" ht="12.75">
      <c r="A518" s="268"/>
      <c r="B518" s="282" t="s">
        <v>11</v>
      </c>
      <c r="C518" s="155">
        <v>97549224</v>
      </c>
      <c r="D518" s="155">
        <v>48712572</v>
      </c>
      <c r="E518" s="155">
        <v>48524679</v>
      </c>
      <c r="F518" s="270">
        <v>49.74378781321725</v>
      </c>
      <c r="G518" s="166">
        <v>6546186</v>
      </c>
    </row>
    <row r="519" spans="1:7" ht="25.5" hidden="1">
      <c r="A519" s="318"/>
      <c r="B519" s="341" t="s">
        <v>91</v>
      </c>
      <c r="C519" s="289">
        <v>0</v>
      </c>
      <c r="D519" s="289"/>
      <c r="E519" s="289"/>
      <c r="F519" s="291" t="e">
        <v>#DIV/0!</v>
      </c>
      <c r="G519" s="166">
        <v>0</v>
      </c>
    </row>
    <row r="520" spans="1:7" ht="38.25" hidden="1">
      <c r="A520" s="318"/>
      <c r="B520" s="343" t="s">
        <v>92</v>
      </c>
      <c r="C520" s="289">
        <v>0</v>
      </c>
      <c r="D520" s="289"/>
      <c r="E520" s="289"/>
      <c r="F520" s="291" t="e">
        <v>#DIV/0!</v>
      </c>
      <c r="G520" s="166">
        <v>0</v>
      </c>
    </row>
    <row r="521" spans="1:7" ht="12.75">
      <c r="A521" s="268"/>
      <c r="B521" s="283" t="s">
        <v>103</v>
      </c>
      <c r="C521" s="155">
        <v>93340654</v>
      </c>
      <c r="D521" s="155">
        <v>47604071</v>
      </c>
      <c r="E521" s="155">
        <v>47416179</v>
      </c>
      <c r="F521" s="270">
        <v>50.799064467664856</v>
      </c>
      <c r="G521" s="166">
        <v>6242453</v>
      </c>
    </row>
    <row r="522" spans="1:7" ht="25.5" hidden="1">
      <c r="A522" s="318"/>
      <c r="B522" s="341" t="s">
        <v>112</v>
      </c>
      <c r="C522" s="289">
        <v>0</v>
      </c>
      <c r="D522" s="289"/>
      <c r="E522" s="289"/>
      <c r="F522" s="291" t="e">
        <v>#DIV/0!</v>
      </c>
      <c r="G522" s="166">
        <v>0</v>
      </c>
    </row>
    <row r="523" spans="1:7" s="293" customFormat="1" ht="25.5" hidden="1">
      <c r="A523" s="318"/>
      <c r="B523" s="341" t="s">
        <v>112</v>
      </c>
      <c r="C523" s="289">
        <v>0</v>
      </c>
      <c r="D523" s="289">
        <v>0</v>
      </c>
      <c r="E523" s="289">
        <v>0</v>
      </c>
      <c r="F523" s="291" t="e">
        <v>#DIV/0!</v>
      </c>
      <c r="G523" s="166">
        <v>0</v>
      </c>
    </row>
    <row r="524" spans="1:7" ht="25.5">
      <c r="A524" s="268"/>
      <c r="B524" s="283" t="s">
        <v>104</v>
      </c>
      <c r="C524" s="155">
        <v>4208570</v>
      </c>
      <c r="D524" s="155">
        <v>1108501</v>
      </c>
      <c r="E524" s="155">
        <v>1108500</v>
      </c>
      <c r="F524" s="270">
        <v>26.339112810289482</v>
      </c>
      <c r="G524" s="166">
        <v>303733</v>
      </c>
    </row>
    <row r="525" spans="1:7" s="293" customFormat="1" ht="38.25" hidden="1">
      <c r="A525" s="318"/>
      <c r="B525" s="343" t="s">
        <v>105</v>
      </c>
      <c r="C525" s="289">
        <v>0</v>
      </c>
      <c r="D525" s="289">
        <v>0</v>
      </c>
      <c r="E525" s="289">
        <v>0</v>
      </c>
      <c r="F525" s="291" t="e">
        <v>#DIV/0!</v>
      </c>
      <c r="G525" s="166">
        <v>0</v>
      </c>
    </row>
    <row r="526" spans="1:7" ht="89.25">
      <c r="A526" s="268"/>
      <c r="B526" s="285" t="s">
        <v>113</v>
      </c>
      <c r="C526" s="155">
        <v>4208570</v>
      </c>
      <c r="D526" s="271">
        <v>1108501</v>
      </c>
      <c r="E526" s="155">
        <v>1108500</v>
      </c>
      <c r="F526" s="270">
        <v>26.339112810289482</v>
      </c>
      <c r="G526" s="166">
        <v>303733</v>
      </c>
    </row>
    <row r="527" spans="1:7" ht="12.75">
      <c r="A527" s="268"/>
      <c r="B527" s="296" t="s">
        <v>16</v>
      </c>
      <c r="C527" s="309">
        <v>287772382</v>
      </c>
      <c r="D527" s="309">
        <v>97608047</v>
      </c>
      <c r="E527" s="309">
        <v>43540893</v>
      </c>
      <c r="F527" s="270">
        <v>15.130323729259052</v>
      </c>
      <c r="G527" s="166">
        <v>15030993</v>
      </c>
    </row>
    <row r="528" spans="1:7" ht="12.75">
      <c r="A528" s="268"/>
      <c r="B528" s="282" t="s">
        <v>69</v>
      </c>
      <c r="C528" s="309">
        <v>287772382</v>
      </c>
      <c r="D528" s="155">
        <v>97608047</v>
      </c>
      <c r="E528" s="155">
        <v>43540893</v>
      </c>
      <c r="F528" s="270">
        <v>15.130323729259052</v>
      </c>
      <c r="G528" s="166">
        <v>15030993</v>
      </c>
    </row>
    <row r="529" spans="1:7" s="293" customFormat="1" ht="12.75" hidden="1">
      <c r="A529" s="318"/>
      <c r="B529" s="325" t="s">
        <v>114</v>
      </c>
      <c r="C529" s="319">
        <v>0</v>
      </c>
      <c r="D529" s="289"/>
      <c r="E529" s="289"/>
      <c r="F529" s="270" t="e">
        <v>#DIV/0!</v>
      </c>
      <c r="G529" s="166">
        <v>0</v>
      </c>
    </row>
    <row r="530" spans="1:7" s="293" customFormat="1" ht="25.5" hidden="1">
      <c r="A530" s="318"/>
      <c r="B530" s="341" t="s">
        <v>128</v>
      </c>
      <c r="C530" s="319">
        <v>0</v>
      </c>
      <c r="D530" s="289"/>
      <c r="E530" s="289"/>
      <c r="F530" s="270" t="e">
        <v>#DIV/0!</v>
      </c>
      <c r="G530" s="166">
        <v>0</v>
      </c>
    </row>
    <row r="531" spans="1:7" s="293" customFormat="1" ht="38.25" hidden="1">
      <c r="A531" s="318"/>
      <c r="B531" s="343" t="s">
        <v>95</v>
      </c>
      <c r="C531" s="289">
        <v>0</v>
      </c>
      <c r="D531" s="289"/>
      <c r="E531" s="289"/>
      <c r="F531" s="270" t="e">
        <v>#DIV/0!</v>
      </c>
      <c r="G531" s="166">
        <v>0</v>
      </c>
    </row>
    <row r="532" spans="1:7" s="293" customFormat="1" ht="25.5" hidden="1">
      <c r="A532" s="318"/>
      <c r="B532" s="341" t="s">
        <v>129</v>
      </c>
      <c r="C532" s="289">
        <v>0</v>
      </c>
      <c r="D532" s="289"/>
      <c r="E532" s="289"/>
      <c r="F532" s="270" t="e">
        <v>#DIV/0!</v>
      </c>
      <c r="G532" s="166">
        <v>0</v>
      </c>
    </row>
    <row r="533" spans="1:7" ht="12.75">
      <c r="A533" s="268"/>
      <c r="B533" s="278" t="s">
        <v>910</v>
      </c>
      <c r="C533" s="155">
        <v>-3510947</v>
      </c>
      <c r="D533" s="155">
        <v>-2381802</v>
      </c>
      <c r="E533" s="155" t="s">
        <v>906</v>
      </c>
      <c r="F533" s="270" t="s">
        <v>906</v>
      </c>
      <c r="G533" s="281" t="s">
        <v>906</v>
      </c>
    </row>
    <row r="534" spans="1:7" ht="12.75">
      <c r="A534" s="268"/>
      <c r="B534" s="278" t="s">
        <v>911</v>
      </c>
      <c r="C534" s="309">
        <v>3510947</v>
      </c>
      <c r="D534" s="309">
        <v>2381802</v>
      </c>
      <c r="E534" s="309">
        <v>2381802</v>
      </c>
      <c r="F534" s="270" t="s">
        <v>906</v>
      </c>
      <c r="G534" s="166">
        <v>164000</v>
      </c>
    </row>
    <row r="535" spans="1:7" ht="12.75" hidden="1">
      <c r="A535" s="268"/>
      <c r="B535" s="296" t="s">
        <v>915</v>
      </c>
      <c r="C535" s="309">
        <v>0</v>
      </c>
      <c r="D535" s="309">
        <v>0</v>
      </c>
      <c r="E535" s="309">
        <v>0</v>
      </c>
      <c r="F535" s="270" t="e">
        <v>#DIV/0!</v>
      </c>
      <c r="G535" s="166">
        <v>0</v>
      </c>
    </row>
    <row r="536" spans="1:7" ht="12.75" hidden="1">
      <c r="A536" s="268"/>
      <c r="B536" s="296" t="s">
        <v>916</v>
      </c>
      <c r="C536" s="309">
        <v>0</v>
      </c>
      <c r="D536" s="309">
        <v>0</v>
      </c>
      <c r="E536" s="309">
        <v>0</v>
      </c>
      <c r="F536" s="270" t="e">
        <v>#DIV/0!</v>
      </c>
      <c r="G536" s="166">
        <v>0</v>
      </c>
    </row>
    <row r="537" spans="1:7" ht="12.75">
      <c r="A537" s="268"/>
      <c r="B537" s="296" t="s">
        <v>74</v>
      </c>
      <c r="C537" s="309">
        <v>3510947</v>
      </c>
      <c r="D537" s="309">
        <v>2381802</v>
      </c>
      <c r="E537" s="309">
        <v>2381802</v>
      </c>
      <c r="F537" s="270" t="s">
        <v>906</v>
      </c>
      <c r="G537" s="166">
        <v>164000</v>
      </c>
    </row>
    <row r="538" spans="1:7" s="293" customFormat="1" ht="38.25" customHeight="1" hidden="1">
      <c r="A538" s="318"/>
      <c r="B538" s="321" t="s">
        <v>75</v>
      </c>
      <c r="C538" s="319">
        <v>0</v>
      </c>
      <c r="D538" s="289">
        <v>0</v>
      </c>
      <c r="E538" s="289">
        <v>0</v>
      </c>
      <c r="F538" s="291" t="s">
        <v>906</v>
      </c>
      <c r="G538" s="166">
        <v>0</v>
      </c>
    </row>
    <row r="539" spans="1:7" ht="37.5" customHeight="1">
      <c r="A539" s="268"/>
      <c r="B539" s="298" t="s">
        <v>96</v>
      </c>
      <c r="C539" s="309">
        <v>3510947</v>
      </c>
      <c r="D539" s="155">
        <v>2381802</v>
      </c>
      <c r="E539" s="155">
        <v>2381802</v>
      </c>
      <c r="F539" s="270" t="s">
        <v>906</v>
      </c>
      <c r="G539" s="166">
        <v>164000</v>
      </c>
    </row>
    <row r="540" spans="1:7" s="293" customFormat="1" ht="38.25" hidden="1">
      <c r="A540" s="318"/>
      <c r="B540" s="321" t="s">
        <v>30</v>
      </c>
      <c r="C540" s="289">
        <v>0</v>
      </c>
      <c r="D540" s="289"/>
      <c r="E540" s="289"/>
      <c r="F540" s="270" t="e">
        <v>#DIV/0!</v>
      </c>
      <c r="G540" s="166">
        <v>0</v>
      </c>
    </row>
    <row r="541" spans="1:7" ht="12.75">
      <c r="A541" s="268"/>
      <c r="B541" s="277"/>
      <c r="C541" s="155"/>
      <c r="D541" s="155"/>
      <c r="E541" s="155"/>
      <c r="F541" s="270"/>
      <c r="G541" s="166"/>
    </row>
    <row r="542" spans="1:7" ht="12.75">
      <c r="A542" s="268"/>
      <c r="B542" s="273" t="s">
        <v>130</v>
      </c>
      <c r="C542" s="146"/>
      <c r="D542" s="155"/>
      <c r="E542" s="155"/>
      <c r="F542" s="270"/>
      <c r="G542" s="166"/>
    </row>
    <row r="543" spans="1:7" ht="12.75">
      <c r="A543" s="268"/>
      <c r="B543" s="274" t="s">
        <v>58</v>
      </c>
      <c r="C543" s="308">
        <v>192863084</v>
      </c>
      <c r="D543" s="308">
        <v>92781010</v>
      </c>
      <c r="E543" s="308">
        <v>92887343</v>
      </c>
      <c r="F543" s="266">
        <v>48.162323796502186</v>
      </c>
      <c r="G543" s="267">
        <v>-1410842</v>
      </c>
    </row>
    <row r="544" spans="1:7" ht="25.5">
      <c r="A544" s="268"/>
      <c r="B544" s="317" t="s">
        <v>71</v>
      </c>
      <c r="C544" s="309">
        <v>4761040</v>
      </c>
      <c r="D544" s="155">
        <v>2229637</v>
      </c>
      <c r="E544" s="155">
        <v>2335970</v>
      </c>
      <c r="F544" s="270">
        <v>49.0642800732613</v>
      </c>
      <c r="G544" s="166">
        <v>435227</v>
      </c>
    </row>
    <row r="545" spans="1:7" s="293" customFormat="1" ht="12.75" hidden="1">
      <c r="A545" s="318"/>
      <c r="B545" s="320" t="s">
        <v>77</v>
      </c>
      <c r="C545" s="319">
        <v>0</v>
      </c>
      <c r="D545" s="289">
        <v>0</v>
      </c>
      <c r="E545" s="289">
        <v>0</v>
      </c>
      <c r="F545" s="291" t="e">
        <v>#DIV/0!</v>
      </c>
      <c r="G545" s="166">
        <v>0</v>
      </c>
    </row>
    <row r="546" spans="1:7" s="349" customFormat="1" ht="12.75">
      <c r="A546" s="345"/>
      <c r="B546" s="351" t="s">
        <v>78</v>
      </c>
      <c r="C546" s="347">
        <v>11149</v>
      </c>
      <c r="D546" s="347">
        <v>11149</v>
      </c>
      <c r="E546" s="347">
        <v>11149</v>
      </c>
      <c r="F546" s="348">
        <v>100</v>
      </c>
      <c r="G546" s="166">
        <v>0</v>
      </c>
    </row>
    <row r="547" spans="1:7" s="349" customFormat="1" ht="12.75">
      <c r="A547" s="345"/>
      <c r="B547" s="352" t="s">
        <v>79</v>
      </c>
      <c r="C547" s="347">
        <v>11149</v>
      </c>
      <c r="D547" s="347">
        <v>11149</v>
      </c>
      <c r="E547" s="347">
        <v>11149</v>
      </c>
      <c r="F547" s="348">
        <v>100</v>
      </c>
      <c r="G547" s="166">
        <v>0</v>
      </c>
    </row>
    <row r="548" spans="1:7" s="349" customFormat="1" ht="25.5">
      <c r="A548" s="345"/>
      <c r="B548" s="346" t="s">
        <v>80</v>
      </c>
      <c r="C548" s="347">
        <v>11149</v>
      </c>
      <c r="D548" s="347">
        <v>11149</v>
      </c>
      <c r="E548" s="347">
        <v>11149</v>
      </c>
      <c r="F548" s="348">
        <v>100</v>
      </c>
      <c r="G548" s="166">
        <v>0</v>
      </c>
    </row>
    <row r="549" spans="1:7" s="349" customFormat="1" ht="12.75">
      <c r="A549" s="345"/>
      <c r="B549" s="350" t="s">
        <v>81</v>
      </c>
      <c r="C549" s="347">
        <v>11149</v>
      </c>
      <c r="D549" s="347">
        <v>11149</v>
      </c>
      <c r="E549" s="347">
        <v>11149</v>
      </c>
      <c r="F549" s="348">
        <v>100</v>
      </c>
      <c r="G549" s="166">
        <v>0</v>
      </c>
    </row>
    <row r="550" spans="1:7" s="349" customFormat="1" ht="63.75">
      <c r="A550" s="345"/>
      <c r="B550" s="353" t="s">
        <v>82</v>
      </c>
      <c r="C550" s="347">
        <v>11149</v>
      </c>
      <c r="D550" s="347">
        <v>11149</v>
      </c>
      <c r="E550" s="347">
        <v>11149</v>
      </c>
      <c r="F550" s="348">
        <v>100</v>
      </c>
      <c r="G550" s="166">
        <v>0</v>
      </c>
    </row>
    <row r="551" spans="1:7" ht="12.75">
      <c r="A551" s="268"/>
      <c r="B551" s="296" t="s">
        <v>59</v>
      </c>
      <c r="C551" s="309">
        <v>188090895</v>
      </c>
      <c r="D551" s="309">
        <v>90540224</v>
      </c>
      <c r="E551" s="309">
        <v>90540224</v>
      </c>
      <c r="F551" s="270">
        <v>48.136420425879734</v>
      </c>
      <c r="G551" s="166">
        <v>-1846069</v>
      </c>
    </row>
    <row r="552" spans="1:7" ht="25.5">
      <c r="A552" s="268"/>
      <c r="B552" s="298" t="s">
        <v>60</v>
      </c>
      <c r="C552" s="309">
        <v>175053761</v>
      </c>
      <c r="D552" s="155">
        <v>84401703</v>
      </c>
      <c r="E552" s="155">
        <v>84401703</v>
      </c>
      <c r="F552" s="270">
        <v>48.21473273002115</v>
      </c>
      <c r="G552" s="166">
        <v>-2054069</v>
      </c>
    </row>
    <row r="553" spans="1:7" ht="25.5">
      <c r="A553" s="268"/>
      <c r="B553" s="298" t="s">
        <v>126</v>
      </c>
      <c r="C553" s="309">
        <v>13037134</v>
      </c>
      <c r="D553" s="155">
        <v>6138521</v>
      </c>
      <c r="E553" s="155">
        <v>6138521</v>
      </c>
      <c r="F553" s="270">
        <v>47.08489611290334</v>
      </c>
      <c r="G553" s="166">
        <v>208000</v>
      </c>
    </row>
    <row r="554" spans="1:7" ht="12.75">
      <c r="A554" s="268"/>
      <c r="B554" s="274" t="s">
        <v>61</v>
      </c>
      <c r="C554" s="146">
        <v>192909215</v>
      </c>
      <c r="D554" s="146">
        <v>92781010</v>
      </c>
      <c r="E554" s="146">
        <v>90903811</v>
      </c>
      <c r="F554" s="266">
        <v>47.12258613462296</v>
      </c>
      <c r="G554" s="267">
        <v>15593146</v>
      </c>
    </row>
    <row r="555" spans="1:7" ht="12.75">
      <c r="A555" s="268"/>
      <c r="B555" s="296" t="s">
        <v>62</v>
      </c>
      <c r="C555" s="309">
        <v>192176507</v>
      </c>
      <c r="D555" s="309">
        <v>92322715</v>
      </c>
      <c r="E555" s="309">
        <v>90456484</v>
      </c>
      <c r="F555" s="270">
        <v>47.06948076644977</v>
      </c>
      <c r="G555" s="166">
        <v>15435596</v>
      </c>
    </row>
    <row r="556" spans="1:7" ht="12.75">
      <c r="A556" s="268"/>
      <c r="B556" s="282" t="s">
        <v>63</v>
      </c>
      <c r="C556" s="309">
        <v>46502749</v>
      </c>
      <c r="D556" s="309">
        <v>23128803</v>
      </c>
      <c r="E556" s="309">
        <v>22998551</v>
      </c>
      <c r="F556" s="270">
        <v>49.456325689476984</v>
      </c>
      <c r="G556" s="166">
        <v>4679096</v>
      </c>
    </row>
    <row r="557" spans="1:7" ht="12.75">
      <c r="A557" s="268"/>
      <c r="B557" s="311" t="s">
        <v>64</v>
      </c>
      <c r="C557" s="309">
        <v>33703713</v>
      </c>
      <c r="D557" s="155">
        <v>16264301</v>
      </c>
      <c r="E557" s="155">
        <v>16133888</v>
      </c>
      <c r="F557" s="270">
        <v>47.86976437877928</v>
      </c>
      <c r="G557" s="166">
        <v>3402127</v>
      </c>
    </row>
    <row r="558" spans="1:7" ht="12.75">
      <c r="A558" s="268"/>
      <c r="B558" s="314" t="s">
        <v>65</v>
      </c>
      <c r="C558" s="309">
        <v>26156973</v>
      </c>
      <c r="D558" s="155">
        <v>12624267</v>
      </c>
      <c r="E558" s="155">
        <v>12481113</v>
      </c>
      <c r="F558" s="270">
        <v>47.71619789491697</v>
      </c>
      <c r="G558" s="166">
        <v>2505443</v>
      </c>
    </row>
    <row r="559" spans="1:7" ht="12.75">
      <c r="A559" s="268"/>
      <c r="B559" s="311" t="s">
        <v>66</v>
      </c>
      <c r="C559" s="309">
        <v>12799036</v>
      </c>
      <c r="D559" s="155">
        <v>6864502</v>
      </c>
      <c r="E559" s="155">
        <v>6864663</v>
      </c>
      <c r="F559" s="270">
        <v>53.63421901461953</v>
      </c>
      <c r="G559" s="166">
        <v>1276969</v>
      </c>
    </row>
    <row r="560" spans="1:7" ht="12.75">
      <c r="A560" s="268"/>
      <c r="B560" s="282" t="s">
        <v>108</v>
      </c>
      <c r="C560" s="309">
        <v>5691</v>
      </c>
      <c r="D560" s="155">
        <v>3353</v>
      </c>
      <c r="E560" s="155">
        <v>3337</v>
      </c>
      <c r="F560" s="270">
        <v>58.63644350729221</v>
      </c>
      <c r="G560" s="166">
        <v>0</v>
      </c>
    </row>
    <row r="561" spans="1:7" ht="12.75">
      <c r="A561" s="268"/>
      <c r="B561" s="282" t="s">
        <v>67</v>
      </c>
      <c r="C561" s="309">
        <v>115194853</v>
      </c>
      <c r="D561" s="309">
        <v>54434775</v>
      </c>
      <c r="E561" s="309">
        <v>53505180</v>
      </c>
      <c r="F561" s="270">
        <v>46.44754397143074</v>
      </c>
      <c r="G561" s="166">
        <v>9465155</v>
      </c>
    </row>
    <row r="562" spans="1:7" ht="12.75">
      <c r="A562" s="268"/>
      <c r="B562" s="311" t="s">
        <v>90</v>
      </c>
      <c r="C562" s="309">
        <v>14127969</v>
      </c>
      <c r="D562" s="155">
        <v>5936919</v>
      </c>
      <c r="E562" s="155">
        <v>5774357</v>
      </c>
      <c r="F562" s="270">
        <v>40.8718125018536</v>
      </c>
      <c r="G562" s="166">
        <v>1340526</v>
      </c>
    </row>
    <row r="563" spans="1:7" ht="12.75">
      <c r="A563" s="268"/>
      <c r="B563" s="311" t="s">
        <v>68</v>
      </c>
      <c r="C563" s="309">
        <v>101066884</v>
      </c>
      <c r="D563" s="155">
        <v>48497856</v>
      </c>
      <c r="E563" s="155">
        <v>47730823</v>
      </c>
      <c r="F563" s="270">
        <v>47.22696605546877</v>
      </c>
      <c r="G563" s="166">
        <v>8124629</v>
      </c>
    </row>
    <row r="564" spans="1:7" ht="25.5">
      <c r="A564" s="268"/>
      <c r="B564" s="298" t="s">
        <v>72</v>
      </c>
      <c r="C564" s="309">
        <v>268726</v>
      </c>
      <c r="D564" s="309">
        <v>6260</v>
      </c>
      <c r="E564" s="309">
        <v>6181</v>
      </c>
      <c r="F564" s="270">
        <v>2.300112382129009</v>
      </c>
      <c r="G564" s="166">
        <v>0</v>
      </c>
    </row>
    <row r="565" spans="1:7" s="293" customFormat="1" ht="25.5" hidden="1">
      <c r="A565" s="318"/>
      <c r="B565" s="341" t="s">
        <v>102</v>
      </c>
      <c r="C565" s="319">
        <v>0</v>
      </c>
      <c r="D565" s="289"/>
      <c r="E565" s="289"/>
      <c r="F565" s="270" t="e">
        <v>#DIV/0!</v>
      </c>
      <c r="G565" s="166">
        <v>0</v>
      </c>
    </row>
    <row r="566" spans="1:7" ht="12.75">
      <c r="A566" s="268"/>
      <c r="B566" s="283" t="s">
        <v>73</v>
      </c>
      <c r="C566" s="309">
        <v>268726</v>
      </c>
      <c r="D566" s="155">
        <v>6260</v>
      </c>
      <c r="E566" s="155">
        <v>6181</v>
      </c>
      <c r="F566" s="270">
        <v>2.300112382129009</v>
      </c>
      <c r="G566" s="166">
        <v>0</v>
      </c>
    </row>
    <row r="567" spans="1:7" ht="12.75">
      <c r="A567" s="268"/>
      <c r="B567" s="282" t="s">
        <v>11</v>
      </c>
      <c r="C567" s="155">
        <v>30204488</v>
      </c>
      <c r="D567" s="155">
        <v>14749524</v>
      </c>
      <c r="E567" s="155">
        <v>13943235</v>
      </c>
      <c r="F567" s="270">
        <v>46.162792098975494</v>
      </c>
      <c r="G567" s="166">
        <v>1291345</v>
      </c>
    </row>
    <row r="568" spans="1:7" ht="25.5">
      <c r="A568" s="268"/>
      <c r="B568" s="283" t="s">
        <v>91</v>
      </c>
      <c r="C568" s="155">
        <v>16669536</v>
      </c>
      <c r="D568" s="155">
        <v>8311329</v>
      </c>
      <c r="E568" s="155">
        <v>8311329</v>
      </c>
      <c r="F568" s="270">
        <v>49.8593902073819</v>
      </c>
      <c r="G568" s="166">
        <v>0</v>
      </c>
    </row>
    <row r="569" spans="1:7" ht="38.25">
      <c r="A569" s="268"/>
      <c r="B569" s="285" t="s">
        <v>92</v>
      </c>
      <c r="C569" s="155">
        <v>16669536</v>
      </c>
      <c r="D569" s="155">
        <v>8311329</v>
      </c>
      <c r="E569" s="155">
        <v>8311329</v>
      </c>
      <c r="F569" s="270">
        <v>49.8593902073819</v>
      </c>
      <c r="G569" s="166">
        <v>0</v>
      </c>
    </row>
    <row r="570" spans="1:7" ht="12.75">
      <c r="A570" s="268"/>
      <c r="B570" s="283" t="s">
        <v>103</v>
      </c>
      <c r="C570" s="155">
        <v>300000</v>
      </c>
      <c r="D570" s="155">
        <v>99092</v>
      </c>
      <c r="E570" s="155">
        <v>99092</v>
      </c>
      <c r="F570" s="270">
        <v>33.03066666666667</v>
      </c>
      <c r="G570" s="166">
        <v>22187</v>
      </c>
    </row>
    <row r="571" spans="1:7" ht="25.5">
      <c r="A571" s="268"/>
      <c r="B571" s="283" t="s">
        <v>112</v>
      </c>
      <c r="C571" s="155">
        <v>200582</v>
      </c>
      <c r="D571" s="155">
        <v>200582</v>
      </c>
      <c r="E571" s="155">
        <v>154639</v>
      </c>
      <c r="F571" s="270">
        <v>77.09515310446601</v>
      </c>
      <c r="G571" s="166">
        <v>21422</v>
      </c>
    </row>
    <row r="572" spans="1:7" ht="25.5">
      <c r="A572" s="268"/>
      <c r="B572" s="283" t="s">
        <v>104</v>
      </c>
      <c r="C572" s="155">
        <v>13034370</v>
      </c>
      <c r="D572" s="155">
        <v>6138521</v>
      </c>
      <c r="E572" s="155">
        <v>5378175</v>
      </c>
      <c r="F572" s="270">
        <v>41.261487896998474</v>
      </c>
      <c r="G572" s="166">
        <v>1247736</v>
      </c>
    </row>
    <row r="573" spans="1:7" ht="38.25">
      <c r="A573" s="268"/>
      <c r="B573" s="285" t="s">
        <v>105</v>
      </c>
      <c r="C573" s="155">
        <v>13034370</v>
      </c>
      <c r="D573" s="155">
        <v>6138521</v>
      </c>
      <c r="E573" s="155">
        <v>5378175</v>
      </c>
      <c r="F573" s="270">
        <v>41.261487896998474</v>
      </c>
      <c r="G573" s="166">
        <v>1247736</v>
      </c>
    </row>
    <row r="574" spans="1:7" ht="12.75">
      <c r="A574" s="268"/>
      <c r="B574" s="296" t="s">
        <v>16</v>
      </c>
      <c r="C574" s="309">
        <v>732708</v>
      </c>
      <c r="D574" s="309">
        <v>458295</v>
      </c>
      <c r="E574" s="309">
        <v>447327</v>
      </c>
      <c r="F574" s="270">
        <v>61.05119638382548</v>
      </c>
      <c r="G574" s="166">
        <v>157550</v>
      </c>
    </row>
    <row r="575" spans="1:7" ht="12.75">
      <c r="A575" s="268"/>
      <c r="B575" s="282" t="s">
        <v>69</v>
      </c>
      <c r="C575" s="309">
        <v>729944</v>
      </c>
      <c r="D575" s="155">
        <v>458295</v>
      </c>
      <c r="E575" s="155">
        <v>447327</v>
      </c>
      <c r="F575" s="270">
        <v>61.28237234637177</v>
      </c>
      <c r="G575" s="166">
        <v>157550</v>
      </c>
    </row>
    <row r="576" spans="1:7" s="293" customFormat="1" ht="12.75">
      <c r="A576" s="318"/>
      <c r="B576" s="325" t="s">
        <v>114</v>
      </c>
      <c r="C576" s="319">
        <v>2764</v>
      </c>
      <c r="D576" s="319">
        <v>0</v>
      </c>
      <c r="E576" s="319">
        <v>0</v>
      </c>
      <c r="F576" s="270">
        <v>0</v>
      </c>
      <c r="G576" s="166">
        <v>0</v>
      </c>
    </row>
    <row r="577" spans="1:7" s="293" customFormat="1" ht="25.5" hidden="1">
      <c r="A577" s="318"/>
      <c r="B577" s="341" t="s">
        <v>128</v>
      </c>
      <c r="C577" s="319">
        <v>0</v>
      </c>
      <c r="D577" s="289"/>
      <c r="E577" s="289"/>
      <c r="F577" s="270" t="e">
        <v>#DIV/0!</v>
      </c>
      <c r="G577" s="166">
        <v>0</v>
      </c>
    </row>
    <row r="578" spans="1:7" s="293" customFormat="1" ht="38.25" hidden="1">
      <c r="A578" s="318"/>
      <c r="B578" s="343" t="s">
        <v>95</v>
      </c>
      <c r="C578" s="289">
        <v>0</v>
      </c>
      <c r="D578" s="289"/>
      <c r="E578" s="289"/>
      <c r="F578" s="270" t="e">
        <v>#DIV/0!</v>
      </c>
      <c r="G578" s="166">
        <v>0</v>
      </c>
    </row>
    <row r="579" spans="1:7" s="293" customFormat="1" ht="25.5" hidden="1">
      <c r="A579" s="318"/>
      <c r="B579" s="341" t="s">
        <v>129</v>
      </c>
      <c r="C579" s="289">
        <v>0</v>
      </c>
      <c r="D579" s="289"/>
      <c r="E579" s="289"/>
      <c r="F579" s="270" t="e">
        <v>#DIV/0!</v>
      </c>
      <c r="G579" s="166">
        <v>0</v>
      </c>
    </row>
    <row r="580" spans="1:7" s="293" customFormat="1" ht="12.75" hidden="1">
      <c r="A580" s="318"/>
      <c r="B580" s="288" t="s">
        <v>910</v>
      </c>
      <c r="C580" s="289">
        <v>0</v>
      </c>
      <c r="D580" s="289"/>
      <c r="E580" s="289"/>
      <c r="F580" s="270" t="e">
        <v>#DIV/0!</v>
      </c>
      <c r="G580" s="166">
        <v>0</v>
      </c>
    </row>
    <row r="581" spans="1:7" s="293" customFormat="1" ht="12.75" hidden="1">
      <c r="A581" s="318"/>
      <c r="B581" s="288" t="s">
        <v>911</v>
      </c>
      <c r="C581" s="319">
        <v>0</v>
      </c>
      <c r="D581" s="289"/>
      <c r="E581" s="289"/>
      <c r="F581" s="270" t="e">
        <v>#DIV/0!</v>
      </c>
      <c r="G581" s="166">
        <v>0</v>
      </c>
    </row>
    <row r="582" spans="1:7" s="293" customFormat="1" ht="12.75" hidden="1">
      <c r="A582" s="318"/>
      <c r="B582" s="320" t="s">
        <v>915</v>
      </c>
      <c r="C582" s="319">
        <v>0</v>
      </c>
      <c r="D582" s="289"/>
      <c r="E582" s="289"/>
      <c r="F582" s="270" t="e">
        <v>#DIV/0!</v>
      </c>
      <c r="G582" s="166">
        <v>0</v>
      </c>
    </row>
    <row r="583" spans="1:7" s="293" customFormat="1" ht="12.75" hidden="1">
      <c r="A583" s="318"/>
      <c r="B583" s="320" t="s">
        <v>916</v>
      </c>
      <c r="C583" s="319">
        <v>0</v>
      </c>
      <c r="D583" s="289"/>
      <c r="E583" s="289"/>
      <c r="F583" s="270" t="e">
        <v>#DIV/0!</v>
      </c>
      <c r="G583" s="166">
        <v>0</v>
      </c>
    </row>
    <row r="584" spans="1:7" s="293" customFormat="1" ht="12.75" hidden="1">
      <c r="A584" s="318"/>
      <c r="B584" s="320" t="s">
        <v>74</v>
      </c>
      <c r="C584" s="319">
        <v>0</v>
      </c>
      <c r="D584" s="289"/>
      <c r="E584" s="289"/>
      <c r="F584" s="270" t="e">
        <v>#DIV/0!</v>
      </c>
      <c r="G584" s="166">
        <v>0</v>
      </c>
    </row>
    <row r="585" spans="1:7" s="293" customFormat="1" ht="38.25" hidden="1">
      <c r="A585" s="318"/>
      <c r="B585" s="321" t="s">
        <v>75</v>
      </c>
      <c r="C585" s="319">
        <v>0</v>
      </c>
      <c r="D585" s="289"/>
      <c r="E585" s="289"/>
      <c r="F585" s="270" t="e">
        <v>#DIV/0!</v>
      </c>
      <c r="G585" s="166">
        <v>0</v>
      </c>
    </row>
    <row r="586" spans="1:7" s="293" customFormat="1" ht="51" hidden="1">
      <c r="A586" s="318"/>
      <c r="B586" s="321" t="s">
        <v>96</v>
      </c>
      <c r="C586" s="319">
        <v>0</v>
      </c>
      <c r="D586" s="289"/>
      <c r="E586" s="289"/>
      <c r="F586" s="270" t="e">
        <v>#DIV/0!</v>
      </c>
      <c r="G586" s="166">
        <v>0</v>
      </c>
    </row>
    <row r="587" spans="1:7" s="293" customFormat="1" ht="38.25" hidden="1">
      <c r="A587" s="318"/>
      <c r="B587" s="321" t="s">
        <v>30</v>
      </c>
      <c r="C587" s="289">
        <v>0</v>
      </c>
      <c r="D587" s="289"/>
      <c r="E587" s="289"/>
      <c r="F587" s="270" t="e">
        <v>#DIV/0!</v>
      </c>
      <c r="G587" s="166">
        <v>0</v>
      </c>
    </row>
    <row r="588" spans="1:7" s="293" customFormat="1" ht="12.75" hidden="1">
      <c r="A588" s="318"/>
      <c r="B588" s="325" t="s">
        <v>114</v>
      </c>
      <c r="C588" s="289">
        <v>0</v>
      </c>
      <c r="D588" s="289">
        <v>0</v>
      </c>
      <c r="E588" s="289">
        <v>0</v>
      </c>
      <c r="F588" s="270" t="e">
        <v>#DIV/0!</v>
      </c>
      <c r="G588" s="166">
        <v>0</v>
      </c>
    </row>
    <row r="589" spans="1:7" s="293" customFormat="1" ht="25.5" hidden="1">
      <c r="A589" s="318"/>
      <c r="B589" s="341" t="s">
        <v>115</v>
      </c>
      <c r="C589" s="289">
        <v>0</v>
      </c>
      <c r="D589" s="289">
        <v>0</v>
      </c>
      <c r="E589" s="289">
        <v>0</v>
      </c>
      <c r="F589" s="270" t="e">
        <v>#DIV/0!</v>
      </c>
      <c r="G589" s="166">
        <v>0</v>
      </c>
    </row>
    <row r="590" spans="1:7" ht="25.5">
      <c r="A590" s="268"/>
      <c r="B590" s="283" t="s">
        <v>115</v>
      </c>
      <c r="C590" s="155">
        <v>2764</v>
      </c>
      <c r="D590" s="155">
        <v>0</v>
      </c>
      <c r="E590" s="155">
        <v>0</v>
      </c>
      <c r="F590" s="270">
        <v>0</v>
      </c>
      <c r="G590" s="138">
        <v>0</v>
      </c>
    </row>
    <row r="591" spans="1:7" s="293" customFormat="1" ht="12.75">
      <c r="A591" s="318"/>
      <c r="B591" s="288" t="s">
        <v>910</v>
      </c>
      <c r="C591" s="289">
        <v>-46131</v>
      </c>
      <c r="D591" s="289">
        <v>0</v>
      </c>
      <c r="E591" s="289" t="s">
        <v>906</v>
      </c>
      <c r="F591" s="291" t="s">
        <v>906</v>
      </c>
      <c r="G591" s="281" t="s">
        <v>906</v>
      </c>
    </row>
    <row r="592" spans="1:7" s="293" customFormat="1" ht="12.75">
      <c r="A592" s="318"/>
      <c r="B592" s="288" t="s">
        <v>911</v>
      </c>
      <c r="C592" s="289">
        <v>46131</v>
      </c>
      <c r="D592" s="289">
        <v>0</v>
      </c>
      <c r="E592" s="289">
        <v>0</v>
      </c>
      <c r="F592" s="291" t="s">
        <v>906</v>
      </c>
      <c r="G592" s="166">
        <v>0</v>
      </c>
    </row>
    <row r="593" spans="1:7" s="293" customFormat="1" ht="12.75">
      <c r="A593" s="318"/>
      <c r="B593" s="320" t="s">
        <v>74</v>
      </c>
      <c r="C593" s="289">
        <v>46131</v>
      </c>
      <c r="D593" s="289">
        <v>0</v>
      </c>
      <c r="E593" s="289">
        <v>0</v>
      </c>
      <c r="F593" s="291" t="s">
        <v>906</v>
      </c>
      <c r="G593" s="166">
        <v>0</v>
      </c>
    </row>
    <row r="594" spans="1:7" s="293" customFormat="1" ht="38.25">
      <c r="A594" s="318"/>
      <c r="B594" s="321" t="s">
        <v>75</v>
      </c>
      <c r="C594" s="289">
        <v>46131</v>
      </c>
      <c r="D594" s="289">
        <v>0</v>
      </c>
      <c r="E594" s="289">
        <v>0</v>
      </c>
      <c r="F594" s="291" t="s">
        <v>906</v>
      </c>
      <c r="G594" s="166">
        <v>0</v>
      </c>
    </row>
    <row r="595" spans="1:7" ht="12.75">
      <c r="A595" s="268"/>
      <c r="B595" s="286"/>
      <c r="C595" s="155"/>
      <c r="D595" s="155"/>
      <c r="E595" s="155"/>
      <c r="F595" s="270"/>
      <c r="G595" s="166"/>
    </row>
    <row r="596" spans="1:7" ht="12.75">
      <c r="A596" s="268"/>
      <c r="B596" s="273" t="s">
        <v>131</v>
      </c>
      <c r="C596" s="146"/>
      <c r="D596" s="155"/>
      <c r="E596" s="155"/>
      <c r="F596" s="270"/>
      <c r="G596" s="166"/>
    </row>
    <row r="597" spans="1:7" ht="12.75">
      <c r="A597" s="268"/>
      <c r="B597" s="274" t="s">
        <v>58</v>
      </c>
      <c r="C597" s="308">
        <v>116173993</v>
      </c>
      <c r="D597" s="308">
        <v>56866776</v>
      </c>
      <c r="E597" s="308">
        <v>55038043</v>
      </c>
      <c r="F597" s="266">
        <v>47.37552835943239</v>
      </c>
      <c r="G597" s="267">
        <v>827604</v>
      </c>
    </row>
    <row r="598" spans="1:7" ht="25.5">
      <c r="A598" s="268"/>
      <c r="B598" s="317" t="s">
        <v>71</v>
      </c>
      <c r="C598" s="309">
        <v>14670841</v>
      </c>
      <c r="D598" s="155">
        <v>7897882</v>
      </c>
      <c r="E598" s="155">
        <v>5944423</v>
      </c>
      <c r="F598" s="270">
        <v>40.518624665075436</v>
      </c>
      <c r="G598" s="166">
        <v>818919</v>
      </c>
    </row>
    <row r="599" spans="1:7" s="293" customFormat="1" ht="12.75" hidden="1">
      <c r="A599" s="318"/>
      <c r="B599" s="320" t="s">
        <v>77</v>
      </c>
      <c r="C599" s="319">
        <v>0</v>
      </c>
      <c r="D599" s="289">
        <v>0</v>
      </c>
      <c r="E599" s="289">
        <v>0</v>
      </c>
      <c r="F599" s="291" t="e">
        <v>#DIV/0!</v>
      </c>
      <c r="G599" s="166">
        <v>0</v>
      </c>
    </row>
    <row r="600" spans="1:7" ht="12.75">
      <c r="A600" s="268"/>
      <c r="B600" s="296" t="s">
        <v>78</v>
      </c>
      <c r="C600" s="309">
        <v>168445</v>
      </c>
      <c r="D600" s="309">
        <v>23572</v>
      </c>
      <c r="E600" s="309">
        <v>148298</v>
      </c>
      <c r="F600" s="270">
        <v>88.03941939505476</v>
      </c>
      <c r="G600" s="166">
        <v>0</v>
      </c>
    </row>
    <row r="601" spans="1:7" ht="12.75">
      <c r="A601" s="268"/>
      <c r="B601" s="282" t="s">
        <v>79</v>
      </c>
      <c r="C601" s="309">
        <v>168445</v>
      </c>
      <c r="D601" s="309">
        <v>23572</v>
      </c>
      <c r="E601" s="309">
        <v>148298</v>
      </c>
      <c r="F601" s="270">
        <v>88.03941939505476</v>
      </c>
      <c r="G601" s="166">
        <v>0</v>
      </c>
    </row>
    <row r="602" spans="1:7" ht="12.75">
      <c r="A602" s="268"/>
      <c r="B602" s="311" t="s">
        <v>80</v>
      </c>
      <c r="C602" s="309">
        <v>168445</v>
      </c>
      <c r="D602" s="309">
        <v>23572</v>
      </c>
      <c r="E602" s="309">
        <v>148298</v>
      </c>
      <c r="F602" s="270">
        <v>88.03941939505476</v>
      </c>
      <c r="G602" s="166">
        <v>0</v>
      </c>
    </row>
    <row r="603" spans="1:7" ht="12.75">
      <c r="A603" s="268"/>
      <c r="B603" s="314" t="s">
        <v>81</v>
      </c>
      <c r="C603" s="309">
        <v>132000</v>
      </c>
      <c r="D603" s="309">
        <v>3540</v>
      </c>
      <c r="E603" s="309">
        <v>132000</v>
      </c>
      <c r="F603" s="270">
        <v>100</v>
      </c>
      <c r="G603" s="138">
        <v>0</v>
      </c>
    </row>
    <row r="604" spans="1:7" ht="63.75">
      <c r="A604" s="268"/>
      <c r="B604" s="322" t="s">
        <v>82</v>
      </c>
      <c r="C604" s="309">
        <v>132000</v>
      </c>
      <c r="D604" s="309">
        <v>3540</v>
      </c>
      <c r="E604" s="309">
        <v>132000</v>
      </c>
      <c r="F604" s="270">
        <v>100</v>
      </c>
      <c r="G604" s="138">
        <v>0</v>
      </c>
    </row>
    <row r="605" spans="1:7" ht="51">
      <c r="A605" s="268"/>
      <c r="B605" s="285" t="s">
        <v>88</v>
      </c>
      <c r="C605" s="309">
        <v>36445</v>
      </c>
      <c r="D605" s="309">
        <v>20032</v>
      </c>
      <c r="E605" s="309">
        <v>16298</v>
      </c>
      <c r="F605" s="270">
        <v>44.71944025243518</v>
      </c>
      <c r="G605" s="166">
        <v>0</v>
      </c>
    </row>
    <row r="606" spans="1:7" ht="51">
      <c r="A606" s="268"/>
      <c r="B606" s="322" t="s">
        <v>119</v>
      </c>
      <c r="C606" s="309">
        <v>36445</v>
      </c>
      <c r="D606" s="309">
        <v>20032</v>
      </c>
      <c r="E606" s="309">
        <v>16298</v>
      </c>
      <c r="F606" s="270">
        <v>44.71944025243518</v>
      </c>
      <c r="G606" s="166">
        <v>0</v>
      </c>
    </row>
    <row r="607" spans="1:7" ht="12.75">
      <c r="A607" s="268"/>
      <c r="B607" s="296" t="s">
        <v>59</v>
      </c>
      <c r="C607" s="309">
        <v>101334707</v>
      </c>
      <c r="D607" s="309">
        <v>48945322</v>
      </c>
      <c r="E607" s="309">
        <v>48945322</v>
      </c>
      <c r="F607" s="270">
        <v>48.30064984546706</v>
      </c>
      <c r="G607" s="166">
        <v>8685</v>
      </c>
    </row>
    <row r="608" spans="1:7" ht="25.5">
      <c r="A608" s="268"/>
      <c r="B608" s="298" t="s">
        <v>60</v>
      </c>
      <c r="C608" s="309">
        <v>101334707</v>
      </c>
      <c r="D608" s="155">
        <v>48945322</v>
      </c>
      <c r="E608" s="155">
        <v>48945322</v>
      </c>
      <c r="F608" s="270">
        <v>48.30064984546706</v>
      </c>
      <c r="G608" s="166">
        <v>8685</v>
      </c>
    </row>
    <row r="609" spans="1:7" ht="12.75">
      <c r="A609" s="268"/>
      <c r="B609" s="274" t="s">
        <v>61</v>
      </c>
      <c r="C609" s="146">
        <v>117138283</v>
      </c>
      <c r="D609" s="146">
        <v>57156066</v>
      </c>
      <c r="E609" s="146">
        <v>52777449</v>
      </c>
      <c r="F609" s="266">
        <v>45.055679192429345</v>
      </c>
      <c r="G609" s="267">
        <v>10206324</v>
      </c>
    </row>
    <row r="610" spans="1:7" ht="12.75">
      <c r="A610" s="268"/>
      <c r="B610" s="296" t="s">
        <v>62</v>
      </c>
      <c r="C610" s="309">
        <v>113195959</v>
      </c>
      <c r="D610" s="309">
        <v>56001284</v>
      </c>
      <c r="E610" s="309">
        <v>52202910</v>
      </c>
      <c r="F610" s="270">
        <v>46.117291165844534</v>
      </c>
      <c r="G610" s="166">
        <v>10051732</v>
      </c>
    </row>
    <row r="611" spans="1:7" ht="12.75">
      <c r="A611" s="268"/>
      <c r="B611" s="282" t="s">
        <v>63</v>
      </c>
      <c r="C611" s="309">
        <v>110530424</v>
      </c>
      <c r="D611" s="309">
        <v>54668746</v>
      </c>
      <c r="E611" s="309">
        <v>51222034</v>
      </c>
      <c r="F611" s="270">
        <v>46.34202253670899</v>
      </c>
      <c r="G611" s="166">
        <v>9927731</v>
      </c>
    </row>
    <row r="612" spans="1:7" ht="12.75">
      <c r="A612" s="268"/>
      <c r="B612" s="311" t="s">
        <v>64</v>
      </c>
      <c r="C612" s="309">
        <v>79792867</v>
      </c>
      <c r="D612" s="155">
        <v>39579456</v>
      </c>
      <c r="E612" s="155">
        <v>37537252</v>
      </c>
      <c r="F612" s="270">
        <v>47.04336792410279</v>
      </c>
      <c r="G612" s="166">
        <v>7338578</v>
      </c>
    </row>
    <row r="613" spans="1:7" ht="12.75">
      <c r="A613" s="268"/>
      <c r="B613" s="314" t="s">
        <v>65</v>
      </c>
      <c r="C613" s="309">
        <v>57427926</v>
      </c>
      <c r="D613" s="155">
        <v>28485408</v>
      </c>
      <c r="E613" s="155">
        <v>26678580</v>
      </c>
      <c r="F613" s="270">
        <v>46.45576091325324</v>
      </c>
      <c r="G613" s="166">
        <v>5065808</v>
      </c>
    </row>
    <row r="614" spans="1:7" ht="12.75">
      <c r="A614" s="268"/>
      <c r="B614" s="311" t="s">
        <v>66</v>
      </c>
      <c r="C614" s="309">
        <v>30737557</v>
      </c>
      <c r="D614" s="155">
        <v>15089290</v>
      </c>
      <c r="E614" s="155">
        <v>13684782</v>
      </c>
      <c r="F614" s="270">
        <v>44.52137168871293</v>
      </c>
      <c r="G614" s="166">
        <v>2589153</v>
      </c>
    </row>
    <row r="615" spans="1:7" s="293" customFormat="1" ht="12.75" hidden="1">
      <c r="A615" s="318"/>
      <c r="B615" s="325" t="s">
        <v>108</v>
      </c>
      <c r="C615" s="319">
        <v>0</v>
      </c>
      <c r="D615" s="289"/>
      <c r="E615" s="289"/>
      <c r="F615" s="270" t="e">
        <v>#DIV/0!</v>
      </c>
      <c r="G615" s="166">
        <v>0</v>
      </c>
    </row>
    <row r="616" spans="1:7" ht="12.75">
      <c r="A616" s="268"/>
      <c r="B616" s="282" t="s">
        <v>67</v>
      </c>
      <c r="C616" s="309">
        <v>2609094</v>
      </c>
      <c r="D616" s="309">
        <v>1297134</v>
      </c>
      <c r="E616" s="309">
        <v>954933</v>
      </c>
      <c r="F616" s="270">
        <v>36.60017615310142</v>
      </c>
      <c r="G616" s="166">
        <v>119990</v>
      </c>
    </row>
    <row r="617" spans="1:7" ht="12.75">
      <c r="A617" s="268"/>
      <c r="B617" s="311" t="s">
        <v>90</v>
      </c>
      <c r="C617" s="309">
        <v>1377365</v>
      </c>
      <c r="D617" s="155">
        <v>664458</v>
      </c>
      <c r="E617" s="155">
        <v>663748</v>
      </c>
      <c r="F617" s="270">
        <v>48.18969554184984</v>
      </c>
      <c r="G617" s="166">
        <v>66484</v>
      </c>
    </row>
    <row r="618" spans="1:7" ht="12.75">
      <c r="A618" s="268"/>
      <c r="B618" s="311" t="s">
        <v>68</v>
      </c>
      <c r="C618" s="309">
        <v>1231729</v>
      </c>
      <c r="D618" s="155">
        <v>632676</v>
      </c>
      <c r="E618" s="155">
        <v>291185</v>
      </c>
      <c r="F618" s="270">
        <v>23.64034621251915</v>
      </c>
      <c r="G618" s="166">
        <v>53506</v>
      </c>
    </row>
    <row r="619" spans="1:7" ht="25.5">
      <c r="A619" s="268"/>
      <c r="B619" s="298" t="s">
        <v>72</v>
      </c>
      <c r="C619" s="309">
        <v>56441</v>
      </c>
      <c r="D619" s="309">
        <v>35404</v>
      </c>
      <c r="E619" s="309">
        <v>25943</v>
      </c>
      <c r="F619" s="270">
        <v>45.96481281338035</v>
      </c>
      <c r="G619" s="166">
        <v>4011</v>
      </c>
    </row>
    <row r="620" spans="1:7" s="293" customFormat="1" ht="25.5" hidden="1">
      <c r="A620" s="318"/>
      <c r="B620" s="341" t="s">
        <v>102</v>
      </c>
      <c r="C620" s="319">
        <v>0</v>
      </c>
      <c r="D620" s="289"/>
      <c r="E620" s="289"/>
      <c r="F620" s="270" t="e">
        <v>#DIV/0!</v>
      </c>
      <c r="G620" s="166">
        <v>0</v>
      </c>
    </row>
    <row r="621" spans="1:7" ht="12.75">
      <c r="A621" s="268"/>
      <c r="B621" s="283" t="s">
        <v>73</v>
      </c>
      <c r="C621" s="309">
        <v>56441</v>
      </c>
      <c r="D621" s="155">
        <v>35404</v>
      </c>
      <c r="E621" s="155">
        <v>25943</v>
      </c>
      <c r="F621" s="270">
        <v>45.96481281338035</v>
      </c>
      <c r="G621" s="166">
        <v>4011</v>
      </c>
    </row>
    <row r="622" spans="1:7" s="293" customFormat="1" ht="12.75" hidden="1">
      <c r="A622" s="318"/>
      <c r="B622" s="325" t="s">
        <v>11</v>
      </c>
      <c r="C622" s="289">
        <v>0</v>
      </c>
      <c r="D622" s="289"/>
      <c r="E622" s="289"/>
      <c r="F622" s="270" t="e">
        <v>#DIV/0!</v>
      </c>
      <c r="G622" s="166">
        <v>0</v>
      </c>
    </row>
    <row r="623" spans="1:7" s="293" customFormat="1" ht="25.5" hidden="1">
      <c r="A623" s="318"/>
      <c r="B623" s="341" t="s">
        <v>91</v>
      </c>
      <c r="C623" s="289">
        <v>0</v>
      </c>
      <c r="D623" s="289"/>
      <c r="E623" s="289"/>
      <c r="F623" s="270" t="e">
        <v>#DIV/0!</v>
      </c>
      <c r="G623" s="166">
        <v>0</v>
      </c>
    </row>
    <row r="624" spans="1:7" s="293" customFormat="1" ht="38.25" hidden="1">
      <c r="A624" s="318"/>
      <c r="B624" s="343" t="s">
        <v>92</v>
      </c>
      <c r="C624" s="289">
        <v>0</v>
      </c>
      <c r="D624" s="289"/>
      <c r="E624" s="289"/>
      <c r="F624" s="270" t="e">
        <v>#DIV/0!</v>
      </c>
      <c r="G624" s="166">
        <v>0</v>
      </c>
    </row>
    <row r="625" spans="1:7" s="293" customFormat="1" ht="12.75" hidden="1">
      <c r="A625" s="318"/>
      <c r="B625" s="341" t="s">
        <v>103</v>
      </c>
      <c r="C625" s="289">
        <v>0</v>
      </c>
      <c r="D625" s="289"/>
      <c r="E625" s="289"/>
      <c r="F625" s="270" t="e">
        <v>#DIV/0!</v>
      </c>
      <c r="G625" s="166">
        <v>0</v>
      </c>
    </row>
    <row r="626" spans="1:7" s="293" customFormat="1" ht="25.5" hidden="1">
      <c r="A626" s="318"/>
      <c r="B626" s="341" t="s">
        <v>112</v>
      </c>
      <c r="C626" s="289">
        <v>0</v>
      </c>
      <c r="D626" s="289"/>
      <c r="E626" s="289"/>
      <c r="F626" s="270" t="e">
        <v>#DIV/0!</v>
      </c>
      <c r="G626" s="166">
        <v>0</v>
      </c>
    </row>
    <row r="627" spans="1:7" ht="12.75">
      <c r="A627" s="268"/>
      <c r="B627" s="296" t="s">
        <v>16</v>
      </c>
      <c r="C627" s="309">
        <v>3942324</v>
      </c>
      <c r="D627" s="309">
        <v>1154782</v>
      </c>
      <c r="E627" s="309">
        <v>574539</v>
      </c>
      <c r="F627" s="270">
        <v>14.573611910132195</v>
      </c>
      <c r="G627" s="166">
        <v>154592</v>
      </c>
    </row>
    <row r="628" spans="1:7" ht="12.75">
      <c r="A628" s="268"/>
      <c r="B628" s="282" t="s">
        <v>69</v>
      </c>
      <c r="C628" s="309">
        <v>3942324</v>
      </c>
      <c r="D628" s="155">
        <v>1154782</v>
      </c>
      <c r="E628" s="155">
        <v>574539</v>
      </c>
      <c r="F628" s="270">
        <v>14.573611910132195</v>
      </c>
      <c r="G628" s="166">
        <v>154592</v>
      </c>
    </row>
    <row r="629" spans="1:7" s="293" customFormat="1" ht="12.75" hidden="1">
      <c r="A629" s="318"/>
      <c r="B629" s="325" t="s">
        <v>114</v>
      </c>
      <c r="C629" s="319">
        <v>0</v>
      </c>
      <c r="D629" s="289"/>
      <c r="E629" s="289"/>
      <c r="F629" s="270" t="e">
        <v>#DIV/0!</v>
      </c>
      <c r="G629" s="166">
        <v>0</v>
      </c>
    </row>
    <row r="630" spans="1:7" s="293" customFormat="1" ht="25.5" hidden="1">
      <c r="A630" s="318"/>
      <c r="B630" s="341" t="s">
        <v>128</v>
      </c>
      <c r="C630" s="319">
        <v>0</v>
      </c>
      <c r="D630" s="289"/>
      <c r="E630" s="289"/>
      <c r="F630" s="270" t="e">
        <v>#DIV/0!</v>
      </c>
      <c r="G630" s="166">
        <v>0</v>
      </c>
    </row>
    <row r="631" spans="1:7" s="293" customFormat="1" ht="38.25" hidden="1">
      <c r="A631" s="318"/>
      <c r="B631" s="343" t="s">
        <v>95</v>
      </c>
      <c r="C631" s="289">
        <v>0</v>
      </c>
      <c r="D631" s="289"/>
      <c r="E631" s="289"/>
      <c r="F631" s="270" t="e">
        <v>#DIV/0!</v>
      </c>
      <c r="G631" s="166">
        <v>0</v>
      </c>
    </row>
    <row r="632" spans="1:7" s="293" customFormat="1" ht="25.5" hidden="1">
      <c r="A632" s="318"/>
      <c r="B632" s="341" t="s">
        <v>129</v>
      </c>
      <c r="C632" s="289">
        <v>0</v>
      </c>
      <c r="D632" s="289"/>
      <c r="E632" s="289"/>
      <c r="F632" s="270" t="e">
        <v>#DIV/0!</v>
      </c>
      <c r="G632" s="166">
        <v>0</v>
      </c>
    </row>
    <row r="633" spans="1:7" ht="12.75">
      <c r="A633" s="268"/>
      <c r="B633" s="278" t="s">
        <v>910</v>
      </c>
      <c r="C633" s="155">
        <v>-964290</v>
      </c>
      <c r="D633" s="155">
        <v>-289290</v>
      </c>
      <c r="E633" s="155" t="s">
        <v>906</v>
      </c>
      <c r="F633" s="270" t="s">
        <v>906</v>
      </c>
      <c r="G633" s="281" t="s">
        <v>906</v>
      </c>
    </row>
    <row r="634" spans="1:7" ht="12.75">
      <c r="A634" s="268"/>
      <c r="B634" s="278" t="s">
        <v>911</v>
      </c>
      <c r="C634" s="309">
        <v>964290</v>
      </c>
      <c r="D634" s="309">
        <v>289290</v>
      </c>
      <c r="E634" s="309">
        <v>289290</v>
      </c>
      <c r="F634" s="270" t="s">
        <v>906</v>
      </c>
      <c r="G634" s="166">
        <v>0</v>
      </c>
    </row>
    <row r="635" spans="1:7" s="293" customFormat="1" ht="12.75" hidden="1">
      <c r="A635" s="318"/>
      <c r="B635" s="320" t="s">
        <v>915</v>
      </c>
      <c r="C635" s="319">
        <v>0</v>
      </c>
      <c r="D635" s="319">
        <v>0</v>
      </c>
      <c r="E635" s="319">
        <v>0</v>
      </c>
      <c r="F635" s="270" t="e">
        <v>#DIV/0!</v>
      </c>
      <c r="G635" s="166">
        <v>0</v>
      </c>
    </row>
    <row r="636" spans="1:7" s="293" customFormat="1" ht="12.75" hidden="1">
      <c r="A636" s="318"/>
      <c r="B636" s="320" t="s">
        <v>916</v>
      </c>
      <c r="C636" s="319">
        <v>0</v>
      </c>
      <c r="D636" s="319">
        <v>0</v>
      </c>
      <c r="E636" s="319">
        <v>0</v>
      </c>
      <c r="F636" s="270" t="e">
        <v>#DIV/0!</v>
      </c>
      <c r="G636" s="166">
        <v>0</v>
      </c>
    </row>
    <row r="637" spans="1:7" ht="12.75">
      <c r="A637" s="268"/>
      <c r="B637" s="296" t="s">
        <v>74</v>
      </c>
      <c r="C637" s="309">
        <v>964290</v>
      </c>
      <c r="D637" s="309">
        <v>289290</v>
      </c>
      <c r="E637" s="309">
        <v>289290</v>
      </c>
      <c r="F637" s="270" t="s">
        <v>906</v>
      </c>
      <c r="G637" s="166">
        <v>0</v>
      </c>
    </row>
    <row r="638" spans="1:7" ht="38.25" customHeight="1">
      <c r="A638" s="268"/>
      <c r="B638" s="298" t="s">
        <v>75</v>
      </c>
      <c r="C638" s="309">
        <v>964290</v>
      </c>
      <c r="D638" s="155">
        <v>289290</v>
      </c>
      <c r="E638" s="155">
        <v>289290</v>
      </c>
      <c r="F638" s="270" t="s">
        <v>906</v>
      </c>
      <c r="G638" s="166">
        <v>0</v>
      </c>
    </row>
    <row r="639" spans="1:7" s="293" customFormat="1" ht="51" hidden="1">
      <c r="A639" s="318"/>
      <c r="B639" s="321" t="s">
        <v>96</v>
      </c>
      <c r="C639" s="319">
        <v>0</v>
      </c>
      <c r="D639" s="289">
        <v>0</v>
      </c>
      <c r="E639" s="289">
        <v>0</v>
      </c>
      <c r="F639" s="291" t="s">
        <v>906</v>
      </c>
      <c r="G639" s="166">
        <v>0</v>
      </c>
    </row>
    <row r="640" spans="1:7" s="293" customFormat="1" ht="38.25" hidden="1">
      <c r="A640" s="318"/>
      <c r="B640" s="321" t="s">
        <v>30</v>
      </c>
      <c r="C640" s="289">
        <v>0</v>
      </c>
      <c r="D640" s="289"/>
      <c r="E640" s="289"/>
      <c r="F640" s="270" t="e">
        <v>#DIV/0!</v>
      </c>
      <c r="G640" s="166">
        <v>0</v>
      </c>
    </row>
    <row r="641" spans="1:7" ht="12.75">
      <c r="A641" s="268"/>
      <c r="B641" s="354"/>
      <c r="C641" s="146"/>
      <c r="D641" s="155"/>
      <c r="E641" s="155"/>
      <c r="F641" s="270"/>
      <c r="G641" s="166"/>
    </row>
    <row r="642" spans="1:7" ht="12.75">
      <c r="A642" s="268"/>
      <c r="B642" s="355" t="s">
        <v>132</v>
      </c>
      <c r="C642" s="155"/>
      <c r="D642" s="155"/>
      <c r="E642" s="155"/>
      <c r="F642" s="270"/>
      <c r="G642" s="166"/>
    </row>
    <row r="643" spans="1:7" ht="12.75">
      <c r="A643" s="268"/>
      <c r="B643" s="274" t="s">
        <v>58</v>
      </c>
      <c r="C643" s="308">
        <v>122530110</v>
      </c>
      <c r="D643" s="308">
        <v>66486023</v>
      </c>
      <c r="E643" s="308">
        <v>51340870</v>
      </c>
      <c r="F643" s="266">
        <v>41.90061528550003</v>
      </c>
      <c r="G643" s="267">
        <v>1403638</v>
      </c>
    </row>
    <row r="644" spans="1:7" ht="25.5">
      <c r="A644" s="268"/>
      <c r="B644" s="317" t="s">
        <v>71</v>
      </c>
      <c r="C644" s="309">
        <v>2150111</v>
      </c>
      <c r="D644" s="155">
        <v>1123785</v>
      </c>
      <c r="E644" s="155">
        <v>1178999</v>
      </c>
      <c r="F644" s="270">
        <v>54.83433180891591</v>
      </c>
      <c r="G644" s="166">
        <v>244360</v>
      </c>
    </row>
    <row r="645" spans="1:7" ht="12.75">
      <c r="A645" s="268"/>
      <c r="B645" s="296" t="s">
        <v>77</v>
      </c>
      <c r="C645" s="309">
        <v>69457282</v>
      </c>
      <c r="D645" s="155">
        <v>39450818</v>
      </c>
      <c r="E645" s="155">
        <v>24163120</v>
      </c>
      <c r="F645" s="270">
        <v>34.788461777125114</v>
      </c>
      <c r="G645" s="166">
        <v>1109278</v>
      </c>
    </row>
    <row r="646" spans="1:7" ht="25.5">
      <c r="A646" s="268"/>
      <c r="B646" s="298" t="s">
        <v>99</v>
      </c>
      <c r="C646" s="309">
        <v>10979214</v>
      </c>
      <c r="D646" s="155">
        <v>4431507</v>
      </c>
      <c r="E646" s="155">
        <v>4521</v>
      </c>
      <c r="F646" s="270">
        <v>0.04117781108920912</v>
      </c>
      <c r="G646" s="166">
        <v>0</v>
      </c>
    </row>
    <row r="647" spans="1:7" ht="12.75">
      <c r="A647" s="268"/>
      <c r="B647" s="317" t="s">
        <v>78</v>
      </c>
      <c r="C647" s="309">
        <v>587666</v>
      </c>
      <c r="D647" s="309">
        <v>500335</v>
      </c>
      <c r="E647" s="309">
        <v>587666</v>
      </c>
      <c r="F647" s="270">
        <v>100</v>
      </c>
      <c r="G647" s="166">
        <v>0</v>
      </c>
    </row>
    <row r="648" spans="1:7" ht="12.75">
      <c r="A648" s="268"/>
      <c r="B648" s="331" t="s">
        <v>79</v>
      </c>
      <c r="C648" s="309">
        <v>587666</v>
      </c>
      <c r="D648" s="309">
        <v>500335</v>
      </c>
      <c r="E648" s="309">
        <v>587666</v>
      </c>
      <c r="F648" s="270">
        <v>100</v>
      </c>
      <c r="G648" s="166">
        <v>0</v>
      </c>
    </row>
    <row r="649" spans="1:7" ht="12.75" customHeight="1">
      <c r="A649" s="268"/>
      <c r="B649" s="283" t="s">
        <v>80</v>
      </c>
      <c r="C649" s="309">
        <v>587666</v>
      </c>
      <c r="D649" s="309">
        <v>500335</v>
      </c>
      <c r="E649" s="309">
        <v>587666</v>
      </c>
      <c r="F649" s="270">
        <v>100</v>
      </c>
      <c r="G649" s="166">
        <v>0</v>
      </c>
    </row>
    <row r="650" spans="1:7" ht="51">
      <c r="A650" s="268"/>
      <c r="B650" s="285" t="s">
        <v>88</v>
      </c>
      <c r="C650" s="309">
        <v>234416</v>
      </c>
      <c r="D650" s="309">
        <v>147085</v>
      </c>
      <c r="E650" s="309">
        <v>234416</v>
      </c>
      <c r="F650" s="270">
        <v>100</v>
      </c>
      <c r="G650" s="166">
        <v>0</v>
      </c>
    </row>
    <row r="651" spans="1:7" ht="51">
      <c r="A651" s="268"/>
      <c r="B651" s="322" t="s">
        <v>89</v>
      </c>
      <c r="C651" s="309">
        <v>234416</v>
      </c>
      <c r="D651" s="155">
        <v>147085</v>
      </c>
      <c r="E651" s="155">
        <v>234416</v>
      </c>
      <c r="F651" s="270">
        <v>100</v>
      </c>
      <c r="G651" s="166">
        <v>0</v>
      </c>
    </row>
    <row r="652" spans="1:7" ht="12.75">
      <c r="A652" s="268"/>
      <c r="B652" s="314" t="s">
        <v>81</v>
      </c>
      <c r="C652" s="309">
        <v>353250</v>
      </c>
      <c r="D652" s="309">
        <v>353250</v>
      </c>
      <c r="E652" s="309">
        <v>353250</v>
      </c>
      <c r="F652" s="270">
        <v>100</v>
      </c>
      <c r="G652" s="166">
        <v>0</v>
      </c>
    </row>
    <row r="653" spans="1:7" ht="63.75">
      <c r="A653" s="268"/>
      <c r="B653" s="322" t="s">
        <v>82</v>
      </c>
      <c r="C653" s="309">
        <v>353250</v>
      </c>
      <c r="D653" s="155">
        <v>353250</v>
      </c>
      <c r="E653" s="155">
        <v>353250</v>
      </c>
      <c r="F653" s="270">
        <v>100</v>
      </c>
      <c r="G653" s="166">
        <v>0</v>
      </c>
    </row>
    <row r="654" spans="1:7" ht="12.75">
      <c r="A654" s="268"/>
      <c r="B654" s="296" t="s">
        <v>59</v>
      </c>
      <c r="C654" s="309">
        <v>50335051</v>
      </c>
      <c r="D654" s="309">
        <v>25411085</v>
      </c>
      <c r="E654" s="309">
        <v>25411085</v>
      </c>
      <c r="F654" s="270">
        <v>50.48387653367035</v>
      </c>
      <c r="G654" s="166">
        <v>50000</v>
      </c>
    </row>
    <row r="655" spans="1:7" ht="25.5">
      <c r="A655" s="268"/>
      <c r="B655" s="298" t="s">
        <v>60</v>
      </c>
      <c r="C655" s="309">
        <v>50335051</v>
      </c>
      <c r="D655" s="155">
        <v>25411085</v>
      </c>
      <c r="E655" s="155">
        <v>25411085</v>
      </c>
      <c r="F655" s="270">
        <v>50.48387653367035</v>
      </c>
      <c r="G655" s="166">
        <v>50000</v>
      </c>
    </row>
    <row r="656" spans="1:7" ht="12.75">
      <c r="A656" s="268"/>
      <c r="B656" s="274" t="s">
        <v>61</v>
      </c>
      <c r="C656" s="146">
        <v>127465745</v>
      </c>
      <c r="D656" s="146">
        <v>71048117</v>
      </c>
      <c r="E656" s="146">
        <v>38219291</v>
      </c>
      <c r="F656" s="266">
        <v>29.983970203131832</v>
      </c>
      <c r="G656" s="267">
        <v>8846547</v>
      </c>
    </row>
    <row r="657" spans="1:7" ht="12.75">
      <c r="A657" s="268"/>
      <c r="B657" s="296" t="s">
        <v>62</v>
      </c>
      <c r="C657" s="309">
        <v>121704206</v>
      </c>
      <c r="D657" s="309">
        <v>66295144</v>
      </c>
      <c r="E657" s="309">
        <v>36143185</v>
      </c>
      <c r="F657" s="270">
        <v>29.697564437501857</v>
      </c>
      <c r="G657" s="166">
        <v>8252583</v>
      </c>
    </row>
    <row r="658" spans="1:7" ht="12.75">
      <c r="A658" s="268"/>
      <c r="B658" s="282" t="s">
        <v>63</v>
      </c>
      <c r="C658" s="309">
        <v>24171425</v>
      </c>
      <c r="D658" s="309">
        <v>12543874</v>
      </c>
      <c r="E658" s="309">
        <v>10082936</v>
      </c>
      <c r="F658" s="270">
        <v>41.714280395135994</v>
      </c>
      <c r="G658" s="166">
        <v>2098766</v>
      </c>
    </row>
    <row r="659" spans="1:7" ht="12.75">
      <c r="A659" s="268"/>
      <c r="B659" s="311" t="s">
        <v>64</v>
      </c>
      <c r="C659" s="309">
        <v>13246605</v>
      </c>
      <c r="D659" s="155">
        <v>6610738</v>
      </c>
      <c r="E659" s="155">
        <v>6291221</v>
      </c>
      <c r="F659" s="270">
        <v>47.49308218973843</v>
      </c>
      <c r="G659" s="166">
        <v>1237732</v>
      </c>
    </row>
    <row r="660" spans="1:7" ht="12.75">
      <c r="A660" s="268"/>
      <c r="B660" s="314" t="s">
        <v>65</v>
      </c>
      <c r="C660" s="309">
        <v>10011058</v>
      </c>
      <c r="D660" s="155">
        <v>4998993</v>
      </c>
      <c r="E660" s="155">
        <v>4707580</v>
      </c>
      <c r="F660" s="270">
        <v>47.02380108076489</v>
      </c>
      <c r="G660" s="166">
        <v>926427</v>
      </c>
    </row>
    <row r="661" spans="1:7" ht="12.75">
      <c r="A661" s="268"/>
      <c r="B661" s="311" t="s">
        <v>66</v>
      </c>
      <c r="C661" s="309">
        <v>10924820</v>
      </c>
      <c r="D661" s="155">
        <v>5933136</v>
      </c>
      <c r="E661" s="155">
        <v>3791715</v>
      </c>
      <c r="F661" s="270">
        <v>34.707345292645556</v>
      </c>
      <c r="G661" s="166">
        <v>861034</v>
      </c>
    </row>
    <row r="662" spans="1:7" s="293" customFormat="1" ht="12.75" hidden="1">
      <c r="A662" s="318"/>
      <c r="B662" s="325" t="s">
        <v>108</v>
      </c>
      <c r="C662" s="319">
        <v>0</v>
      </c>
      <c r="D662" s="289"/>
      <c r="E662" s="289"/>
      <c r="F662" s="270" t="e">
        <v>#DIV/0!</v>
      </c>
      <c r="G662" s="166">
        <v>0</v>
      </c>
    </row>
    <row r="663" spans="1:7" ht="12.75">
      <c r="A663" s="268"/>
      <c r="B663" s="282" t="s">
        <v>67</v>
      </c>
      <c r="C663" s="309">
        <v>84458420</v>
      </c>
      <c r="D663" s="309">
        <v>48215513</v>
      </c>
      <c r="E663" s="309">
        <v>25517751</v>
      </c>
      <c r="F663" s="270">
        <v>30.21338902622142</v>
      </c>
      <c r="G663" s="166">
        <v>6074794</v>
      </c>
    </row>
    <row r="664" spans="1:7" ht="12.75">
      <c r="A664" s="268"/>
      <c r="B664" s="311" t="s">
        <v>90</v>
      </c>
      <c r="C664" s="309">
        <v>84047420</v>
      </c>
      <c r="D664" s="155">
        <v>48157513</v>
      </c>
      <c r="E664" s="155">
        <v>25460451</v>
      </c>
      <c r="F664" s="270">
        <v>30.29295961732079</v>
      </c>
      <c r="G664" s="166">
        <v>6056141</v>
      </c>
    </row>
    <row r="665" spans="1:7" ht="12.75">
      <c r="A665" s="268"/>
      <c r="B665" s="311" t="s">
        <v>68</v>
      </c>
      <c r="C665" s="309">
        <v>411000</v>
      </c>
      <c r="D665" s="155">
        <v>58000</v>
      </c>
      <c r="E665" s="155">
        <v>57300</v>
      </c>
      <c r="F665" s="270">
        <v>13.941605839416058</v>
      </c>
      <c r="G665" s="166">
        <v>18653</v>
      </c>
    </row>
    <row r="666" spans="1:7" ht="25.5">
      <c r="A666" s="268"/>
      <c r="B666" s="298" t="s">
        <v>72</v>
      </c>
      <c r="C666" s="309">
        <v>846372</v>
      </c>
      <c r="D666" s="309">
        <v>785575</v>
      </c>
      <c r="E666" s="309">
        <v>358167</v>
      </c>
      <c r="F666" s="270">
        <v>42.317916944322356</v>
      </c>
      <c r="G666" s="166">
        <v>0</v>
      </c>
    </row>
    <row r="667" spans="1:7" s="293" customFormat="1" ht="25.5" hidden="1">
      <c r="A667" s="318"/>
      <c r="B667" s="341" t="s">
        <v>102</v>
      </c>
      <c r="C667" s="319">
        <v>0</v>
      </c>
      <c r="D667" s="289"/>
      <c r="E667" s="289"/>
      <c r="F667" s="270" t="e">
        <v>#DIV/0!</v>
      </c>
      <c r="G667" s="166">
        <v>0</v>
      </c>
    </row>
    <row r="668" spans="1:7" ht="12.75">
      <c r="A668" s="268"/>
      <c r="B668" s="283" t="s">
        <v>73</v>
      </c>
      <c r="C668" s="309">
        <v>846372</v>
      </c>
      <c r="D668" s="155">
        <v>785575</v>
      </c>
      <c r="E668" s="155">
        <v>358167</v>
      </c>
      <c r="F668" s="270">
        <v>42.317916944322356</v>
      </c>
      <c r="G668" s="166">
        <v>0</v>
      </c>
    </row>
    <row r="669" spans="1:7" ht="12.75">
      <c r="A669" s="268"/>
      <c r="B669" s="282" t="s">
        <v>11</v>
      </c>
      <c r="C669" s="155">
        <v>12227989</v>
      </c>
      <c r="D669" s="155">
        <v>4750182</v>
      </c>
      <c r="E669" s="155">
        <v>184331</v>
      </c>
      <c r="F669" s="270">
        <v>1.5074514705566058</v>
      </c>
      <c r="G669" s="166">
        <v>79023</v>
      </c>
    </row>
    <row r="670" spans="1:7" ht="25.5">
      <c r="A670" s="268"/>
      <c r="B670" s="356" t="s">
        <v>91</v>
      </c>
      <c r="C670" s="155">
        <v>18741</v>
      </c>
      <c r="D670" s="155">
        <v>18741</v>
      </c>
      <c r="E670" s="155">
        <v>0</v>
      </c>
      <c r="F670" s="270">
        <v>0</v>
      </c>
      <c r="G670" s="166">
        <v>0</v>
      </c>
    </row>
    <row r="671" spans="1:7" ht="38.25">
      <c r="A671" s="268"/>
      <c r="B671" s="285" t="s">
        <v>109</v>
      </c>
      <c r="C671" s="155">
        <v>18741</v>
      </c>
      <c r="D671" s="155">
        <v>18741</v>
      </c>
      <c r="E671" s="155">
        <v>0</v>
      </c>
      <c r="F671" s="270">
        <v>0</v>
      </c>
      <c r="G671" s="166">
        <v>0</v>
      </c>
    </row>
    <row r="672" spans="1:7" ht="51.75" customHeight="1">
      <c r="A672" s="268"/>
      <c r="B672" s="322" t="s">
        <v>110</v>
      </c>
      <c r="C672" s="155">
        <v>18741</v>
      </c>
      <c r="D672" s="155">
        <v>18741</v>
      </c>
      <c r="E672" s="155">
        <v>0</v>
      </c>
      <c r="F672" s="270">
        <v>0</v>
      </c>
      <c r="G672" s="166">
        <v>0</v>
      </c>
    </row>
    <row r="673" spans="1:7" ht="25.5">
      <c r="A673" s="268"/>
      <c r="B673" s="283" t="s">
        <v>112</v>
      </c>
      <c r="C673" s="155">
        <v>1250000</v>
      </c>
      <c r="D673" s="155">
        <v>319900</v>
      </c>
      <c r="E673" s="155">
        <v>111623</v>
      </c>
      <c r="F673" s="270">
        <v>8.92984</v>
      </c>
      <c r="G673" s="166">
        <v>79023</v>
      </c>
    </row>
    <row r="674" spans="1:7" ht="25.5">
      <c r="A674" s="268"/>
      <c r="B674" s="283" t="s">
        <v>104</v>
      </c>
      <c r="C674" s="155">
        <v>10959248</v>
      </c>
      <c r="D674" s="155">
        <v>4411541</v>
      </c>
      <c r="E674" s="155">
        <v>72708</v>
      </c>
      <c r="F674" s="270">
        <v>0.663439681262802</v>
      </c>
      <c r="G674" s="166">
        <v>0</v>
      </c>
    </row>
    <row r="675" spans="1:7" ht="38.25">
      <c r="A675" s="268"/>
      <c r="B675" s="285" t="s">
        <v>105</v>
      </c>
      <c r="C675" s="155">
        <v>68650</v>
      </c>
      <c r="D675" s="155">
        <v>68650</v>
      </c>
      <c r="E675" s="155">
        <v>4522</v>
      </c>
      <c r="F675" s="270">
        <v>6.587035688273852</v>
      </c>
      <c r="G675" s="166">
        <v>0</v>
      </c>
    </row>
    <row r="676" spans="1:7" ht="89.25">
      <c r="A676" s="268"/>
      <c r="B676" s="285" t="s">
        <v>113</v>
      </c>
      <c r="C676" s="155">
        <v>10890598</v>
      </c>
      <c r="D676" s="155">
        <v>4342891</v>
      </c>
      <c r="E676" s="155">
        <v>68186</v>
      </c>
      <c r="F676" s="270">
        <v>0.62609968708789</v>
      </c>
      <c r="G676" s="166">
        <v>0</v>
      </c>
    </row>
    <row r="677" spans="1:7" s="293" customFormat="1" ht="25.5" hidden="1">
      <c r="A677" s="318"/>
      <c r="B677" s="341" t="s">
        <v>91</v>
      </c>
      <c r="C677" s="289">
        <v>0</v>
      </c>
      <c r="D677" s="289"/>
      <c r="E677" s="289"/>
      <c r="F677" s="270" t="e">
        <v>#DIV/0!</v>
      </c>
      <c r="G677" s="166">
        <v>0</v>
      </c>
    </row>
    <row r="678" spans="1:7" s="293" customFormat="1" ht="38.25" hidden="1">
      <c r="A678" s="318"/>
      <c r="B678" s="343" t="s">
        <v>92</v>
      </c>
      <c r="C678" s="289">
        <v>0</v>
      </c>
      <c r="D678" s="289"/>
      <c r="E678" s="289"/>
      <c r="F678" s="270" t="e">
        <v>#DIV/0!</v>
      </c>
      <c r="G678" s="166">
        <v>0</v>
      </c>
    </row>
    <row r="679" spans="1:7" s="293" customFormat="1" ht="12.75" hidden="1">
      <c r="A679" s="318"/>
      <c r="B679" s="341" t="s">
        <v>103</v>
      </c>
      <c r="C679" s="289">
        <v>0</v>
      </c>
      <c r="D679" s="289"/>
      <c r="E679" s="289"/>
      <c r="F679" s="270" t="e">
        <v>#DIV/0!</v>
      </c>
      <c r="G679" s="166">
        <v>0</v>
      </c>
    </row>
    <row r="680" spans="1:7" ht="12.75">
      <c r="A680" s="268"/>
      <c r="B680" s="296" t="s">
        <v>16</v>
      </c>
      <c r="C680" s="309">
        <v>5761539</v>
      </c>
      <c r="D680" s="309">
        <v>4752973</v>
      </c>
      <c r="E680" s="309">
        <v>2076106</v>
      </c>
      <c r="F680" s="270">
        <v>36.033879142361094</v>
      </c>
      <c r="G680" s="166">
        <v>593964</v>
      </c>
    </row>
    <row r="681" spans="1:7" ht="12.75">
      <c r="A681" s="268"/>
      <c r="B681" s="282" t="s">
        <v>69</v>
      </c>
      <c r="C681" s="309">
        <v>5741573</v>
      </c>
      <c r="D681" s="155">
        <v>4733007</v>
      </c>
      <c r="E681" s="155">
        <v>2076106</v>
      </c>
      <c r="F681" s="270">
        <v>36.15918494809698</v>
      </c>
      <c r="G681" s="166">
        <v>593964</v>
      </c>
    </row>
    <row r="682" spans="1:7" s="293" customFormat="1" ht="12.75" hidden="1">
      <c r="A682" s="318"/>
      <c r="B682" s="325" t="s">
        <v>114</v>
      </c>
      <c r="C682" s="319">
        <v>0</v>
      </c>
      <c r="D682" s="289"/>
      <c r="E682" s="289"/>
      <c r="F682" s="270" t="e">
        <v>#DIV/0!</v>
      </c>
      <c r="G682" s="166">
        <v>0</v>
      </c>
    </row>
    <row r="683" spans="1:7" s="293" customFormat="1" ht="25.5" hidden="1">
      <c r="A683" s="318"/>
      <c r="B683" s="341" t="s">
        <v>128</v>
      </c>
      <c r="C683" s="319">
        <v>0</v>
      </c>
      <c r="D683" s="289"/>
      <c r="E683" s="289"/>
      <c r="F683" s="270" t="e">
        <v>#DIV/0!</v>
      </c>
      <c r="G683" s="166">
        <v>0</v>
      </c>
    </row>
    <row r="684" spans="1:7" s="293" customFormat="1" ht="38.25" hidden="1">
      <c r="A684" s="318"/>
      <c r="B684" s="343" t="s">
        <v>95</v>
      </c>
      <c r="C684" s="289">
        <v>0</v>
      </c>
      <c r="D684" s="289"/>
      <c r="E684" s="289"/>
      <c r="F684" s="270" t="e">
        <v>#DIV/0!</v>
      </c>
      <c r="G684" s="166">
        <v>0</v>
      </c>
    </row>
    <row r="685" spans="1:7" s="293" customFormat="1" ht="25.5" hidden="1">
      <c r="A685" s="318"/>
      <c r="B685" s="341" t="s">
        <v>129</v>
      </c>
      <c r="C685" s="289">
        <v>0</v>
      </c>
      <c r="D685" s="289"/>
      <c r="E685" s="289"/>
      <c r="F685" s="270" t="e">
        <v>#DIV/0!</v>
      </c>
      <c r="G685" s="166">
        <v>0</v>
      </c>
    </row>
    <row r="686" spans="1:7" s="293" customFormat="1" ht="12.75">
      <c r="A686" s="318"/>
      <c r="B686" s="282" t="s">
        <v>114</v>
      </c>
      <c r="C686" s="155">
        <v>19966</v>
      </c>
      <c r="D686" s="155">
        <v>19966</v>
      </c>
      <c r="E686" s="155">
        <v>0</v>
      </c>
      <c r="F686" s="270">
        <v>0</v>
      </c>
      <c r="G686" s="166">
        <v>0</v>
      </c>
    </row>
    <row r="687" spans="1:7" s="293" customFormat="1" ht="25.5">
      <c r="A687" s="318"/>
      <c r="B687" s="283" t="s">
        <v>115</v>
      </c>
      <c r="C687" s="155">
        <v>19966</v>
      </c>
      <c r="D687" s="155">
        <v>19966</v>
      </c>
      <c r="E687" s="155">
        <v>0</v>
      </c>
      <c r="F687" s="270">
        <v>0</v>
      </c>
      <c r="G687" s="166">
        <v>0</v>
      </c>
    </row>
    <row r="688" spans="1:7" ht="12.75">
      <c r="A688" s="268"/>
      <c r="B688" s="278" t="s">
        <v>910</v>
      </c>
      <c r="C688" s="155">
        <v>-4935635</v>
      </c>
      <c r="D688" s="155">
        <v>-4562094</v>
      </c>
      <c r="E688" s="155" t="s">
        <v>906</v>
      </c>
      <c r="F688" s="270" t="s">
        <v>906</v>
      </c>
      <c r="G688" s="281" t="s">
        <v>906</v>
      </c>
    </row>
    <row r="689" spans="1:7" ht="12.75">
      <c r="A689" s="268"/>
      <c r="B689" s="278" t="s">
        <v>911</v>
      </c>
      <c r="C689" s="309">
        <v>4935635</v>
      </c>
      <c r="D689" s="309">
        <v>4562094</v>
      </c>
      <c r="E689" s="309">
        <v>4562094</v>
      </c>
      <c r="F689" s="270" t="s">
        <v>906</v>
      </c>
      <c r="G689" s="166">
        <v>0</v>
      </c>
    </row>
    <row r="690" spans="1:7" s="293" customFormat="1" ht="12.75" hidden="1">
      <c r="A690" s="318"/>
      <c r="B690" s="320" t="s">
        <v>915</v>
      </c>
      <c r="C690" s="319">
        <v>0</v>
      </c>
      <c r="D690" s="319">
        <v>0</v>
      </c>
      <c r="E690" s="319">
        <v>0</v>
      </c>
      <c r="F690" s="270" t="e">
        <v>#DIV/0!</v>
      </c>
      <c r="G690" s="166">
        <v>0</v>
      </c>
    </row>
    <row r="691" spans="1:7" s="293" customFormat="1" ht="12.75" hidden="1">
      <c r="A691" s="318"/>
      <c r="B691" s="320" t="s">
        <v>916</v>
      </c>
      <c r="C691" s="319">
        <v>0</v>
      </c>
      <c r="D691" s="319">
        <v>0</v>
      </c>
      <c r="E691" s="319">
        <v>0</v>
      </c>
      <c r="F691" s="270" t="e">
        <v>#DIV/0!</v>
      </c>
      <c r="G691" s="166">
        <v>0</v>
      </c>
    </row>
    <row r="692" spans="1:7" ht="12.75">
      <c r="A692" s="268"/>
      <c r="B692" s="296" t="s">
        <v>74</v>
      </c>
      <c r="C692" s="309">
        <v>4935635</v>
      </c>
      <c r="D692" s="309">
        <v>4562094</v>
      </c>
      <c r="E692" s="309">
        <v>4562094</v>
      </c>
      <c r="F692" s="270" t="s">
        <v>906</v>
      </c>
      <c r="G692" s="166">
        <v>0</v>
      </c>
    </row>
    <row r="693" spans="1:7" s="293" customFormat="1" ht="38.25" customHeight="1" hidden="1">
      <c r="A693" s="318"/>
      <c r="B693" s="321" t="s">
        <v>75</v>
      </c>
      <c r="C693" s="319">
        <v>0</v>
      </c>
      <c r="D693" s="289">
        <v>0</v>
      </c>
      <c r="E693" s="289">
        <v>0</v>
      </c>
      <c r="F693" s="291" t="s">
        <v>906</v>
      </c>
      <c r="G693" s="166">
        <v>0</v>
      </c>
    </row>
    <row r="694" spans="1:7" ht="37.5" customHeight="1">
      <c r="A694" s="268"/>
      <c r="B694" s="298" t="s">
        <v>96</v>
      </c>
      <c r="C694" s="309">
        <v>4935635</v>
      </c>
      <c r="D694" s="155">
        <v>4562094</v>
      </c>
      <c r="E694" s="155">
        <v>4562094</v>
      </c>
      <c r="F694" s="270" t="s">
        <v>906</v>
      </c>
      <c r="G694" s="166">
        <v>0</v>
      </c>
    </row>
    <row r="695" spans="1:7" s="293" customFormat="1" ht="38.25" hidden="1">
      <c r="A695" s="318"/>
      <c r="B695" s="321" t="s">
        <v>30</v>
      </c>
      <c r="C695" s="289">
        <v>0</v>
      </c>
      <c r="D695" s="289"/>
      <c r="E695" s="289"/>
      <c r="F695" s="270" t="e">
        <v>#DIV/0!</v>
      </c>
      <c r="G695" s="166">
        <v>0</v>
      </c>
    </row>
    <row r="696" spans="1:7" ht="12.75">
      <c r="A696" s="268"/>
      <c r="B696" s="286"/>
      <c r="C696" s="155"/>
      <c r="D696" s="155"/>
      <c r="E696" s="155"/>
      <c r="F696" s="270"/>
      <c r="G696" s="166"/>
    </row>
    <row r="697" spans="1:7" ht="12.75">
      <c r="A697" s="268"/>
      <c r="B697" s="273" t="s">
        <v>133</v>
      </c>
      <c r="C697" s="146"/>
      <c r="D697" s="155"/>
      <c r="E697" s="155"/>
      <c r="F697" s="270"/>
      <c r="G697" s="166"/>
    </row>
    <row r="698" spans="1:7" ht="12.75">
      <c r="A698" s="268"/>
      <c r="B698" s="274" t="s">
        <v>58</v>
      </c>
      <c r="C698" s="308">
        <v>117792942</v>
      </c>
      <c r="D698" s="308">
        <v>65516902</v>
      </c>
      <c r="E698" s="308">
        <v>65436022</v>
      </c>
      <c r="F698" s="266">
        <v>55.5517341607785</v>
      </c>
      <c r="G698" s="267">
        <v>-1075941</v>
      </c>
    </row>
    <row r="699" spans="1:7" ht="25.5">
      <c r="A699" s="268"/>
      <c r="B699" s="317" t="s">
        <v>71</v>
      </c>
      <c r="C699" s="309">
        <v>6686005</v>
      </c>
      <c r="D699" s="155">
        <v>3386540</v>
      </c>
      <c r="E699" s="155">
        <v>3273645</v>
      </c>
      <c r="F699" s="270">
        <v>48.962646602866734</v>
      </c>
      <c r="G699" s="166">
        <v>683410</v>
      </c>
    </row>
    <row r="700" spans="1:7" s="293" customFormat="1" ht="12.75" hidden="1">
      <c r="A700" s="318"/>
      <c r="B700" s="320" t="s">
        <v>77</v>
      </c>
      <c r="C700" s="319">
        <v>0</v>
      </c>
      <c r="D700" s="289"/>
      <c r="E700" s="289">
        <v>0</v>
      </c>
      <c r="F700" s="270" t="e">
        <v>#DIV/0!</v>
      </c>
      <c r="G700" s="166">
        <v>0</v>
      </c>
    </row>
    <row r="701" spans="1:7" ht="12.75">
      <c r="A701" s="268"/>
      <c r="B701" s="296" t="s">
        <v>78</v>
      </c>
      <c r="C701" s="309">
        <v>380377</v>
      </c>
      <c r="D701" s="309">
        <v>196037</v>
      </c>
      <c r="E701" s="309">
        <v>228052</v>
      </c>
      <c r="F701" s="270">
        <v>59.95420332985433</v>
      </c>
      <c r="G701" s="166">
        <v>30000</v>
      </c>
    </row>
    <row r="702" spans="1:7" ht="12.75">
      <c r="A702" s="268"/>
      <c r="B702" s="282" t="s">
        <v>79</v>
      </c>
      <c r="C702" s="309">
        <v>380377</v>
      </c>
      <c r="D702" s="309">
        <v>196037</v>
      </c>
      <c r="E702" s="309">
        <v>228052</v>
      </c>
      <c r="F702" s="270">
        <v>59.95420332985433</v>
      </c>
      <c r="G702" s="166">
        <v>30000</v>
      </c>
    </row>
    <row r="703" spans="1:7" ht="12.75">
      <c r="A703" s="268"/>
      <c r="B703" s="311" t="s">
        <v>80</v>
      </c>
      <c r="C703" s="309">
        <v>380377</v>
      </c>
      <c r="D703" s="309">
        <v>196037</v>
      </c>
      <c r="E703" s="309">
        <v>228052</v>
      </c>
      <c r="F703" s="270">
        <v>59.95420332985433</v>
      </c>
      <c r="G703" s="166">
        <v>30000</v>
      </c>
    </row>
    <row r="704" spans="1:7" ht="51">
      <c r="A704" s="268"/>
      <c r="B704" s="285" t="s">
        <v>88</v>
      </c>
      <c r="C704" s="309">
        <v>270887</v>
      </c>
      <c r="D704" s="309">
        <v>86547</v>
      </c>
      <c r="E704" s="309">
        <v>118562</v>
      </c>
      <c r="F704" s="270">
        <v>43.768065650991005</v>
      </c>
      <c r="G704" s="166">
        <v>0</v>
      </c>
    </row>
    <row r="705" spans="1:7" ht="51">
      <c r="A705" s="268"/>
      <c r="B705" s="322" t="s">
        <v>89</v>
      </c>
      <c r="C705" s="309">
        <v>270887</v>
      </c>
      <c r="D705" s="309">
        <v>86547</v>
      </c>
      <c r="E705" s="309">
        <v>118562</v>
      </c>
      <c r="F705" s="270">
        <v>43.768065650991005</v>
      </c>
      <c r="G705" s="166">
        <v>0</v>
      </c>
    </row>
    <row r="706" spans="1:7" s="293" customFormat="1" ht="51" hidden="1">
      <c r="A706" s="318"/>
      <c r="B706" s="328" t="s">
        <v>119</v>
      </c>
      <c r="C706" s="319">
        <v>0</v>
      </c>
      <c r="D706" s="289">
        <v>0</v>
      </c>
      <c r="E706" s="289">
        <v>0</v>
      </c>
      <c r="F706" s="291" t="e">
        <v>#DIV/0!</v>
      </c>
      <c r="G706" s="166">
        <v>0</v>
      </c>
    </row>
    <row r="707" spans="1:7" ht="12.75">
      <c r="A707" s="268"/>
      <c r="B707" s="314" t="s">
        <v>81</v>
      </c>
      <c r="C707" s="309">
        <v>109490</v>
      </c>
      <c r="D707" s="155">
        <v>109490</v>
      </c>
      <c r="E707" s="155">
        <v>109490</v>
      </c>
      <c r="F707" s="270">
        <v>100</v>
      </c>
      <c r="G707" s="166">
        <v>30000</v>
      </c>
    </row>
    <row r="708" spans="1:7" ht="63.75">
      <c r="A708" s="268"/>
      <c r="B708" s="322" t="s">
        <v>82</v>
      </c>
      <c r="C708" s="309">
        <v>109490</v>
      </c>
      <c r="D708" s="155">
        <v>109490</v>
      </c>
      <c r="E708" s="155">
        <v>109490</v>
      </c>
      <c r="F708" s="270">
        <v>100</v>
      </c>
      <c r="G708" s="166">
        <v>30000</v>
      </c>
    </row>
    <row r="709" spans="1:7" ht="12.75">
      <c r="A709" s="268"/>
      <c r="B709" s="296" t="s">
        <v>59</v>
      </c>
      <c r="C709" s="309">
        <v>110726560</v>
      </c>
      <c r="D709" s="309">
        <v>61934325</v>
      </c>
      <c r="E709" s="309">
        <v>61934325</v>
      </c>
      <c r="F709" s="270">
        <v>55.93447949615702</v>
      </c>
      <c r="G709" s="166">
        <v>-1789351</v>
      </c>
    </row>
    <row r="710" spans="1:7" ht="25.5">
      <c r="A710" s="268"/>
      <c r="B710" s="298" t="s">
        <v>60</v>
      </c>
      <c r="C710" s="309">
        <v>110726560</v>
      </c>
      <c r="D710" s="155">
        <v>61934325</v>
      </c>
      <c r="E710" s="155">
        <v>61934325</v>
      </c>
      <c r="F710" s="270">
        <v>55.93447949615702</v>
      </c>
      <c r="G710" s="166">
        <v>-1789351</v>
      </c>
    </row>
    <row r="711" spans="1:7" ht="12.75">
      <c r="A711" s="268"/>
      <c r="B711" s="274" t="s">
        <v>61</v>
      </c>
      <c r="C711" s="146">
        <v>117792942</v>
      </c>
      <c r="D711" s="146">
        <v>65516902</v>
      </c>
      <c r="E711" s="146">
        <v>56003107</v>
      </c>
      <c r="F711" s="266">
        <v>47.54368644600115</v>
      </c>
      <c r="G711" s="267">
        <v>10514626</v>
      </c>
    </row>
    <row r="712" spans="1:7" ht="12.75">
      <c r="A712" s="268"/>
      <c r="B712" s="296" t="s">
        <v>62</v>
      </c>
      <c r="C712" s="309">
        <v>105900937</v>
      </c>
      <c r="D712" s="309">
        <v>59338563</v>
      </c>
      <c r="E712" s="309">
        <v>54880058</v>
      </c>
      <c r="F712" s="270">
        <v>51.82207028064351</v>
      </c>
      <c r="G712" s="166">
        <v>10263023</v>
      </c>
    </row>
    <row r="713" spans="1:7" ht="12.75">
      <c r="A713" s="268"/>
      <c r="B713" s="282" t="s">
        <v>63</v>
      </c>
      <c r="C713" s="309">
        <v>62281098</v>
      </c>
      <c r="D713" s="309">
        <v>33679101</v>
      </c>
      <c r="E713" s="309">
        <v>32199309</v>
      </c>
      <c r="F713" s="270">
        <v>51.69997002943012</v>
      </c>
      <c r="G713" s="166">
        <v>8593143</v>
      </c>
    </row>
    <row r="714" spans="1:7" ht="12.75">
      <c r="A714" s="268"/>
      <c r="B714" s="311" t="s">
        <v>64</v>
      </c>
      <c r="C714" s="309">
        <v>48111118</v>
      </c>
      <c r="D714" s="155">
        <v>25571083</v>
      </c>
      <c r="E714" s="155">
        <v>24541165</v>
      </c>
      <c r="F714" s="270">
        <v>51.00934258064841</v>
      </c>
      <c r="G714" s="166">
        <v>6205698</v>
      </c>
    </row>
    <row r="715" spans="1:7" ht="12.75">
      <c r="A715" s="268"/>
      <c r="B715" s="314" t="s">
        <v>65</v>
      </c>
      <c r="C715" s="309">
        <v>38354855</v>
      </c>
      <c r="D715" s="155">
        <v>20590048</v>
      </c>
      <c r="E715" s="155">
        <v>19871636</v>
      </c>
      <c r="F715" s="270">
        <v>51.80996251973837</v>
      </c>
      <c r="G715" s="166">
        <v>4995121</v>
      </c>
    </row>
    <row r="716" spans="1:7" ht="12.75">
      <c r="A716" s="268"/>
      <c r="B716" s="311" t="s">
        <v>66</v>
      </c>
      <c r="C716" s="309">
        <v>14169980</v>
      </c>
      <c r="D716" s="155">
        <v>8108018</v>
      </c>
      <c r="E716" s="155">
        <v>7658144</v>
      </c>
      <c r="F716" s="270">
        <v>54.04484692286087</v>
      </c>
      <c r="G716" s="166">
        <v>2387445</v>
      </c>
    </row>
    <row r="717" spans="1:7" s="293" customFormat="1" ht="12.75" hidden="1">
      <c r="A717" s="318"/>
      <c r="B717" s="325" t="s">
        <v>108</v>
      </c>
      <c r="C717" s="319">
        <v>0</v>
      </c>
      <c r="D717" s="289"/>
      <c r="E717" s="289"/>
      <c r="F717" s="270" t="e">
        <v>#DIV/0!</v>
      </c>
      <c r="G717" s="166">
        <v>0</v>
      </c>
    </row>
    <row r="718" spans="1:7" ht="12.75">
      <c r="A718" s="268"/>
      <c r="B718" s="282" t="s">
        <v>67</v>
      </c>
      <c r="C718" s="309">
        <v>27680620</v>
      </c>
      <c r="D718" s="309">
        <v>14675151</v>
      </c>
      <c r="E718" s="309">
        <v>12758720</v>
      </c>
      <c r="F718" s="270">
        <v>46.09260919733734</v>
      </c>
      <c r="G718" s="166">
        <v>1635942</v>
      </c>
    </row>
    <row r="719" spans="1:7" ht="12.75">
      <c r="A719" s="268"/>
      <c r="B719" s="311" t="s">
        <v>90</v>
      </c>
      <c r="C719" s="309">
        <v>26751394</v>
      </c>
      <c r="D719" s="155">
        <v>14141981</v>
      </c>
      <c r="E719" s="155">
        <v>12249502</v>
      </c>
      <c r="F719" s="270">
        <v>45.79014461825802</v>
      </c>
      <c r="G719" s="166">
        <v>1486632</v>
      </c>
    </row>
    <row r="720" spans="1:7" ht="12.75">
      <c r="A720" s="268"/>
      <c r="B720" s="311" t="s">
        <v>68</v>
      </c>
      <c r="C720" s="309">
        <v>929226</v>
      </c>
      <c r="D720" s="155">
        <v>533170</v>
      </c>
      <c r="E720" s="155">
        <v>509218</v>
      </c>
      <c r="F720" s="270">
        <v>54.800231590592595</v>
      </c>
      <c r="G720" s="166">
        <v>149310</v>
      </c>
    </row>
    <row r="721" spans="1:7" ht="25.5">
      <c r="A721" s="268"/>
      <c r="B721" s="298" t="s">
        <v>72</v>
      </c>
      <c r="C721" s="309">
        <v>92391</v>
      </c>
      <c r="D721" s="309">
        <v>91811</v>
      </c>
      <c r="E721" s="309">
        <v>79529</v>
      </c>
      <c r="F721" s="270">
        <v>86.07873061228908</v>
      </c>
      <c r="G721" s="166">
        <v>33938</v>
      </c>
    </row>
    <row r="722" spans="1:7" s="293" customFormat="1" ht="25.5" hidden="1">
      <c r="A722" s="318"/>
      <c r="B722" s="341" t="s">
        <v>102</v>
      </c>
      <c r="C722" s="319">
        <v>0</v>
      </c>
      <c r="D722" s="289"/>
      <c r="E722" s="289"/>
      <c r="F722" s="270" t="e">
        <v>#DIV/0!</v>
      </c>
      <c r="G722" s="166">
        <v>0</v>
      </c>
    </row>
    <row r="723" spans="1:7" ht="12.75">
      <c r="A723" s="268"/>
      <c r="B723" s="283" t="s">
        <v>73</v>
      </c>
      <c r="C723" s="309">
        <v>92391</v>
      </c>
      <c r="D723" s="155">
        <v>91811</v>
      </c>
      <c r="E723" s="155">
        <v>79529</v>
      </c>
      <c r="F723" s="270">
        <v>86.07873061228908</v>
      </c>
      <c r="G723" s="166">
        <v>33938</v>
      </c>
    </row>
    <row r="724" spans="1:7" ht="12.75">
      <c r="A724" s="268"/>
      <c r="B724" s="282" t="s">
        <v>11</v>
      </c>
      <c r="C724" s="155">
        <v>15846828</v>
      </c>
      <c r="D724" s="155">
        <v>10892500</v>
      </c>
      <c r="E724" s="155">
        <v>9842500</v>
      </c>
      <c r="F724" s="270">
        <v>62.110221679695144</v>
      </c>
      <c r="G724" s="166">
        <v>0</v>
      </c>
    </row>
    <row r="725" spans="1:7" s="293" customFormat="1" ht="25.5" hidden="1">
      <c r="A725" s="318"/>
      <c r="B725" s="341" t="s">
        <v>91</v>
      </c>
      <c r="C725" s="289">
        <v>0</v>
      </c>
      <c r="D725" s="289"/>
      <c r="E725" s="289"/>
      <c r="F725" s="270" t="e">
        <v>#DIV/0!</v>
      </c>
      <c r="G725" s="166">
        <v>0</v>
      </c>
    </row>
    <row r="726" spans="1:7" s="293" customFormat="1" ht="38.25" hidden="1">
      <c r="A726" s="318"/>
      <c r="B726" s="343" t="s">
        <v>92</v>
      </c>
      <c r="C726" s="289">
        <v>0</v>
      </c>
      <c r="D726" s="289"/>
      <c r="E726" s="289"/>
      <c r="F726" s="270" t="e">
        <v>#DIV/0!</v>
      </c>
      <c r="G726" s="166">
        <v>0</v>
      </c>
    </row>
    <row r="727" spans="1:7" s="293" customFormat="1" ht="12.75" hidden="1">
      <c r="A727" s="318"/>
      <c r="B727" s="341" t="s">
        <v>103</v>
      </c>
      <c r="C727" s="289">
        <v>0</v>
      </c>
      <c r="D727" s="289"/>
      <c r="E727" s="289"/>
      <c r="F727" s="270" t="e">
        <v>#DIV/0!</v>
      </c>
      <c r="G727" s="166">
        <v>0</v>
      </c>
    </row>
    <row r="728" spans="1:7" ht="25.5">
      <c r="A728" s="268"/>
      <c r="B728" s="283" t="s">
        <v>112</v>
      </c>
      <c r="C728" s="155">
        <v>15846828</v>
      </c>
      <c r="D728" s="155">
        <v>10892500</v>
      </c>
      <c r="E728" s="155">
        <v>9842500</v>
      </c>
      <c r="F728" s="270">
        <v>62.110221679695144</v>
      </c>
      <c r="G728" s="166">
        <v>0</v>
      </c>
    </row>
    <row r="729" spans="1:7" ht="12.75">
      <c r="A729" s="268"/>
      <c r="B729" s="296" t="s">
        <v>16</v>
      </c>
      <c r="C729" s="309">
        <v>11892005</v>
      </c>
      <c r="D729" s="309">
        <v>6178339</v>
      </c>
      <c r="E729" s="309">
        <v>1123049</v>
      </c>
      <c r="F729" s="270">
        <v>9.443731313601027</v>
      </c>
      <c r="G729" s="166">
        <v>251603</v>
      </c>
    </row>
    <row r="730" spans="1:7" ht="12.75">
      <c r="A730" s="268"/>
      <c r="B730" s="282" t="s">
        <v>69</v>
      </c>
      <c r="C730" s="309">
        <v>8892005</v>
      </c>
      <c r="D730" s="155">
        <v>6178339</v>
      </c>
      <c r="E730" s="155">
        <v>1123049</v>
      </c>
      <c r="F730" s="270">
        <v>12.629873689904583</v>
      </c>
      <c r="G730" s="166">
        <v>251603</v>
      </c>
    </row>
    <row r="731" spans="1:7" ht="12.75">
      <c r="A731" s="268"/>
      <c r="B731" s="282" t="s">
        <v>114</v>
      </c>
      <c r="C731" s="309">
        <v>3000000</v>
      </c>
      <c r="D731" s="309">
        <v>0</v>
      </c>
      <c r="E731" s="309">
        <v>0</v>
      </c>
      <c r="F731" s="270">
        <v>0</v>
      </c>
      <c r="G731" s="166">
        <v>0</v>
      </c>
    </row>
    <row r="732" spans="1:7" ht="12.75" customHeight="1">
      <c r="A732" s="268"/>
      <c r="B732" s="283" t="s">
        <v>128</v>
      </c>
      <c r="C732" s="309">
        <v>3000000</v>
      </c>
      <c r="D732" s="309">
        <v>0</v>
      </c>
      <c r="E732" s="309">
        <v>0</v>
      </c>
      <c r="F732" s="270">
        <v>0</v>
      </c>
      <c r="G732" s="166">
        <v>0</v>
      </c>
    </row>
    <row r="733" spans="1:7" ht="38.25">
      <c r="A733" s="268"/>
      <c r="B733" s="285" t="s">
        <v>95</v>
      </c>
      <c r="C733" s="155">
        <v>3000000</v>
      </c>
      <c r="D733" s="155">
        <v>0</v>
      </c>
      <c r="E733" s="155">
        <v>0</v>
      </c>
      <c r="F733" s="270">
        <v>0</v>
      </c>
      <c r="G733" s="166">
        <v>0</v>
      </c>
    </row>
    <row r="734" spans="1:7" s="293" customFormat="1" ht="25.5" hidden="1">
      <c r="A734" s="318"/>
      <c r="B734" s="341" t="s">
        <v>129</v>
      </c>
      <c r="C734" s="155">
        <v>0</v>
      </c>
      <c r="D734" s="155"/>
      <c r="E734" s="155"/>
      <c r="F734" s="270" t="e">
        <v>#DIV/0!</v>
      </c>
      <c r="G734" s="166">
        <v>0</v>
      </c>
    </row>
    <row r="735" spans="1:7" s="293" customFormat="1" ht="12.75" hidden="1">
      <c r="A735" s="318"/>
      <c r="B735" s="288" t="s">
        <v>910</v>
      </c>
      <c r="C735" s="155">
        <v>0</v>
      </c>
      <c r="D735" s="155"/>
      <c r="E735" s="155"/>
      <c r="F735" s="270" t="e">
        <v>#DIV/0!</v>
      </c>
      <c r="G735" s="166">
        <v>0</v>
      </c>
    </row>
    <row r="736" spans="1:7" s="293" customFormat="1" ht="12.75" hidden="1">
      <c r="A736" s="318"/>
      <c r="B736" s="288" t="s">
        <v>911</v>
      </c>
      <c r="C736" s="309">
        <v>0</v>
      </c>
      <c r="D736" s="155"/>
      <c r="E736" s="155"/>
      <c r="F736" s="270" t="e">
        <v>#DIV/0!</v>
      </c>
      <c r="G736" s="166">
        <v>0</v>
      </c>
    </row>
    <row r="737" spans="1:7" s="293" customFormat="1" ht="12.75" hidden="1">
      <c r="A737" s="318"/>
      <c r="B737" s="320" t="s">
        <v>915</v>
      </c>
      <c r="C737" s="309">
        <v>0</v>
      </c>
      <c r="D737" s="155"/>
      <c r="E737" s="155"/>
      <c r="F737" s="270" t="e">
        <v>#DIV/0!</v>
      </c>
      <c r="G737" s="166">
        <v>0</v>
      </c>
    </row>
    <row r="738" spans="1:7" s="293" customFormat="1" ht="12.75" hidden="1">
      <c r="A738" s="318"/>
      <c r="B738" s="320" t="s">
        <v>916</v>
      </c>
      <c r="C738" s="309">
        <v>0</v>
      </c>
      <c r="D738" s="155"/>
      <c r="E738" s="155"/>
      <c r="F738" s="270" t="e">
        <v>#DIV/0!</v>
      </c>
      <c r="G738" s="166">
        <v>0</v>
      </c>
    </row>
    <row r="739" spans="1:7" s="293" customFormat="1" ht="12.75" hidden="1">
      <c r="A739" s="318"/>
      <c r="B739" s="320" t="s">
        <v>74</v>
      </c>
      <c r="C739" s="309">
        <v>0</v>
      </c>
      <c r="D739" s="155"/>
      <c r="E739" s="155"/>
      <c r="F739" s="270" t="e">
        <v>#DIV/0!</v>
      </c>
      <c r="G739" s="166">
        <v>0</v>
      </c>
    </row>
    <row r="740" spans="1:7" s="293" customFormat="1" ht="38.25" customHeight="1" hidden="1">
      <c r="A740" s="318"/>
      <c r="B740" s="321" t="s">
        <v>75</v>
      </c>
      <c r="C740" s="309">
        <v>0</v>
      </c>
      <c r="D740" s="155"/>
      <c r="E740" s="155"/>
      <c r="F740" s="270" t="e">
        <v>#DIV/0!</v>
      </c>
      <c r="G740" s="166">
        <v>0</v>
      </c>
    </row>
    <row r="741" spans="1:7" s="293" customFormat="1" ht="51" hidden="1">
      <c r="A741" s="318"/>
      <c r="B741" s="321" t="s">
        <v>96</v>
      </c>
      <c r="C741" s="309">
        <v>0</v>
      </c>
      <c r="D741" s="155"/>
      <c r="E741" s="155"/>
      <c r="F741" s="270" t="e">
        <v>#DIV/0!</v>
      </c>
      <c r="G741" s="166">
        <v>0</v>
      </c>
    </row>
    <row r="742" spans="1:7" s="293" customFormat="1" ht="38.25" hidden="1">
      <c r="A742" s="318"/>
      <c r="B742" s="321" t="s">
        <v>30</v>
      </c>
      <c r="C742" s="155">
        <v>0</v>
      </c>
      <c r="D742" s="155"/>
      <c r="E742" s="155"/>
      <c r="F742" s="270" t="e">
        <v>#DIV/0!</v>
      </c>
      <c r="G742" s="166">
        <v>0</v>
      </c>
    </row>
    <row r="743" spans="1:7" s="293" customFormat="1" ht="12.75" hidden="1">
      <c r="A743" s="318"/>
      <c r="B743" s="288" t="s">
        <v>910</v>
      </c>
      <c r="C743" s="289">
        <v>0</v>
      </c>
      <c r="D743" s="289">
        <v>0</v>
      </c>
      <c r="E743" s="289">
        <v>9432915</v>
      </c>
      <c r="F743" s="291" t="s">
        <v>906</v>
      </c>
      <c r="G743" s="166">
        <v>9432915</v>
      </c>
    </row>
    <row r="744" spans="1:7" s="293" customFormat="1" ht="12.75" hidden="1">
      <c r="A744" s="318"/>
      <c r="B744" s="288" t="s">
        <v>911</v>
      </c>
      <c r="C744" s="289">
        <v>0</v>
      </c>
      <c r="D744" s="289">
        <v>0</v>
      </c>
      <c r="E744" s="289">
        <v>0</v>
      </c>
      <c r="F744" s="291" t="s">
        <v>906</v>
      </c>
      <c r="G744" s="166">
        <v>0</v>
      </c>
    </row>
    <row r="745" spans="1:7" s="293" customFormat="1" ht="12.75" hidden="1">
      <c r="A745" s="318"/>
      <c r="B745" s="320" t="s">
        <v>74</v>
      </c>
      <c r="C745" s="289">
        <v>0</v>
      </c>
      <c r="D745" s="289">
        <v>0</v>
      </c>
      <c r="E745" s="289">
        <v>0</v>
      </c>
      <c r="F745" s="291" t="s">
        <v>906</v>
      </c>
      <c r="G745" s="166">
        <v>-21023482</v>
      </c>
    </row>
    <row r="746" spans="1:7" s="293" customFormat="1" ht="37.5" customHeight="1" hidden="1">
      <c r="A746" s="318"/>
      <c r="B746" s="321" t="s">
        <v>96</v>
      </c>
      <c r="C746" s="289">
        <v>0</v>
      </c>
      <c r="D746" s="289">
        <v>0</v>
      </c>
      <c r="E746" s="289">
        <v>0</v>
      </c>
      <c r="F746" s="291" t="s">
        <v>906</v>
      </c>
      <c r="G746" s="166">
        <v>0</v>
      </c>
    </row>
    <row r="747" spans="1:7" ht="12.75">
      <c r="A747" s="268"/>
      <c r="B747" s="298"/>
      <c r="C747" s="155"/>
      <c r="D747" s="155"/>
      <c r="E747" s="155"/>
      <c r="F747" s="270"/>
      <c r="G747" s="166"/>
    </row>
    <row r="748" spans="1:7" ht="12.75">
      <c r="A748" s="268"/>
      <c r="B748" s="273" t="s">
        <v>134</v>
      </c>
      <c r="C748" s="155"/>
      <c r="D748" s="155"/>
      <c r="E748" s="155"/>
      <c r="F748" s="270"/>
      <c r="G748" s="166"/>
    </row>
    <row r="749" spans="1:7" ht="12.75">
      <c r="A749" s="268"/>
      <c r="B749" s="274" t="s">
        <v>58</v>
      </c>
      <c r="C749" s="308">
        <v>4883810</v>
      </c>
      <c r="D749" s="308">
        <v>2497719</v>
      </c>
      <c r="E749" s="308">
        <v>2496990</v>
      </c>
      <c r="F749" s="266">
        <v>51.127910381443996</v>
      </c>
      <c r="G749" s="267">
        <v>879</v>
      </c>
    </row>
    <row r="750" spans="1:7" s="293" customFormat="1" ht="25.5" hidden="1">
      <c r="A750" s="318"/>
      <c r="B750" s="323" t="s">
        <v>71</v>
      </c>
      <c r="C750" s="319">
        <v>0</v>
      </c>
      <c r="D750" s="289">
        <v>0</v>
      </c>
      <c r="E750" s="289">
        <v>0</v>
      </c>
      <c r="F750" s="291">
        <v>0</v>
      </c>
      <c r="G750" s="166">
        <v>0</v>
      </c>
    </row>
    <row r="751" spans="1:7" ht="12.75">
      <c r="A751" s="268"/>
      <c r="B751" s="296" t="s">
        <v>77</v>
      </c>
      <c r="C751" s="309">
        <v>214015</v>
      </c>
      <c r="D751" s="155">
        <v>6000</v>
      </c>
      <c r="E751" s="155">
        <v>5271</v>
      </c>
      <c r="F751" s="270">
        <v>2.462911478167418</v>
      </c>
      <c r="G751" s="166">
        <v>879</v>
      </c>
    </row>
    <row r="752" spans="1:7" ht="12.75">
      <c r="A752" s="268"/>
      <c r="B752" s="296" t="s">
        <v>59</v>
      </c>
      <c r="C752" s="309">
        <v>4669795</v>
      </c>
      <c r="D752" s="309">
        <v>2491719</v>
      </c>
      <c r="E752" s="309">
        <v>2491719</v>
      </c>
      <c r="F752" s="270">
        <v>53.358209514550424</v>
      </c>
      <c r="G752" s="166">
        <v>0</v>
      </c>
    </row>
    <row r="753" spans="1:7" ht="25.5">
      <c r="A753" s="268"/>
      <c r="B753" s="298" t="s">
        <v>60</v>
      </c>
      <c r="C753" s="309">
        <v>4669795</v>
      </c>
      <c r="D753" s="155">
        <v>2491719</v>
      </c>
      <c r="E753" s="155">
        <v>2491719</v>
      </c>
      <c r="F753" s="270">
        <v>53.358209514550424</v>
      </c>
      <c r="G753" s="166">
        <v>0</v>
      </c>
    </row>
    <row r="754" spans="1:7" ht="12.75">
      <c r="A754" s="268"/>
      <c r="B754" s="274" t="s">
        <v>61</v>
      </c>
      <c r="C754" s="146">
        <v>4883810</v>
      </c>
      <c r="D754" s="146">
        <v>2497719</v>
      </c>
      <c r="E754" s="146">
        <v>2142493</v>
      </c>
      <c r="F754" s="266">
        <v>43.869294669530554</v>
      </c>
      <c r="G754" s="267">
        <v>582248</v>
      </c>
    </row>
    <row r="755" spans="1:7" ht="12.75">
      <c r="A755" s="268"/>
      <c r="B755" s="296" t="s">
        <v>62</v>
      </c>
      <c r="C755" s="309">
        <v>4741665</v>
      </c>
      <c r="D755" s="309">
        <v>2390458</v>
      </c>
      <c r="E755" s="309">
        <v>2098315</v>
      </c>
      <c r="F755" s="270">
        <v>44.25270448249718</v>
      </c>
      <c r="G755" s="166">
        <v>582248</v>
      </c>
    </row>
    <row r="756" spans="1:7" ht="12.75">
      <c r="A756" s="268"/>
      <c r="B756" s="282" t="s">
        <v>63</v>
      </c>
      <c r="C756" s="309">
        <v>4740615</v>
      </c>
      <c r="D756" s="309">
        <v>2389408</v>
      </c>
      <c r="E756" s="309">
        <v>2097478</v>
      </c>
      <c r="F756" s="270">
        <v>44.24485008801601</v>
      </c>
      <c r="G756" s="166">
        <v>582248</v>
      </c>
    </row>
    <row r="757" spans="1:7" ht="12.75">
      <c r="A757" s="268"/>
      <c r="B757" s="311" t="s">
        <v>64</v>
      </c>
      <c r="C757" s="309">
        <v>3650364</v>
      </c>
      <c r="D757" s="155">
        <v>1925333</v>
      </c>
      <c r="E757" s="155">
        <v>1748049</v>
      </c>
      <c r="F757" s="270">
        <v>47.886977846592835</v>
      </c>
      <c r="G757" s="166">
        <v>521583</v>
      </c>
    </row>
    <row r="758" spans="1:7" ht="12.75">
      <c r="A758" s="268"/>
      <c r="B758" s="314" t="s">
        <v>65</v>
      </c>
      <c r="C758" s="309">
        <v>2482755</v>
      </c>
      <c r="D758" s="155">
        <v>1283280</v>
      </c>
      <c r="E758" s="155">
        <v>1236691</v>
      </c>
      <c r="F758" s="270">
        <v>49.81123791916641</v>
      </c>
      <c r="G758" s="166">
        <v>352338</v>
      </c>
    </row>
    <row r="759" spans="1:7" ht="12.75">
      <c r="A759" s="268"/>
      <c r="B759" s="311" t="s">
        <v>66</v>
      </c>
      <c r="C759" s="309">
        <v>1090251</v>
      </c>
      <c r="D759" s="155">
        <v>464075</v>
      </c>
      <c r="E759" s="155">
        <v>349429</v>
      </c>
      <c r="F759" s="270">
        <v>32.050326025841755</v>
      </c>
      <c r="G759" s="166">
        <v>60665</v>
      </c>
    </row>
    <row r="760" spans="1:7" s="293" customFormat="1" ht="12.75" hidden="1">
      <c r="A760" s="318"/>
      <c r="B760" s="325" t="s">
        <v>108</v>
      </c>
      <c r="C760" s="319">
        <v>0</v>
      </c>
      <c r="D760" s="289"/>
      <c r="E760" s="289"/>
      <c r="F760" s="270" t="e">
        <v>#DIV/0!</v>
      </c>
      <c r="G760" s="166">
        <v>0</v>
      </c>
    </row>
    <row r="761" spans="1:7" ht="12.75">
      <c r="A761" s="268"/>
      <c r="B761" s="282" t="s">
        <v>67</v>
      </c>
      <c r="C761" s="309">
        <v>250</v>
      </c>
      <c r="D761" s="309">
        <v>250</v>
      </c>
      <c r="E761" s="309">
        <v>220</v>
      </c>
      <c r="F761" s="270">
        <v>88</v>
      </c>
      <c r="G761" s="166">
        <v>0</v>
      </c>
    </row>
    <row r="762" spans="1:7" ht="12.75">
      <c r="A762" s="268"/>
      <c r="B762" s="311" t="s">
        <v>90</v>
      </c>
      <c r="C762" s="309">
        <v>250</v>
      </c>
      <c r="D762" s="155">
        <v>250</v>
      </c>
      <c r="E762" s="155">
        <v>220</v>
      </c>
      <c r="F762" s="270">
        <v>88</v>
      </c>
      <c r="G762" s="166">
        <v>0</v>
      </c>
    </row>
    <row r="763" spans="1:7" s="293" customFormat="1" ht="12.75" hidden="1">
      <c r="A763" s="318"/>
      <c r="B763" s="326" t="s">
        <v>68</v>
      </c>
      <c r="C763" s="319">
        <v>0</v>
      </c>
      <c r="D763" s="289"/>
      <c r="E763" s="289"/>
      <c r="F763" s="270" t="e">
        <v>#DIV/0!</v>
      </c>
      <c r="G763" s="166">
        <v>0</v>
      </c>
    </row>
    <row r="764" spans="1:7" ht="25.5">
      <c r="A764" s="268"/>
      <c r="B764" s="298" t="s">
        <v>72</v>
      </c>
      <c r="C764" s="309">
        <v>800</v>
      </c>
      <c r="D764" s="309">
        <v>800</v>
      </c>
      <c r="E764" s="309">
        <v>617</v>
      </c>
      <c r="F764" s="270">
        <v>77.125</v>
      </c>
      <c r="G764" s="166">
        <v>0</v>
      </c>
    </row>
    <row r="765" spans="1:7" s="293" customFormat="1" ht="25.5" hidden="1">
      <c r="A765" s="318"/>
      <c r="B765" s="341" t="s">
        <v>102</v>
      </c>
      <c r="C765" s="319">
        <v>0</v>
      </c>
      <c r="D765" s="289"/>
      <c r="E765" s="289"/>
      <c r="F765" s="270" t="e">
        <v>#DIV/0!</v>
      </c>
      <c r="G765" s="166">
        <v>0</v>
      </c>
    </row>
    <row r="766" spans="1:7" ht="12.75">
      <c r="A766" s="268"/>
      <c r="B766" s="283" t="s">
        <v>73</v>
      </c>
      <c r="C766" s="309">
        <v>800</v>
      </c>
      <c r="D766" s="155">
        <v>800</v>
      </c>
      <c r="E766" s="155">
        <v>617</v>
      </c>
      <c r="F766" s="270">
        <v>77.125</v>
      </c>
      <c r="G766" s="166">
        <v>0</v>
      </c>
    </row>
    <row r="767" spans="1:7" ht="12.75">
      <c r="A767" s="268"/>
      <c r="B767" s="296" t="s">
        <v>16</v>
      </c>
      <c r="C767" s="309">
        <v>142145</v>
      </c>
      <c r="D767" s="309">
        <v>107261</v>
      </c>
      <c r="E767" s="309">
        <v>44178</v>
      </c>
      <c r="F767" s="270">
        <v>31.079531464349785</v>
      </c>
      <c r="G767" s="166">
        <v>0</v>
      </c>
    </row>
    <row r="768" spans="1:7" ht="12.75">
      <c r="A768" s="268"/>
      <c r="B768" s="282" t="s">
        <v>69</v>
      </c>
      <c r="C768" s="309">
        <v>142145</v>
      </c>
      <c r="D768" s="155">
        <v>107261</v>
      </c>
      <c r="E768" s="155">
        <v>44178</v>
      </c>
      <c r="F768" s="270">
        <v>31.079531464349785</v>
      </c>
      <c r="G768" s="166">
        <v>0</v>
      </c>
    </row>
    <row r="769" spans="1:7" ht="12.75">
      <c r="A769" s="268"/>
      <c r="B769" s="278"/>
      <c r="C769" s="155"/>
      <c r="D769" s="155"/>
      <c r="E769" s="155"/>
      <c r="F769" s="270"/>
      <c r="G769" s="166"/>
    </row>
    <row r="770" spans="1:7" ht="12.75">
      <c r="A770" s="268"/>
      <c r="B770" s="273" t="s">
        <v>135</v>
      </c>
      <c r="C770" s="146"/>
      <c r="D770" s="155"/>
      <c r="E770" s="155"/>
      <c r="F770" s="270"/>
      <c r="G770" s="166"/>
    </row>
    <row r="771" spans="1:7" ht="12.75">
      <c r="A771" s="268"/>
      <c r="B771" s="274" t="s">
        <v>58</v>
      </c>
      <c r="C771" s="308">
        <v>3790035</v>
      </c>
      <c r="D771" s="308">
        <v>1957728</v>
      </c>
      <c r="E771" s="308">
        <v>1957771</v>
      </c>
      <c r="F771" s="266">
        <v>51.655749880937776</v>
      </c>
      <c r="G771" s="267">
        <v>162</v>
      </c>
    </row>
    <row r="772" spans="1:7" ht="25.5">
      <c r="A772" s="268"/>
      <c r="B772" s="317" t="s">
        <v>71</v>
      </c>
      <c r="C772" s="309">
        <v>1500</v>
      </c>
      <c r="D772" s="155">
        <v>750</v>
      </c>
      <c r="E772" s="155">
        <v>793</v>
      </c>
      <c r="F772" s="270">
        <v>52.86666666666666</v>
      </c>
      <c r="G772" s="166">
        <v>162</v>
      </c>
    </row>
    <row r="773" spans="1:7" ht="12.75">
      <c r="A773" s="268"/>
      <c r="B773" s="296" t="s">
        <v>77</v>
      </c>
      <c r="C773" s="309">
        <v>1195</v>
      </c>
      <c r="D773" s="155">
        <v>1195</v>
      </c>
      <c r="E773" s="155">
        <v>1195</v>
      </c>
      <c r="F773" s="270">
        <v>100</v>
      </c>
      <c r="G773" s="166">
        <v>0</v>
      </c>
    </row>
    <row r="774" spans="1:7" ht="12.75">
      <c r="A774" s="268"/>
      <c r="B774" s="296" t="s">
        <v>59</v>
      </c>
      <c r="C774" s="309">
        <v>3787340</v>
      </c>
      <c r="D774" s="309">
        <v>1955783</v>
      </c>
      <c r="E774" s="309">
        <v>1955783</v>
      </c>
      <c r="F774" s="270">
        <v>51.64001647594354</v>
      </c>
      <c r="G774" s="166">
        <v>0</v>
      </c>
    </row>
    <row r="775" spans="1:7" ht="25.5">
      <c r="A775" s="268"/>
      <c r="B775" s="298" t="s">
        <v>60</v>
      </c>
      <c r="C775" s="309">
        <v>3787340</v>
      </c>
      <c r="D775" s="155">
        <v>1955783</v>
      </c>
      <c r="E775" s="155">
        <v>1955783</v>
      </c>
      <c r="F775" s="270">
        <v>51.64001647594354</v>
      </c>
      <c r="G775" s="166">
        <v>0</v>
      </c>
    </row>
    <row r="776" spans="1:7" ht="12.75">
      <c r="A776" s="268"/>
      <c r="B776" s="274" t="s">
        <v>61</v>
      </c>
      <c r="C776" s="146">
        <v>3790035</v>
      </c>
      <c r="D776" s="146">
        <v>1957728</v>
      </c>
      <c r="E776" s="146">
        <v>1866505</v>
      </c>
      <c r="F776" s="266">
        <v>49.24769824025372</v>
      </c>
      <c r="G776" s="267">
        <v>484371</v>
      </c>
    </row>
    <row r="777" spans="1:7" ht="12.75">
      <c r="A777" s="268"/>
      <c r="B777" s="296" t="s">
        <v>62</v>
      </c>
      <c r="C777" s="309">
        <v>3787643</v>
      </c>
      <c r="D777" s="309">
        <v>1955336</v>
      </c>
      <c r="E777" s="309">
        <v>1866503</v>
      </c>
      <c r="F777" s="270">
        <v>49.278746703424794</v>
      </c>
      <c r="G777" s="166">
        <v>484371</v>
      </c>
    </row>
    <row r="778" spans="1:7" ht="12.75">
      <c r="A778" s="268"/>
      <c r="B778" s="282" t="s">
        <v>63</v>
      </c>
      <c r="C778" s="309">
        <v>3786163</v>
      </c>
      <c r="D778" s="309">
        <v>1953856</v>
      </c>
      <c r="E778" s="309">
        <v>1866503</v>
      </c>
      <c r="F778" s="270">
        <v>49.29800962082192</v>
      </c>
      <c r="G778" s="166">
        <v>484371</v>
      </c>
    </row>
    <row r="779" spans="1:7" ht="12.75">
      <c r="A779" s="268"/>
      <c r="B779" s="311" t="s">
        <v>64</v>
      </c>
      <c r="C779" s="309">
        <v>3446545</v>
      </c>
      <c r="D779" s="155">
        <v>1789635</v>
      </c>
      <c r="E779" s="155">
        <v>1777556</v>
      </c>
      <c r="F779" s="270">
        <v>51.57501207731221</v>
      </c>
      <c r="G779" s="166">
        <v>462773</v>
      </c>
    </row>
    <row r="780" spans="1:7" ht="12.75">
      <c r="A780" s="268"/>
      <c r="B780" s="314" t="s">
        <v>65</v>
      </c>
      <c r="C780" s="309">
        <v>2648791</v>
      </c>
      <c r="D780" s="155">
        <v>1296880</v>
      </c>
      <c r="E780" s="155">
        <v>1285409</v>
      </c>
      <c r="F780" s="270">
        <v>48.52813981926094</v>
      </c>
      <c r="G780" s="166">
        <v>295368</v>
      </c>
    </row>
    <row r="781" spans="1:7" ht="12.75">
      <c r="A781" s="268"/>
      <c r="B781" s="311" t="s">
        <v>66</v>
      </c>
      <c r="C781" s="309">
        <v>339618</v>
      </c>
      <c r="D781" s="155">
        <v>164221</v>
      </c>
      <c r="E781" s="155">
        <v>88947</v>
      </c>
      <c r="F781" s="270">
        <v>26.190307934208434</v>
      </c>
      <c r="G781" s="166">
        <v>21598</v>
      </c>
    </row>
    <row r="782" spans="1:7" s="293" customFormat="1" ht="12.75" hidden="1">
      <c r="A782" s="318"/>
      <c r="B782" s="325" t="s">
        <v>108</v>
      </c>
      <c r="C782" s="319">
        <v>0</v>
      </c>
      <c r="D782" s="289"/>
      <c r="E782" s="289"/>
      <c r="F782" s="270" t="e">
        <v>#DIV/0!</v>
      </c>
      <c r="G782" s="166">
        <v>0</v>
      </c>
    </row>
    <row r="783" spans="1:7" s="293" customFormat="1" ht="12.75" hidden="1">
      <c r="A783" s="318"/>
      <c r="B783" s="325" t="s">
        <v>67</v>
      </c>
      <c r="C783" s="319">
        <v>0</v>
      </c>
      <c r="D783" s="289"/>
      <c r="E783" s="289"/>
      <c r="F783" s="270" t="e">
        <v>#DIV/0!</v>
      </c>
      <c r="G783" s="166">
        <v>0</v>
      </c>
    </row>
    <row r="784" spans="1:7" s="293" customFormat="1" ht="12.75" hidden="1">
      <c r="A784" s="318"/>
      <c r="B784" s="326" t="s">
        <v>90</v>
      </c>
      <c r="C784" s="319">
        <v>0</v>
      </c>
      <c r="D784" s="289"/>
      <c r="E784" s="289"/>
      <c r="F784" s="270" t="e">
        <v>#DIV/0!</v>
      </c>
      <c r="G784" s="166">
        <v>0</v>
      </c>
    </row>
    <row r="785" spans="1:7" s="293" customFormat="1" ht="12.75" hidden="1">
      <c r="A785" s="318"/>
      <c r="B785" s="326" t="s">
        <v>68</v>
      </c>
      <c r="C785" s="319">
        <v>0</v>
      </c>
      <c r="D785" s="289"/>
      <c r="E785" s="289"/>
      <c r="F785" s="270" t="e">
        <v>#DIV/0!</v>
      </c>
      <c r="G785" s="166">
        <v>0</v>
      </c>
    </row>
    <row r="786" spans="1:7" ht="25.5">
      <c r="A786" s="268"/>
      <c r="B786" s="298" t="s">
        <v>72</v>
      </c>
      <c r="C786" s="309">
        <v>1480</v>
      </c>
      <c r="D786" s="309">
        <v>1480</v>
      </c>
      <c r="E786" s="309">
        <v>0</v>
      </c>
      <c r="F786" s="270">
        <v>0</v>
      </c>
      <c r="G786" s="166">
        <v>0</v>
      </c>
    </row>
    <row r="787" spans="1:7" s="293" customFormat="1" ht="25.5" hidden="1">
      <c r="A787" s="318"/>
      <c r="B787" s="341" t="s">
        <v>102</v>
      </c>
      <c r="C787" s="319">
        <v>0</v>
      </c>
      <c r="D787" s="289"/>
      <c r="E787" s="289"/>
      <c r="F787" s="270" t="e">
        <v>#DIV/0!</v>
      </c>
      <c r="G787" s="166">
        <v>0</v>
      </c>
    </row>
    <row r="788" spans="1:7" ht="12.75">
      <c r="A788" s="268"/>
      <c r="B788" s="283" t="s">
        <v>73</v>
      </c>
      <c r="C788" s="309">
        <v>1480</v>
      </c>
      <c r="D788" s="155">
        <v>1480</v>
      </c>
      <c r="E788" s="155">
        <v>0</v>
      </c>
      <c r="F788" s="270">
        <v>0</v>
      </c>
      <c r="G788" s="166">
        <v>0</v>
      </c>
    </row>
    <row r="789" spans="1:7" ht="12.75">
      <c r="A789" s="268"/>
      <c r="B789" s="296" t="s">
        <v>16</v>
      </c>
      <c r="C789" s="309">
        <v>2392</v>
      </c>
      <c r="D789" s="309">
        <v>2392</v>
      </c>
      <c r="E789" s="309">
        <v>2</v>
      </c>
      <c r="F789" s="270">
        <v>0.08361204013377926</v>
      </c>
      <c r="G789" s="166">
        <v>0</v>
      </c>
    </row>
    <row r="790" spans="1:7" ht="12.75">
      <c r="A790" s="268"/>
      <c r="B790" s="282" t="s">
        <v>69</v>
      </c>
      <c r="C790" s="309">
        <v>2392</v>
      </c>
      <c r="D790" s="155">
        <v>2392</v>
      </c>
      <c r="E790" s="155">
        <v>2</v>
      </c>
      <c r="F790" s="270">
        <v>0.08361204013377926</v>
      </c>
      <c r="G790" s="166">
        <v>0</v>
      </c>
    </row>
    <row r="791" spans="1:7" s="293" customFormat="1" ht="12.75" hidden="1">
      <c r="A791" s="318"/>
      <c r="B791" s="288" t="s">
        <v>910</v>
      </c>
      <c r="C791" s="319">
        <v>0</v>
      </c>
      <c r="D791" s="319">
        <v>0</v>
      </c>
      <c r="E791" s="319" t="s">
        <v>906</v>
      </c>
      <c r="F791" s="291" t="s">
        <v>906</v>
      </c>
      <c r="G791" s="289" t="s">
        <v>906</v>
      </c>
    </row>
    <row r="792" spans="1:7" s="293" customFormat="1" ht="12.75" hidden="1">
      <c r="A792" s="318"/>
      <c r="B792" s="288" t="s">
        <v>911</v>
      </c>
      <c r="C792" s="319">
        <v>0</v>
      </c>
      <c r="D792" s="319">
        <v>0</v>
      </c>
      <c r="E792" s="319">
        <v>0</v>
      </c>
      <c r="F792" s="291" t="s">
        <v>906</v>
      </c>
      <c r="G792" s="357">
        <v>-2</v>
      </c>
    </row>
    <row r="793" spans="1:7" s="293" customFormat="1" ht="12.75" hidden="1">
      <c r="A793" s="318"/>
      <c r="B793" s="320" t="s">
        <v>74</v>
      </c>
      <c r="C793" s="319">
        <v>0</v>
      </c>
      <c r="D793" s="319">
        <v>0</v>
      </c>
      <c r="E793" s="319">
        <v>0</v>
      </c>
      <c r="F793" s="291" t="s">
        <v>906</v>
      </c>
      <c r="G793" s="357" t="e">
        <v>#VALUE!</v>
      </c>
    </row>
    <row r="794" spans="1:7" s="293" customFormat="1" ht="51" hidden="1">
      <c r="A794" s="318"/>
      <c r="B794" s="321" t="s">
        <v>96</v>
      </c>
      <c r="C794" s="289">
        <v>0</v>
      </c>
      <c r="D794" s="289">
        <v>0</v>
      </c>
      <c r="E794" s="289">
        <v>0</v>
      </c>
      <c r="F794" s="291" t="s">
        <v>906</v>
      </c>
      <c r="G794" s="357">
        <v>0</v>
      </c>
    </row>
    <row r="795" spans="1:7" ht="12.75">
      <c r="A795" s="268"/>
      <c r="B795" s="298"/>
      <c r="C795" s="146"/>
      <c r="D795" s="155"/>
      <c r="E795" s="155"/>
      <c r="F795" s="270"/>
      <c r="G795" s="166"/>
    </row>
    <row r="796" spans="1:7" ht="12.75">
      <c r="A796" s="268"/>
      <c r="B796" s="273" t="s">
        <v>136</v>
      </c>
      <c r="C796" s="155"/>
      <c r="D796" s="155"/>
      <c r="E796" s="155"/>
      <c r="F796" s="270"/>
      <c r="G796" s="166"/>
    </row>
    <row r="797" spans="1:7" ht="12.75">
      <c r="A797" s="268"/>
      <c r="B797" s="274" t="s">
        <v>58</v>
      </c>
      <c r="C797" s="308">
        <v>571112296</v>
      </c>
      <c r="D797" s="308">
        <v>283071878</v>
      </c>
      <c r="E797" s="308">
        <v>282257642</v>
      </c>
      <c r="F797" s="266">
        <v>49.422441781922345</v>
      </c>
      <c r="G797" s="267">
        <v>3137038</v>
      </c>
    </row>
    <row r="798" spans="1:7" ht="25.5">
      <c r="A798" s="268"/>
      <c r="B798" s="317" t="s">
        <v>71</v>
      </c>
      <c r="C798" s="309">
        <v>15628867</v>
      </c>
      <c r="D798" s="155">
        <v>8014823</v>
      </c>
      <c r="E798" s="155">
        <v>7099347</v>
      </c>
      <c r="F798" s="270">
        <v>45.424578761851386</v>
      </c>
      <c r="G798" s="166">
        <v>1087964</v>
      </c>
    </row>
    <row r="799" spans="1:7" ht="12.75">
      <c r="A799" s="268"/>
      <c r="B799" s="296" t="s">
        <v>77</v>
      </c>
      <c r="C799" s="309">
        <v>341946</v>
      </c>
      <c r="D799" s="155">
        <v>260532</v>
      </c>
      <c r="E799" s="155">
        <v>129807</v>
      </c>
      <c r="F799" s="270">
        <v>37.96125704058536</v>
      </c>
      <c r="G799" s="166">
        <v>14229</v>
      </c>
    </row>
    <row r="800" spans="1:7" s="293" customFormat="1" ht="25.5" hidden="1">
      <c r="A800" s="318"/>
      <c r="B800" s="321" t="s">
        <v>99</v>
      </c>
      <c r="C800" s="319">
        <v>0</v>
      </c>
      <c r="D800" s="289">
        <v>0</v>
      </c>
      <c r="E800" s="289">
        <v>0</v>
      </c>
      <c r="F800" s="291" t="e">
        <v>#DIV/0!</v>
      </c>
      <c r="G800" s="166">
        <v>0</v>
      </c>
    </row>
    <row r="801" spans="1:7" ht="12.75">
      <c r="A801" s="268"/>
      <c r="B801" s="317" t="s">
        <v>78</v>
      </c>
      <c r="C801" s="309">
        <v>1038762</v>
      </c>
      <c r="D801" s="309">
        <v>249870</v>
      </c>
      <c r="E801" s="309">
        <v>481835</v>
      </c>
      <c r="F801" s="270">
        <v>46.38550505313056</v>
      </c>
      <c r="G801" s="166">
        <v>0</v>
      </c>
    </row>
    <row r="802" spans="1:7" ht="12.75">
      <c r="A802" s="268"/>
      <c r="B802" s="331" t="s">
        <v>79</v>
      </c>
      <c r="C802" s="309">
        <v>1038762</v>
      </c>
      <c r="D802" s="309">
        <v>249870</v>
      </c>
      <c r="E802" s="309">
        <v>481835</v>
      </c>
      <c r="F802" s="270">
        <v>46.38550505313056</v>
      </c>
      <c r="G802" s="166">
        <v>0</v>
      </c>
    </row>
    <row r="803" spans="1:7" ht="12.75" customHeight="1">
      <c r="A803" s="268"/>
      <c r="B803" s="283" t="s">
        <v>80</v>
      </c>
      <c r="C803" s="309">
        <v>1038762</v>
      </c>
      <c r="D803" s="309">
        <v>249870</v>
      </c>
      <c r="E803" s="309">
        <v>481835</v>
      </c>
      <c r="F803" s="270">
        <v>46.38550505313056</v>
      </c>
      <c r="G803" s="166">
        <v>0</v>
      </c>
    </row>
    <row r="804" spans="1:7" ht="51">
      <c r="A804" s="268"/>
      <c r="B804" s="285" t="s">
        <v>88</v>
      </c>
      <c r="C804" s="309">
        <v>1038762</v>
      </c>
      <c r="D804" s="309">
        <v>249870</v>
      </c>
      <c r="E804" s="309">
        <v>481835</v>
      </c>
      <c r="F804" s="270">
        <v>46.38550505313056</v>
      </c>
      <c r="G804" s="166">
        <v>0</v>
      </c>
    </row>
    <row r="805" spans="1:7" ht="51">
      <c r="A805" s="268"/>
      <c r="B805" s="322" t="s">
        <v>89</v>
      </c>
      <c r="C805" s="309">
        <v>1038762</v>
      </c>
      <c r="D805" s="155">
        <v>249870</v>
      </c>
      <c r="E805" s="155">
        <v>481835</v>
      </c>
      <c r="F805" s="270">
        <v>46.38550505313056</v>
      </c>
      <c r="G805" s="166">
        <v>0</v>
      </c>
    </row>
    <row r="806" spans="1:7" s="293" customFormat="1" ht="12.75" hidden="1">
      <c r="A806" s="338"/>
      <c r="B806" s="327" t="s">
        <v>81</v>
      </c>
      <c r="C806" s="339">
        <v>0</v>
      </c>
      <c r="D806" s="339">
        <v>0</v>
      </c>
      <c r="E806" s="339">
        <v>0</v>
      </c>
      <c r="F806" s="291" t="e">
        <v>#DIV/0!</v>
      </c>
      <c r="G806" s="166">
        <v>0</v>
      </c>
    </row>
    <row r="807" spans="1:7" s="293" customFormat="1" ht="63.75" hidden="1">
      <c r="A807" s="338"/>
      <c r="B807" s="328" t="s">
        <v>82</v>
      </c>
      <c r="C807" s="339">
        <v>0</v>
      </c>
      <c r="D807" s="289">
        <v>0</v>
      </c>
      <c r="E807" s="289">
        <v>0</v>
      </c>
      <c r="F807" s="291" t="e">
        <v>#DIV/0!</v>
      </c>
      <c r="G807" s="166">
        <v>0</v>
      </c>
    </row>
    <row r="808" spans="1:7" ht="12.75">
      <c r="A808" s="268"/>
      <c r="B808" s="296" t="s">
        <v>59</v>
      </c>
      <c r="C808" s="309">
        <v>554102721</v>
      </c>
      <c r="D808" s="309">
        <v>274546653</v>
      </c>
      <c r="E808" s="309">
        <v>274546653</v>
      </c>
      <c r="F808" s="270">
        <v>49.54797054678243</v>
      </c>
      <c r="G808" s="166">
        <v>2034845</v>
      </c>
    </row>
    <row r="809" spans="1:7" ht="25.5">
      <c r="A809" s="268"/>
      <c r="B809" s="298" t="s">
        <v>60</v>
      </c>
      <c r="C809" s="309">
        <v>554102721</v>
      </c>
      <c r="D809" s="155">
        <v>274546653</v>
      </c>
      <c r="E809" s="155">
        <v>274546653</v>
      </c>
      <c r="F809" s="270">
        <v>49.54797054678243</v>
      </c>
      <c r="G809" s="166">
        <v>2034845</v>
      </c>
    </row>
    <row r="810" spans="1:7" ht="12.75">
      <c r="A810" s="268"/>
      <c r="B810" s="274" t="s">
        <v>61</v>
      </c>
      <c r="C810" s="146">
        <v>573023822</v>
      </c>
      <c r="D810" s="146">
        <v>284983404</v>
      </c>
      <c r="E810" s="146">
        <v>252666362</v>
      </c>
      <c r="F810" s="266">
        <v>44.09351798292253</v>
      </c>
      <c r="G810" s="267">
        <v>48653844</v>
      </c>
    </row>
    <row r="811" spans="1:7" ht="12.75">
      <c r="A811" s="268"/>
      <c r="B811" s="296" t="s">
        <v>62</v>
      </c>
      <c r="C811" s="309">
        <v>564028621</v>
      </c>
      <c r="D811" s="309">
        <v>279266874</v>
      </c>
      <c r="E811" s="309">
        <v>250778582</v>
      </c>
      <c r="F811" s="270">
        <v>44.462031298230876</v>
      </c>
      <c r="G811" s="166">
        <v>48134475</v>
      </c>
    </row>
    <row r="812" spans="1:7" ht="12.75">
      <c r="A812" s="268"/>
      <c r="B812" s="282" t="s">
        <v>63</v>
      </c>
      <c r="C812" s="309">
        <v>84715117</v>
      </c>
      <c r="D812" s="309">
        <v>41185612</v>
      </c>
      <c r="E812" s="309">
        <v>38284894</v>
      </c>
      <c r="F812" s="270">
        <v>45.192517411030664</v>
      </c>
      <c r="G812" s="166">
        <v>8733159</v>
      </c>
    </row>
    <row r="813" spans="1:7" ht="12.75">
      <c r="A813" s="268"/>
      <c r="B813" s="311" t="s">
        <v>64</v>
      </c>
      <c r="C813" s="309">
        <v>59849243</v>
      </c>
      <c r="D813" s="155">
        <v>28059835</v>
      </c>
      <c r="E813" s="155">
        <v>26526057</v>
      </c>
      <c r="F813" s="270">
        <v>44.32145783364378</v>
      </c>
      <c r="G813" s="166">
        <v>6909185</v>
      </c>
    </row>
    <row r="814" spans="1:7" ht="12.75">
      <c r="A814" s="268"/>
      <c r="B814" s="314" t="s">
        <v>65</v>
      </c>
      <c r="C814" s="309">
        <v>46570859</v>
      </c>
      <c r="D814" s="155">
        <v>21750239</v>
      </c>
      <c r="E814" s="155">
        <v>20792855</v>
      </c>
      <c r="F814" s="270">
        <v>44.64778070767387</v>
      </c>
      <c r="G814" s="166">
        <v>5181871</v>
      </c>
    </row>
    <row r="815" spans="1:7" ht="12.75">
      <c r="A815" s="268"/>
      <c r="B815" s="311" t="s">
        <v>66</v>
      </c>
      <c r="C815" s="309">
        <v>24865874</v>
      </c>
      <c r="D815" s="155">
        <v>13125777</v>
      </c>
      <c r="E815" s="155">
        <v>11758837</v>
      </c>
      <c r="F815" s="270">
        <v>47.289055675259995</v>
      </c>
      <c r="G815" s="166">
        <v>1823974</v>
      </c>
    </row>
    <row r="816" spans="1:7" ht="12.75">
      <c r="A816" s="268"/>
      <c r="B816" s="282" t="s">
        <v>108</v>
      </c>
      <c r="C816" s="309">
        <v>64350</v>
      </c>
      <c r="D816" s="155">
        <v>15100</v>
      </c>
      <c r="E816" s="155">
        <v>0</v>
      </c>
      <c r="F816" s="270">
        <v>0</v>
      </c>
      <c r="G816" s="166">
        <v>0</v>
      </c>
    </row>
    <row r="817" spans="1:7" ht="12.75">
      <c r="A817" s="268"/>
      <c r="B817" s="282" t="s">
        <v>67</v>
      </c>
      <c r="C817" s="309">
        <v>479174792</v>
      </c>
      <c r="D817" s="309">
        <v>237991800</v>
      </c>
      <c r="E817" s="309">
        <v>212459388</v>
      </c>
      <c r="F817" s="270">
        <v>44.33859867987379</v>
      </c>
      <c r="G817" s="166">
        <v>39381900</v>
      </c>
    </row>
    <row r="818" spans="1:7" ht="12.75">
      <c r="A818" s="268"/>
      <c r="B818" s="311" t="s">
        <v>90</v>
      </c>
      <c r="C818" s="309">
        <v>478650292</v>
      </c>
      <c r="D818" s="155">
        <v>237667800</v>
      </c>
      <c r="E818" s="155">
        <v>212157153</v>
      </c>
      <c r="F818" s="270">
        <v>44.32404127730063</v>
      </c>
      <c r="G818" s="166">
        <v>39338987</v>
      </c>
    </row>
    <row r="819" spans="1:7" ht="12.75">
      <c r="A819" s="268"/>
      <c r="B819" s="311" t="s">
        <v>68</v>
      </c>
      <c r="C819" s="309">
        <v>524500</v>
      </c>
      <c r="D819" s="155">
        <v>324000</v>
      </c>
      <c r="E819" s="155">
        <v>302235</v>
      </c>
      <c r="F819" s="270">
        <v>57.62345090562441</v>
      </c>
      <c r="G819" s="166">
        <v>42913</v>
      </c>
    </row>
    <row r="820" spans="1:7" ht="25.5">
      <c r="A820" s="268"/>
      <c r="B820" s="298" t="s">
        <v>72</v>
      </c>
      <c r="C820" s="309">
        <v>74362</v>
      </c>
      <c r="D820" s="309">
        <v>74362</v>
      </c>
      <c r="E820" s="309">
        <v>34300</v>
      </c>
      <c r="F820" s="270">
        <v>46.1257093676878</v>
      </c>
      <c r="G820" s="166">
        <v>19416</v>
      </c>
    </row>
    <row r="821" spans="1:7" s="293" customFormat="1" ht="25.5" hidden="1">
      <c r="A821" s="318"/>
      <c r="B821" s="341" t="s">
        <v>102</v>
      </c>
      <c r="C821" s="319">
        <v>0</v>
      </c>
      <c r="D821" s="289"/>
      <c r="E821" s="289"/>
      <c r="F821" s="270" t="e">
        <v>#DIV/0!</v>
      </c>
      <c r="G821" s="166">
        <v>0</v>
      </c>
    </row>
    <row r="822" spans="1:7" ht="12.75">
      <c r="A822" s="268"/>
      <c r="B822" s="283" t="s">
        <v>73</v>
      </c>
      <c r="C822" s="309">
        <v>74362</v>
      </c>
      <c r="D822" s="155">
        <v>74362</v>
      </c>
      <c r="E822" s="155">
        <v>34300</v>
      </c>
      <c r="F822" s="270">
        <v>46.1257093676878</v>
      </c>
      <c r="G822" s="166">
        <v>19416</v>
      </c>
    </row>
    <row r="823" spans="1:7" s="293" customFormat="1" ht="12.75" hidden="1">
      <c r="A823" s="318"/>
      <c r="B823" s="325" t="s">
        <v>11</v>
      </c>
      <c r="C823" s="289">
        <v>0</v>
      </c>
      <c r="D823" s="289">
        <v>0</v>
      </c>
      <c r="E823" s="289">
        <v>0</v>
      </c>
      <c r="F823" s="291" t="e">
        <v>#DIV/0!</v>
      </c>
      <c r="G823" s="166">
        <v>0</v>
      </c>
    </row>
    <row r="824" spans="1:7" s="293" customFormat="1" ht="25.5" hidden="1">
      <c r="A824" s="318"/>
      <c r="B824" s="341" t="s">
        <v>104</v>
      </c>
      <c r="C824" s="289">
        <v>0</v>
      </c>
      <c r="D824" s="289">
        <v>0</v>
      </c>
      <c r="E824" s="289">
        <v>0</v>
      </c>
      <c r="F824" s="291" t="e">
        <v>#DIV/0!</v>
      </c>
      <c r="G824" s="166">
        <v>0</v>
      </c>
    </row>
    <row r="825" spans="1:7" s="293" customFormat="1" ht="38.25" hidden="1">
      <c r="A825" s="318"/>
      <c r="B825" s="343" t="s">
        <v>105</v>
      </c>
      <c r="C825" s="289">
        <v>0</v>
      </c>
      <c r="D825" s="289">
        <v>0</v>
      </c>
      <c r="E825" s="289">
        <v>0</v>
      </c>
      <c r="F825" s="291" t="e">
        <v>#DIV/0!</v>
      </c>
      <c r="G825" s="166">
        <v>0</v>
      </c>
    </row>
    <row r="826" spans="1:7" s="293" customFormat="1" ht="25.5" hidden="1">
      <c r="A826" s="318"/>
      <c r="B826" s="341" t="s">
        <v>91</v>
      </c>
      <c r="C826" s="289">
        <v>0</v>
      </c>
      <c r="D826" s="289"/>
      <c r="E826" s="289"/>
      <c r="F826" s="270" t="e">
        <v>#DIV/0!</v>
      </c>
      <c r="G826" s="166">
        <v>0</v>
      </c>
    </row>
    <row r="827" spans="1:7" s="293" customFormat="1" ht="38.25" hidden="1">
      <c r="A827" s="318"/>
      <c r="B827" s="343" t="s">
        <v>92</v>
      </c>
      <c r="C827" s="289">
        <v>0</v>
      </c>
      <c r="D827" s="289"/>
      <c r="E827" s="289"/>
      <c r="F827" s="270" t="e">
        <v>#DIV/0!</v>
      </c>
      <c r="G827" s="166">
        <v>0</v>
      </c>
    </row>
    <row r="828" spans="1:7" s="293" customFormat="1" ht="12.75" hidden="1">
      <c r="A828" s="318"/>
      <c r="B828" s="341" t="s">
        <v>103</v>
      </c>
      <c r="C828" s="289">
        <v>0</v>
      </c>
      <c r="D828" s="289"/>
      <c r="E828" s="289"/>
      <c r="F828" s="270" t="e">
        <v>#DIV/0!</v>
      </c>
      <c r="G828" s="166">
        <v>0</v>
      </c>
    </row>
    <row r="829" spans="1:7" s="293" customFormat="1" ht="25.5" hidden="1">
      <c r="A829" s="318"/>
      <c r="B829" s="341" t="s">
        <v>112</v>
      </c>
      <c r="C829" s="289">
        <v>0</v>
      </c>
      <c r="D829" s="289"/>
      <c r="E829" s="289"/>
      <c r="F829" s="270" t="e">
        <v>#DIV/0!</v>
      </c>
      <c r="G829" s="166">
        <v>0</v>
      </c>
    </row>
    <row r="830" spans="1:7" ht="12.75">
      <c r="A830" s="268"/>
      <c r="B830" s="296" t="s">
        <v>16</v>
      </c>
      <c r="C830" s="309">
        <v>8995201</v>
      </c>
      <c r="D830" s="309">
        <v>5716530</v>
      </c>
      <c r="E830" s="309">
        <v>1887780</v>
      </c>
      <c r="F830" s="270">
        <v>20.98652381419826</v>
      </c>
      <c r="G830" s="166">
        <v>519369</v>
      </c>
    </row>
    <row r="831" spans="1:7" ht="12.75">
      <c r="A831" s="268"/>
      <c r="B831" s="282" t="s">
        <v>69</v>
      </c>
      <c r="C831" s="309">
        <v>8995201</v>
      </c>
      <c r="D831" s="155">
        <v>5716530</v>
      </c>
      <c r="E831" s="155">
        <v>1887780</v>
      </c>
      <c r="F831" s="270">
        <v>20.98652381419826</v>
      </c>
      <c r="G831" s="166">
        <v>519369</v>
      </c>
    </row>
    <row r="832" spans="1:7" s="293" customFormat="1" ht="12.75" hidden="1">
      <c r="A832" s="318"/>
      <c r="B832" s="325" t="s">
        <v>114</v>
      </c>
      <c r="C832" s="319">
        <v>0</v>
      </c>
      <c r="D832" s="289"/>
      <c r="E832" s="289"/>
      <c r="F832" s="270" t="e">
        <v>#DIV/0!</v>
      </c>
      <c r="G832" s="166">
        <v>0</v>
      </c>
    </row>
    <row r="833" spans="1:7" s="293" customFormat="1" ht="25.5" hidden="1">
      <c r="A833" s="318"/>
      <c r="B833" s="341" t="s">
        <v>128</v>
      </c>
      <c r="C833" s="319">
        <v>0</v>
      </c>
      <c r="D833" s="289"/>
      <c r="E833" s="289"/>
      <c r="F833" s="270" t="e">
        <v>#DIV/0!</v>
      </c>
      <c r="G833" s="166">
        <v>0</v>
      </c>
    </row>
    <row r="834" spans="1:7" s="293" customFormat="1" ht="38.25" hidden="1">
      <c r="A834" s="318"/>
      <c r="B834" s="343" t="s">
        <v>95</v>
      </c>
      <c r="C834" s="289">
        <v>0</v>
      </c>
      <c r="D834" s="289"/>
      <c r="E834" s="289"/>
      <c r="F834" s="270" t="e">
        <v>#DIV/0!</v>
      </c>
      <c r="G834" s="166">
        <v>0</v>
      </c>
    </row>
    <row r="835" spans="1:7" s="293" customFormat="1" ht="25.5" hidden="1">
      <c r="A835" s="318"/>
      <c r="B835" s="341" t="s">
        <v>129</v>
      </c>
      <c r="C835" s="289">
        <v>0</v>
      </c>
      <c r="D835" s="289"/>
      <c r="E835" s="289"/>
      <c r="F835" s="270" t="e">
        <v>#DIV/0!</v>
      </c>
      <c r="G835" s="166">
        <v>0</v>
      </c>
    </row>
    <row r="836" spans="1:7" ht="12.75">
      <c r="A836" s="268"/>
      <c r="B836" s="278" t="s">
        <v>910</v>
      </c>
      <c r="C836" s="155">
        <v>-1911526</v>
      </c>
      <c r="D836" s="155">
        <v>-1911526</v>
      </c>
      <c r="E836" s="155" t="s">
        <v>906</v>
      </c>
      <c r="F836" s="270" t="s">
        <v>906</v>
      </c>
      <c r="G836" s="281" t="s">
        <v>906</v>
      </c>
    </row>
    <row r="837" spans="1:7" ht="12.75">
      <c r="A837" s="268"/>
      <c r="B837" s="278" t="s">
        <v>911</v>
      </c>
      <c r="C837" s="309">
        <v>1911526</v>
      </c>
      <c r="D837" s="309">
        <v>1911526</v>
      </c>
      <c r="E837" s="309">
        <v>218783</v>
      </c>
      <c r="F837" s="270" t="s">
        <v>906</v>
      </c>
      <c r="G837" s="166">
        <v>0</v>
      </c>
    </row>
    <row r="838" spans="1:7" ht="12.75">
      <c r="A838" s="268"/>
      <c r="B838" s="296" t="s">
        <v>915</v>
      </c>
      <c r="C838" s="309">
        <v>1900000</v>
      </c>
      <c r="D838" s="309">
        <v>1900000</v>
      </c>
      <c r="E838" s="309">
        <v>207257</v>
      </c>
      <c r="F838" s="270" t="s">
        <v>906</v>
      </c>
      <c r="G838" s="166">
        <v>0</v>
      </c>
    </row>
    <row r="839" spans="1:7" ht="12.75">
      <c r="A839" s="268"/>
      <c r="B839" s="282" t="s">
        <v>121</v>
      </c>
      <c r="C839" s="309">
        <v>1900000</v>
      </c>
      <c r="D839" s="155">
        <v>1900000</v>
      </c>
      <c r="E839" s="155">
        <v>207257</v>
      </c>
      <c r="F839" s="270" t="s">
        <v>906</v>
      </c>
      <c r="G839" s="166">
        <v>0</v>
      </c>
    </row>
    <row r="840" spans="1:7" s="293" customFormat="1" ht="12.75" hidden="1">
      <c r="A840" s="318"/>
      <c r="B840" s="320" t="s">
        <v>916</v>
      </c>
      <c r="C840" s="319">
        <v>0</v>
      </c>
      <c r="D840" s="289"/>
      <c r="E840" s="289"/>
      <c r="F840" s="270" t="e">
        <v>#DIV/0!</v>
      </c>
      <c r="G840" s="166">
        <v>0</v>
      </c>
    </row>
    <row r="841" spans="1:7" ht="12.75">
      <c r="A841" s="268"/>
      <c r="B841" s="296" t="s">
        <v>74</v>
      </c>
      <c r="C841" s="309">
        <v>11526</v>
      </c>
      <c r="D841" s="309">
        <v>11526</v>
      </c>
      <c r="E841" s="309">
        <v>11526</v>
      </c>
      <c r="F841" s="270">
        <v>100</v>
      </c>
      <c r="G841" s="166">
        <v>0</v>
      </c>
    </row>
    <row r="842" spans="1:7" s="293" customFormat="1" ht="38.25" hidden="1">
      <c r="A842" s="318"/>
      <c r="B842" s="321" t="s">
        <v>75</v>
      </c>
      <c r="C842" s="319">
        <v>0</v>
      </c>
      <c r="D842" s="289"/>
      <c r="E842" s="289"/>
      <c r="F842" s="270" t="e">
        <v>#DIV/0!</v>
      </c>
      <c r="G842" s="166">
        <v>0</v>
      </c>
    </row>
    <row r="843" spans="1:7" ht="51">
      <c r="A843" s="268"/>
      <c r="B843" s="298" t="s">
        <v>96</v>
      </c>
      <c r="C843" s="309">
        <v>11526</v>
      </c>
      <c r="D843" s="155">
        <v>11526</v>
      </c>
      <c r="E843" s="155">
        <v>11526</v>
      </c>
      <c r="F843" s="270">
        <v>100</v>
      </c>
      <c r="G843" s="166">
        <v>0</v>
      </c>
    </row>
    <row r="844" spans="1:7" s="293" customFormat="1" ht="38.25" hidden="1">
      <c r="A844" s="318"/>
      <c r="B844" s="321" t="s">
        <v>30</v>
      </c>
      <c r="C844" s="289">
        <v>0</v>
      </c>
      <c r="D844" s="289"/>
      <c r="E844" s="289"/>
      <c r="F844" s="270" t="e">
        <v>#DIV/0!</v>
      </c>
      <c r="G844" s="166">
        <v>0</v>
      </c>
    </row>
    <row r="845" spans="1:7" ht="12.75">
      <c r="A845" s="268"/>
      <c r="B845" s="277"/>
      <c r="C845" s="155"/>
      <c r="D845" s="155"/>
      <c r="E845" s="155"/>
      <c r="F845" s="270"/>
      <c r="G845" s="166"/>
    </row>
    <row r="846" spans="1:7" ht="12.75">
      <c r="A846" s="268"/>
      <c r="B846" s="273" t="s">
        <v>137</v>
      </c>
      <c r="C846" s="146"/>
      <c r="D846" s="155"/>
      <c r="E846" s="155"/>
      <c r="F846" s="270"/>
      <c r="G846" s="166"/>
    </row>
    <row r="847" spans="1:7" ht="12.75">
      <c r="A847" s="268"/>
      <c r="B847" s="274" t="s">
        <v>58</v>
      </c>
      <c r="C847" s="308">
        <v>993965</v>
      </c>
      <c r="D847" s="308">
        <v>550963</v>
      </c>
      <c r="E847" s="308">
        <v>550005</v>
      </c>
      <c r="F847" s="266">
        <v>55.33444336571207</v>
      </c>
      <c r="G847" s="267">
        <v>955</v>
      </c>
    </row>
    <row r="848" spans="1:7" ht="25.5">
      <c r="A848" s="268"/>
      <c r="B848" s="317" t="s">
        <v>71</v>
      </c>
      <c r="C848" s="309">
        <v>11470</v>
      </c>
      <c r="D848" s="155">
        <v>5736</v>
      </c>
      <c r="E848" s="155">
        <v>4778</v>
      </c>
      <c r="F848" s="270">
        <v>41.6564952048823</v>
      </c>
      <c r="G848" s="166">
        <v>955</v>
      </c>
    </row>
    <row r="849" spans="1:7" s="293" customFormat="1" ht="12.75" hidden="1">
      <c r="A849" s="318"/>
      <c r="B849" s="320" t="s">
        <v>77</v>
      </c>
      <c r="C849" s="319">
        <v>0</v>
      </c>
      <c r="D849" s="289"/>
      <c r="E849" s="289"/>
      <c r="F849" s="270" t="e">
        <v>#DIV/0!</v>
      </c>
      <c r="G849" s="166">
        <v>0</v>
      </c>
    </row>
    <row r="850" spans="1:7" ht="12.75">
      <c r="A850" s="268"/>
      <c r="B850" s="296" t="s">
        <v>59</v>
      </c>
      <c r="C850" s="309">
        <v>982495</v>
      </c>
      <c r="D850" s="309">
        <v>545227</v>
      </c>
      <c r="E850" s="309">
        <v>545227</v>
      </c>
      <c r="F850" s="270">
        <v>55.49412465203385</v>
      </c>
      <c r="G850" s="166">
        <v>0</v>
      </c>
    </row>
    <row r="851" spans="1:7" ht="25.5">
      <c r="A851" s="268"/>
      <c r="B851" s="298" t="s">
        <v>60</v>
      </c>
      <c r="C851" s="309">
        <v>982495</v>
      </c>
      <c r="D851" s="155">
        <v>545227</v>
      </c>
      <c r="E851" s="155">
        <v>545227</v>
      </c>
      <c r="F851" s="270">
        <v>55.49412465203385</v>
      </c>
      <c r="G851" s="166">
        <v>0</v>
      </c>
    </row>
    <row r="852" spans="1:7" ht="12.75">
      <c r="A852" s="268"/>
      <c r="B852" s="274" t="s">
        <v>61</v>
      </c>
      <c r="C852" s="146">
        <v>993965</v>
      </c>
      <c r="D852" s="146">
        <v>550963</v>
      </c>
      <c r="E852" s="146">
        <v>489076</v>
      </c>
      <c r="F852" s="266">
        <v>49.20454945596676</v>
      </c>
      <c r="G852" s="267">
        <v>111207</v>
      </c>
    </row>
    <row r="853" spans="1:7" ht="12.75">
      <c r="A853" s="268"/>
      <c r="B853" s="296" t="s">
        <v>62</v>
      </c>
      <c r="C853" s="309">
        <v>921965</v>
      </c>
      <c r="D853" s="309">
        <v>484263</v>
      </c>
      <c r="E853" s="309">
        <v>422762</v>
      </c>
      <c r="F853" s="270">
        <v>45.85445217551643</v>
      </c>
      <c r="G853" s="166">
        <v>111109</v>
      </c>
    </row>
    <row r="854" spans="1:7" ht="12.75">
      <c r="A854" s="268"/>
      <c r="B854" s="282" t="s">
        <v>63</v>
      </c>
      <c r="C854" s="309">
        <v>918965</v>
      </c>
      <c r="D854" s="309">
        <v>484263</v>
      </c>
      <c r="E854" s="309">
        <v>422762</v>
      </c>
      <c r="F854" s="270">
        <v>46.00414596856246</v>
      </c>
      <c r="G854" s="166">
        <v>111109</v>
      </c>
    </row>
    <row r="855" spans="1:7" ht="12.75">
      <c r="A855" s="268"/>
      <c r="B855" s="311" t="s">
        <v>64</v>
      </c>
      <c r="C855" s="309">
        <v>724004</v>
      </c>
      <c r="D855" s="155">
        <v>368883</v>
      </c>
      <c r="E855" s="155">
        <v>319644</v>
      </c>
      <c r="F855" s="270">
        <v>44.14947983712797</v>
      </c>
      <c r="G855" s="166">
        <v>87820</v>
      </c>
    </row>
    <row r="856" spans="1:7" ht="12.75">
      <c r="A856" s="268"/>
      <c r="B856" s="314" t="s">
        <v>65</v>
      </c>
      <c r="C856" s="309">
        <v>532723</v>
      </c>
      <c r="D856" s="155">
        <v>271170</v>
      </c>
      <c r="E856" s="155">
        <v>237923</v>
      </c>
      <c r="F856" s="270">
        <v>44.661672201125164</v>
      </c>
      <c r="G856" s="166">
        <v>55792</v>
      </c>
    </row>
    <row r="857" spans="1:7" ht="12.75">
      <c r="A857" s="268"/>
      <c r="B857" s="311" t="s">
        <v>66</v>
      </c>
      <c r="C857" s="309">
        <v>194961</v>
      </c>
      <c r="D857" s="155">
        <v>115380</v>
      </c>
      <c r="E857" s="155">
        <v>103118</v>
      </c>
      <c r="F857" s="270">
        <v>52.891603961818</v>
      </c>
      <c r="G857" s="166">
        <v>23289</v>
      </c>
    </row>
    <row r="858" spans="1:7" s="293" customFormat="1" ht="12.75" hidden="1">
      <c r="A858" s="318"/>
      <c r="B858" s="325" t="s">
        <v>108</v>
      </c>
      <c r="C858" s="319">
        <v>0</v>
      </c>
      <c r="D858" s="289"/>
      <c r="E858" s="289"/>
      <c r="F858" s="270" t="e">
        <v>#DIV/0!</v>
      </c>
      <c r="G858" s="166">
        <v>0</v>
      </c>
    </row>
    <row r="859" spans="1:7" s="293" customFormat="1" ht="12.75" hidden="1">
      <c r="A859" s="318"/>
      <c r="B859" s="325" t="s">
        <v>67</v>
      </c>
      <c r="C859" s="319">
        <v>0</v>
      </c>
      <c r="D859" s="289"/>
      <c r="E859" s="289"/>
      <c r="F859" s="270" t="e">
        <v>#DIV/0!</v>
      </c>
      <c r="G859" s="166">
        <v>0</v>
      </c>
    </row>
    <row r="860" spans="1:7" s="293" customFormat="1" ht="12.75" hidden="1">
      <c r="A860" s="318"/>
      <c r="B860" s="326" t="s">
        <v>90</v>
      </c>
      <c r="C860" s="319">
        <v>0</v>
      </c>
      <c r="D860" s="289"/>
      <c r="E860" s="289"/>
      <c r="F860" s="270" t="e">
        <v>#DIV/0!</v>
      </c>
      <c r="G860" s="166">
        <v>0</v>
      </c>
    </row>
    <row r="861" spans="1:7" s="293" customFormat="1" ht="12.75" hidden="1">
      <c r="A861" s="318"/>
      <c r="B861" s="326" t="s">
        <v>68</v>
      </c>
      <c r="C861" s="319">
        <v>0</v>
      </c>
      <c r="D861" s="289"/>
      <c r="E861" s="289"/>
      <c r="F861" s="270" t="e">
        <v>#DIV/0!</v>
      </c>
      <c r="G861" s="166">
        <v>0</v>
      </c>
    </row>
    <row r="862" spans="1:7" ht="25.5">
      <c r="A862" s="268"/>
      <c r="B862" s="298" t="s">
        <v>72</v>
      </c>
      <c r="C862" s="309">
        <v>3000</v>
      </c>
      <c r="D862" s="309">
        <v>0</v>
      </c>
      <c r="E862" s="309">
        <v>0</v>
      </c>
      <c r="F862" s="270">
        <v>0</v>
      </c>
      <c r="G862" s="166">
        <v>0</v>
      </c>
    </row>
    <row r="863" spans="1:7" s="293" customFormat="1" ht="25.5" hidden="1">
      <c r="A863" s="318"/>
      <c r="B863" s="341" t="s">
        <v>102</v>
      </c>
      <c r="C863" s="319">
        <v>0</v>
      </c>
      <c r="D863" s="289"/>
      <c r="E863" s="289"/>
      <c r="F863" s="270" t="e">
        <v>#DIV/0!</v>
      </c>
      <c r="G863" s="166">
        <v>0</v>
      </c>
    </row>
    <row r="864" spans="1:7" ht="13.5" customHeight="1">
      <c r="A864" s="268"/>
      <c r="B864" s="283" t="s">
        <v>73</v>
      </c>
      <c r="C864" s="309">
        <v>3000</v>
      </c>
      <c r="D864" s="155">
        <v>0</v>
      </c>
      <c r="E864" s="155">
        <v>0</v>
      </c>
      <c r="F864" s="270">
        <v>0</v>
      </c>
      <c r="G864" s="166">
        <v>0</v>
      </c>
    </row>
    <row r="865" spans="1:7" s="293" customFormat="1" ht="12.75" hidden="1">
      <c r="A865" s="318"/>
      <c r="B865" s="325" t="s">
        <v>11</v>
      </c>
      <c r="C865" s="289">
        <v>0</v>
      </c>
      <c r="D865" s="289"/>
      <c r="E865" s="289"/>
      <c r="F865" s="270" t="e">
        <v>#DIV/0!</v>
      </c>
      <c r="G865" s="166">
        <v>0</v>
      </c>
    </row>
    <row r="866" spans="1:7" s="293" customFormat="1" ht="25.5" hidden="1">
      <c r="A866" s="318"/>
      <c r="B866" s="341" t="s">
        <v>91</v>
      </c>
      <c r="C866" s="289">
        <v>0</v>
      </c>
      <c r="D866" s="289"/>
      <c r="E866" s="289"/>
      <c r="F866" s="270" t="e">
        <v>#DIV/0!</v>
      </c>
      <c r="G866" s="166">
        <v>0</v>
      </c>
    </row>
    <row r="867" spans="1:7" s="293" customFormat="1" ht="38.25" hidden="1">
      <c r="A867" s="318"/>
      <c r="B867" s="343" t="s">
        <v>92</v>
      </c>
      <c r="C867" s="289">
        <v>0</v>
      </c>
      <c r="D867" s="289"/>
      <c r="E867" s="289"/>
      <c r="F867" s="270" t="e">
        <v>#DIV/0!</v>
      </c>
      <c r="G867" s="166">
        <v>0</v>
      </c>
    </row>
    <row r="868" spans="1:7" s="293" customFormat="1" ht="12.75" hidden="1">
      <c r="A868" s="318"/>
      <c r="B868" s="341" t="s">
        <v>103</v>
      </c>
      <c r="C868" s="289">
        <v>0</v>
      </c>
      <c r="D868" s="289"/>
      <c r="E868" s="289"/>
      <c r="F868" s="270" t="e">
        <v>#DIV/0!</v>
      </c>
      <c r="G868" s="166">
        <v>0</v>
      </c>
    </row>
    <row r="869" spans="1:7" s="293" customFormat="1" ht="25.5" hidden="1">
      <c r="A869" s="318"/>
      <c r="B869" s="341" t="s">
        <v>112</v>
      </c>
      <c r="C869" s="289">
        <v>0</v>
      </c>
      <c r="D869" s="289"/>
      <c r="E869" s="289"/>
      <c r="F869" s="270" t="e">
        <v>#DIV/0!</v>
      </c>
      <c r="G869" s="166">
        <v>0</v>
      </c>
    </row>
    <row r="870" spans="1:7" ht="12.75">
      <c r="A870" s="268"/>
      <c r="B870" s="296" t="s">
        <v>16</v>
      </c>
      <c r="C870" s="309">
        <v>72000</v>
      </c>
      <c r="D870" s="309">
        <v>66700</v>
      </c>
      <c r="E870" s="309">
        <v>66314</v>
      </c>
      <c r="F870" s="270">
        <v>92.10277777777777</v>
      </c>
      <c r="G870" s="166">
        <v>98</v>
      </c>
    </row>
    <row r="871" spans="1:7" ht="12.75">
      <c r="A871" s="268"/>
      <c r="B871" s="282" t="s">
        <v>69</v>
      </c>
      <c r="C871" s="309">
        <v>72000</v>
      </c>
      <c r="D871" s="155">
        <v>66700</v>
      </c>
      <c r="E871" s="155">
        <v>66314</v>
      </c>
      <c r="F871" s="270">
        <v>92.10277777777777</v>
      </c>
      <c r="G871" s="166">
        <v>98</v>
      </c>
    </row>
    <row r="872" spans="1:7" s="293" customFormat="1" ht="12.75" hidden="1">
      <c r="A872" s="318"/>
      <c r="B872" s="325" t="s">
        <v>114</v>
      </c>
      <c r="C872" s="319">
        <v>0</v>
      </c>
      <c r="D872" s="289"/>
      <c r="E872" s="289"/>
      <c r="F872" s="270" t="e">
        <v>#DIV/0!</v>
      </c>
      <c r="G872" s="166">
        <v>-66216</v>
      </c>
    </row>
    <row r="873" spans="1:7" s="293" customFormat="1" ht="25.5" hidden="1">
      <c r="A873" s="318"/>
      <c r="B873" s="341" t="s">
        <v>129</v>
      </c>
      <c r="C873" s="289">
        <v>0</v>
      </c>
      <c r="D873" s="289"/>
      <c r="E873" s="289"/>
      <c r="F873" s="270" t="e">
        <v>#DIV/0!</v>
      </c>
      <c r="G873" s="166">
        <v>-66216</v>
      </c>
    </row>
    <row r="874" spans="1:7" s="293" customFormat="1" ht="12.75" hidden="1">
      <c r="A874" s="318"/>
      <c r="B874" s="288" t="s">
        <v>910</v>
      </c>
      <c r="C874" s="289">
        <v>0</v>
      </c>
      <c r="D874" s="289">
        <v>0</v>
      </c>
      <c r="E874" s="289">
        <v>60929</v>
      </c>
      <c r="F874" s="291" t="s">
        <v>906</v>
      </c>
      <c r="G874" s="166">
        <v>60929</v>
      </c>
    </row>
    <row r="875" spans="1:7" s="293" customFormat="1" ht="12.75" hidden="1">
      <c r="A875" s="318"/>
      <c r="B875" s="288" t="s">
        <v>911</v>
      </c>
      <c r="C875" s="319">
        <v>0</v>
      </c>
      <c r="D875" s="319">
        <v>0</v>
      </c>
      <c r="E875" s="319">
        <v>0</v>
      </c>
      <c r="F875" s="291" t="s">
        <v>906</v>
      </c>
      <c r="G875" s="166">
        <v>0</v>
      </c>
    </row>
    <row r="876" spans="1:7" s="293" customFormat="1" ht="12.75" hidden="1">
      <c r="A876" s="318"/>
      <c r="B876" s="320" t="s">
        <v>915</v>
      </c>
      <c r="C876" s="319">
        <v>0</v>
      </c>
      <c r="D876" s="319">
        <v>0</v>
      </c>
      <c r="E876" s="319">
        <v>0</v>
      </c>
      <c r="F876" s="291" t="e">
        <v>#DIV/0!</v>
      </c>
      <c r="G876" s="166">
        <v>-171181</v>
      </c>
    </row>
    <row r="877" spans="1:7" s="293" customFormat="1" ht="12.75" hidden="1">
      <c r="A877" s="318"/>
      <c r="B877" s="320" t="s">
        <v>916</v>
      </c>
      <c r="C877" s="319">
        <v>0</v>
      </c>
      <c r="D877" s="319">
        <v>0</v>
      </c>
      <c r="E877" s="319">
        <v>0</v>
      </c>
      <c r="F877" s="291" t="e">
        <v>#DIV/0!</v>
      </c>
      <c r="G877" s="166">
        <v>0</v>
      </c>
    </row>
    <row r="878" spans="1:7" s="293" customFormat="1" ht="12.75" hidden="1">
      <c r="A878" s="318"/>
      <c r="B878" s="320" t="s">
        <v>74</v>
      </c>
      <c r="C878" s="319">
        <v>0</v>
      </c>
      <c r="D878" s="319">
        <v>0</v>
      </c>
      <c r="E878" s="319">
        <v>0</v>
      </c>
      <c r="F878" s="291" t="s">
        <v>906</v>
      </c>
      <c r="G878" s="166">
        <v>0</v>
      </c>
    </row>
    <row r="879" spans="1:7" s="293" customFormat="1" ht="38.25" customHeight="1" hidden="1">
      <c r="A879" s="318"/>
      <c r="B879" s="321" t="s">
        <v>75</v>
      </c>
      <c r="C879" s="319">
        <v>0</v>
      </c>
      <c r="D879" s="289">
        <v>0</v>
      </c>
      <c r="E879" s="289">
        <v>0</v>
      </c>
      <c r="F879" s="291" t="s">
        <v>906</v>
      </c>
      <c r="G879" s="166">
        <v>0</v>
      </c>
    </row>
    <row r="880" spans="1:7" s="293" customFormat="1" ht="51" hidden="1">
      <c r="A880" s="318"/>
      <c r="B880" s="321" t="s">
        <v>96</v>
      </c>
      <c r="C880" s="319">
        <v>0</v>
      </c>
      <c r="D880" s="289"/>
      <c r="E880" s="289"/>
      <c r="F880" s="270" t="e">
        <v>#DIV/0!</v>
      </c>
      <c r="G880" s="166">
        <v>0</v>
      </c>
    </row>
    <row r="881" spans="1:7" s="293" customFormat="1" ht="38.25" hidden="1">
      <c r="A881" s="318"/>
      <c r="B881" s="321" t="s">
        <v>30</v>
      </c>
      <c r="C881" s="289">
        <v>0</v>
      </c>
      <c r="D881" s="289"/>
      <c r="E881" s="289"/>
      <c r="F881" s="270" t="e">
        <v>#DIV/0!</v>
      </c>
      <c r="G881" s="166">
        <v>0</v>
      </c>
    </row>
    <row r="882" spans="1:7" ht="12.75">
      <c r="A882" s="268"/>
      <c r="B882" s="354"/>
      <c r="C882" s="146"/>
      <c r="D882" s="155"/>
      <c r="E882" s="155"/>
      <c r="F882" s="270"/>
      <c r="G882" s="166"/>
    </row>
    <row r="883" spans="1:7" ht="12.75">
      <c r="A883" s="268"/>
      <c r="B883" s="273" t="s">
        <v>138</v>
      </c>
      <c r="C883" s="155"/>
      <c r="D883" s="155"/>
      <c r="E883" s="155"/>
      <c r="F883" s="270"/>
      <c r="G883" s="166"/>
    </row>
    <row r="884" spans="1:7" ht="12.75">
      <c r="A884" s="268"/>
      <c r="B884" s="274" t="s">
        <v>58</v>
      </c>
      <c r="C884" s="308">
        <v>17454730</v>
      </c>
      <c r="D884" s="308">
        <v>8727500</v>
      </c>
      <c r="E884" s="308">
        <v>8734579</v>
      </c>
      <c r="F884" s="266">
        <v>50.0413297713571</v>
      </c>
      <c r="G884" s="267">
        <v>4558</v>
      </c>
    </row>
    <row r="885" spans="1:7" ht="25.5">
      <c r="A885" s="268"/>
      <c r="B885" s="317" t="s">
        <v>71</v>
      </c>
      <c r="C885" s="309">
        <v>15000</v>
      </c>
      <c r="D885" s="155">
        <v>7500</v>
      </c>
      <c r="E885" s="155">
        <v>14579</v>
      </c>
      <c r="F885" s="270">
        <v>97.19333333333333</v>
      </c>
      <c r="G885" s="166">
        <v>4558</v>
      </c>
    </row>
    <row r="886" spans="1:7" s="293" customFormat="1" ht="12.75" hidden="1">
      <c r="A886" s="318"/>
      <c r="B886" s="320" t="s">
        <v>77</v>
      </c>
      <c r="C886" s="319">
        <v>0</v>
      </c>
      <c r="D886" s="289"/>
      <c r="E886" s="289"/>
      <c r="F886" s="270" t="e">
        <v>#DIV/0!</v>
      </c>
      <c r="G886" s="166">
        <v>0</v>
      </c>
    </row>
    <row r="887" spans="1:7" ht="12.75">
      <c r="A887" s="268"/>
      <c r="B887" s="296" t="s">
        <v>59</v>
      </c>
      <c r="C887" s="309">
        <v>17439730</v>
      </c>
      <c r="D887" s="309">
        <v>8720000</v>
      </c>
      <c r="E887" s="309">
        <v>8720000</v>
      </c>
      <c r="F887" s="270">
        <v>50.000774094553066</v>
      </c>
      <c r="G887" s="166">
        <v>0</v>
      </c>
    </row>
    <row r="888" spans="1:7" ht="25.5">
      <c r="A888" s="268"/>
      <c r="B888" s="298" t="s">
        <v>60</v>
      </c>
      <c r="C888" s="309">
        <v>17439730</v>
      </c>
      <c r="D888" s="155">
        <v>8720000</v>
      </c>
      <c r="E888" s="155">
        <v>8720000</v>
      </c>
      <c r="F888" s="270">
        <v>50.000774094553066</v>
      </c>
      <c r="G888" s="166">
        <v>0</v>
      </c>
    </row>
    <row r="889" spans="1:7" ht="12.75">
      <c r="A889" s="268"/>
      <c r="B889" s="274" t="s">
        <v>61</v>
      </c>
      <c r="C889" s="146">
        <v>17454730</v>
      </c>
      <c r="D889" s="146">
        <v>8727500</v>
      </c>
      <c r="E889" s="146">
        <v>8606419</v>
      </c>
      <c r="F889" s="266">
        <v>49.307087534439084</v>
      </c>
      <c r="G889" s="267">
        <v>1319234</v>
      </c>
    </row>
    <row r="890" spans="1:7" ht="12.75">
      <c r="A890" s="268"/>
      <c r="B890" s="296" t="s">
        <v>62</v>
      </c>
      <c r="C890" s="309">
        <v>17251670</v>
      </c>
      <c r="D890" s="309">
        <v>8625970</v>
      </c>
      <c r="E890" s="309">
        <v>8555923</v>
      </c>
      <c r="F890" s="270">
        <v>49.59475227615645</v>
      </c>
      <c r="G890" s="166">
        <v>1308033</v>
      </c>
    </row>
    <row r="891" spans="1:7" ht="12.75">
      <c r="A891" s="268"/>
      <c r="B891" s="282" t="s">
        <v>63</v>
      </c>
      <c r="C891" s="309">
        <v>16912733</v>
      </c>
      <c r="D891" s="309">
        <v>8456506</v>
      </c>
      <c r="E891" s="309">
        <v>8425300</v>
      </c>
      <c r="F891" s="270">
        <v>49.816312951904344</v>
      </c>
      <c r="G891" s="166">
        <v>1286004</v>
      </c>
    </row>
    <row r="892" spans="1:7" ht="12.75">
      <c r="A892" s="268"/>
      <c r="B892" s="311" t="s">
        <v>64</v>
      </c>
      <c r="C892" s="309">
        <v>14998355</v>
      </c>
      <c r="D892" s="309">
        <v>7499314</v>
      </c>
      <c r="E892" s="309">
        <v>7454211</v>
      </c>
      <c r="F892" s="270">
        <v>49.700190454219815</v>
      </c>
      <c r="G892" s="166">
        <v>1142983</v>
      </c>
    </row>
    <row r="893" spans="1:7" ht="12.75">
      <c r="A893" s="268"/>
      <c r="B893" s="314" t="s">
        <v>65</v>
      </c>
      <c r="C893" s="309">
        <v>11307204</v>
      </c>
      <c r="D893" s="155">
        <v>5653602</v>
      </c>
      <c r="E893" s="155">
        <v>5620354</v>
      </c>
      <c r="F893" s="270">
        <v>49.7059573701863</v>
      </c>
      <c r="G893" s="166">
        <v>973884</v>
      </c>
    </row>
    <row r="894" spans="1:7" ht="12.75">
      <c r="A894" s="268"/>
      <c r="B894" s="311" t="s">
        <v>66</v>
      </c>
      <c r="C894" s="309">
        <v>1914378</v>
      </c>
      <c r="D894" s="155">
        <v>957192</v>
      </c>
      <c r="E894" s="155">
        <v>971089</v>
      </c>
      <c r="F894" s="270">
        <v>50.72608439921479</v>
      </c>
      <c r="G894" s="166">
        <v>143021</v>
      </c>
    </row>
    <row r="895" spans="1:7" s="293" customFormat="1" ht="12.75" hidden="1">
      <c r="A895" s="318"/>
      <c r="B895" s="325" t="s">
        <v>108</v>
      </c>
      <c r="C895" s="319">
        <v>0</v>
      </c>
      <c r="D895" s="289"/>
      <c r="E895" s="289"/>
      <c r="F895" s="270" t="e">
        <v>#DIV/0!</v>
      </c>
      <c r="G895" s="166">
        <v>0</v>
      </c>
    </row>
    <row r="896" spans="1:7" ht="12.75">
      <c r="A896" s="268"/>
      <c r="B896" s="282" t="s">
        <v>67</v>
      </c>
      <c r="C896" s="309">
        <v>338937</v>
      </c>
      <c r="D896" s="309">
        <v>169464</v>
      </c>
      <c r="E896" s="309">
        <v>130623</v>
      </c>
      <c r="F896" s="270">
        <v>38.53902052593845</v>
      </c>
      <c r="G896" s="166">
        <v>22029</v>
      </c>
    </row>
    <row r="897" spans="1:7" s="293" customFormat="1" ht="12.75" hidden="1">
      <c r="A897" s="318"/>
      <c r="B897" s="326" t="s">
        <v>90</v>
      </c>
      <c r="C897" s="319"/>
      <c r="D897" s="289">
        <v>0</v>
      </c>
      <c r="E897" s="289">
        <v>0</v>
      </c>
      <c r="F897" s="291"/>
      <c r="G897" s="166">
        <v>0</v>
      </c>
    </row>
    <row r="898" spans="1:7" ht="12.75">
      <c r="A898" s="268"/>
      <c r="B898" s="311" t="s">
        <v>68</v>
      </c>
      <c r="C898" s="309">
        <v>338937</v>
      </c>
      <c r="D898" s="155">
        <v>169464</v>
      </c>
      <c r="E898" s="155">
        <v>130623</v>
      </c>
      <c r="F898" s="270">
        <v>38.53902052593845</v>
      </c>
      <c r="G898" s="166">
        <v>22029</v>
      </c>
    </row>
    <row r="899" spans="1:7" ht="12.75">
      <c r="A899" s="268"/>
      <c r="B899" s="296" t="s">
        <v>16</v>
      </c>
      <c r="C899" s="309">
        <v>203060</v>
      </c>
      <c r="D899" s="309">
        <v>101530</v>
      </c>
      <c r="E899" s="309">
        <v>50496</v>
      </c>
      <c r="F899" s="270">
        <v>24.867526839357826</v>
      </c>
      <c r="G899" s="166">
        <v>11201</v>
      </c>
    </row>
    <row r="900" spans="1:7" ht="12.75">
      <c r="A900" s="268"/>
      <c r="B900" s="282" t="s">
        <v>69</v>
      </c>
      <c r="C900" s="309">
        <v>203060</v>
      </c>
      <c r="D900" s="155">
        <v>101530</v>
      </c>
      <c r="E900" s="155">
        <v>50496</v>
      </c>
      <c r="F900" s="270">
        <v>24.867526839357826</v>
      </c>
      <c r="G900" s="166">
        <v>11201</v>
      </c>
    </row>
    <row r="901" spans="1:7" s="293" customFormat="1" ht="12.75" hidden="1">
      <c r="A901" s="318"/>
      <c r="B901" s="288" t="s">
        <v>910</v>
      </c>
      <c r="C901" s="289">
        <v>0</v>
      </c>
      <c r="D901" s="289">
        <v>0</v>
      </c>
      <c r="E901" s="289">
        <v>128160</v>
      </c>
      <c r="F901" s="291" t="s">
        <v>906</v>
      </c>
      <c r="G901" s="166">
        <v>-1314676</v>
      </c>
    </row>
    <row r="902" spans="1:7" s="293" customFormat="1" ht="12.75" hidden="1">
      <c r="A902" s="318"/>
      <c r="B902" s="288" t="s">
        <v>911</v>
      </c>
      <c r="C902" s="319">
        <v>0</v>
      </c>
      <c r="D902" s="319">
        <v>0</v>
      </c>
      <c r="E902" s="319">
        <v>0</v>
      </c>
      <c r="F902" s="291" t="s">
        <v>906</v>
      </c>
      <c r="G902" s="166">
        <v>0</v>
      </c>
    </row>
    <row r="903" spans="1:7" s="293" customFormat="1" ht="12.75" hidden="1">
      <c r="A903" s="318"/>
      <c r="B903" s="320" t="s">
        <v>915</v>
      </c>
      <c r="C903" s="319">
        <v>0</v>
      </c>
      <c r="D903" s="319">
        <v>0</v>
      </c>
      <c r="E903" s="319">
        <v>0</v>
      </c>
      <c r="F903" s="291" t="e">
        <v>#DIV/0!</v>
      </c>
      <c r="G903" s="166">
        <v>0</v>
      </c>
    </row>
    <row r="904" spans="1:7" s="293" customFormat="1" ht="12.75" hidden="1">
      <c r="A904" s="318"/>
      <c r="B904" s="320" t="s">
        <v>916</v>
      </c>
      <c r="C904" s="319">
        <v>0</v>
      </c>
      <c r="D904" s="319">
        <v>0</v>
      </c>
      <c r="E904" s="319">
        <v>0</v>
      </c>
      <c r="F904" s="291" t="e">
        <v>#DIV/0!</v>
      </c>
      <c r="G904" s="166">
        <v>0</v>
      </c>
    </row>
    <row r="905" spans="1:7" s="293" customFormat="1" ht="12.75" hidden="1">
      <c r="A905" s="318"/>
      <c r="B905" s="320" t="s">
        <v>74</v>
      </c>
      <c r="C905" s="319">
        <v>0</v>
      </c>
      <c r="D905" s="319">
        <v>0</v>
      </c>
      <c r="E905" s="319">
        <v>0</v>
      </c>
      <c r="F905" s="291" t="s">
        <v>906</v>
      </c>
      <c r="G905" s="166">
        <v>0</v>
      </c>
    </row>
    <row r="906" spans="1:7" s="293" customFormat="1" ht="38.25" customHeight="1" hidden="1">
      <c r="A906" s="318"/>
      <c r="B906" s="321" t="s">
        <v>75</v>
      </c>
      <c r="C906" s="319">
        <v>0</v>
      </c>
      <c r="D906" s="289">
        <v>0</v>
      </c>
      <c r="E906" s="289">
        <v>0</v>
      </c>
      <c r="F906" s="291" t="s">
        <v>906</v>
      </c>
      <c r="G906" s="166">
        <v>0</v>
      </c>
    </row>
    <row r="907" spans="1:7" ht="12.75">
      <c r="A907" s="268"/>
      <c r="B907" s="298"/>
      <c r="C907" s="309"/>
      <c r="D907" s="155"/>
      <c r="E907" s="155"/>
      <c r="F907" s="270"/>
      <c r="G907" s="166"/>
    </row>
    <row r="908" spans="1:7" ht="12.75">
      <c r="A908" s="268"/>
      <c r="B908" s="354" t="s">
        <v>139</v>
      </c>
      <c r="C908" s="309"/>
      <c r="D908" s="155"/>
      <c r="E908" s="155"/>
      <c r="F908" s="270"/>
      <c r="G908" s="166"/>
    </row>
    <row r="909" spans="1:7" ht="12.75">
      <c r="A909" s="268"/>
      <c r="B909" s="274" t="s">
        <v>58</v>
      </c>
      <c r="C909" s="308">
        <v>1321986</v>
      </c>
      <c r="D909" s="308">
        <v>1113099</v>
      </c>
      <c r="E909" s="308">
        <v>1113099</v>
      </c>
      <c r="F909" s="266">
        <v>84.19900059456</v>
      </c>
      <c r="G909" s="267">
        <v>-115</v>
      </c>
    </row>
    <row r="910" spans="1:7" s="293" customFormat="1" ht="25.5">
      <c r="A910" s="318"/>
      <c r="B910" s="323" t="s">
        <v>71</v>
      </c>
      <c r="C910" s="319">
        <v>0</v>
      </c>
      <c r="D910" s="289">
        <v>0</v>
      </c>
      <c r="E910" s="289">
        <v>0</v>
      </c>
      <c r="F910" s="291">
        <v>0</v>
      </c>
      <c r="G910" s="166">
        <v>-115</v>
      </c>
    </row>
    <row r="911" spans="1:7" s="293" customFormat="1" ht="12.75" hidden="1">
      <c r="A911" s="318"/>
      <c r="B911" s="320" t="s">
        <v>77</v>
      </c>
      <c r="C911" s="319">
        <v>0</v>
      </c>
      <c r="D911" s="289"/>
      <c r="E911" s="289"/>
      <c r="F911" s="270" t="e">
        <v>#DIV/0!</v>
      </c>
      <c r="G911" s="166">
        <v>0</v>
      </c>
    </row>
    <row r="912" spans="1:7" s="349" customFormat="1" ht="12.75">
      <c r="A912" s="345"/>
      <c r="B912" s="351" t="s">
        <v>78</v>
      </c>
      <c r="C912" s="347">
        <v>958180</v>
      </c>
      <c r="D912" s="347">
        <v>958180</v>
      </c>
      <c r="E912" s="347">
        <v>958180</v>
      </c>
      <c r="F912" s="348">
        <v>100</v>
      </c>
      <c r="G912" s="166">
        <v>0</v>
      </c>
    </row>
    <row r="913" spans="1:7" s="349" customFormat="1" ht="12.75">
      <c r="A913" s="345"/>
      <c r="B913" s="352" t="s">
        <v>79</v>
      </c>
      <c r="C913" s="358">
        <v>958180</v>
      </c>
      <c r="D913" s="358">
        <v>958180</v>
      </c>
      <c r="E913" s="347">
        <v>958180</v>
      </c>
      <c r="F913" s="348">
        <v>100</v>
      </c>
      <c r="G913" s="166">
        <v>0</v>
      </c>
    </row>
    <row r="914" spans="1:7" s="349" customFormat="1" ht="12.75">
      <c r="A914" s="345"/>
      <c r="B914" s="359" t="s">
        <v>80</v>
      </c>
      <c r="C914" s="347">
        <v>958180</v>
      </c>
      <c r="D914" s="347">
        <v>958180</v>
      </c>
      <c r="E914" s="347">
        <v>958180</v>
      </c>
      <c r="F914" s="348">
        <v>100</v>
      </c>
      <c r="G914" s="166">
        <v>0</v>
      </c>
    </row>
    <row r="915" spans="1:7" s="349" customFormat="1" ht="12.75">
      <c r="A915" s="345"/>
      <c r="B915" s="350" t="s">
        <v>81</v>
      </c>
      <c r="C915" s="347">
        <v>958180</v>
      </c>
      <c r="D915" s="347">
        <v>958180</v>
      </c>
      <c r="E915" s="347">
        <v>958180</v>
      </c>
      <c r="F915" s="348">
        <v>100</v>
      </c>
      <c r="G915" s="166">
        <v>0</v>
      </c>
    </row>
    <row r="916" spans="1:7" s="349" customFormat="1" ht="63.75">
      <c r="A916" s="345"/>
      <c r="B916" s="353" t="s">
        <v>82</v>
      </c>
      <c r="C916" s="347">
        <v>958180</v>
      </c>
      <c r="D916" s="347">
        <v>958180</v>
      </c>
      <c r="E916" s="347">
        <v>958180</v>
      </c>
      <c r="F916" s="348">
        <v>100</v>
      </c>
      <c r="G916" s="166">
        <v>0</v>
      </c>
    </row>
    <row r="917" spans="1:7" ht="12.75">
      <c r="A917" s="268"/>
      <c r="B917" s="296" t="s">
        <v>59</v>
      </c>
      <c r="C917" s="309">
        <v>363806</v>
      </c>
      <c r="D917" s="309">
        <v>154919</v>
      </c>
      <c r="E917" s="309">
        <v>154919</v>
      </c>
      <c r="F917" s="270">
        <v>42.58286009576533</v>
      </c>
      <c r="G917" s="166">
        <v>0</v>
      </c>
    </row>
    <row r="918" spans="1:7" ht="25.5">
      <c r="A918" s="268"/>
      <c r="B918" s="298" t="s">
        <v>60</v>
      </c>
      <c r="C918" s="309">
        <v>363806</v>
      </c>
      <c r="D918" s="155">
        <v>154919</v>
      </c>
      <c r="E918" s="155">
        <v>154919</v>
      </c>
      <c r="F918" s="270">
        <v>42.58286009576533</v>
      </c>
      <c r="G918" s="166">
        <v>0</v>
      </c>
    </row>
    <row r="919" spans="1:7" s="276" customFormat="1" ht="12.75">
      <c r="A919" s="275"/>
      <c r="B919" s="274" t="s">
        <v>61</v>
      </c>
      <c r="C919" s="146">
        <v>1321986</v>
      </c>
      <c r="D919" s="146">
        <v>1113099</v>
      </c>
      <c r="E919" s="146">
        <v>1025633</v>
      </c>
      <c r="F919" s="266">
        <v>77.58274293373756</v>
      </c>
      <c r="G919" s="267">
        <v>70226</v>
      </c>
    </row>
    <row r="920" spans="1:7" ht="12.75">
      <c r="A920" s="268"/>
      <c r="B920" s="296" t="s">
        <v>62</v>
      </c>
      <c r="C920" s="309">
        <v>1315811</v>
      </c>
      <c r="D920" s="309">
        <v>1106924</v>
      </c>
      <c r="E920" s="309">
        <v>1020066</v>
      </c>
      <c r="F920" s="270">
        <v>77.52374771148745</v>
      </c>
      <c r="G920" s="166">
        <v>64659</v>
      </c>
    </row>
    <row r="921" spans="1:7" ht="12.75">
      <c r="A921" s="268"/>
      <c r="B921" s="282" t="s">
        <v>63</v>
      </c>
      <c r="C921" s="309">
        <v>1315037</v>
      </c>
      <c r="D921" s="309">
        <v>1106150</v>
      </c>
      <c r="E921" s="309">
        <v>1019293</v>
      </c>
      <c r="F921" s="270">
        <v>77.51059475893074</v>
      </c>
      <c r="G921" s="166">
        <v>64659</v>
      </c>
    </row>
    <row r="922" spans="1:7" ht="12.75">
      <c r="A922" s="268"/>
      <c r="B922" s="311" t="s">
        <v>64</v>
      </c>
      <c r="C922" s="309">
        <v>1132373</v>
      </c>
      <c r="D922" s="155">
        <v>985998</v>
      </c>
      <c r="E922" s="155">
        <v>931587</v>
      </c>
      <c r="F922" s="270">
        <v>82.26856345038252</v>
      </c>
      <c r="G922" s="166">
        <v>57602</v>
      </c>
    </row>
    <row r="923" spans="1:7" ht="12.75">
      <c r="A923" s="268"/>
      <c r="B923" s="314" t="s">
        <v>65</v>
      </c>
      <c r="C923" s="309">
        <v>896433</v>
      </c>
      <c r="D923" s="155">
        <v>788208</v>
      </c>
      <c r="E923" s="155">
        <v>746619</v>
      </c>
      <c r="F923" s="270">
        <v>83.287763837342</v>
      </c>
      <c r="G923" s="166">
        <v>44178</v>
      </c>
    </row>
    <row r="924" spans="1:7" ht="12.75">
      <c r="A924" s="268"/>
      <c r="B924" s="311" t="s">
        <v>66</v>
      </c>
      <c r="C924" s="309">
        <v>182664</v>
      </c>
      <c r="D924" s="155">
        <v>120152</v>
      </c>
      <c r="E924" s="155">
        <v>87706</v>
      </c>
      <c r="F924" s="270">
        <v>48.0149345245916</v>
      </c>
      <c r="G924" s="166">
        <v>7057</v>
      </c>
    </row>
    <row r="925" spans="1:7" ht="25.5">
      <c r="A925" s="268"/>
      <c r="B925" s="298" t="s">
        <v>72</v>
      </c>
      <c r="C925" s="309">
        <v>774</v>
      </c>
      <c r="D925" s="309">
        <v>774</v>
      </c>
      <c r="E925" s="309">
        <v>773</v>
      </c>
      <c r="F925" s="270">
        <v>99.87080103359173</v>
      </c>
      <c r="G925" s="166">
        <v>0</v>
      </c>
    </row>
    <row r="926" spans="1:7" ht="12.75">
      <c r="A926" s="268"/>
      <c r="B926" s="283" t="s">
        <v>73</v>
      </c>
      <c r="C926" s="309">
        <v>774</v>
      </c>
      <c r="D926" s="155">
        <v>774</v>
      </c>
      <c r="E926" s="155">
        <v>773</v>
      </c>
      <c r="F926" s="270">
        <v>99.87080103359173</v>
      </c>
      <c r="G926" s="166">
        <v>0</v>
      </c>
    </row>
    <row r="927" spans="1:7" ht="12.75">
      <c r="A927" s="268"/>
      <c r="B927" s="296" t="s">
        <v>16</v>
      </c>
      <c r="C927" s="309">
        <v>6175</v>
      </c>
      <c r="D927" s="309">
        <v>6175</v>
      </c>
      <c r="E927" s="309">
        <v>5567</v>
      </c>
      <c r="F927" s="270">
        <v>90.15384615384615</v>
      </c>
      <c r="G927" s="166">
        <v>5567</v>
      </c>
    </row>
    <row r="928" spans="1:7" ht="12.75">
      <c r="A928" s="268"/>
      <c r="B928" s="282" t="s">
        <v>69</v>
      </c>
      <c r="C928" s="309">
        <v>6175</v>
      </c>
      <c r="D928" s="155">
        <v>6175</v>
      </c>
      <c r="E928" s="155">
        <v>5567</v>
      </c>
      <c r="F928" s="270">
        <v>90.15384615384615</v>
      </c>
      <c r="G928" s="166">
        <v>5567</v>
      </c>
    </row>
    <row r="929" spans="1:7" ht="12.75">
      <c r="A929" s="268"/>
      <c r="B929" s="278"/>
      <c r="C929" s="155"/>
      <c r="D929" s="155"/>
      <c r="E929" s="155"/>
      <c r="F929" s="270"/>
      <c r="G929" s="166"/>
    </row>
    <row r="930" spans="1:7" ht="12.75">
      <c r="A930" s="268"/>
      <c r="B930" s="355" t="s">
        <v>140</v>
      </c>
      <c r="C930" s="155"/>
      <c r="D930" s="155"/>
      <c r="E930" s="155"/>
      <c r="F930" s="270"/>
      <c r="G930" s="166"/>
    </row>
    <row r="931" spans="1:7" ht="12.75">
      <c r="A931" s="268"/>
      <c r="B931" s="274" t="s">
        <v>58</v>
      </c>
      <c r="C931" s="308">
        <v>18715548</v>
      </c>
      <c r="D931" s="308">
        <v>9227669</v>
      </c>
      <c r="E931" s="308">
        <v>7576214</v>
      </c>
      <c r="F931" s="266">
        <v>40.48085581036687</v>
      </c>
      <c r="G931" s="267">
        <v>136918</v>
      </c>
    </row>
    <row r="932" spans="1:7" ht="25.5">
      <c r="A932" s="268"/>
      <c r="B932" s="317" t="s">
        <v>71</v>
      </c>
      <c r="C932" s="309">
        <v>1562128</v>
      </c>
      <c r="D932" s="155">
        <v>1333628</v>
      </c>
      <c r="E932" s="155">
        <v>580122</v>
      </c>
      <c r="F932" s="270">
        <v>37.13664949351141</v>
      </c>
      <c r="G932" s="166">
        <v>97930</v>
      </c>
    </row>
    <row r="933" spans="1:7" ht="12.75">
      <c r="A933" s="268"/>
      <c r="B933" s="296" t="s">
        <v>77</v>
      </c>
      <c r="C933" s="309">
        <v>2719749</v>
      </c>
      <c r="D933" s="155">
        <v>2081551</v>
      </c>
      <c r="E933" s="155">
        <v>1183602</v>
      </c>
      <c r="F933" s="270">
        <v>43.518795300595755</v>
      </c>
      <c r="G933" s="166">
        <v>38988</v>
      </c>
    </row>
    <row r="934" spans="1:7" ht="12.75">
      <c r="A934" s="268"/>
      <c r="B934" s="296" t="s">
        <v>59</v>
      </c>
      <c r="C934" s="309">
        <v>14433671</v>
      </c>
      <c r="D934" s="309">
        <v>5812490</v>
      </c>
      <c r="E934" s="309">
        <v>5812490</v>
      </c>
      <c r="F934" s="270">
        <v>40.270351180929644</v>
      </c>
      <c r="G934" s="166">
        <v>0</v>
      </c>
    </row>
    <row r="935" spans="1:7" ht="25.5">
      <c r="A935" s="268"/>
      <c r="B935" s="298" t="s">
        <v>60</v>
      </c>
      <c r="C935" s="309">
        <v>14433671</v>
      </c>
      <c r="D935" s="155">
        <v>5812490</v>
      </c>
      <c r="E935" s="155">
        <v>5812490</v>
      </c>
      <c r="F935" s="270">
        <v>40.270351180929644</v>
      </c>
      <c r="G935" s="166">
        <v>0</v>
      </c>
    </row>
    <row r="936" spans="1:7" ht="12.75">
      <c r="A936" s="268"/>
      <c r="B936" s="274" t="s">
        <v>61</v>
      </c>
      <c r="C936" s="146">
        <v>18715548</v>
      </c>
      <c r="D936" s="146">
        <v>9227669</v>
      </c>
      <c r="E936" s="146">
        <v>6835176</v>
      </c>
      <c r="F936" s="266">
        <v>36.52137784049925</v>
      </c>
      <c r="G936" s="267">
        <v>1374799</v>
      </c>
    </row>
    <row r="937" spans="1:7" ht="12.75">
      <c r="A937" s="268"/>
      <c r="B937" s="296" t="s">
        <v>62</v>
      </c>
      <c r="C937" s="309">
        <v>18624968</v>
      </c>
      <c r="D937" s="309">
        <v>9167169</v>
      </c>
      <c r="E937" s="309">
        <v>6779263</v>
      </c>
      <c r="F937" s="270">
        <v>36.398790054297</v>
      </c>
      <c r="G937" s="166">
        <v>1351164</v>
      </c>
    </row>
    <row r="938" spans="1:7" ht="12.75">
      <c r="A938" s="268"/>
      <c r="B938" s="282" t="s">
        <v>63</v>
      </c>
      <c r="C938" s="309">
        <v>4186525</v>
      </c>
      <c r="D938" s="309">
        <v>2225623</v>
      </c>
      <c r="E938" s="309">
        <v>1926054</v>
      </c>
      <c r="F938" s="270">
        <v>46.00603125503849</v>
      </c>
      <c r="G938" s="166">
        <v>545665</v>
      </c>
    </row>
    <row r="939" spans="1:7" ht="12.75">
      <c r="A939" s="268"/>
      <c r="B939" s="311" t="s">
        <v>64</v>
      </c>
      <c r="C939" s="309">
        <v>2720147</v>
      </c>
      <c r="D939" s="155">
        <v>1356326</v>
      </c>
      <c r="E939" s="155">
        <v>1299763</v>
      </c>
      <c r="F939" s="270">
        <v>47.78282203130934</v>
      </c>
      <c r="G939" s="166">
        <v>389677</v>
      </c>
    </row>
    <row r="940" spans="1:7" ht="12.75">
      <c r="A940" s="268"/>
      <c r="B940" s="314" t="s">
        <v>65</v>
      </c>
      <c r="C940" s="309">
        <v>2060268</v>
      </c>
      <c r="D940" s="155">
        <v>982915</v>
      </c>
      <c r="E940" s="155">
        <v>946754</v>
      </c>
      <c r="F940" s="270">
        <v>45.95295369340299</v>
      </c>
      <c r="G940" s="166">
        <v>283821</v>
      </c>
    </row>
    <row r="941" spans="1:7" ht="12.75">
      <c r="A941" s="268"/>
      <c r="B941" s="311" t="s">
        <v>66</v>
      </c>
      <c r="C941" s="309">
        <v>1466378</v>
      </c>
      <c r="D941" s="155">
        <v>869297</v>
      </c>
      <c r="E941" s="155">
        <v>626291</v>
      </c>
      <c r="F941" s="270">
        <v>42.710065208288725</v>
      </c>
      <c r="G941" s="166">
        <v>155988</v>
      </c>
    </row>
    <row r="942" spans="1:7" s="293" customFormat="1" ht="12.75" hidden="1">
      <c r="A942" s="318"/>
      <c r="B942" s="325" t="s">
        <v>108</v>
      </c>
      <c r="C942" s="319">
        <v>0</v>
      </c>
      <c r="D942" s="289"/>
      <c r="E942" s="289"/>
      <c r="F942" s="270" t="e">
        <v>#DIV/0!</v>
      </c>
      <c r="G942" s="166">
        <v>0</v>
      </c>
    </row>
    <row r="943" spans="1:7" ht="12.75">
      <c r="A943" s="268"/>
      <c r="B943" s="282" t="s">
        <v>67</v>
      </c>
      <c r="C943" s="309">
        <v>12281807</v>
      </c>
      <c r="D943" s="309">
        <v>6165315</v>
      </c>
      <c r="E943" s="309">
        <v>4404457</v>
      </c>
      <c r="F943" s="270">
        <v>35.86163664678984</v>
      </c>
      <c r="G943" s="166">
        <v>754682</v>
      </c>
    </row>
    <row r="944" spans="1:7" ht="12.75">
      <c r="A944" s="268"/>
      <c r="B944" s="311" t="s">
        <v>90</v>
      </c>
      <c r="C944" s="309">
        <v>1915000</v>
      </c>
      <c r="D944" s="155">
        <v>1497910</v>
      </c>
      <c r="E944" s="155">
        <v>458993</v>
      </c>
      <c r="F944" s="270">
        <v>23.968302872062665</v>
      </c>
      <c r="G944" s="166">
        <v>73544</v>
      </c>
    </row>
    <row r="945" spans="1:7" ht="12.75">
      <c r="A945" s="268"/>
      <c r="B945" s="311" t="s">
        <v>68</v>
      </c>
      <c r="C945" s="309">
        <v>10366807</v>
      </c>
      <c r="D945" s="155">
        <v>4667405</v>
      </c>
      <c r="E945" s="155">
        <v>3945464</v>
      </c>
      <c r="F945" s="270">
        <v>38.058623064941784</v>
      </c>
      <c r="G945" s="166">
        <v>681138</v>
      </c>
    </row>
    <row r="946" spans="1:7" s="293" customFormat="1" ht="25.5" hidden="1">
      <c r="A946" s="318"/>
      <c r="B946" s="321" t="s">
        <v>72</v>
      </c>
      <c r="C946" s="319">
        <v>0</v>
      </c>
      <c r="D946" s="289"/>
      <c r="E946" s="289"/>
      <c r="F946" s="270" t="e">
        <v>#DIV/0!</v>
      </c>
      <c r="G946" s="166">
        <v>0</v>
      </c>
    </row>
    <row r="947" spans="1:7" s="293" customFormat="1" ht="25.5" hidden="1">
      <c r="A947" s="318"/>
      <c r="B947" s="341" t="s">
        <v>102</v>
      </c>
      <c r="C947" s="319">
        <v>0</v>
      </c>
      <c r="D947" s="289"/>
      <c r="E947" s="289"/>
      <c r="F947" s="270" t="e">
        <v>#DIV/0!</v>
      </c>
      <c r="G947" s="166">
        <v>0</v>
      </c>
    </row>
    <row r="948" spans="1:7" s="293" customFormat="1" ht="12.75" hidden="1">
      <c r="A948" s="318"/>
      <c r="B948" s="341" t="s">
        <v>73</v>
      </c>
      <c r="C948" s="319">
        <v>0</v>
      </c>
      <c r="D948" s="289"/>
      <c r="E948" s="289"/>
      <c r="F948" s="270" t="e">
        <v>#DIV/0!</v>
      </c>
      <c r="G948" s="166">
        <v>0</v>
      </c>
    </row>
    <row r="949" spans="1:7" ht="12.75">
      <c r="A949" s="268"/>
      <c r="B949" s="282" t="s">
        <v>11</v>
      </c>
      <c r="C949" s="155">
        <v>2156636</v>
      </c>
      <c r="D949" s="155">
        <v>776231</v>
      </c>
      <c r="E949" s="155">
        <v>448752</v>
      </c>
      <c r="F949" s="270">
        <v>20.807962029753746</v>
      </c>
      <c r="G949" s="166">
        <v>50817</v>
      </c>
    </row>
    <row r="950" spans="1:7" ht="25.5">
      <c r="A950" s="268"/>
      <c r="B950" s="283" t="s">
        <v>91</v>
      </c>
      <c r="C950" s="155">
        <v>13296</v>
      </c>
      <c r="D950" s="155">
        <v>4431</v>
      </c>
      <c r="E950" s="155">
        <v>0</v>
      </c>
      <c r="F950" s="270">
        <v>0</v>
      </c>
      <c r="G950" s="166">
        <v>0</v>
      </c>
    </row>
    <row r="951" spans="1:7" ht="38.25">
      <c r="A951" s="268"/>
      <c r="B951" s="285" t="s">
        <v>92</v>
      </c>
      <c r="C951" s="155">
        <v>13296</v>
      </c>
      <c r="D951" s="155">
        <v>4431</v>
      </c>
      <c r="E951" s="155">
        <v>0</v>
      </c>
      <c r="F951" s="270">
        <v>0</v>
      </c>
      <c r="G951" s="166">
        <v>0</v>
      </c>
    </row>
    <row r="952" spans="1:7" s="293" customFormat="1" ht="12.75" hidden="1">
      <c r="A952" s="318"/>
      <c r="B952" s="341" t="s">
        <v>103</v>
      </c>
      <c r="C952" s="289">
        <v>0</v>
      </c>
      <c r="D952" s="289"/>
      <c r="E952" s="289"/>
      <c r="F952" s="270" t="e">
        <v>#DIV/0!</v>
      </c>
      <c r="G952" s="166">
        <v>0</v>
      </c>
    </row>
    <row r="953" spans="1:7" ht="25.5">
      <c r="A953" s="268"/>
      <c r="B953" s="283" t="s">
        <v>112</v>
      </c>
      <c r="C953" s="155">
        <v>2143340</v>
      </c>
      <c r="D953" s="155">
        <v>771800</v>
      </c>
      <c r="E953" s="155">
        <v>448752</v>
      </c>
      <c r="F953" s="270">
        <v>20.937042186493976</v>
      </c>
      <c r="G953" s="166">
        <v>50817</v>
      </c>
    </row>
    <row r="954" spans="1:7" ht="12.75">
      <c r="A954" s="268"/>
      <c r="B954" s="296" t="s">
        <v>16</v>
      </c>
      <c r="C954" s="309">
        <v>90580</v>
      </c>
      <c r="D954" s="309">
        <v>60500</v>
      </c>
      <c r="E954" s="309">
        <v>55913</v>
      </c>
      <c r="F954" s="270">
        <v>61.72775447118569</v>
      </c>
      <c r="G954" s="166">
        <v>23635</v>
      </c>
    </row>
    <row r="955" spans="1:7" ht="12.75">
      <c r="A955" s="268"/>
      <c r="B955" s="282" t="s">
        <v>69</v>
      </c>
      <c r="C955" s="309">
        <v>90580</v>
      </c>
      <c r="D955" s="155">
        <v>60500</v>
      </c>
      <c r="E955" s="155">
        <v>55913</v>
      </c>
      <c r="F955" s="270">
        <v>61.72775447118569</v>
      </c>
      <c r="G955" s="166">
        <v>23635</v>
      </c>
    </row>
    <row r="956" spans="1:7" s="293" customFormat="1" ht="12.75" hidden="1">
      <c r="A956" s="318"/>
      <c r="B956" s="325" t="s">
        <v>114</v>
      </c>
      <c r="C956" s="319">
        <v>0</v>
      </c>
      <c r="D956" s="289"/>
      <c r="E956" s="289"/>
      <c r="F956" s="270" t="e">
        <v>#DIV/0!</v>
      </c>
      <c r="G956" s="166">
        <v>-32278</v>
      </c>
    </row>
    <row r="957" spans="1:7" s="293" customFormat="1" ht="25.5" hidden="1">
      <c r="A957" s="318"/>
      <c r="B957" s="341" t="s">
        <v>129</v>
      </c>
      <c r="C957" s="289">
        <v>0</v>
      </c>
      <c r="D957" s="289"/>
      <c r="E957" s="289"/>
      <c r="F957" s="270" t="e">
        <v>#DIV/0!</v>
      </c>
      <c r="G957" s="166">
        <v>-32278</v>
      </c>
    </row>
    <row r="958" spans="1:7" s="293" customFormat="1" ht="12.75" hidden="1">
      <c r="A958" s="318"/>
      <c r="B958" s="288" t="s">
        <v>910</v>
      </c>
      <c r="C958" s="289">
        <v>0</v>
      </c>
      <c r="D958" s="289"/>
      <c r="E958" s="289"/>
      <c r="F958" s="270" t="e">
        <v>#DIV/0!</v>
      </c>
      <c r="G958" s="166">
        <v>0</v>
      </c>
    </row>
    <row r="959" spans="1:7" s="293" customFormat="1" ht="12.75" hidden="1">
      <c r="A959" s="318"/>
      <c r="B959" s="288" t="s">
        <v>911</v>
      </c>
      <c r="C959" s="319">
        <v>0</v>
      </c>
      <c r="D959" s="289"/>
      <c r="E959" s="289"/>
      <c r="F959" s="270" t="e">
        <v>#DIV/0!</v>
      </c>
      <c r="G959" s="166">
        <v>0</v>
      </c>
    </row>
    <row r="960" spans="1:7" s="293" customFormat="1" ht="12.75" hidden="1">
      <c r="A960" s="318"/>
      <c r="B960" s="320" t="s">
        <v>915</v>
      </c>
      <c r="C960" s="319">
        <v>0</v>
      </c>
      <c r="D960" s="289"/>
      <c r="E960" s="289"/>
      <c r="F960" s="270" t="e">
        <v>#DIV/0!</v>
      </c>
      <c r="G960" s="166">
        <v>0</v>
      </c>
    </row>
    <row r="961" spans="1:7" s="293" customFormat="1" ht="12.75" hidden="1">
      <c r="A961" s="318"/>
      <c r="B961" s="320" t="s">
        <v>916</v>
      </c>
      <c r="C961" s="319">
        <v>0</v>
      </c>
      <c r="D961" s="289"/>
      <c r="E961" s="289"/>
      <c r="F961" s="270" t="e">
        <v>#DIV/0!</v>
      </c>
      <c r="G961" s="166">
        <v>0</v>
      </c>
    </row>
    <row r="962" spans="1:7" s="293" customFormat="1" ht="12.75" hidden="1">
      <c r="A962" s="318"/>
      <c r="B962" s="320" t="s">
        <v>74</v>
      </c>
      <c r="C962" s="319">
        <v>0</v>
      </c>
      <c r="D962" s="289"/>
      <c r="E962" s="289"/>
      <c r="F962" s="270" t="e">
        <v>#DIV/0!</v>
      </c>
      <c r="G962" s="166">
        <v>0</v>
      </c>
    </row>
    <row r="963" spans="1:7" s="293" customFormat="1" ht="38.25" customHeight="1" hidden="1">
      <c r="A963" s="318"/>
      <c r="B963" s="321" t="s">
        <v>75</v>
      </c>
      <c r="C963" s="319">
        <v>0</v>
      </c>
      <c r="D963" s="289"/>
      <c r="E963" s="289"/>
      <c r="F963" s="270" t="e">
        <v>#DIV/0!</v>
      </c>
      <c r="G963" s="166">
        <v>0</v>
      </c>
    </row>
    <row r="964" spans="1:7" s="293" customFormat="1" ht="51" hidden="1">
      <c r="A964" s="318"/>
      <c r="B964" s="321" t="s">
        <v>96</v>
      </c>
      <c r="C964" s="319">
        <v>0</v>
      </c>
      <c r="D964" s="289"/>
      <c r="E964" s="289"/>
      <c r="F964" s="270" t="e">
        <v>#DIV/0!</v>
      </c>
      <c r="G964" s="166">
        <v>0</v>
      </c>
    </row>
    <row r="965" spans="1:7" s="293" customFormat="1" ht="38.25" hidden="1">
      <c r="A965" s="318"/>
      <c r="B965" s="321" t="s">
        <v>30</v>
      </c>
      <c r="C965" s="289">
        <v>0</v>
      </c>
      <c r="D965" s="289"/>
      <c r="E965" s="289"/>
      <c r="F965" s="270" t="e">
        <v>#DIV/0!</v>
      </c>
      <c r="G965" s="166">
        <v>0</v>
      </c>
    </row>
    <row r="966" spans="1:7" ht="12.75">
      <c r="A966" s="268"/>
      <c r="B966" s="278"/>
      <c r="C966" s="155"/>
      <c r="D966" s="155"/>
      <c r="E966" s="155"/>
      <c r="F966" s="270"/>
      <c r="G966" s="166"/>
    </row>
    <row r="967" spans="1:7" ht="12.75">
      <c r="A967" s="268"/>
      <c r="B967" s="355" t="s">
        <v>141</v>
      </c>
      <c r="C967" s="146"/>
      <c r="D967" s="155"/>
      <c r="E967" s="155"/>
      <c r="F967" s="270"/>
      <c r="G967" s="166"/>
    </row>
    <row r="968" spans="1:7" ht="12.75">
      <c r="A968" s="268"/>
      <c r="B968" s="274" t="s">
        <v>58</v>
      </c>
      <c r="C968" s="308">
        <v>106312</v>
      </c>
      <c r="D968" s="308">
        <v>50800</v>
      </c>
      <c r="E968" s="308">
        <v>50800</v>
      </c>
      <c r="F968" s="266">
        <v>47.78388140567387</v>
      </c>
      <c r="G968" s="267">
        <v>0</v>
      </c>
    </row>
    <row r="969" spans="1:7" s="293" customFormat="1" ht="25.5" hidden="1">
      <c r="A969" s="318"/>
      <c r="B969" s="323" t="s">
        <v>71</v>
      </c>
      <c r="C969" s="319">
        <v>0</v>
      </c>
      <c r="D969" s="289"/>
      <c r="E969" s="289"/>
      <c r="F969" s="270" t="e">
        <v>#DIV/0!</v>
      </c>
      <c r="G969" s="166">
        <v>0</v>
      </c>
    </row>
    <row r="970" spans="1:7" s="293" customFormat="1" ht="12.75" hidden="1">
      <c r="A970" s="318"/>
      <c r="B970" s="320" t="s">
        <v>77</v>
      </c>
      <c r="C970" s="319">
        <v>0</v>
      </c>
      <c r="D970" s="289"/>
      <c r="E970" s="289"/>
      <c r="F970" s="270" t="e">
        <v>#DIV/0!</v>
      </c>
      <c r="G970" s="166">
        <v>0</v>
      </c>
    </row>
    <row r="971" spans="1:7" ht="12.75">
      <c r="A971" s="268"/>
      <c r="B971" s="296" t="s">
        <v>59</v>
      </c>
      <c r="C971" s="309">
        <v>106312</v>
      </c>
      <c r="D971" s="309">
        <v>50800</v>
      </c>
      <c r="E971" s="309">
        <v>50800</v>
      </c>
      <c r="F971" s="270">
        <v>47.78388140567387</v>
      </c>
      <c r="G971" s="166">
        <v>0</v>
      </c>
    </row>
    <row r="972" spans="1:7" ht="25.5">
      <c r="A972" s="268"/>
      <c r="B972" s="298" t="s">
        <v>60</v>
      </c>
      <c r="C972" s="309">
        <v>106312</v>
      </c>
      <c r="D972" s="155">
        <v>50800</v>
      </c>
      <c r="E972" s="155">
        <v>50800</v>
      </c>
      <c r="F972" s="270">
        <v>47.78388140567387</v>
      </c>
      <c r="G972" s="166">
        <v>0</v>
      </c>
    </row>
    <row r="973" spans="1:7" s="276" customFormat="1" ht="12.75">
      <c r="A973" s="275"/>
      <c r="B973" s="274" t="s">
        <v>61</v>
      </c>
      <c r="C973" s="146">
        <v>106312</v>
      </c>
      <c r="D973" s="146">
        <v>50800</v>
      </c>
      <c r="E973" s="146">
        <v>50665</v>
      </c>
      <c r="F973" s="266">
        <v>47.656896681465874</v>
      </c>
      <c r="G973" s="267">
        <v>8675</v>
      </c>
    </row>
    <row r="974" spans="1:7" ht="12.75">
      <c r="A974" s="268"/>
      <c r="B974" s="296" t="s">
        <v>62</v>
      </c>
      <c r="C974" s="309">
        <v>106312</v>
      </c>
      <c r="D974" s="309">
        <v>50800</v>
      </c>
      <c r="E974" s="309">
        <v>50665</v>
      </c>
      <c r="F974" s="270">
        <v>47.656896681465874</v>
      </c>
      <c r="G974" s="166">
        <v>8675</v>
      </c>
    </row>
    <row r="975" spans="1:7" ht="12.75">
      <c r="A975" s="268"/>
      <c r="B975" s="282" t="s">
        <v>63</v>
      </c>
      <c r="C975" s="309">
        <v>106312</v>
      </c>
      <c r="D975" s="309">
        <v>50800</v>
      </c>
      <c r="E975" s="309">
        <v>50665</v>
      </c>
      <c r="F975" s="270">
        <v>47.656896681465874</v>
      </c>
      <c r="G975" s="166">
        <v>8675</v>
      </c>
    </row>
    <row r="976" spans="1:7" ht="12.75">
      <c r="A976" s="268"/>
      <c r="B976" s="311" t="s">
        <v>64</v>
      </c>
      <c r="C976" s="309">
        <v>72980</v>
      </c>
      <c r="D976" s="155">
        <v>35630</v>
      </c>
      <c r="E976" s="155">
        <v>39472</v>
      </c>
      <c r="F976" s="270">
        <v>54.08605097286928</v>
      </c>
      <c r="G976" s="166">
        <v>6615</v>
      </c>
    </row>
    <row r="977" spans="1:7" ht="12.75">
      <c r="A977" s="268"/>
      <c r="B977" s="314" t="s">
        <v>65</v>
      </c>
      <c r="C977" s="309">
        <v>60480</v>
      </c>
      <c r="D977" s="155">
        <v>29480</v>
      </c>
      <c r="E977" s="155">
        <v>31965</v>
      </c>
      <c r="F977" s="270">
        <v>52.85218253968254</v>
      </c>
      <c r="G977" s="166">
        <v>5420</v>
      </c>
    </row>
    <row r="978" spans="1:7" ht="12.75">
      <c r="A978" s="268"/>
      <c r="B978" s="311" t="s">
        <v>66</v>
      </c>
      <c r="C978" s="309">
        <v>33332</v>
      </c>
      <c r="D978" s="155">
        <v>15170</v>
      </c>
      <c r="E978" s="155">
        <v>11193</v>
      </c>
      <c r="F978" s="270">
        <v>33.58034321372855</v>
      </c>
      <c r="G978" s="166">
        <v>2060</v>
      </c>
    </row>
    <row r="979" spans="1:7" s="293" customFormat="1" ht="12.75" hidden="1">
      <c r="A979" s="318"/>
      <c r="B979" s="320" t="s">
        <v>16</v>
      </c>
      <c r="C979" s="319">
        <v>0</v>
      </c>
      <c r="D979" s="319">
        <v>0</v>
      </c>
      <c r="E979" s="319">
        <v>0</v>
      </c>
      <c r="F979" s="291" t="e">
        <v>#DIV/0!</v>
      </c>
      <c r="G979" s="166">
        <v>0</v>
      </c>
    </row>
    <row r="980" spans="1:7" s="293" customFormat="1" ht="12.75" hidden="1">
      <c r="A980" s="318"/>
      <c r="B980" s="325" t="s">
        <v>69</v>
      </c>
      <c r="C980" s="319">
        <v>0</v>
      </c>
      <c r="D980" s="289">
        <v>0</v>
      </c>
      <c r="E980" s="289">
        <v>0</v>
      </c>
      <c r="F980" s="291" t="e">
        <v>#DIV/0!</v>
      </c>
      <c r="G980" s="166">
        <v>0</v>
      </c>
    </row>
    <row r="981" spans="1:7" ht="12.75">
      <c r="A981" s="268"/>
      <c r="B981" s="330"/>
      <c r="C981" s="155"/>
      <c r="D981" s="155"/>
      <c r="E981" s="155"/>
      <c r="F981" s="270"/>
      <c r="G981" s="166"/>
    </row>
    <row r="982" spans="1:7" ht="25.5">
      <c r="A982" s="268"/>
      <c r="B982" s="355" t="s">
        <v>142</v>
      </c>
      <c r="C982" s="155"/>
      <c r="D982" s="155"/>
      <c r="E982" s="155"/>
      <c r="F982" s="270"/>
      <c r="G982" s="166"/>
    </row>
    <row r="983" spans="1:7" ht="12.75">
      <c r="A983" s="268"/>
      <c r="B983" s="274" t="s">
        <v>58</v>
      </c>
      <c r="C983" s="308">
        <v>7549149</v>
      </c>
      <c r="D983" s="308">
        <v>4731344</v>
      </c>
      <c r="E983" s="308">
        <v>4377114</v>
      </c>
      <c r="F983" s="266">
        <v>57.98155527199158</v>
      </c>
      <c r="G983" s="267">
        <v>789046</v>
      </c>
    </row>
    <row r="984" spans="1:7" s="293" customFormat="1" ht="25.5">
      <c r="A984" s="318"/>
      <c r="B984" s="323" t="s">
        <v>71</v>
      </c>
      <c r="C984" s="319">
        <v>0</v>
      </c>
      <c r="D984" s="289">
        <v>0</v>
      </c>
      <c r="E984" s="289">
        <v>2561</v>
      </c>
      <c r="F984" s="291">
        <v>0</v>
      </c>
      <c r="G984" s="166">
        <v>143</v>
      </c>
    </row>
    <row r="985" spans="1:7" ht="12.75">
      <c r="A985" s="268"/>
      <c r="B985" s="296" t="s">
        <v>77</v>
      </c>
      <c r="C985" s="309">
        <v>972262</v>
      </c>
      <c r="D985" s="155">
        <v>415158</v>
      </c>
      <c r="E985" s="155">
        <v>290384</v>
      </c>
      <c r="F985" s="270">
        <v>29.866846590733775</v>
      </c>
      <c r="G985" s="166">
        <v>74243</v>
      </c>
    </row>
    <row r="986" spans="1:7" ht="12.75">
      <c r="A986" s="268"/>
      <c r="B986" s="296" t="s">
        <v>78</v>
      </c>
      <c r="C986" s="309">
        <v>1176287</v>
      </c>
      <c r="D986" s="309">
        <v>622812</v>
      </c>
      <c r="E986" s="309">
        <v>390795</v>
      </c>
      <c r="F986" s="270">
        <v>33.22275941160618</v>
      </c>
      <c r="G986" s="166">
        <v>0</v>
      </c>
    </row>
    <row r="987" spans="1:7" ht="12.75">
      <c r="A987" s="268"/>
      <c r="B987" s="282" t="s">
        <v>79</v>
      </c>
      <c r="C987" s="309">
        <v>1176287</v>
      </c>
      <c r="D987" s="309">
        <v>622812</v>
      </c>
      <c r="E987" s="309">
        <v>390795</v>
      </c>
      <c r="F987" s="270">
        <v>33.22275941160618</v>
      </c>
      <c r="G987" s="166">
        <v>0</v>
      </c>
    </row>
    <row r="988" spans="1:7" ht="12.75">
      <c r="A988" s="268"/>
      <c r="B988" s="311" t="s">
        <v>80</v>
      </c>
      <c r="C988" s="309">
        <v>1176287</v>
      </c>
      <c r="D988" s="309">
        <v>622812</v>
      </c>
      <c r="E988" s="309">
        <v>390795</v>
      </c>
      <c r="F988" s="270">
        <v>33.22275941160618</v>
      </c>
      <c r="G988" s="166">
        <v>0</v>
      </c>
    </row>
    <row r="989" spans="1:7" ht="51">
      <c r="A989" s="268"/>
      <c r="B989" s="285" t="s">
        <v>88</v>
      </c>
      <c r="C989" s="309">
        <v>1176287</v>
      </c>
      <c r="D989" s="309">
        <v>622812</v>
      </c>
      <c r="E989" s="309">
        <v>390795</v>
      </c>
      <c r="F989" s="270">
        <v>33.22275941160618</v>
      </c>
      <c r="G989" s="166">
        <v>0</v>
      </c>
    </row>
    <row r="990" spans="1:7" ht="51">
      <c r="A990" s="268"/>
      <c r="B990" s="322" t="s">
        <v>119</v>
      </c>
      <c r="C990" s="309">
        <v>1176287</v>
      </c>
      <c r="D990" s="155">
        <v>622812</v>
      </c>
      <c r="E990" s="155">
        <v>390795</v>
      </c>
      <c r="F990" s="270">
        <v>33.22275941160618</v>
      </c>
      <c r="G990" s="166">
        <v>0</v>
      </c>
    </row>
    <row r="991" spans="1:7" ht="12.75">
      <c r="A991" s="268"/>
      <c r="B991" s="296" t="s">
        <v>59</v>
      </c>
      <c r="C991" s="309">
        <v>5400600</v>
      </c>
      <c r="D991" s="309">
        <v>3693374</v>
      </c>
      <c r="E991" s="309">
        <v>3693374</v>
      </c>
      <c r="F991" s="270">
        <v>68.38821612413436</v>
      </c>
      <c r="G991" s="166">
        <v>714660</v>
      </c>
    </row>
    <row r="992" spans="1:7" ht="25.5">
      <c r="A992" s="268"/>
      <c r="B992" s="298" t="s">
        <v>60</v>
      </c>
      <c r="C992" s="309">
        <v>5400600</v>
      </c>
      <c r="D992" s="155">
        <v>3693374</v>
      </c>
      <c r="E992" s="155">
        <v>3693374</v>
      </c>
      <c r="F992" s="270">
        <v>68.38821612413436</v>
      </c>
      <c r="G992" s="166">
        <v>714660</v>
      </c>
    </row>
    <row r="993" spans="1:7" ht="12.75">
      <c r="A993" s="268"/>
      <c r="B993" s="274" t="s">
        <v>61</v>
      </c>
      <c r="C993" s="146">
        <v>7736181</v>
      </c>
      <c r="D993" s="146">
        <v>4918376</v>
      </c>
      <c r="E993" s="146">
        <v>3496546</v>
      </c>
      <c r="F993" s="266">
        <v>45.19731376502178</v>
      </c>
      <c r="G993" s="267">
        <v>741745</v>
      </c>
    </row>
    <row r="994" spans="1:7" ht="12.75">
      <c r="A994" s="268"/>
      <c r="B994" s="296" t="s">
        <v>62</v>
      </c>
      <c r="C994" s="309">
        <v>7692553</v>
      </c>
      <c r="D994" s="309">
        <v>4879974</v>
      </c>
      <c r="E994" s="309">
        <v>3480161</v>
      </c>
      <c r="F994" s="270">
        <v>45.24065027566271</v>
      </c>
      <c r="G994" s="166">
        <v>740231</v>
      </c>
    </row>
    <row r="995" spans="1:7" ht="12.75">
      <c r="A995" s="268"/>
      <c r="B995" s="282" t="s">
        <v>63</v>
      </c>
      <c r="C995" s="309">
        <v>2759103</v>
      </c>
      <c r="D995" s="309">
        <v>1613352</v>
      </c>
      <c r="E995" s="309">
        <v>1253440</v>
      </c>
      <c r="F995" s="270">
        <v>45.42925726223341</v>
      </c>
      <c r="G995" s="166">
        <v>265886</v>
      </c>
    </row>
    <row r="996" spans="1:7" ht="12.75">
      <c r="A996" s="268"/>
      <c r="B996" s="311" t="s">
        <v>64</v>
      </c>
      <c r="C996" s="309">
        <v>1753134</v>
      </c>
      <c r="D996" s="155">
        <v>941676</v>
      </c>
      <c r="E996" s="155">
        <v>867269</v>
      </c>
      <c r="F996" s="270">
        <v>49.46963552130071</v>
      </c>
      <c r="G996" s="166">
        <v>161075</v>
      </c>
    </row>
    <row r="997" spans="1:7" ht="12.75">
      <c r="A997" s="268"/>
      <c r="B997" s="314" t="s">
        <v>65</v>
      </c>
      <c r="C997" s="309">
        <v>1324294</v>
      </c>
      <c r="D997" s="155">
        <v>727836</v>
      </c>
      <c r="E997" s="155">
        <v>644722</v>
      </c>
      <c r="F997" s="270">
        <v>48.684204564847384</v>
      </c>
      <c r="G997" s="166">
        <v>117710</v>
      </c>
    </row>
    <row r="998" spans="1:7" ht="12.75">
      <c r="A998" s="268"/>
      <c r="B998" s="311" t="s">
        <v>66</v>
      </c>
      <c r="C998" s="309">
        <v>1005969</v>
      </c>
      <c r="D998" s="155">
        <v>671676</v>
      </c>
      <c r="E998" s="155">
        <v>386171</v>
      </c>
      <c r="F998" s="270">
        <v>38.38796225330999</v>
      </c>
      <c r="G998" s="166">
        <v>104811</v>
      </c>
    </row>
    <row r="999" spans="1:7" s="293" customFormat="1" ht="12.75" hidden="1">
      <c r="A999" s="318"/>
      <c r="B999" s="325" t="s">
        <v>108</v>
      </c>
      <c r="C999" s="319">
        <v>0</v>
      </c>
      <c r="D999" s="289"/>
      <c r="E999" s="289"/>
      <c r="F999" s="270" t="e">
        <v>#DIV/0!</v>
      </c>
      <c r="G999" s="166">
        <v>0</v>
      </c>
    </row>
    <row r="1000" spans="1:7" ht="12.75">
      <c r="A1000" s="268"/>
      <c r="B1000" s="282" t="s">
        <v>67</v>
      </c>
      <c r="C1000" s="309">
        <v>4913077</v>
      </c>
      <c r="D1000" s="309">
        <v>3246249</v>
      </c>
      <c r="E1000" s="309">
        <v>2210422</v>
      </c>
      <c r="F1000" s="270">
        <v>44.99058329433876</v>
      </c>
      <c r="G1000" s="166">
        <v>474345</v>
      </c>
    </row>
    <row r="1001" spans="1:7" ht="12.75">
      <c r="A1001" s="268"/>
      <c r="B1001" s="311" t="s">
        <v>90</v>
      </c>
      <c r="C1001" s="309">
        <v>4913077</v>
      </c>
      <c r="D1001" s="155">
        <v>3246249</v>
      </c>
      <c r="E1001" s="155">
        <v>2210422</v>
      </c>
      <c r="F1001" s="270">
        <v>44.99058329433876</v>
      </c>
      <c r="G1001" s="166">
        <v>474345</v>
      </c>
    </row>
    <row r="1002" spans="1:7" s="293" customFormat="1" ht="12.75" hidden="1">
      <c r="A1002" s="318"/>
      <c r="B1002" s="326" t="s">
        <v>68</v>
      </c>
      <c r="C1002" s="319">
        <v>0</v>
      </c>
      <c r="D1002" s="289"/>
      <c r="E1002" s="289"/>
      <c r="F1002" s="270" t="e">
        <v>#DIV/0!</v>
      </c>
      <c r="G1002" s="166">
        <v>0</v>
      </c>
    </row>
    <row r="1003" spans="1:7" ht="12.75">
      <c r="A1003" s="268"/>
      <c r="B1003" s="298" t="s">
        <v>11</v>
      </c>
      <c r="C1003" s="309">
        <v>20373</v>
      </c>
      <c r="D1003" s="309">
        <v>20373</v>
      </c>
      <c r="E1003" s="309">
        <v>16299</v>
      </c>
      <c r="F1003" s="270">
        <v>80.00294507436313</v>
      </c>
      <c r="G1003" s="166">
        <v>0</v>
      </c>
    </row>
    <row r="1004" spans="1:7" ht="25.5">
      <c r="A1004" s="268"/>
      <c r="B1004" s="283" t="s">
        <v>91</v>
      </c>
      <c r="C1004" s="309">
        <v>20373</v>
      </c>
      <c r="D1004" s="309">
        <v>20373</v>
      </c>
      <c r="E1004" s="309">
        <v>16299</v>
      </c>
      <c r="F1004" s="270">
        <v>80.00294507436313</v>
      </c>
      <c r="G1004" s="166">
        <v>0</v>
      </c>
    </row>
    <row r="1005" spans="1:7" ht="38.25">
      <c r="A1005" s="268"/>
      <c r="B1005" s="285" t="s">
        <v>109</v>
      </c>
      <c r="C1005" s="309">
        <v>20373</v>
      </c>
      <c r="D1005" s="309">
        <v>20373</v>
      </c>
      <c r="E1005" s="309">
        <v>16299</v>
      </c>
      <c r="F1005" s="270">
        <v>80.00294507436313</v>
      </c>
      <c r="G1005" s="166">
        <v>0</v>
      </c>
    </row>
    <row r="1006" spans="1:7" ht="39" customHeight="1">
      <c r="A1006" s="268"/>
      <c r="B1006" s="322" t="s">
        <v>143</v>
      </c>
      <c r="C1006" s="309">
        <v>20373</v>
      </c>
      <c r="D1006" s="155">
        <v>20373</v>
      </c>
      <c r="E1006" s="155">
        <v>16299</v>
      </c>
      <c r="F1006" s="270">
        <v>80.00294507436313</v>
      </c>
      <c r="G1006" s="166">
        <v>0</v>
      </c>
    </row>
    <row r="1007" spans="1:7" ht="12.75">
      <c r="A1007" s="268"/>
      <c r="B1007" s="296" t="s">
        <v>16</v>
      </c>
      <c r="C1007" s="309">
        <v>43628</v>
      </c>
      <c r="D1007" s="309">
        <v>38402</v>
      </c>
      <c r="E1007" s="309">
        <v>16385</v>
      </c>
      <c r="F1007" s="270">
        <v>37.55615659668103</v>
      </c>
      <c r="G1007" s="166">
        <v>1514</v>
      </c>
    </row>
    <row r="1008" spans="1:7" ht="12.75">
      <c r="A1008" s="268"/>
      <c r="B1008" s="282" t="s">
        <v>69</v>
      </c>
      <c r="C1008" s="309">
        <v>43628</v>
      </c>
      <c r="D1008" s="155">
        <v>38402</v>
      </c>
      <c r="E1008" s="155">
        <v>16385</v>
      </c>
      <c r="F1008" s="270">
        <v>37.55615659668103</v>
      </c>
      <c r="G1008" s="166">
        <v>1514</v>
      </c>
    </row>
    <row r="1009" spans="1:7" ht="12.75">
      <c r="A1009" s="268"/>
      <c r="B1009" s="278" t="s">
        <v>910</v>
      </c>
      <c r="C1009" s="309">
        <v>-187032</v>
      </c>
      <c r="D1009" s="309">
        <v>-187032</v>
      </c>
      <c r="E1009" s="309" t="s">
        <v>906</v>
      </c>
      <c r="F1009" s="270" t="s">
        <v>906</v>
      </c>
      <c r="G1009" s="281" t="s">
        <v>906</v>
      </c>
    </row>
    <row r="1010" spans="1:7" ht="12.75">
      <c r="A1010" s="268"/>
      <c r="B1010" s="278" t="s">
        <v>911</v>
      </c>
      <c r="C1010" s="309">
        <v>187032</v>
      </c>
      <c r="D1010" s="309">
        <v>187032</v>
      </c>
      <c r="E1010" s="309">
        <v>187032</v>
      </c>
      <c r="F1010" s="270" t="s">
        <v>906</v>
      </c>
      <c r="G1010" s="166">
        <v>9443</v>
      </c>
    </row>
    <row r="1011" spans="1:7" ht="12.75">
      <c r="A1011" s="268"/>
      <c r="B1011" s="296" t="s">
        <v>74</v>
      </c>
      <c r="C1011" s="309">
        <v>187032</v>
      </c>
      <c r="D1011" s="309">
        <v>187032</v>
      </c>
      <c r="E1011" s="309">
        <v>187032</v>
      </c>
      <c r="F1011" s="270" t="s">
        <v>906</v>
      </c>
      <c r="G1011" s="166">
        <v>9443</v>
      </c>
    </row>
    <row r="1012" spans="1:7" ht="51">
      <c r="A1012" s="268"/>
      <c r="B1012" s="298" t="s">
        <v>96</v>
      </c>
      <c r="C1012" s="281">
        <v>187032</v>
      </c>
      <c r="D1012" s="155">
        <v>187032</v>
      </c>
      <c r="E1012" s="155">
        <v>187032</v>
      </c>
      <c r="F1012" s="270" t="s">
        <v>906</v>
      </c>
      <c r="G1012" s="166">
        <v>9443</v>
      </c>
    </row>
    <row r="1013" spans="1:7" ht="12.75">
      <c r="A1013" s="268"/>
      <c r="B1013" s="274"/>
      <c r="C1013" s="146"/>
      <c r="D1013" s="155"/>
      <c r="E1013" s="155"/>
      <c r="F1013" s="270"/>
      <c r="G1013" s="166"/>
    </row>
    <row r="1014" spans="1:7" ht="12.75">
      <c r="A1014" s="268"/>
      <c r="B1014" s="273" t="s">
        <v>144</v>
      </c>
      <c r="C1014" s="146"/>
      <c r="D1014" s="155"/>
      <c r="E1014" s="155"/>
      <c r="F1014" s="270"/>
      <c r="G1014" s="166"/>
    </row>
    <row r="1015" spans="1:7" ht="12.75">
      <c r="A1015" s="268"/>
      <c r="B1015" s="274" t="s">
        <v>58</v>
      </c>
      <c r="C1015" s="308">
        <v>14645174</v>
      </c>
      <c r="D1015" s="308">
        <v>7652407</v>
      </c>
      <c r="E1015" s="308">
        <v>7657403</v>
      </c>
      <c r="F1015" s="266">
        <v>52.28618656220814</v>
      </c>
      <c r="G1015" s="267">
        <v>4820</v>
      </c>
    </row>
    <row r="1016" spans="1:7" ht="25.5">
      <c r="A1016" s="268"/>
      <c r="B1016" s="317" t="s">
        <v>71</v>
      </c>
      <c r="C1016" s="309">
        <v>4024</v>
      </c>
      <c r="D1016" s="155">
        <v>2012</v>
      </c>
      <c r="E1016" s="155">
        <v>7008</v>
      </c>
      <c r="F1016" s="270">
        <v>174.15506958250498</v>
      </c>
      <c r="G1016" s="166">
        <v>4820</v>
      </c>
    </row>
    <row r="1017" spans="1:7" s="293" customFormat="1" ht="12.75" hidden="1">
      <c r="A1017" s="318"/>
      <c r="B1017" s="320" t="s">
        <v>77</v>
      </c>
      <c r="C1017" s="319">
        <v>0</v>
      </c>
      <c r="D1017" s="289"/>
      <c r="E1017" s="289"/>
      <c r="F1017" s="270" t="e">
        <v>#DIV/0!</v>
      </c>
      <c r="G1017" s="166">
        <v>0</v>
      </c>
    </row>
    <row r="1018" spans="1:7" s="293" customFormat="1" ht="12.75" hidden="1">
      <c r="A1018" s="318"/>
      <c r="B1018" s="323" t="s">
        <v>78</v>
      </c>
      <c r="C1018" s="319">
        <v>0</v>
      </c>
      <c r="D1018" s="319">
        <v>0</v>
      </c>
      <c r="E1018" s="319">
        <v>0</v>
      </c>
      <c r="F1018" s="291" t="e">
        <v>#DIV/0!</v>
      </c>
      <c r="G1018" s="166">
        <v>0</v>
      </c>
    </row>
    <row r="1019" spans="1:7" s="293" customFormat="1" ht="12.75" hidden="1">
      <c r="A1019" s="318"/>
      <c r="B1019" s="360" t="s">
        <v>79</v>
      </c>
      <c r="C1019" s="319">
        <v>0</v>
      </c>
      <c r="D1019" s="319">
        <v>0</v>
      </c>
      <c r="E1019" s="319">
        <v>0</v>
      </c>
      <c r="F1019" s="291" t="e">
        <v>#DIV/0!</v>
      </c>
      <c r="G1019" s="166">
        <v>0</v>
      </c>
    </row>
    <row r="1020" spans="1:7" s="293" customFormat="1" ht="12.75" hidden="1">
      <c r="A1020" s="318"/>
      <c r="B1020" s="361" t="s">
        <v>80</v>
      </c>
      <c r="C1020" s="319">
        <v>0</v>
      </c>
      <c r="D1020" s="319">
        <v>0</v>
      </c>
      <c r="E1020" s="319">
        <v>0</v>
      </c>
      <c r="F1020" s="291" t="e">
        <v>#DIV/0!</v>
      </c>
      <c r="G1020" s="166">
        <v>0</v>
      </c>
    </row>
    <row r="1021" spans="1:7" s="293" customFormat="1" ht="12.75" hidden="1">
      <c r="A1021" s="318"/>
      <c r="B1021" s="343" t="s">
        <v>81</v>
      </c>
      <c r="C1021" s="319">
        <v>0</v>
      </c>
      <c r="D1021" s="319">
        <v>0</v>
      </c>
      <c r="E1021" s="319">
        <v>0</v>
      </c>
      <c r="F1021" s="291" t="e">
        <v>#DIV/0!</v>
      </c>
      <c r="G1021" s="166">
        <v>0</v>
      </c>
    </row>
    <row r="1022" spans="1:7" s="293" customFormat="1" ht="63.75" hidden="1">
      <c r="A1022" s="318"/>
      <c r="B1022" s="328" t="s">
        <v>82</v>
      </c>
      <c r="C1022" s="319">
        <v>0</v>
      </c>
      <c r="D1022" s="289">
        <v>0</v>
      </c>
      <c r="E1022" s="289">
        <v>0</v>
      </c>
      <c r="F1022" s="291" t="e">
        <v>#DIV/0!</v>
      </c>
      <c r="G1022" s="166">
        <v>0</v>
      </c>
    </row>
    <row r="1023" spans="1:7" ht="12.75">
      <c r="A1023" s="268"/>
      <c r="B1023" s="296" t="s">
        <v>59</v>
      </c>
      <c r="C1023" s="309">
        <v>14641150</v>
      </c>
      <c r="D1023" s="309">
        <v>7650395</v>
      </c>
      <c r="E1023" s="309">
        <v>7650395</v>
      </c>
      <c r="F1023" s="270">
        <v>52.252691899201906</v>
      </c>
      <c r="G1023" s="166">
        <v>0</v>
      </c>
    </row>
    <row r="1024" spans="1:7" ht="25.5">
      <c r="A1024" s="268"/>
      <c r="B1024" s="298" t="s">
        <v>60</v>
      </c>
      <c r="C1024" s="309">
        <v>14641150</v>
      </c>
      <c r="D1024" s="155">
        <v>7650395</v>
      </c>
      <c r="E1024" s="155">
        <v>7650395</v>
      </c>
      <c r="F1024" s="270">
        <v>52.252691899201906</v>
      </c>
      <c r="G1024" s="166">
        <v>0</v>
      </c>
    </row>
    <row r="1025" spans="1:7" ht="12.75">
      <c r="A1025" s="268"/>
      <c r="B1025" s="274" t="s">
        <v>61</v>
      </c>
      <c r="C1025" s="146">
        <v>14717521</v>
      </c>
      <c r="D1025" s="146">
        <v>7705419</v>
      </c>
      <c r="E1025" s="146">
        <v>7654475</v>
      </c>
      <c r="F1025" s="266">
        <v>52.00926840872182</v>
      </c>
      <c r="G1025" s="267">
        <v>59539</v>
      </c>
    </row>
    <row r="1026" spans="1:7" ht="12.75">
      <c r="A1026" s="268"/>
      <c r="B1026" s="296" t="s">
        <v>62</v>
      </c>
      <c r="C1026" s="309">
        <v>14704421</v>
      </c>
      <c r="D1026" s="309">
        <v>7701219</v>
      </c>
      <c r="E1026" s="309">
        <v>7648357</v>
      </c>
      <c r="F1026" s="270">
        <v>52.01399633484378</v>
      </c>
      <c r="G1026" s="166">
        <v>58248</v>
      </c>
    </row>
    <row r="1027" spans="1:7" ht="12.75">
      <c r="A1027" s="268"/>
      <c r="B1027" s="282" t="s">
        <v>63</v>
      </c>
      <c r="C1027" s="309">
        <v>481996</v>
      </c>
      <c r="D1027" s="309">
        <v>296264</v>
      </c>
      <c r="E1027" s="309">
        <v>278415</v>
      </c>
      <c r="F1027" s="270">
        <v>57.76292749317422</v>
      </c>
      <c r="G1027" s="166">
        <v>40604</v>
      </c>
    </row>
    <row r="1028" spans="1:7" ht="12.75">
      <c r="A1028" s="268"/>
      <c r="B1028" s="311" t="s">
        <v>64</v>
      </c>
      <c r="C1028" s="309">
        <v>308277</v>
      </c>
      <c r="D1028" s="155">
        <v>188492</v>
      </c>
      <c r="E1028" s="155">
        <v>155665</v>
      </c>
      <c r="F1028" s="270">
        <v>50.49517155026162</v>
      </c>
      <c r="G1028" s="166">
        <v>23437</v>
      </c>
    </row>
    <row r="1029" spans="1:7" ht="12.75">
      <c r="A1029" s="268"/>
      <c r="B1029" s="314" t="s">
        <v>65</v>
      </c>
      <c r="C1029" s="309">
        <v>244804</v>
      </c>
      <c r="D1029" s="155">
        <v>145856</v>
      </c>
      <c r="E1029" s="155">
        <v>118107</v>
      </c>
      <c r="F1029" s="270">
        <v>48.24553520367314</v>
      </c>
      <c r="G1029" s="166">
        <v>15565</v>
      </c>
    </row>
    <row r="1030" spans="1:7" ht="12.75">
      <c r="A1030" s="268"/>
      <c r="B1030" s="311" t="s">
        <v>66</v>
      </c>
      <c r="C1030" s="309">
        <v>173719</v>
      </c>
      <c r="D1030" s="155">
        <v>107772</v>
      </c>
      <c r="E1030" s="155">
        <v>122750</v>
      </c>
      <c r="F1030" s="270">
        <v>70.66008899429539</v>
      </c>
      <c r="G1030" s="166">
        <v>17167</v>
      </c>
    </row>
    <row r="1031" spans="1:7" s="293" customFormat="1" ht="12.75" hidden="1">
      <c r="A1031" s="318"/>
      <c r="B1031" s="325" t="s">
        <v>108</v>
      </c>
      <c r="C1031" s="319">
        <v>0</v>
      </c>
      <c r="D1031" s="289"/>
      <c r="E1031" s="289"/>
      <c r="F1031" s="270" t="e">
        <v>#DIV/0!</v>
      </c>
      <c r="G1031" s="166">
        <v>0</v>
      </c>
    </row>
    <row r="1032" spans="1:7" ht="12.75">
      <c r="A1032" s="268"/>
      <c r="B1032" s="282" t="s">
        <v>67</v>
      </c>
      <c r="C1032" s="309">
        <v>14222425</v>
      </c>
      <c r="D1032" s="309">
        <v>7404955</v>
      </c>
      <c r="E1032" s="309">
        <v>7369942</v>
      </c>
      <c r="F1032" s="270">
        <v>51.819165859549265</v>
      </c>
      <c r="G1032" s="166">
        <v>17644</v>
      </c>
    </row>
    <row r="1033" spans="1:7" ht="12.75">
      <c r="A1033" s="268"/>
      <c r="B1033" s="311" t="s">
        <v>90</v>
      </c>
      <c r="C1033" s="309">
        <v>14222425</v>
      </c>
      <c r="D1033" s="155">
        <v>7404955</v>
      </c>
      <c r="E1033" s="155">
        <v>7369942</v>
      </c>
      <c r="F1033" s="270">
        <v>51.819165859549265</v>
      </c>
      <c r="G1033" s="166">
        <v>17644</v>
      </c>
    </row>
    <row r="1034" spans="1:7" s="293" customFormat="1" ht="12.75" hidden="1">
      <c r="A1034" s="318"/>
      <c r="B1034" s="326" t="s">
        <v>68</v>
      </c>
      <c r="C1034" s="319">
        <v>0</v>
      </c>
      <c r="D1034" s="289"/>
      <c r="E1034" s="289"/>
      <c r="F1034" s="270" t="e">
        <v>#DIV/0!</v>
      </c>
      <c r="G1034" s="166">
        <v>0</v>
      </c>
    </row>
    <row r="1035" spans="1:7" ht="12.75">
      <c r="A1035" s="268"/>
      <c r="B1035" s="296" t="s">
        <v>16</v>
      </c>
      <c r="C1035" s="309">
        <v>13100</v>
      </c>
      <c r="D1035" s="309">
        <v>4200</v>
      </c>
      <c r="E1035" s="309">
        <v>6118</v>
      </c>
      <c r="F1035" s="270">
        <v>46.70229007633588</v>
      </c>
      <c r="G1035" s="166">
        <v>1291</v>
      </c>
    </row>
    <row r="1036" spans="1:7" ht="12.75">
      <c r="A1036" s="268"/>
      <c r="B1036" s="282" t="s">
        <v>69</v>
      </c>
      <c r="C1036" s="309">
        <v>13100</v>
      </c>
      <c r="D1036" s="155">
        <v>4200</v>
      </c>
      <c r="E1036" s="155">
        <v>6118</v>
      </c>
      <c r="F1036" s="270">
        <v>46.70229007633588</v>
      </c>
      <c r="G1036" s="166">
        <v>1291</v>
      </c>
    </row>
    <row r="1037" spans="1:7" ht="12.75">
      <c r="A1037" s="268"/>
      <c r="B1037" s="278" t="s">
        <v>910</v>
      </c>
      <c r="C1037" s="309">
        <v>-72347</v>
      </c>
      <c r="D1037" s="309">
        <v>-53012</v>
      </c>
      <c r="E1037" s="309" t="s">
        <v>906</v>
      </c>
      <c r="F1037" s="270" t="s">
        <v>906</v>
      </c>
      <c r="G1037" s="281" t="s">
        <v>906</v>
      </c>
    </row>
    <row r="1038" spans="1:7" ht="12.75">
      <c r="A1038" s="268"/>
      <c r="B1038" s="278" t="s">
        <v>911</v>
      </c>
      <c r="C1038" s="309">
        <v>72347</v>
      </c>
      <c r="D1038" s="309">
        <v>53012</v>
      </c>
      <c r="E1038" s="309">
        <v>53012</v>
      </c>
      <c r="F1038" s="270" t="s">
        <v>906</v>
      </c>
      <c r="G1038" s="166">
        <v>0</v>
      </c>
    </row>
    <row r="1039" spans="1:7" ht="12.75">
      <c r="A1039" s="268"/>
      <c r="B1039" s="296" t="s">
        <v>74</v>
      </c>
      <c r="C1039" s="309">
        <v>72347</v>
      </c>
      <c r="D1039" s="309">
        <v>53012</v>
      </c>
      <c r="E1039" s="309">
        <v>53012</v>
      </c>
      <c r="F1039" s="270" t="s">
        <v>906</v>
      </c>
      <c r="G1039" s="166">
        <v>0</v>
      </c>
    </row>
    <row r="1040" spans="1:7" ht="39" customHeight="1">
      <c r="A1040" s="268"/>
      <c r="B1040" s="298" t="s">
        <v>75</v>
      </c>
      <c r="C1040" s="309">
        <v>72347</v>
      </c>
      <c r="D1040" s="155">
        <v>53012</v>
      </c>
      <c r="E1040" s="155">
        <v>53012</v>
      </c>
      <c r="F1040" s="270" t="s">
        <v>906</v>
      </c>
      <c r="G1040" s="166">
        <v>0</v>
      </c>
    </row>
    <row r="1041" spans="1:7" ht="12.75">
      <c r="A1041" s="268"/>
      <c r="B1041" s="272"/>
      <c r="C1041" s="155"/>
      <c r="D1041" s="155"/>
      <c r="E1041" s="155"/>
      <c r="F1041" s="270"/>
      <c r="G1041" s="166"/>
    </row>
    <row r="1042" spans="1:7" ht="25.5">
      <c r="A1042" s="268"/>
      <c r="B1042" s="355" t="s">
        <v>145</v>
      </c>
      <c r="C1042" s="155"/>
      <c r="D1042" s="155"/>
      <c r="E1042" s="155"/>
      <c r="F1042" s="270"/>
      <c r="G1042" s="166"/>
    </row>
    <row r="1043" spans="1:7" ht="17.25" customHeight="1">
      <c r="A1043" s="268"/>
      <c r="B1043" s="274" t="s">
        <v>58</v>
      </c>
      <c r="C1043" s="308">
        <v>3329429</v>
      </c>
      <c r="D1043" s="308">
        <v>2094320</v>
      </c>
      <c r="E1043" s="308">
        <v>2071455</v>
      </c>
      <c r="F1043" s="266">
        <v>62.21652421481281</v>
      </c>
      <c r="G1043" s="267">
        <v>0</v>
      </c>
    </row>
    <row r="1044" spans="1:7" s="293" customFormat="1" ht="25.5" hidden="1">
      <c r="A1044" s="318"/>
      <c r="B1044" s="323" t="s">
        <v>71</v>
      </c>
      <c r="C1044" s="319">
        <v>0</v>
      </c>
      <c r="D1044" s="289">
        <v>0</v>
      </c>
      <c r="E1044" s="289">
        <v>0</v>
      </c>
      <c r="F1044" s="291">
        <v>0</v>
      </c>
      <c r="G1044" s="166">
        <v>0</v>
      </c>
    </row>
    <row r="1045" spans="1:7" ht="12.75">
      <c r="A1045" s="268"/>
      <c r="B1045" s="296" t="s">
        <v>77</v>
      </c>
      <c r="C1045" s="309">
        <v>22965</v>
      </c>
      <c r="D1045" s="155">
        <v>22865</v>
      </c>
      <c r="E1045" s="155">
        <v>0</v>
      </c>
      <c r="F1045" s="270">
        <v>0</v>
      </c>
      <c r="G1045" s="166">
        <v>0</v>
      </c>
    </row>
    <row r="1046" spans="1:7" s="293" customFormat="1" ht="12.75" hidden="1">
      <c r="A1046" s="318"/>
      <c r="B1046" s="323" t="s">
        <v>78</v>
      </c>
      <c r="C1046" s="319">
        <v>0</v>
      </c>
      <c r="D1046" s="319">
        <v>0</v>
      </c>
      <c r="E1046" s="319">
        <v>0</v>
      </c>
      <c r="F1046" s="291" t="e">
        <v>#DIV/0!</v>
      </c>
      <c r="G1046" s="166">
        <v>0</v>
      </c>
    </row>
    <row r="1047" spans="1:7" s="293" customFormat="1" ht="12.75" hidden="1">
      <c r="A1047" s="318"/>
      <c r="B1047" s="325" t="s">
        <v>79</v>
      </c>
      <c r="C1047" s="319">
        <v>0</v>
      </c>
      <c r="D1047" s="319">
        <v>0</v>
      </c>
      <c r="E1047" s="319">
        <v>0</v>
      </c>
      <c r="F1047" s="291" t="e">
        <v>#DIV/0!</v>
      </c>
      <c r="G1047" s="166">
        <v>0</v>
      </c>
    </row>
    <row r="1048" spans="1:7" s="293" customFormat="1" ht="12.75" customHeight="1" hidden="1">
      <c r="A1048" s="318"/>
      <c r="B1048" s="341" t="s">
        <v>80</v>
      </c>
      <c r="C1048" s="319">
        <v>0</v>
      </c>
      <c r="D1048" s="319">
        <v>0</v>
      </c>
      <c r="E1048" s="319">
        <v>0</v>
      </c>
      <c r="F1048" s="291" t="e">
        <v>#DIV/0!</v>
      </c>
      <c r="G1048" s="166">
        <v>0</v>
      </c>
    </row>
    <row r="1049" spans="1:7" s="293" customFormat="1" ht="12.75" hidden="1">
      <c r="A1049" s="318"/>
      <c r="B1049" s="343" t="s">
        <v>81</v>
      </c>
      <c r="C1049" s="319">
        <v>0</v>
      </c>
      <c r="D1049" s="319">
        <v>0</v>
      </c>
      <c r="E1049" s="319">
        <v>0</v>
      </c>
      <c r="F1049" s="291" t="e">
        <v>#DIV/0!</v>
      </c>
      <c r="G1049" s="166">
        <v>0</v>
      </c>
    </row>
    <row r="1050" spans="1:7" s="293" customFormat="1" ht="63.75" hidden="1">
      <c r="A1050" s="318"/>
      <c r="B1050" s="328" t="s">
        <v>82</v>
      </c>
      <c r="C1050" s="319">
        <v>0</v>
      </c>
      <c r="D1050" s="319">
        <v>0</v>
      </c>
      <c r="E1050" s="319">
        <v>0</v>
      </c>
      <c r="F1050" s="291" t="e">
        <v>#DIV/0!</v>
      </c>
      <c r="G1050" s="166">
        <v>0</v>
      </c>
    </row>
    <row r="1051" spans="1:7" ht="12.75">
      <c r="A1051" s="268"/>
      <c r="B1051" s="296" t="s">
        <v>59</v>
      </c>
      <c r="C1051" s="309">
        <v>3306464</v>
      </c>
      <c r="D1051" s="309">
        <v>2071455</v>
      </c>
      <c r="E1051" s="309">
        <v>2071455</v>
      </c>
      <c r="F1051" s="270">
        <v>62.6486482236008</v>
      </c>
      <c r="G1051" s="166">
        <v>0</v>
      </c>
    </row>
    <row r="1052" spans="1:7" ht="25.5">
      <c r="A1052" s="268"/>
      <c r="B1052" s="298" t="s">
        <v>60</v>
      </c>
      <c r="C1052" s="309">
        <v>3306464</v>
      </c>
      <c r="D1052" s="155">
        <v>2071455</v>
      </c>
      <c r="E1052" s="155">
        <v>2071455</v>
      </c>
      <c r="F1052" s="270">
        <v>62.6486482236008</v>
      </c>
      <c r="G1052" s="166">
        <v>0</v>
      </c>
    </row>
    <row r="1053" spans="1:7" ht="12.75">
      <c r="A1053" s="268"/>
      <c r="B1053" s="274" t="s">
        <v>61</v>
      </c>
      <c r="C1053" s="146">
        <v>3377947</v>
      </c>
      <c r="D1053" s="146">
        <v>2139838</v>
      </c>
      <c r="E1053" s="146">
        <v>1613084</v>
      </c>
      <c r="F1053" s="266">
        <v>47.75338393408777</v>
      </c>
      <c r="G1053" s="267">
        <v>540300</v>
      </c>
    </row>
    <row r="1054" spans="1:7" ht="12.75">
      <c r="A1054" s="268"/>
      <c r="B1054" s="296" t="s">
        <v>62</v>
      </c>
      <c r="C1054" s="309">
        <v>2784632</v>
      </c>
      <c r="D1054" s="309">
        <v>1546523</v>
      </c>
      <c r="E1054" s="309">
        <v>1184988</v>
      </c>
      <c r="F1054" s="270">
        <v>42.55456376282395</v>
      </c>
      <c r="G1054" s="166">
        <v>186832</v>
      </c>
    </row>
    <row r="1055" spans="1:7" ht="12.75">
      <c r="A1055" s="268"/>
      <c r="B1055" s="282" t="s">
        <v>63</v>
      </c>
      <c r="C1055" s="309">
        <v>2784632</v>
      </c>
      <c r="D1055" s="309">
        <v>1546523</v>
      </c>
      <c r="E1055" s="309">
        <v>1184988</v>
      </c>
      <c r="F1055" s="270">
        <v>42.55456376282395</v>
      </c>
      <c r="G1055" s="166">
        <v>186832</v>
      </c>
    </row>
    <row r="1056" spans="1:7" ht="12.75">
      <c r="A1056" s="268"/>
      <c r="B1056" s="311" t="s">
        <v>64</v>
      </c>
      <c r="C1056" s="309">
        <v>1429249</v>
      </c>
      <c r="D1056" s="155">
        <v>790646</v>
      </c>
      <c r="E1056" s="155">
        <v>727424</v>
      </c>
      <c r="F1056" s="270">
        <v>50.89554024526167</v>
      </c>
      <c r="G1056" s="166">
        <v>121766</v>
      </c>
    </row>
    <row r="1057" spans="1:7" ht="12.75">
      <c r="A1057" s="268"/>
      <c r="B1057" s="314" t="s">
        <v>65</v>
      </c>
      <c r="C1057" s="309">
        <v>1088734</v>
      </c>
      <c r="D1057" s="155">
        <v>592629</v>
      </c>
      <c r="E1057" s="155">
        <v>528995</v>
      </c>
      <c r="F1057" s="270">
        <v>48.58808487656305</v>
      </c>
      <c r="G1057" s="166">
        <v>89211</v>
      </c>
    </row>
    <row r="1058" spans="1:7" ht="12.75">
      <c r="A1058" s="268"/>
      <c r="B1058" s="311" t="s">
        <v>66</v>
      </c>
      <c r="C1058" s="309">
        <v>1355383</v>
      </c>
      <c r="D1058" s="155">
        <v>755877</v>
      </c>
      <c r="E1058" s="155">
        <v>457564</v>
      </c>
      <c r="F1058" s="270">
        <v>33.75901866852396</v>
      </c>
      <c r="G1058" s="166">
        <v>65066</v>
      </c>
    </row>
    <row r="1059" spans="1:7" s="293" customFormat="1" ht="12.75" hidden="1">
      <c r="A1059" s="318"/>
      <c r="B1059" s="325" t="s">
        <v>108</v>
      </c>
      <c r="C1059" s="319">
        <v>0</v>
      </c>
      <c r="D1059" s="289"/>
      <c r="E1059" s="289"/>
      <c r="F1059" s="270" t="e">
        <v>#DIV/0!</v>
      </c>
      <c r="G1059" s="166">
        <v>0</v>
      </c>
    </row>
    <row r="1060" spans="1:7" s="293" customFormat="1" ht="12.75" hidden="1">
      <c r="A1060" s="318"/>
      <c r="B1060" s="325" t="s">
        <v>67</v>
      </c>
      <c r="C1060" s="319">
        <v>0</v>
      </c>
      <c r="D1060" s="289"/>
      <c r="E1060" s="289"/>
      <c r="F1060" s="270" t="e">
        <v>#DIV/0!</v>
      </c>
      <c r="G1060" s="166">
        <v>0</v>
      </c>
    </row>
    <row r="1061" spans="1:7" s="293" customFormat="1" ht="12.75" hidden="1">
      <c r="A1061" s="318"/>
      <c r="B1061" s="326" t="s">
        <v>90</v>
      </c>
      <c r="C1061" s="319">
        <v>0</v>
      </c>
      <c r="D1061" s="289"/>
      <c r="E1061" s="289"/>
      <c r="F1061" s="270" t="e">
        <v>#DIV/0!</v>
      </c>
      <c r="G1061" s="166">
        <v>0</v>
      </c>
    </row>
    <row r="1062" spans="1:7" s="293" customFormat="1" ht="12.75" hidden="1">
      <c r="A1062" s="318"/>
      <c r="B1062" s="326" t="s">
        <v>68</v>
      </c>
      <c r="C1062" s="319">
        <v>0</v>
      </c>
      <c r="D1062" s="289"/>
      <c r="E1062" s="289"/>
      <c r="F1062" s="270" t="e">
        <v>#DIV/0!</v>
      </c>
      <c r="G1062" s="166">
        <v>0</v>
      </c>
    </row>
    <row r="1063" spans="1:7" ht="12.75">
      <c r="A1063" s="268"/>
      <c r="B1063" s="296" t="s">
        <v>16</v>
      </c>
      <c r="C1063" s="309">
        <v>593315</v>
      </c>
      <c r="D1063" s="309">
        <v>593315</v>
      </c>
      <c r="E1063" s="309">
        <v>428096</v>
      </c>
      <c r="F1063" s="270">
        <v>72.15324069002132</v>
      </c>
      <c r="G1063" s="166">
        <v>353468</v>
      </c>
    </row>
    <row r="1064" spans="1:7" ht="12.75">
      <c r="A1064" s="268"/>
      <c r="B1064" s="282" t="s">
        <v>69</v>
      </c>
      <c r="C1064" s="309">
        <v>593315</v>
      </c>
      <c r="D1064" s="155">
        <v>593315</v>
      </c>
      <c r="E1064" s="155">
        <v>428096</v>
      </c>
      <c r="F1064" s="270">
        <v>72.15324069002132</v>
      </c>
      <c r="G1064" s="166">
        <v>353468</v>
      </c>
    </row>
    <row r="1065" spans="1:7" ht="12.75">
      <c r="A1065" s="268"/>
      <c r="B1065" s="278" t="s">
        <v>910</v>
      </c>
      <c r="C1065" s="155">
        <v>-48518</v>
      </c>
      <c r="D1065" s="155">
        <v>-45518</v>
      </c>
      <c r="E1065" s="155" t="s">
        <v>906</v>
      </c>
      <c r="F1065" s="270" t="s">
        <v>906</v>
      </c>
      <c r="G1065" s="281" t="s">
        <v>906</v>
      </c>
    </row>
    <row r="1066" spans="1:7" ht="12.75">
      <c r="A1066" s="268"/>
      <c r="B1066" s="278" t="s">
        <v>911</v>
      </c>
      <c r="C1066" s="309">
        <v>48518</v>
      </c>
      <c r="D1066" s="309">
        <v>45518</v>
      </c>
      <c r="E1066" s="309">
        <v>45518</v>
      </c>
      <c r="F1066" s="270" t="s">
        <v>906</v>
      </c>
      <c r="G1066" s="166">
        <v>0</v>
      </c>
    </row>
    <row r="1067" spans="1:7" s="293" customFormat="1" ht="12.75" hidden="1">
      <c r="A1067" s="318"/>
      <c r="B1067" s="320" t="s">
        <v>915</v>
      </c>
      <c r="C1067" s="319">
        <v>0</v>
      </c>
      <c r="D1067" s="319">
        <v>0</v>
      </c>
      <c r="E1067" s="319">
        <v>0</v>
      </c>
      <c r="F1067" s="270" t="e">
        <v>#DIV/0!</v>
      </c>
      <c r="G1067" s="166">
        <v>0</v>
      </c>
    </row>
    <row r="1068" spans="1:7" s="293" customFormat="1" ht="12.75" hidden="1">
      <c r="A1068" s="318"/>
      <c r="B1068" s="320" t="s">
        <v>916</v>
      </c>
      <c r="C1068" s="319">
        <v>0</v>
      </c>
      <c r="D1068" s="319">
        <v>0</v>
      </c>
      <c r="E1068" s="319">
        <v>0</v>
      </c>
      <c r="F1068" s="270" t="e">
        <v>#DIV/0!</v>
      </c>
      <c r="G1068" s="166">
        <v>0</v>
      </c>
    </row>
    <row r="1069" spans="1:7" ht="12.75">
      <c r="A1069" s="268"/>
      <c r="B1069" s="296" t="s">
        <v>74</v>
      </c>
      <c r="C1069" s="309">
        <v>48518</v>
      </c>
      <c r="D1069" s="309">
        <v>45518</v>
      </c>
      <c r="E1069" s="309">
        <v>45518</v>
      </c>
      <c r="F1069" s="270" t="s">
        <v>906</v>
      </c>
      <c r="G1069" s="166">
        <v>0</v>
      </c>
    </row>
    <row r="1070" spans="1:7" ht="38.25">
      <c r="A1070" s="268"/>
      <c r="B1070" s="298" t="s">
        <v>146</v>
      </c>
      <c r="C1070" s="309">
        <v>48518</v>
      </c>
      <c r="D1070" s="155">
        <v>45518</v>
      </c>
      <c r="E1070" s="155">
        <v>45518</v>
      </c>
      <c r="F1070" s="270" t="s">
        <v>906</v>
      </c>
      <c r="G1070" s="166">
        <v>0</v>
      </c>
    </row>
    <row r="1071" spans="1:7" ht="12.75">
      <c r="A1071" s="268"/>
      <c r="B1071" s="298"/>
      <c r="C1071" s="309"/>
      <c r="D1071" s="155"/>
      <c r="E1071" s="155"/>
      <c r="F1071" s="270"/>
      <c r="G1071" s="166"/>
    </row>
    <row r="1072" spans="1:7" ht="25.5">
      <c r="A1072" s="268"/>
      <c r="B1072" s="354" t="s">
        <v>147</v>
      </c>
      <c r="C1072" s="309"/>
      <c r="D1072" s="155"/>
      <c r="E1072" s="155"/>
      <c r="F1072" s="270"/>
      <c r="G1072" s="166"/>
    </row>
    <row r="1073" spans="1:7" ht="12.75">
      <c r="A1073" s="268"/>
      <c r="B1073" s="274" t="s">
        <v>58</v>
      </c>
      <c r="C1073" s="308">
        <v>92520409</v>
      </c>
      <c r="D1073" s="308">
        <v>67493361</v>
      </c>
      <c r="E1073" s="308">
        <v>69261406</v>
      </c>
      <c r="F1073" s="266">
        <v>74.86067857741529</v>
      </c>
      <c r="G1073" s="267">
        <v>-10457977</v>
      </c>
    </row>
    <row r="1074" spans="1:7" s="293" customFormat="1" ht="25.5">
      <c r="A1074" s="318"/>
      <c r="B1074" s="323" t="s">
        <v>71</v>
      </c>
      <c r="C1074" s="319">
        <v>0</v>
      </c>
      <c r="D1074" s="289">
        <v>0</v>
      </c>
      <c r="E1074" s="289">
        <v>9</v>
      </c>
      <c r="F1074" s="291">
        <v>0</v>
      </c>
      <c r="G1074" s="166">
        <v>-58</v>
      </c>
    </row>
    <row r="1075" spans="1:7" ht="12.75">
      <c r="A1075" s="268"/>
      <c r="B1075" s="296" t="s">
        <v>77</v>
      </c>
      <c r="C1075" s="309">
        <v>1187707</v>
      </c>
      <c r="D1075" s="309">
        <v>597337</v>
      </c>
      <c r="E1075" s="309">
        <v>2317353</v>
      </c>
      <c r="F1075" s="270">
        <v>195.1115047734837</v>
      </c>
      <c r="G1075" s="166">
        <v>1359797</v>
      </c>
    </row>
    <row r="1076" spans="1:7" ht="25.5">
      <c r="A1076" s="268"/>
      <c r="B1076" s="298" t="s">
        <v>99</v>
      </c>
      <c r="C1076" s="309">
        <v>98849</v>
      </c>
      <c r="D1076" s="155">
        <v>59804</v>
      </c>
      <c r="E1076" s="155">
        <v>29377</v>
      </c>
      <c r="F1076" s="270">
        <v>29.719066454895852</v>
      </c>
      <c r="G1076" s="166">
        <v>10905</v>
      </c>
    </row>
    <row r="1077" spans="1:7" ht="12.75">
      <c r="A1077" s="268"/>
      <c r="B1077" s="317" t="s">
        <v>78</v>
      </c>
      <c r="C1077" s="309">
        <v>333607</v>
      </c>
      <c r="D1077" s="309">
        <v>181483</v>
      </c>
      <c r="E1077" s="309">
        <v>229503</v>
      </c>
      <c r="F1077" s="270">
        <v>68.79441978135951</v>
      </c>
      <c r="G1077" s="166">
        <v>203045</v>
      </c>
    </row>
    <row r="1078" spans="1:7" ht="12.75">
      <c r="A1078" s="268"/>
      <c r="B1078" s="282" t="s">
        <v>79</v>
      </c>
      <c r="C1078" s="309">
        <v>333607</v>
      </c>
      <c r="D1078" s="309">
        <v>181483</v>
      </c>
      <c r="E1078" s="309">
        <v>229503</v>
      </c>
      <c r="F1078" s="270">
        <v>68.79441978135951</v>
      </c>
      <c r="G1078" s="166">
        <v>203045</v>
      </c>
    </row>
    <row r="1079" spans="1:7" ht="12.75">
      <c r="A1079" s="268"/>
      <c r="B1079" s="362" t="s">
        <v>80</v>
      </c>
      <c r="C1079" s="309">
        <v>333607</v>
      </c>
      <c r="D1079" s="309">
        <v>181483</v>
      </c>
      <c r="E1079" s="309">
        <v>229503</v>
      </c>
      <c r="F1079" s="270">
        <v>68.79441978135951</v>
      </c>
      <c r="G1079" s="166">
        <v>203045</v>
      </c>
    </row>
    <row r="1080" spans="1:7" ht="51">
      <c r="A1080" s="268"/>
      <c r="B1080" s="285" t="s">
        <v>88</v>
      </c>
      <c r="C1080" s="309">
        <v>104104</v>
      </c>
      <c r="D1080" s="309">
        <v>0</v>
      </c>
      <c r="E1080" s="309">
        <v>0</v>
      </c>
      <c r="F1080" s="270">
        <v>0</v>
      </c>
      <c r="G1080" s="166">
        <v>0</v>
      </c>
    </row>
    <row r="1081" spans="1:7" ht="51">
      <c r="A1081" s="268"/>
      <c r="B1081" s="322" t="s">
        <v>119</v>
      </c>
      <c r="C1081" s="309">
        <v>104104</v>
      </c>
      <c r="D1081" s="309">
        <v>0</v>
      </c>
      <c r="E1081" s="309">
        <v>0</v>
      </c>
      <c r="F1081" s="270">
        <v>0</v>
      </c>
      <c r="G1081" s="166">
        <v>0</v>
      </c>
    </row>
    <row r="1082" spans="1:7" ht="12.75">
      <c r="A1082" s="268"/>
      <c r="B1082" s="285" t="s">
        <v>81</v>
      </c>
      <c r="C1082" s="309">
        <v>229503</v>
      </c>
      <c r="D1082" s="309">
        <v>181483</v>
      </c>
      <c r="E1082" s="309">
        <v>229503</v>
      </c>
      <c r="F1082" s="270">
        <v>100</v>
      </c>
      <c r="G1082" s="166">
        <v>203045</v>
      </c>
    </row>
    <row r="1083" spans="1:7" ht="63.75">
      <c r="A1083" s="268"/>
      <c r="B1083" s="322" t="s">
        <v>82</v>
      </c>
      <c r="C1083" s="309">
        <v>229503</v>
      </c>
      <c r="D1083" s="309">
        <v>181483</v>
      </c>
      <c r="E1083" s="309">
        <v>229503</v>
      </c>
      <c r="F1083" s="270">
        <v>100</v>
      </c>
      <c r="G1083" s="166">
        <v>203045</v>
      </c>
    </row>
    <row r="1084" spans="1:7" ht="12.75">
      <c r="A1084" s="268"/>
      <c r="B1084" s="296" t="s">
        <v>59</v>
      </c>
      <c r="C1084" s="309">
        <v>90999095</v>
      </c>
      <c r="D1084" s="309">
        <v>66714541</v>
      </c>
      <c r="E1084" s="309">
        <v>66714541</v>
      </c>
      <c r="F1084" s="270">
        <v>73.31341152348823</v>
      </c>
      <c r="G1084" s="166">
        <v>-12020761</v>
      </c>
    </row>
    <row r="1085" spans="1:7" ht="25.5">
      <c r="A1085" s="268"/>
      <c r="B1085" s="298" t="s">
        <v>60</v>
      </c>
      <c r="C1085" s="309">
        <v>90999095</v>
      </c>
      <c r="D1085" s="155">
        <v>66714541</v>
      </c>
      <c r="E1085" s="155">
        <v>66714541</v>
      </c>
      <c r="F1085" s="270">
        <v>73.31341152348823</v>
      </c>
      <c r="G1085" s="166">
        <v>-12020761</v>
      </c>
    </row>
    <row r="1086" spans="1:7" ht="12.75">
      <c r="A1086" s="268"/>
      <c r="B1086" s="274" t="s">
        <v>61</v>
      </c>
      <c r="C1086" s="146">
        <v>92230477</v>
      </c>
      <c r="D1086" s="146">
        <v>67153239</v>
      </c>
      <c r="E1086" s="146">
        <v>66622416</v>
      </c>
      <c r="F1086" s="266">
        <v>72.234708273275</v>
      </c>
      <c r="G1086" s="267">
        <v>12742732</v>
      </c>
    </row>
    <row r="1087" spans="1:7" ht="12.75">
      <c r="A1087" s="268"/>
      <c r="B1087" s="296" t="s">
        <v>62</v>
      </c>
      <c r="C1087" s="309">
        <v>73229836</v>
      </c>
      <c r="D1087" s="309">
        <v>54806471</v>
      </c>
      <c r="E1087" s="309">
        <v>54313143</v>
      </c>
      <c r="F1087" s="270">
        <v>74.16805221303514</v>
      </c>
      <c r="G1087" s="166">
        <v>12432034</v>
      </c>
    </row>
    <row r="1088" spans="1:7" ht="12.75">
      <c r="A1088" s="268"/>
      <c r="B1088" s="282" t="s">
        <v>63</v>
      </c>
      <c r="C1088" s="309">
        <v>7733393</v>
      </c>
      <c r="D1088" s="309">
        <v>3338263</v>
      </c>
      <c r="E1088" s="309">
        <v>3075173</v>
      </c>
      <c r="F1088" s="270">
        <v>39.76486129697534</v>
      </c>
      <c r="G1088" s="166">
        <v>708167</v>
      </c>
    </row>
    <row r="1089" spans="1:7" ht="12.75">
      <c r="A1089" s="268"/>
      <c r="B1089" s="311" t="s">
        <v>64</v>
      </c>
      <c r="C1089" s="309">
        <v>5466594</v>
      </c>
      <c r="D1089" s="155">
        <v>2364317</v>
      </c>
      <c r="E1089" s="155">
        <v>2261494</v>
      </c>
      <c r="F1089" s="270">
        <v>41.3693425924808</v>
      </c>
      <c r="G1089" s="166">
        <v>559381</v>
      </c>
    </row>
    <row r="1090" spans="1:7" ht="12.75">
      <c r="A1090" s="268"/>
      <c r="B1090" s="314" t="s">
        <v>65</v>
      </c>
      <c r="C1090" s="309">
        <v>4132278</v>
      </c>
      <c r="D1090" s="155">
        <v>1826371</v>
      </c>
      <c r="E1090" s="155">
        <v>1767566</v>
      </c>
      <c r="F1090" s="270">
        <v>42.77461487344269</v>
      </c>
      <c r="G1090" s="166">
        <v>444913</v>
      </c>
    </row>
    <row r="1091" spans="1:7" ht="12.75">
      <c r="A1091" s="268"/>
      <c r="B1091" s="311" t="s">
        <v>66</v>
      </c>
      <c r="C1091" s="309">
        <v>2266799</v>
      </c>
      <c r="D1091" s="155">
        <v>973946</v>
      </c>
      <c r="E1091" s="155">
        <v>813679</v>
      </c>
      <c r="F1091" s="270">
        <v>35.89550727700162</v>
      </c>
      <c r="G1091" s="166">
        <v>148786</v>
      </c>
    </row>
    <row r="1092" spans="1:7" s="293" customFormat="1" ht="12.75" hidden="1">
      <c r="A1092" s="318"/>
      <c r="B1092" s="325" t="s">
        <v>108</v>
      </c>
      <c r="C1092" s="319">
        <v>0</v>
      </c>
      <c r="D1092" s="289"/>
      <c r="E1092" s="289"/>
      <c r="F1092" s="270" t="e">
        <v>#DIV/0!</v>
      </c>
      <c r="G1092" s="166">
        <v>0</v>
      </c>
    </row>
    <row r="1093" spans="1:7" ht="12.75">
      <c r="A1093" s="268"/>
      <c r="B1093" s="282" t="s">
        <v>67</v>
      </c>
      <c r="C1093" s="309">
        <v>6773709</v>
      </c>
      <c r="D1093" s="309">
        <v>1799617</v>
      </c>
      <c r="E1093" s="309">
        <v>1669665</v>
      </c>
      <c r="F1093" s="270">
        <v>24.64919883626533</v>
      </c>
      <c r="G1093" s="166">
        <v>152945</v>
      </c>
    </row>
    <row r="1094" spans="1:7" ht="12.75">
      <c r="A1094" s="268"/>
      <c r="B1094" s="311" t="s">
        <v>90</v>
      </c>
      <c r="C1094" s="309">
        <v>6773709</v>
      </c>
      <c r="D1094" s="155">
        <v>1799617</v>
      </c>
      <c r="E1094" s="155">
        <v>1669665</v>
      </c>
      <c r="F1094" s="270">
        <v>24.64919883626533</v>
      </c>
      <c r="G1094" s="166">
        <v>152945</v>
      </c>
    </row>
    <row r="1095" spans="1:7" s="293" customFormat="1" ht="12.75" hidden="1">
      <c r="A1095" s="318"/>
      <c r="B1095" s="326" t="s">
        <v>68</v>
      </c>
      <c r="C1095" s="319">
        <v>0</v>
      </c>
      <c r="D1095" s="289"/>
      <c r="E1095" s="289"/>
      <c r="F1095" s="270" t="e">
        <v>#DIV/0!</v>
      </c>
      <c r="G1095" s="166">
        <v>0</v>
      </c>
    </row>
    <row r="1096" spans="1:7" ht="25.5">
      <c r="A1096" s="268"/>
      <c r="B1096" s="298" t="s">
        <v>72</v>
      </c>
      <c r="C1096" s="309">
        <v>545482</v>
      </c>
      <c r="D1096" s="309">
        <v>31707</v>
      </c>
      <c r="E1096" s="309">
        <v>28776</v>
      </c>
      <c r="F1096" s="270">
        <v>5.275334474831434</v>
      </c>
      <c r="G1096" s="166">
        <v>0</v>
      </c>
    </row>
    <row r="1097" spans="1:7" s="293" customFormat="1" ht="25.5" hidden="1">
      <c r="A1097" s="318"/>
      <c r="B1097" s="341" t="s">
        <v>102</v>
      </c>
      <c r="C1097" s="319">
        <v>0</v>
      </c>
      <c r="D1097" s="289"/>
      <c r="E1097" s="289"/>
      <c r="F1097" s="270" t="e">
        <v>#DIV/0!</v>
      </c>
      <c r="G1097" s="166">
        <v>0</v>
      </c>
    </row>
    <row r="1098" spans="1:7" ht="12.75">
      <c r="A1098" s="268"/>
      <c r="B1098" s="283" t="s">
        <v>73</v>
      </c>
      <c r="C1098" s="309">
        <v>545482</v>
      </c>
      <c r="D1098" s="155">
        <v>31707</v>
      </c>
      <c r="E1098" s="155">
        <v>28776</v>
      </c>
      <c r="F1098" s="270">
        <v>5.275334474831434</v>
      </c>
      <c r="G1098" s="166">
        <v>0</v>
      </c>
    </row>
    <row r="1099" spans="1:7" ht="12.75">
      <c r="A1099" s="268"/>
      <c r="B1099" s="282" t="s">
        <v>11</v>
      </c>
      <c r="C1099" s="155">
        <v>58177252</v>
      </c>
      <c r="D1099" s="155">
        <v>49636884</v>
      </c>
      <c r="E1099" s="155">
        <v>49539529</v>
      </c>
      <c r="F1099" s="270">
        <v>85.15274836288246</v>
      </c>
      <c r="G1099" s="166">
        <v>11570922</v>
      </c>
    </row>
    <row r="1100" spans="1:7" s="293" customFormat="1" ht="25.5" hidden="1">
      <c r="A1100" s="318"/>
      <c r="B1100" s="341" t="s">
        <v>91</v>
      </c>
      <c r="C1100" s="289">
        <v>0</v>
      </c>
      <c r="D1100" s="289"/>
      <c r="E1100" s="289"/>
      <c r="F1100" s="270" t="e">
        <v>#DIV/0!</v>
      </c>
      <c r="G1100" s="166">
        <v>0</v>
      </c>
    </row>
    <row r="1101" spans="1:7" s="293" customFormat="1" ht="38.25" hidden="1">
      <c r="A1101" s="318"/>
      <c r="B1101" s="343" t="s">
        <v>92</v>
      </c>
      <c r="C1101" s="289">
        <v>0</v>
      </c>
      <c r="D1101" s="289"/>
      <c r="E1101" s="289"/>
      <c r="F1101" s="270" t="e">
        <v>#DIV/0!</v>
      </c>
      <c r="G1101" s="166">
        <v>0</v>
      </c>
    </row>
    <row r="1102" spans="1:7" ht="12.75">
      <c r="A1102" s="268"/>
      <c r="B1102" s="283" t="s">
        <v>103</v>
      </c>
      <c r="C1102" s="155">
        <v>1760000</v>
      </c>
      <c r="D1102" s="155">
        <v>424777</v>
      </c>
      <c r="E1102" s="155">
        <v>423776</v>
      </c>
      <c r="F1102" s="270">
        <v>24.078181818181818</v>
      </c>
      <c r="G1102" s="166">
        <v>93998</v>
      </c>
    </row>
    <row r="1103" spans="1:7" ht="25.5">
      <c r="A1103" s="268"/>
      <c r="B1103" s="283" t="s">
        <v>112</v>
      </c>
      <c r="C1103" s="155">
        <v>56318403</v>
      </c>
      <c r="D1103" s="155">
        <v>49152303</v>
      </c>
      <c r="E1103" s="155">
        <v>49090640</v>
      </c>
      <c r="F1103" s="270">
        <v>87.16625007992504</v>
      </c>
      <c r="G1103" s="166">
        <v>11466445</v>
      </c>
    </row>
    <row r="1104" spans="1:7" ht="25.5">
      <c r="A1104" s="268"/>
      <c r="B1104" s="283" t="s">
        <v>148</v>
      </c>
      <c r="C1104" s="155">
        <v>98849</v>
      </c>
      <c r="D1104" s="155">
        <v>59804</v>
      </c>
      <c r="E1104" s="155">
        <v>25113</v>
      </c>
      <c r="F1104" s="270">
        <v>25.405416342097542</v>
      </c>
      <c r="G1104" s="166">
        <v>10479</v>
      </c>
    </row>
    <row r="1105" spans="1:7" ht="38.25">
      <c r="A1105" s="268"/>
      <c r="B1105" s="285" t="s">
        <v>105</v>
      </c>
      <c r="C1105" s="155">
        <v>98849</v>
      </c>
      <c r="D1105" s="155">
        <v>59804</v>
      </c>
      <c r="E1105" s="155">
        <v>25113</v>
      </c>
      <c r="F1105" s="270">
        <v>25.405416342097542</v>
      </c>
      <c r="G1105" s="166">
        <v>10479</v>
      </c>
    </row>
    <row r="1106" spans="1:7" ht="12.75">
      <c r="A1106" s="268"/>
      <c r="B1106" s="296" t="s">
        <v>16</v>
      </c>
      <c r="C1106" s="309">
        <v>19000641</v>
      </c>
      <c r="D1106" s="309">
        <v>12346768</v>
      </c>
      <c r="E1106" s="309">
        <v>12309273</v>
      </c>
      <c r="F1106" s="270">
        <v>64.78346177899998</v>
      </c>
      <c r="G1106" s="166">
        <v>310698</v>
      </c>
    </row>
    <row r="1107" spans="1:7" ht="12.75">
      <c r="A1107" s="268"/>
      <c r="B1107" s="282" t="s">
        <v>69</v>
      </c>
      <c r="C1107" s="309">
        <v>224118</v>
      </c>
      <c r="D1107" s="155">
        <v>100124</v>
      </c>
      <c r="E1107" s="155">
        <v>62629</v>
      </c>
      <c r="F1107" s="270">
        <v>27.94465415540028</v>
      </c>
      <c r="G1107" s="166">
        <v>10697</v>
      </c>
    </row>
    <row r="1108" spans="1:7" ht="12.75">
      <c r="A1108" s="268"/>
      <c r="B1108" s="282" t="s">
        <v>93</v>
      </c>
      <c r="C1108" s="309">
        <v>18776523</v>
      </c>
      <c r="D1108" s="309">
        <v>12246644</v>
      </c>
      <c r="E1108" s="309">
        <v>12246644</v>
      </c>
      <c r="F1108" s="270">
        <v>65.22317257566803</v>
      </c>
      <c r="G1108" s="166">
        <v>300001</v>
      </c>
    </row>
    <row r="1109" spans="1:7" ht="12.75">
      <c r="A1109" s="268"/>
      <c r="B1109" s="311" t="s">
        <v>94</v>
      </c>
      <c r="C1109" s="309">
        <v>18776523</v>
      </c>
      <c r="D1109" s="309">
        <v>12246644</v>
      </c>
      <c r="E1109" s="309">
        <v>12246644</v>
      </c>
      <c r="F1109" s="270">
        <v>65.22317257566803</v>
      </c>
      <c r="G1109" s="166">
        <v>300001</v>
      </c>
    </row>
    <row r="1110" spans="1:7" ht="38.25">
      <c r="A1110" s="268"/>
      <c r="B1110" s="285" t="s">
        <v>95</v>
      </c>
      <c r="C1110" s="309">
        <v>18776523</v>
      </c>
      <c r="D1110" s="309">
        <v>12246644</v>
      </c>
      <c r="E1110" s="309">
        <v>12246644</v>
      </c>
      <c r="F1110" s="270">
        <v>65.22317257566803</v>
      </c>
      <c r="G1110" s="166">
        <v>300001</v>
      </c>
    </row>
    <row r="1111" spans="1:7" s="293" customFormat="1" ht="38.25" hidden="1">
      <c r="A1111" s="318"/>
      <c r="B1111" s="343" t="s">
        <v>149</v>
      </c>
      <c r="C1111" s="319">
        <v>0</v>
      </c>
      <c r="D1111" s="289">
        <v>0</v>
      </c>
      <c r="E1111" s="289">
        <v>0</v>
      </c>
      <c r="F1111" s="291" t="e">
        <v>#DIV/0!</v>
      </c>
      <c r="G1111" s="166">
        <v>0</v>
      </c>
    </row>
    <row r="1112" spans="1:7" ht="12.75">
      <c r="A1112" s="268"/>
      <c r="B1112" s="278" t="s">
        <v>910</v>
      </c>
      <c r="C1112" s="155">
        <v>289932</v>
      </c>
      <c r="D1112" s="155">
        <v>340122</v>
      </c>
      <c r="E1112" s="155" t="s">
        <v>906</v>
      </c>
      <c r="F1112" s="270" t="s">
        <v>906</v>
      </c>
      <c r="G1112" s="281" t="s">
        <v>906</v>
      </c>
    </row>
    <row r="1113" spans="1:7" ht="12.75">
      <c r="A1113" s="268"/>
      <c r="B1113" s="278" t="s">
        <v>911</v>
      </c>
      <c r="C1113" s="309">
        <v>-289932</v>
      </c>
      <c r="D1113" s="309">
        <v>-340122</v>
      </c>
      <c r="E1113" s="309">
        <v>-340122</v>
      </c>
      <c r="F1113" s="270" t="s">
        <v>906</v>
      </c>
      <c r="G1113" s="166">
        <v>0</v>
      </c>
    </row>
    <row r="1114" spans="1:7" ht="12.75" hidden="1">
      <c r="A1114" s="268"/>
      <c r="B1114" s="296" t="s">
        <v>915</v>
      </c>
      <c r="C1114" s="309">
        <v>0</v>
      </c>
      <c r="D1114" s="309">
        <v>0</v>
      </c>
      <c r="E1114" s="309">
        <v>0</v>
      </c>
      <c r="F1114" s="270" t="e">
        <v>#DIV/0!</v>
      </c>
      <c r="G1114" s="166">
        <v>0</v>
      </c>
    </row>
    <row r="1115" spans="1:7" ht="12.75" hidden="1">
      <c r="A1115" s="268"/>
      <c r="B1115" s="296" t="s">
        <v>916</v>
      </c>
      <c r="C1115" s="309">
        <v>0</v>
      </c>
      <c r="D1115" s="309">
        <v>0</v>
      </c>
      <c r="E1115" s="309">
        <v>0</v>
      </c>
      <c r="F1115" s="270" t="e">
        <v>#DIV/0!</v>
      </c>
      <c r="G1115" s="166">
        <v>0</v>
      </c>
    </row>
    <row r="1116" spans="1:7" ht="12.75">
      <c r="A1116" s="268"/>
      <c r="B1116" s="296" t="s">
        <v>74</v>
      </c>
      <c r="C1116" s="309">
        <v>-289932</v>
      </c>
      <c r="D1116" s="309">
        <v>-340122</v>
      </c>
      <c r="E1116" s="309">
        <v>-340122</v>
      </c>
      <c r="F1116" s="270" t="s">
        <v>906</v>
      </c>
      <c r="G1116" s="166">
        <v>0</v>
      </c>
    </row>
    <row r="1117" spans="1:7" ht="38.25" customHeight="1" hidden="1">
      <c r="A1117" s="268"/>
      <c r="B1117" s="298" t="s">
        <v>75</v>
      </c>
      <c r="C1117" s="309">
        <v>0</v>
      </c>
      <c r="D1117" s="155">
        <v>0</v>
      </c>
      <c r="E1117" s="155">
        <v>0</v>
      </c>
      <c r="F1117" s="270" t="e">
        <v>#DIV/0!</v>
      </c>
      <c r="G1117" s="166">
        <v>0</v>
      </c>
    </row>
    <row r="1118" spans="1:7" ht="51">
      <c r="A1118" s="268"/>
      <c r="B1118" s="298" t="s">
        <v>96</v>
      </c>
      <c r="C1118" s="309">
        <v>-289932</v>
      </c>
      <c r="D1118" s="155">
        <v>-340122</v>
      </c>
      <c r="E1118" s="155">
        <v>-340122</v>
      </c>
      <c r="F1118" s="270" t="s">
        <v>906</v>
      </c>
      <c r="G1118" s="166">
        <v>0</v>
      </c>
    </row>
    <row r="1119" spans="1:7" s="293" customFormat="1" ht="38.25" hidden="1">
      <c r="A1119" s="318"/>
      <c r="B1119" s="321" t="s">
        <v>30</v>
      </c>
      <c r="C1119" s="289">
        <v>0</v>
      </c>
      <c r="D1119" s="289"/>
      <c r="E1119" s="289"/>
      <c r="F1119" s="270" t="e">
        <v>#DIV/0!</v>
      </c>
      <c r="G1119" s="166">
        <v>0</v>
      </c>
    </row>
    <row r="1120" spans="1:7" ht="12.75">
      <c r="A1120" s="268"/>
      <c r="B1120" s="330"/>
      <c r="C1120" s="155"/>
      <c r="D1120" s="155"/>
      <c r="E1120" s="155"/>
      <c r="F1120" s="270"/>
      <c r="G1120" s="166"/>
    </row>
    <row r="1121" spans="1:7" ht="12.75">
      <c r="A1121" s="268"/>
      <c r="B1121" s="355" t="s">
        <v>150</v>
      </c>
      <c r="C1121" s="155"/>
      <c r="D1121" s="155"/>
      <c r="E1121" s="155"/>
      <c r="F1121" s="270"/>
      <c r="G1121" s="166"/>
    </row>
    <row r="1122" spans="1:7" ht="12.75">
      <c r="A1122" s="268"/>
      <c r="B1122" s="274" t="s">
        <v>58</v>
      </c>
      <c r="C1122" s="308">
        <v>299452162</v>
      </c>
      <c r="D1122" s="308">
        <v>193524483</v>
      </c>
      <c r="E1122" s="308">
        <v>193524483</v>
      </c>
      <c r="F1122" s="266">
        <v>64.62617658442554</v>
      </c>
      <c r="G1122" s="267">
        <v>-180000</v>
      </c>
    </row>
    <row r="1123" spans="1:7" ht="12.75">
      <c r="A1123" s="268"/>
      <c r="B1123" s="296" t="s">
        <v>59</v>
      </c>
      <c r="C1123" s="309">
        <v>299452162</v>
      </c>
      <c r="D1123" s="309">
        <v>193524483</v>
      </c>
      <c r="E1123" s="309">
        <v>193524483</v>
      </c>
      <c r="F1123" s="270">
        <v>64.62617658442554</v>
      </c>
      <c r="G1123" s="166">
        <v>-180000</v>
      </c>
    </row>
    <row r="1124" spans="1:7" ht="25.5">
      <c r="A1124" s="268"/>
      <c r="B1124" s="298" t="s">
        <v>60</v>
      </c>
      <c r="C1124" s="309">
        <v>299452162</v>
      </c>
      <c r="D1124" s="155">
        <v>193524483</v>
      </c>
      <c r="E1124" s="155">
        <v>193524483</v>
      </c>
      <c r="F1124" s="270">
        <v>64.62617658442554</v>
      </c>
      <c r="G1124" s="166">
        <v>-180000</v>
      </c>
    </row>
    <row r="1125" spans="1:7" ht="12.75">
      <c r="A1125" s="268"/>
      <c r="B1125" s="274" t="s">
        <v>61</v>
      </c>
      <c r="C1125" s="146">
        <v>299452162</v>
      </c>
      <c r="D1125" s="146">
        <v>193524483</v>
      </c>
      <c r="E1125" s="146">
        <v>193524483</v>
      </c>
      <c r="F1125" s="266">
        <v>64.62617658442554</v>
      </c>
      <c r="G1125" s="267">
        <v>307500</v>
      </c>
    </row>
    <row r="1126" spans="1:7" ht="12.75">
      <c r="A1126" s="268"/>
      <c r="B1126" s="296" t="s">
        <v>62</v>
      </c>
      <c r="C1126" s="309">
        <v>299452162</v>
      </c>
      <c r="D1126" s="309">
        <v>193524483</v>
      </c>
      <c r="E1126" s="309">
        <v>193524483</v>
      </c>
      <c r="F1126" s="270">
        <v>64.62617658442554</v>
      </c>
      <c r="G1126" s="166">
        <v>307500</v>
      </c>
    </row>
    <row r="1127" spans="1:7" ht="12.75">
      <c r="A1127" s="268"/>
      <c r="B1127" s="282" t="s">
        <v>11</v>
      </c>
      <c r="C1127" s="155">
        <v>299452162</v>
      </c>
      <c r="D1127" s="155">
        <v>193524483</v>
      </c>
      <c r="E1127" s="155">
        <v>193524483</v>
      </c>
      <c r="F1127" s="270">
        <v>64.62617658442554</v>
      </c>
      <c r="G1127" s="166">
        <v>307500</v>
      </c>
    </row>
    <row r="1128" spans="1:7" ht="12.75">
      <c r="A1128" s="268"/>
      <c r="B1128" s="283" t="s">
        <v>103</v>
      </c>
      <c r="C1128" s="155">
        <v>299452162</v>
      </c>
      <c r="D1128" s="155">
        <v>193524483</v>
      </c>
      <c r="E1128" s="155">
        <v>193524483</v>
      </c>
      <c r="F1128" s="270">
        <v>64.62617658442554</v>
      </c>
      <c r="G1128" s="166">
        <v>307500</v>
      </c>
    </row>
    <row r="1129" spans="1:7" s="293" customFormat="1" ht="12.75" hidden="1">
      <c r="A1129" s="318"/>
      <c r="B1129" s="320" t="s">
        <v>16</v>
      </c>
      <c r="C1129" s="319">
        <v>0</v>
      </c>
      <c r="D1129" s="319">
        <v>0</v>
      </c>
      <c r="E1129" s="319">
        <v>0</v>
      </c>
      <c r="F1129" s="291" t="e">
        <v>#DIV/0!</v>
      </c>
      <c r="G1129" s="166">
        <v>-193216983</v>
      </c>
    </row>
    <row r="1130" spans="1:7" s="293" customFormat="1" ht="12.75" hidden="1">
      <c r="A1130" s="318"/>
      <c r="B1130" s="325" t="s">
        <v>114</v>
      </c>
      <c r="C1130" s="319">
        <v>0</v>
      </c>
      <c r="D1130" s="319">
        <v>0</v>
      </c>
      <c r="E1130" s="319">
        <v>0</v>
      </c>
      <c r="F1130" s="291" t="e">
        <v>#DIV/0!</v>
      </c>
      <c r="G1130" s="166">
        <v>-193216983</v>
      </c>
    </row>
    <row r="1131" spans="1:7" s="293" customFormat="1" ht="25.5" hidden="1">
      <c r="A1131" s="318"/>
      <c r="B1131" s="341" t="s">
        <v>129</v>
      </c>
      <c r="C1131" s="289">
        <v>0</v>
      </c>
      <c r="D1131" s="289">
        <v>0</v>
      </c>
      <c r="E1131" s="289">
        <v>0</v>
      </c>
      <c r="F1131" s="291" t="e">
        <v>#DIV/0!</v>
      </c>
      <c r="G1131" s="166">
        <v>0</v>
      </c>
    </row>
    <row r="1132" spans="1:7" ht="12.75">
      <c r="A1132" s="268"/>
      <c r="B1132" s="354"/>
      <c r="C1132" s="146"/>
      <c r="D1132" s="155"/>
      <c r="E1132" s="155"/>
      <c r="F1132" s="270"/>
      <c r="G1132" s="166"/>
    </row>
    <row r="1133" spans="1:7" ht="12.75">
      <c r="A1133" s="268"/>
      <c r="B1133" s="355" t="s">
        <v>151</v>
      </c>
      <c r="C1133" s="155"/>
      <c r="D1133" s="155"/>
      <c r="E1133" s="155"/>
      <c r="F1133" s="270"/>
      <c r="G1133" s="166"/>
    </row>
    <row r="1134" spans="1:7" ht="12.75">
      <c r="A1134" s="268"/>
      <c r="B1134" s="274" t="s">
        <v>58</v>
      </c>
      <c r="C1134" s="308">
        <v>8292058</v>
      </c>
      <c r="D1134" s="308">
        <v>6645708</v>
      </c>
      <c r="E1134" s="308">
        <v>6645708</v>
      </c>
      <c r="F1134" s="266">
        <v>80.14545966755176</v>
      </c>
      <c r="G1134" s="267">
        <v>0</v>
      </c>
    </row>
    <row r="1135" spans="1:7" ht="12.75">
      <c r="A1135" s="268"/>
      <c r="B1135" s="296" t="s">
        <v>59</v>
      </c>
      <c r="C1135" s="309">
        <v>8292058</v>
      </c>
      <c r="D1135" s="309">
        <v>6645708</v>
      </c>
      <c r="E1135" s="309">
        <v>6645708</v>
      </c>
      <c r="F1135" s="270">
        <v>80.14545966755176</v>
      </c>
      <c r="G1135" s="166">
        <v>0</v>
      </c>
    </row>
    <row r="1136" spans="1:7" ht="25.5">
      <c r="A1136" s="268"/>
      <c r="B1136" s="298" t="s">
        <v>60</v>
      </c>
      <c r="C1136" s="309">
        <v>8292058</v>
      </c>
      <c r="D1136" s="155">
        <v>6645708</v>
      </c>
      <c r="E1136" s="155">
        <v>6645708</v>
      </c>
      <c r="F1136" s="270">
        <v>80.14545966755176</v>
      </c>
      <c r="G1136" s="166">
        <v>0</v>
      </c>
    </row>
    <row r="1137" spans="1:7" ht="12.75">
      <c r="A1137" s="268"/>
      <c r="B1137" s="274" t="s">
        <v>61</v>
      </c>
      <c r="C1137" s="146">
        <v>8292058</v>
      </c>
      <c r="D1137" s="146">
        <v>6645708</v>
      </c>
      <c r="E1137" s="146">
        <v>6645708</v>
      </c>
      <c r="F1137" s="266">
        <v>80.14545966755176</v>
      </c>
      <c r="G1137" s="267">
        <v>738164</v>
      </c>
    </row>
    <row r="1138" spans="1:7" ht="12.75">
      <c r="A1138" s="268"/>
      <c r="B1138" s="296" t="s">
        <v>62</v>
      </c>
      <c r="C1138" s="309">
        <v>8292058</v>
      </c>
      <c r="D1138" s="309">
        <v>6645708</v>
      </c>
      <c r="E1138" s="309">
        <v>6645708</v>
      </c>
      <c r="F1138" s="270">
        <v>80.14545966755176</v>
      </c>
      <c r="G1138" s="166">
        <v>738164</v>
      </c>
    </row>
    <row r="1139" spans="1:7" ht="12.75">
      <c r="A1139" s="268"/>
      <c r="B1139" s="282" t="s">
        <v>11</v>
      </c>
      <c r="C1139" s="155">
        <v>8292058</v>
      </c>
      <c r="D1139" s="155">
        <v>6645708</v>
      </c>
      <c r="E1139" s="155">
        <v>6645708</v>
      </c>
      <c r="F1139" s="270">
        <v>80.14545966755176</v>
      </c>
      <c r="G1139" s="166">
        <v>738164</v>
      </c>
    </row>
    <row r="1140" spans="1:7" ht="25.5">
      <c r="A1140" s="268"/>
      <c r="B1140" s="283" t="s">
        <v>112</v>
      </c>
      <c r="C1140" s="155">
        <v>8292058</v>
      </c>
      <c r="D1140" s="155">
        <v>6645708</v>
      </c>
      <c r="E1140" s="155">
        <v>6645708</v>
      </c>
      <c r="F1140" s="270">
        <v>80.14545966755176</v>
      </c>
      <c r="G1140" s="166">
        <v>738164</v>
      </c>
    </row>
    <row r="1141" spans="1:7" ht="12.75">
      <c r="A1141" s="268"/>
      <c r="B1141" s="330"/>
      <c r="C1141" s="155"/>
      <c r="D1141" s="155"/>
      <c r="E1141" s="155"/>
      <c r="F1141" s="270"/>
      <c r="G1141" s="166"/>
    </row>
    <row r="1142" spans="1:7" s="293" customFormat="1" ht="25.5" hidden="1">
      <c r="A1142" s="318"/>
      <c r="B1142" s="363" t="s">
        <v>152</v>
      </c>
      <c r="C1142" s="289"/>
      <c r="D1142" s="289"/>
      <c r="E1142" s="289"/>
      <c r="F1142" s="291"/>
      <c r="G1142" s="166"/>
    </row>
    <row r="1143" spans="1:7" s="293" customFormat="1" ht="12.75" hidden="1">
      <c r="A1143" s="318"/>
      <c r="B1143" s="364" t="s">
        <v>58</v>
      </c>
      <c r="C1143" s="365">
        <v>0</v>
      </c>
      <c r="D1143" s="365">
        <v>0</v>
      </c>
      <c r="E1143" s="365">
        <v>0</v>
      </c>
      <c r="F1143" s="366" t="e">
        <v>#DIV/0!</v>
      </c>
      <c r="G1143" s="166"/>
    </row>
    <row r="1144" spans="1:7" s="293" customFormat="1" ht="12.75" hidden="1">
      <c r="A1144" s="318"/>
      <c r="B1144" s="320" t="s">
        <v>59</v>
      </c>
      <c r="C1144" s="319">
        <v>0</v>
      </c>
      <c r="D1144" s="319">
        <v>0</v>
      </c>
      <c r="E1144" s="319">
        <v>0</v>
      </c>
      <c r="F1144" s="291" t="e">
        <v>#DIV/0!</v>
      </c>
      <c r="G1144" s="166"/>
    </row>
    <row r="1145" spans="1:7" s="293" customFormat="1" ht="25.5" hidden="1">
      <c r="A1145" s="318"/>
      <c r="B1145" s="321" t="s">
        <v>60</v>
      </c>
      <c r="C1145" s="319">
        <v>0</v>
      </c>
      <c r="D1145" s="289">
        <v>0</v>
      </c>
      <c r="E1145" s="289">
        <v>0</v>
      </c>
      <c r="F1145" s="291" t="e">
        <v>#DIV/0!</v>
      </c>
      <c r="G1145" s="166"/>
    </row>
    <row r="1146" spans="1:7" s="293" customFormat="1" ht="12.75" hidden="1">
      <c r="A1146" s="318"/>
      <c r="B1146" s="364" t="s">
        <v>61</v>
      </c>
      <c r="C1146" s="367">
        <v>0</v>
      </c>
      <c r="D1146" s="367">
        <v>0</v>
      </c>
      <c r="E1146" s="367">
        <v>0</v>
      </c>
      <c r="F1146" s="366" t="e">
        <v>#DIV/0!</v>
      </c>
      <c r="G1146" s="166"/>
    </row>
    <row r="1147" spans="1:7" s="293" customFormat="1" ht="12.75" hidden="1">
      <c r="A1147" s="318"/>
      <c r="B1147" s="320" t="s">
        <v>62</v>
      </c>
      <c r="C1147" s="319">
        <v>0</v>
      </c>
      <c r="D1147" s="319">
        <v>0</v>
      </c>
      <c r="E1147" s="319">
        <v>0</v>
      </c>
      <c r="F1147" s="291" t="e">
        <v>#DIV/0!</v>
      </c>
      <c r="G1147" s="166"/>
    </row>
    <row r="1148" spans="1:7" s="293" customFormat="1" ht="12.75" hidden="1">
      <c r="A1148" s="318"/>
      <c r="B1148" s="325" t="s">
        <v>67</v>
      </c>
      <c r="C1148" s="319">
        <v>0</v>
      </c>
      <c r="D1148" s="319">
        <v>0</v>
      </c>
      <c r="E1148" s="319">
        <v>0</v>
      </c>
      <c r="F1148" s="291" t="e">
        <v>#DIV/0!</v>
      </c>
      <c r="G1148" s="166"/>
    </row>
    <row r="1149" spans="1:7" s="293" customFormat="1" ht="12.75" hidden="1">
      <c r="A1149" s="318"/>
      <c r="B1149" s="326" t="s">
        <v>90</v>
      </c>
      <c r="C1149" s="319">
        <v>0</v>
      </c>
      <c r="D1149" s="289">
        <v>0</v>
      </c>
      <c r="E1149" s="289">
        <v>0</v>
      </c>
      <c r="F1149" s="291" t="e">
        <v>#DIV/0!</v>
      </c>
      <c r="G1149" s="166"/>
    </row>
    <row r="1150" spans="1:7" ht="12.75">
      <c r="A1150" s="268"/>
      <c r="B1150" s="368" t="s">
        <v>153</v>
      </c>
      <c r="C1150" s="309"/>
      <c r="D1150" s="155"/>
      <c r="E1150" s="155"/>
      <c r="F1150" s="270"/>
      <c r="G1150" s="267"/>
    </row>
    <row r="1151" spans="1:7" ht="12.75">
      <c r="A1151" s="268"/>
      <c r="B1151" s="274" t="s">
        <v>58</v>
      </c>
      <c r="C1151" s="308">
        <v>8622064</v>
      </c>
      <c r="D1151" s="308">
        <v>0</v>
      </c>
      <c r="E1151" s="308">
        <v>0</v>
      </c>
      <c r="F1151" s="369">
        <v>0</v>
      </c>
      <c r="G1151" s="267">
        <v>0</v>
      </c>
    </row>
    <row r="1152" spans="1:7" ht="12.75">
      <c r="A1152" s="268"/>
      <c r="B1152" s="296" t="s">
        <v>59</v>
      </c>
      <c r="C1152" s="309">
        <v>8622064</v>
      </c>
      <c r="D1152" s="309">
        <v>0</v>
      </c>
      <c r="E1152" s="309">
        <v>0</v>
      </c>
      <c r="F1152" s="270">
        <v>0</v>
      </c>
      <c r="G1152" s="166">
        <v>0</v>
      </c>
    </row>
    <row r="1153" spans="1:7" ht="25.5">
      <c r="A1153" s="268"/>
      <c r="B1153" s="298" t="s">
        <v>60</v>
      </c>
      <c r="C1153" s="309">
        <v>8622064</v>
      </c>
      <c r="D1153" s="155">
        <v>0</v>
      </c>
      <c r="E1153" s="155">
        <v>0</v>
      </c>
      <c r="F1153" s="270">
        <v>0</v>
      </c>
      <c r="G1153" s="166">
        <v>0</v>
      </c>
    </row>
    <row r="1154" spans="1:7" ht="12.75">
      <c r="A1154" s="268"/>
      <c r="B1154" s="274" t="s">
        <v>61</v>
      </c>
      <c r="C1154" s="308">
        <v>8622064</v>
      </c>
      <c r="D1154" s="308">
        <v>0</v>
      </c>
      <c r="E1154" s="308">
        <v>0</v>
      </c>
      <c r="F1154" s="369">
        <v>0</v>
      </c>
      <c r="G1154" s="267">
        <v>0</v>
      </c>
    </row>
    <row r="1155" spans="1:7" ht="12.75">
      <c r="A1155" s="268"/>
      <c r="B1155" s="296" t="s">
        <v>62</v>
      </c>
      <c r="C1155" s="309">
        <v>8622064</v>
      </c>
      <c r="D1155" s="309">
        <v>0</v>
      </c>
      <c r="E1155" s="309">
        <v>0</v>
      </c>
      <c r="F1155" s="270">
        <v>0</v>
      </c>
      <c r="G1155" s="166">
        <v>0</v>
      </c>
    </row>
    <row r="1156" spans="1:7" ht="12.75">
      <c r="A1156" s="268"/>
      <c r="B1156" s="282" t="s">
        <v>67</v>
      </c>
      <c r="C1156" s="309">
        <v>8622064</v>
      </c>
      <c r="D1156" s="309">
        <v>0</v>
      </c>
      <c r="E1156" s="309">
        <v>0</v>
      </c>
      <c r="F1156" s="270">
        <v>0</v>
      </c>
      <c r="G1156" s="166">
        <v>0</v>
      </c>
    </row>
    <row r="1157" spans="1:7" ht="12.75">
      <c r="A1157" s="268"/>
      <c r="B1157" s="311" t="s">
        <v>90</v>
      </c>
      <c r="C1157" s="309">
        <v>8622064</v>
      </c>
      <c r="D1157" s="155">
        <v>0</v>
      </c>
      <c r="E1157" s="155">
        <v>0</v>
      </c>
      <c r="F1157" s="270">
        <v>0</v>
      </c>
      <c r="G1157" s="166">
        <v>0</v>
      </c>
    </row>
    <row r="1158" spans="1:7" ht="12.75">
      <c r="A1158" s="268"/>
      <c r="B1158" s="311"/>
      <c r="C1158" s="309"/>
      <c r="D1158" s="155"/>
      <c r="E1158" s="155"/>
      <c r="F1158" s="270"/>
      <c r="G1158" s="166"/>
    </row>
    <row r="1159" spans="1:7" s="372" customFormat="1" ht="12.75">
      <c r="A1159" s="370" t="s">
        <v>154</v>
      </c>
      <c r="B1159" s="370"/>
      <c r="C1159" s="316"/>
      <c r="D1159" s="316"/>
      <c r="E1159" s="316"/>
      <c r="F1159" s="371"/>
      <c r="G1159" s="166"/>
    </row>
    <row r="1160" spans="1:7" s="372" customFormat="1" ht="13.5">
      <c r="A1160" s="370"/>
      <c r="B1160" s="373" t="s">
        <v>58</v>
      </c>
      <c r="C1160" s="374">
        <v>149829787</v>
      </c>
      <c r="D1160" s="374">
        <v>60790983</v>
      </c>
      <c r="E1160" s="374">
        <v>56248029</v>
      </c>
      <c r="F1160" s="375">
        <v>37.54128609953907</v>
      </c>
      <c r="G1160" s="376">
        <v>590026</v>
      </c>
    </row>
    <row r="1161" spans="1:7" s="372" customFormat="1" ht="51">
      <c r="A1161" s="370"/>
      <c r="B1161" s="377" t="str">
        <f>B408</f>
        <v>Valsts pamatbudžeta iestāžu saņemtie transferta pārskaitījumi no valsts pamatbudžeta dotācijas no vispārējiem ieņēmumiem</v>
      </c>
      <c r="C1161" s="316">
        <v>4306379</v>
      </c>
      <c r="D1161" s="316">
        <v>1502795</v>
      </c>
      <c r="E1161" s="316">
        <v>2857256</v>
      </c>
      <c r="F1161" s="371">
        <v>66.34938541173454</v>
      </c>
      <c r="G1161" s="378">
        <v>0</v>
      </c>
    </row>
    <row r="1162" spans="1:7" s="372" customFormat="1" ht="51">
      <c r="A1162" s="370"/>
      <c r="B1162" s="377" t="str">
        <f>B409</f>
        <v>Valsts pamatbudžeta iestāžu saņemtie transferta pārskaitījumi no valsts pamatbudžeta ārvalstu finanšu palīdzības līdzekļiem</v>
      </c>
      <c r="C1162" s="316">
        <v>1316836</v>
      </c>
      <c r="D1162" s="316">
        <v>642844</v>
      </c>
      <c r="E1162" s="316">
        <v>407093</v>
      </c>
      <c r="F1162" s="371">
        <v>30.91447985929911</v>
      </c>
      <c r="G1162" s="378">
        <v>0</v>
      </c>
    </row>
    <row r="1163" spans="1:7" s="372" customFormat="1" ht="12.75">
      <c r="A1163" s="370"/>
      <c r="B1163" s="379" t="s">
        <v>81</v>
      </c>
      <c r="C1163" s="316">
        <v>2149917</v>
      </c>
      <c r="D1163" s="316">
        <v>1973437</v>
      </c>
      <c r="E1163" s="316">
        <v>2047766</v>
      </c>
      <c r="F1163" s="371">
        <v>95.24860727181562</v>
      </c>
      <c r="G1163" s="378">
        <v>354300</v>
      </c>
    </row>
    <row r="1164" spans="1:7" s="372" customFormat="1" ht="51">
      <c r="A1164" s="370"/>
      <c r="B1164" s="380" t="s">
        <v>82</v>
      </c>
      <c r="C1164" s="316">
        <v>2149917</v>
      </c>
      <c r="D1164" s="316">
        <v>1973437</v>
      </c>
      <c r="E1164" s="316">
        <v>2047766</v>
      </c>
      <c r="F1164" s="371">
        <v>95.24860727181562</v>
      </c>
      <c r="G1164" s="378">
        <v>354300</v>
      </c>
    </row>
    <row r="1165" spans="1:7" s="372" customFormat="1" ht="25.5">
      <c r="A1165" s="370"/>
      <c r="B1165" s="379" t="s">
        <v>107</v>
      </c>
      <c r="C1165" s="316">
        <v>125248106</v>
      </c>
      <c r="D1165" s="316">
        <v>50764393</v>
      </c>
      <c r="E1165" s="316">
        <v>50764393</v>
      </c>
      <c r="F1165" s="371">
        <v>40.531066393930146</v>
      </c>
      <c r="G1165" s="378">
        <v>215458</v>
      </c>
    </row>
    <row r="1166" spans="1:7" s="372" customFormat="1" ht="25.5">
      <c r="A1166" s="370"/>
      <c r="B1166" s="379" t="s">
        <v>155</v>
      </c>
      <c r="C1166" s="316">
        <v>16808549</v>
      </c>
      <c r="D1166" s="316">
        <v>5907514</v>
      </c>
      <c r="E1166" s="316">
        <v>171521</v>
      </c>
      <c r="F1166" s="371">
        <v>1.0204390634789475</v>
      </c>
      <c r="G1166" s="378">
        <v>20268</v>
      </c>
    </row>
    <row r="1167" spans="1:7" s="384" customFormat="1" ht="25.5" hidden="1">
      <c r="A1167" s="381"/>
      <c r="B1167" s="382" t="s">
        <v>107</v>
      </c>
      <c r="C1167" s="383">
        <v>125248106</v>
      </c>
      <c r="D1167" s="383"/>
      <c r="E1167" s="383"/>
      <c r="F1167" s="371">
        <v>0</v>
      </c>
      <c r="G1167" s="378">
        <v>0</v>
      </c>
    </row>
    <row r="1168" spans="1:7" s="384" customFormat="1" ht="13.5">
      <c r="A1168" s="381"/>
      <c r="B1168" s="373" t="s">
        <v>156</v>
      </c>
      <c r="C1168" s="374">
        <v>149829787</v>
      </c>
      <c r="D1168" s="374">
        <v>62839381</v>
      </c>
      <c r="E1168" s="374">
        <v>39029836</v>
      </c>
      <c r="F1168" s="375">
        <v>26.049450367302462</v>
      </c>
      <c r="G1168" s="376">
        <v>3548455</v>
      </c>
    </row>
    <row r="1169" spans="1:7" s="384" customFormat="1" ht="12.75">
      <c r="A1169" s="381"/>
      <c r="B1169" s="385" t="s">
        <v>11</v>
      </c>
      <c r="C1169" s="316">
        <v>119497146</v>
      </c>
      <c r="D1169" s="316">
        <v>43230329</v>
      </c>
      <c r="E1169" s="316">
        <v>26522667</v>
      </c>
      <c r="F1169" s="371">
        <v>22.195230503664078</v>
      </c>
      <c r="G1169" s="378">
        <v>2840766</v>
      </c>
    </row>
    <row r="1170" spans="1:7" s="372" customFormat="1" ht="38.25">
      <c r="A1170" s="370"/>
      <c r="B1170" s="386" t="s">
        <v>109</v>
      </c>
      <c r="C1170" s="387">
        <v>5224922</v>
      </c>
      <c r="D1170" s="387">
        <v>4113046</v>
      </c>
      <c r="E1170" s="387">
        <v>3264349</v>
      </c>
      <c r="F1170" s="371">
        <v>62.47651161108242</v>
      </c>
      <c r="G1170" s="378">
        <v>0</v>
      </c>
    </row>
    <row r="1171" spans="1:7" s="372" customFormat="1" ht="38.25">
      <c r="A1171" s="370"/>
      <c r="B1171" s="380" t="s">
        <v>105</v>
      </c>
      <c r="C1171" s="316">
        <v>99074440</v>
      </c>
      <c r="D1171" s="316">
        <v>33665891</v>
      </c>
      <c r="E1171" s="316">
        <v>22081632</v>
      </c>
      <c r="F1171" s="371">
        <v>22.287920073027916</v>
      </c>
      <c r="G1171" s="378">
        <v>2537033</v>
      </c>
    </row>
    <row r="1172" spans="1:7" s="372" customFormat="1" ht="76.5">
      <c r="A1172" s="370"/>
      <c r="B1172" s="380" t="s">
        <v>113</v>
      </c>
      <c r="C1172" s="316">
        <v>15197784</v>
      </c>
      <c r="D1172" s="316">
        <v>5451392</v>
      </c>
      <c r="E1172" s="316">
        <v>1176686</v>
      </c>
      <c r="F1172" s="371">
        <v>7.742484035830486</v>
      </c>
      <c r="G1172" s="378">
        <v>303733</v>
      </c>
    </row>
    <row r="1173" spans="1:7" s="372" customFormat="1" ht="12.75">
      <c r="A1173" s="370"/>
      <c r="B1173" s="379" t="s">
        <v>81</v>
      </c>
      <c r="C1173" s="316">
        <v>2149917</v>
      </c>
      <c r="D1173" s="316">
        <v>1973437</v>
      </c>
      <c r="E1173" s="316">
        <v>2047766</v>
      </c>
      <c r="F1173" s="371">
        <v>95.24860727181562</v>
      </c>
      <c r="G1173" s="378">
        <v>354300</v>
      </c>
    </row>
    <row r="1174" spans="1:7" s="372" customFormat="1" ht="25.5" hidden="1">
      <c r="A1174" s="370"/>
      <c r="B1174" s="380" t="s">
        <v>1261</v>
      </c>
      <c r="C1174" s="316">
        <v>2149917</v>
      </c>
      <c r="D1174" s="316">
        <v>2149917</v>
      </c>
      <c r="E1174" s="316">
        <v>2017807</v>
      </c>
      <c r="F1174" s="371">
        <v>93.8551116159368</v>
      </c>
      <c r="G1174" s="378">
        <v>354300</v>
      </c>
    </row>
    <row r="1175" spans="1:7" s="372" customFormat="1" ht="12.75">
      <c r="A1175" s="370"/>
      <c r="B1175" s="379" t="s">
        <v>93</v>
      </c>
      <c r="C1175" s="316">
        <v>28182724</v>
      </c>
      <c r="D1175" s="316">
        <v>17635615</v>
      </c>
      <c r="E1175" s="316">
        <v>10459403</v>
      </c>
      <c r="F1175" s="371">
        <v>37.112817767366984</v>
      </c>
      <c r="G1175" s="378">
        <v>353389</v>
      </c>
    </row>
    <row r="1176" spans="1:7" s="372" customFormat="1" ht="25.5">
      <c r="A1176" s="370"/>
      <c r="B1176" s="380" t="s">
        <v>115</v>
      </c>
      <c r="C1176" s="388">
        <v>27784431</v>
      </c>
      <c r="D1176" s="388">
        <v>17631715</v>
      </c>
      <c r="E1176" s="388">
        <v>10459403</v>
      </c>
      <c r="F1176" s="371">
        <v>37.64483425987741</v>
      </c>
      <c r="G1176" s="378">
        <v>353389</v>
      </c>
    </row>
    <row r="1177" spans="1:7" ht="38.25">
      <c r="A1177" s="268"/>
      <c r="B1177" s="380" t="s">
        <v>157</v>
      </c>
      <c r="C1177" s="316">
        <v>398293</v>
      </c>
      <c r="D1177" s="316">
        <v>3900</v>
      </c>
      <c r="E1177" s="316">
        <v>0</v>
      </c>
      <c r="F1177" s="371">
        <v>0</v>
      </c>
      <c r="G1177" s="378">
        <v>0</v>
      </c>
    </row>
    <row r="1178" spans="1:5" ht="13.5" customHeight="1">
      <c r="A1178" s="389"/>
      <c r="C1178" s="390"/>
      <c r="D1178" s="390"/>
      <c r="E1178" s="390"/>
    </row>
    <row r="1179" ht="12.75">
      <c r="A1179" s="389" t="s">
        <v>158</v>
      </c>
    </row>
    <row r="1180" spans="1:5" ht="13.5" customHeight="1">
      <c r="A1180" s="389" t="s">
        <v>159</v>
      </c>
      <c r="C1180" s="391"/>
      <c r="D1180" s="391"/>
      <c r="E1180" s="250"/>
    </row>
    <row r="1181" spans="1:5" ht="15">
      <c r="A1181" s="389" t="s">
        <v>160</v>
      </c>
      <c r="C1181" s="391"/>
      <c r="D1181" s="391"/>
      <c r="E1181" s="250"/>
    </row>
    <row r="1182" spans="1:5" ht="12.75" hidden="1">
      <c r="A1182" s="914" t="s">
        <v>161</v>
      </c>
      <c r="B1182" s="914"/>
      <c r="C1182" s="914"/>
      <c r="D1182" s="914"/>
      <c r="E1182" s="914"/>
    </row>
    <row r="1183" spans="1:5" ht="12.75" hidden="1">
      <c r="A1183" s="257"/>
      <c r="B1183" s="825" t="s">
        <v>162</v>
      </c>
      <c r="C1183" s="825"/>
      <c r="D1183" s="257"/>
      <c r="E1183" s="257"/>
    </row>
    <row r="1184" spans="1:5" ht="12.75">
      <c r="A1184" s="257"/>
      <c r="B1184" s="825" t="s">
        <v>163</v>
      </c>
      <c r="C1184" s="825"/>
      <c r="D1184" s="257"/>
      <c r="E1184" s="257"/>
    </row>
    <row r="1185" spans="1:5" ht="12.75">
      <c r="A1185" s="257"/>
      <c r="B1185" s="825" t="s">
        <v>164</v>
      </c>
      <c r="C1185" s="825"/>
      <c r="D1185" s="257"/>
      <c r="E1185" s="257"/>
    </row>
    <row r="1186" spans="1:7" ht="62.25" customHeight="1">
      <c r="A1186" s="392" t="s">
        <v>165</v>
      </c>
      <c r="C1186" s="390"/>
      <c r="D1186" s="390"/>
      <c r="E1186" s="390"/>
      <c r="G1186" s="393"/>
    </row>
    <row r="1187" spans="1:7" ht="18.75" customHeight="1">
      <c r="A1187" s="392" t="s">
        <v>920</v>
      </c>
      <c r="C1187" s="390"/>
      <c r="D1187" s="390"/>
      <c r="E1187" s="390"/>
      <c r="G1187" s="394" t="s">
        <v>921</v>
      </c>
    </row>
    <row r="1188" ht="50.25" customHeight="1"/>
    <row r="1189" ht="12.75">
      <c r="A1189" s="250" t="s">
        <v>166</v>
      </c>
    </row>
  </sheetData>
  <mergeCells count="13">
    <mergeCell ref="A10:B10"/>
    <mergeCell ref="A8:G8"/>
    <mergeCell ref="A9:G9"/>
    <mergeCell ref="A1:G1"/>
    <mergeCell ref="A4:G4"/>
    <mergeCell ref="A6:G6"/>
    <mergeCell ref="A7:G7"/>
    <mergeCell ref="A3:F3"/>
    <mergeCell ref="A2:G2"/>
    <mergeCell ref="B1183:C1183"/>
    <mergeCell ref="B1184:C1184"/>
    <mergeCell ref="B1185:C1185"/>
    <mergeCell ref="A1182:E1182"/>
  </mergeCells>
  <printOptions horizontalCentered="1"/>
  <pageMargins left="0.4724409448818898" right="0.31496062992125984" top="0.8267716535433072" bottom="0.5905511811023623" header="0.5118110236220472" footer="0.4330708661417323"/>
  <pageSetup firstPageNumber="9" useFirstPageNumber="1" horizontalDpi="600" verticalDpi="600" orientation="portrait" paperSize="9" scale="8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921"/>
  <sheetViews>
    <sheetView zoomScaleSheetLayoutView="100" workbookViewId="0" topLeftCell="A1">
      <selection activeCell="B12" sqref="B12"/>
    </sheetView>
  </sheetViews>
  <sheetFormatPr defaultColWidth="9.140625" defaultRowHeight="12.75"/>
  <cols>
    <col min="1" max="1" width="9.7109375" style="411" customWidth="1"/>
    <col min="2" max="2" width="41.28125" style="412" customWidth="1"/>
    <col min="3" max="5" width="12.28125" style="390" customWidth="1"/>
    <col min="6" max="6" width="9.140625" style="390" customWidth="1"/>
    <col min="7" max="7" width="11.8515625" style="390" customWidth="1"/>
    <col min="8" max="8" width="17.7109375" style="398" customWidth="1"/>
    <col min="9" max="9" width="16.57421875" style="100" customWidth="1"/>
    <col min="10" max="10" width="10.28125" style="100" customWidth="1"/>
    <col min="11" max="16384" width="9.140625" style="100" customWidth="1"/>
  </cols>
  <sheetData>
    <row r="1" spans="1:7" ht="12.75">
      <c r="A1" s="395"/>
      <c r="B1" s="396"/>
      <c r="C1" s="397"/>
      <c r="D1" s="397"/>
      <c r="E1" s="397"/>
      <c r="F1" s="397"/>
      <c r="G1" s="100"/>
    </row>
    <row r="2" spans="1:55" s="402" customFormat="1" ht="12.75">
      <c r="A2" s="926" t="s">
        <v>889</v>
      </c>
      <c r="B2" s="926"/>
      <c r="C2" s="926"/>
      <c r="D2" s="926"/>
      <c r="E2" s="926"/>
      <c r="F2" s="926"/>
      <c r="G2" s="926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</row>
    <row r="3" spans="1:55" s="402" customFormat="1" ht="15" customHeight="1">
      <c r="A3" s="927" t="s">
        <v>890</v>
      </c>
      <c r="B3" s="927"/>
      <c r="C3" s="927"/>
      <c r="D3" s="927"/>
      <c r="E3" s="927"/>
      <c r="F3" s="927"/>
      <c r="G3" s="927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</row>
    <row r="4" spans="1:55" s="402" customFormat="1" ht="3.75" customHeight="1">
      <c r="A4" s="928"/>
      <c r="B4" s="928"/>
      <c r="C4" s="928"/>
      <c r="D4" s="928"/>
      <c r="E4" s="928"/>
      <c r="F4" s="928"/>
      <c r="G4" s="928"/>
      <c r="H4" s="404"/>
      <c r="I4" s="404"/>
      <c r="J4" s="404"/>
      <c r="K4" s="404"/>
      <c r="L4" s="404"/>
      <c r="M4" s="404"/>
      <c r="N4" s="404"/>
      <c r="O4" s="404"/>
      <c r="P4" s="404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</row>
    <row r="5" spans="1:17" s="401" customFormat="1" ht="12.75">
      <c r="A5" s="929" t="s">
        <v>923</v>
      </c>
      <c r="B5" s="929"/>
      <c r="C5" s="929"/>
      <c r="D5" s="929"/>
      <c r="E5" s="929"/>
      <c r="F5" s="929"/>
      <c r="G5" s="929"/>
      <c r="H5" s="405"/>
      <c r="I5" s="405"/>
      <c r="J5" s="405"/>
      <c r="K5" s="405"/>
      <c r="L5" s="405"/>
      <c r="M5" s="405"/>
      <c r="N5" s="405"/>
      <c r="O5" s="405"/>
      <c r="P5" s="405"/>
      <c r="Q5" s="405"/>
    </row>
    <row r="6" spans="1:16" s="401" customFormat="1" ht="12.75">
      <c r="A6" s="406"/>
      <c r="B6" s="407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</row>
    <row r="7" spans="1:17" s="410" customFormat="1" ht="17.25" customHeight="1">
      <c r="A7" s="923" t="s">
        <v>892</v>
      </c>
      <c r="B7" s="923"/>
      <c r="C7" s="923"/>
      <c r="D7" s="923"/>
      <c r="E7" s="923"/>
      <c r="F7" s="923"/>
      <c r="G7" s="923"/>
      <c r="H7" s="409"/>
      <c r="I7" s="409"/>
      <c r="J7" s="409"/>
      <c r="K7" s="409"/>
      <c r="L7" s="409"/>
      <c r="M7" s="409"/>
      <c r="N7" s="409"/>
      <c r="O7" s="409"/>
      <c r="P7" s="409"/>
      <c r="Q7" s="409"/>
    </row>
    <row r="8" spans="1:17" s="410" customFormat="1" ht="17.25" customHeight="1">
      <c r="A8" s="411"/>
      <c r="B8" s="412"/>
      <c r="C8" s="413" t="s">
        <v>167</v>
      </c>
      <c r="E8" s="413"/>
      <c r="F8" s="414"/>
      <c r="G8" s="414"/>
      <c r="H8" s="409"/>
      <c r="I8" s="409"/>
      <c r="J8" s="409"/>
      <c r="K8" s="409"/>
      <c r="L8" s="409"/>
      <c r="M8" s="409"/>
      <c r="N8" s="409"/>
      <c r="O8" s="409"/>
      <c r="P8" s="409"/>
      <c r="Q8" s="409"/>
    </row>
    <row r="9" spans="1:17" s="410" customFormat="1" ht="17.25" customHeight="1">
      <c r="A9" s="924" t="s">
        <v>168</v>
      </c>
      <c r="B9" s="924"/>
      <c r="C9" s="924"/>
      <c r="D9" s="924"/>
      <c r="E9" s="924"/>
      <c r="F9" s="924"/>
      <c r="G9" s="924"/>
      <c r="H9" s="409"/>
      <c r="I9" s="409"/>
      <c r="J9" s="409"/>
      <c r="K9" s="409"/>
      <c r="L9" s="409"/>
      <c r="M9" s="409"/>
      <c r="N9" s="409"/>
      <c r="O9" s="409"/>
      <c r="P9" s="409"/>
      <c r="Q9" s="409"/>
    </row>
    <row r="10" spans="1:15" s="417" customFormat="1" ht="12.75">
      <c r="A10" s="925" t="s">
        <v>895</v>
      </c>
      <c r="B10" s="925"/>
      <c r="C10" s="925"/>
      <c r="D10" s="925"/>
      <c r="E10" s="925"/>
      <c r="F10" s="925"/>
      <c r="G10" s="925"/>
      <c r="H10" s="415"/>
      <c r="I10" s="113"/>
      <c r="J10" s="113"/>
      <c r="K10" s="113"/>
      <c r="L10" s="113"/>
      <c r="M10" s="113"/>
      <c r="N10" s="404"/>
      <c r="O10" s="416"/>
    </row>
    <row r="11" spans="1:15" s="417" customFormat="1" ht="12.75">
      <c r="A11" s="418" t="s">
        <v>896</v>
      </c>
      <c r="C11" s="419"/>
      <c r="D11" s="420"/>
      <c r="E11" s="420"/>
      <c r="F11" s="113"/>
      <c r="G11" s="421" t="s">
        <v>169</v>
      </c>
      <c r="H11" s="422"/>
      <c r="I11" s="421"/>
      <c r="J11" s="423"/>
      <c r="K11" s="419"/>
      <c r="N11" s="404"/>
      <c r="O11" s="416"/>
    </row>
    <row r="12" ht="14.25" customHeight="1">
      <c r="G12" s="390" t="s">
        <v>170</v>
      </c>
    </row>
    <row r="13" spans="2:7" ht="12.75">
      <c r="B13" s="424"/>
      <c r="G13" s="390" t="s">
        <v>171</v>
      </c>
    </row>
    <row r="14" spans="1:7" ht="78.75" customHeight="1">
      <c r="A14" s="425" t="s">
        <v>172</v>
      </c>
      <c r="B14" s="261" t="s">
        <v>899</v>
      </c>
      <c r="C14" s="261" t="s">
        <v>928</v>
      </c>
      <c r="D14" s="261" t="s">
        <v>1220</v>
      </c>
      <c r="E14" s="261" t="s">
        <v>929</v>
      </c>
      <c r="F14" s="261" t="s">
        <v>173</v>
      </c>
      <c r="G14" s="261" t="s">
        <v>931</v>
      </c>
    </row>
    <row r="15" spans="1:7" ht="12.75">
      <c r="A15" s="426">
        <v>1</v>
      </c>
      <c r="B15" s="427">
        <v>2</v>
      </c>
      <c r="C15" s="428">
        <v>3</v>
      </c>
      <c r="D15" s="429">
        <v>4</v>
      </c>
      <c r="E15" s="429">
        <v>5</v>
      </c>
      <c r="F15" s="429">
        <v>6</v>
      </c>
      <c r="G15" s="429">
        <v>7</v>
      </c>
    </row>
    <row r="16" spans="1:9" s="433" customFormat="1" ht="15.75" customHeight="1">
      <c r="A16" s="430"/>
      <c r="B16" s="151" t="s">
        <v>1223</v>
      </c>
      <c r="C16" s="146">
        <v>1387466121</v>
      </c>
      <c r="D16" s="146">
        <v>658642625</v>
      </c>
      <c r="E16" s="146">
        <v>704341306</v>
      </c>
      <c r="F16" s="431">
        <v>50.76457690313578</v>
      </c>
      <c r="G16" s="146">
        <v>119891986</v>
      </c>
      <c r="H16" s="432"/>
      <c r="I16" s="100"/>
    </row>
    <row r="17" spans="1:7" ht="12.75">
      <c r="A17" s="434"/>
      <c r="B17" s="435" t="s">
        <v>174</v>
      </c>
      <c r="C17" s="155">
        <v>1358000000</v>
      </c>
      <c r="D17" s="155" t="s">
        <v>906</v>
      </c>
      <c r="E17" s="155">
        <v>687233054</v>
      </c>
      <c r="F17" s="436">
        <v>50.60626318114875</v>
      </c>
      <c r="G17" s="281">
        <v>119859271</v>
      </c>
    </row>
    <row r="18" spans="1:8" s="438" customFormat="1" ht="12.75">
      <c r="A18" s="434"/>
      <c r="B18" s="435" t="s">
        <v>175</v>
      </c>
      <c r="C18" s="155">
        <v>1358000000</v>
      </c>
      <c r="D18" s="155" t="s">
        <v>906</v>
      </c>
      <c r="E18" s="155">
        <v>687233054</v>
      </c>
      <c r="F18" s="436">
        <v>50.60626318114875</v>
      </c>
      <c r="G18" s="281">
        <v>119859271</v>
      </c>
      <c r="H18" s="437"/>
    </row>
    <row r="19" spans="1:8" s="438" customFormat="1" ht="12.75">
      <c r="A19" s="434"/>
      <c r="B19" s="435" t="s">
        <v>176</v>
      </c>
      <c r="C19" s="155">
        <v>12595967</v>
      </c>
      <c r="D19" s="155" t="s">
        <v>906</v>
      </c>
      <c r="E19" s="155">
        <v>8744549</v>
      </c>
      <c r="F19" s="436">
        <v>69.42340353860882</v>
      </c>
      <c r="G19" s="281">
        <v>23971</v>
      </c>
      <c r="H19" s="437"/>
    </row>
    <row r="20" spans="1:7" ht="25.5">
      <c r="A20" s="434"/>
      <c r="B20" s="435" t="s">
        <v>177</v>
      </c>
      <c r="C20" s="155">
        <v>129110</v>
      </c>
      <c r="D20" s="155">
        <v>64560</v>
      </c>
      <c r="E20" s="155">
        <v>40724</v>
      </c>
      <c r="F20" s="436">
        <v>31.542095887227944</v>
      </c>
      <c r="G20" s="281">
        <v>5692</v>
      </c>
    </row>
    <row r="21" spans="1:7" ht="12.75">
      <c r="A21" s="434"/>
      <c r="B21" s="435" t="s">
        <v>178</v>
      </c>
      <c r="C21" s="155">
        <v>16741044</v>
      </c>
      <c r="D21" s="155">
        <v>8347083</v>
      </c>
      <c r="E21" s="155">
        <v>8322979</v>
      </c>
      <c r="F21" s="436">
        <v>49.71600934804305</v>
      </c>
      <c r="G21" s="281">
        <v>3052</v>
      </c>
    </row>
    <row r="22" spans="1:9" s="433" customFormat="1" ht="39.75" customHeight="1">
      <c r="A22" s="439"/>
      <c r="B22" s="440" t="s">
        <v>179</v>
      </c>
      <c r="C22" s="146">
        <v>1133862668</v>
      </c>
      <c r="D22" s="146">
        <v>554041699</v>
      </c>
      <c r="E22" s="146">
        <v>544748821</v>
      </c>
      <c r="F22" s="431">
        <v>48.043633181862546</v>
      </c>
      <c r="G22" s="441">
        <v>105380139</v>
      </c>
      <c r="H22" s="398"/>
      <c r="I22" s="100"/>
    </row>
    <row r="23" spans="1:8" s="433" customFormat="1" ht="12.75" customHeight="1">
      <c r="A23" s="133" t="s">
        <v>1230</v>
      </c>
      <c r="B23" s="442" t="s">
        <v>1231</v>
      </c>
      <c r="C23" s="146">
        <v>1131592668</v>
      </c>
      <c r="D23" s="146">
        <v>553576520</v>
      </c>
      <c r="E23" s="146">
        <v>544285240</v>
      </c>
      <c r="F23" s="431">
        <v>48.099042649505755</v>
      </c>
      <c r="G23" s="441">
        <v>105174670</v>
      </c>
      <c r="H23" s="443"/>
    </row>
    <row r="24" spans="1:8" s="433" customFormat="1" ht="12.75" customHeight="1">
      <c r="A24" s="442" t="s">
        <v>1232</v>
      </c>
      <c r="B24" s="442" t="s">
        <v>1233</v>
      </c>
      <c r="C24" s="146">
        <v>17003514</v>
      </c>
      <c r="D24" s="146">
        <v>8178510</v>
      </c>
      <c r="E24" s="146">
        <v>8175178</v>
      </c>
      <c r="F24" s="431">
        <v>48.079344069702294</v>
      </c>
      <c r="G24" s="281">
        <v>1620966</v>
      </c>
      <c r="H24" s="443"/>
    </row>
    <row r="25" spans="1:7" ht="14.25" customHeight="1">
      <c r="A25" s="444">
        <v>1000</v>
      </c>
      <c r="B25" s="136" t="s">
        <v>1234</v>
      </c>
      <c r="C25" s="281">
        <v>11301290</v>
      </c>
      <c r="D25" s="281">
        <v>5490957</v>
      </c>
      <c r="E25" s="281">
        <v>5489339</v>
      </c>
      <c r="F25" s="436">
        <v>48.5726762166089</v>
      </c>
      <c r="G25" s="281">
        <v>1105737</v>
      </c>
    </row>
    <row r="26" spans="1:7" ht="12.75" customHeight="1">
      <c r="A26" s="445">
        <v>1100</v>
      </c>
      <c r="B26" s="136" t="s">
        <v>1235</v>
      </c>
      <c r="C26" s="281">
        <v>8258892</v>
      </c>
      <c r="D26" s="281">
        <v>4010192</v>
      </c>
      <c r="E26" s="281">
        <v>4009132</v>
      </c>
      <c r="F26" s="436">
        <v>48.543218630295684</v>
      </c>
      <c r="G26" s="281">
        <v>737945</v>
      </c>
    </row>
    <row r="27" spans="1:7" ht="38.25" customHeight="1">
      <c r="A27" s="445">
        <v>1200</v>
      </c>
      <c r="B27" s="435" t="s">
        <v>180</v>
      </c>
      <c r="C27" s="281" t="s">
        <v>906</v>
      </c>
      <c r="D27" s="281" t="s">
        <v>906</v>
      </c>
      <c r="E27" s="155">
        <v>1480207</v>
      </c>
      <c r="F27" s="436" t="s">
        <v>906</v>
      </c>
      <c r="G27" s="281">
        <v>367792</v>
      </c>
    </row>
    <row r="28" spans="1:7" ht="12.75" customHeight="1">
      <c r="A28" s="444">
        <v>2000</v>
      </c>
      <c r="B28" s="136" t="s">
        <v>1237</v>
      </c>
      <c r="C28" s="281">
        <v>5702224</v>
      </c>
      <c r="D28" s="281">
        <v>2687553</v>
      </c>
      <c r="E28" s="281">
        <v>2685839</v>
      </c>
      <c r="F28" s="436">
        <v>47.10160456691985</v>
      </c>
      <c r="G28" s="281">
        <v>515229</v>
      </c>
    </row>
    <row r="29" spans="1:7" ht="12.75" customHeight="1">
      <c r="A29" s="445">
        <v>2100</v>
      </c>
      <c r="B29" s="136" t="s">
        <v>1238</v>
      </c>
      <c r="C29" s="281" t="s">
        <v>906</v>
      </c>
      <c r="D29" s="281" t="s">
        <v>906</v>
      </c>
      <c r="E29" s="281">
        <v>20889</v>
      </c>
      <c r="F29" s="436" t="s">
        <v>906</v>
      </c>
      <c r="G29" s="281">
        <v>5886</v>
      </c>
    </row>
    <row r="30" spans="1:7" ht="12.75" customHeight="1">
      <c r="A30" s="445">
        <v>2200</v>
      </c>
      <c r="B30" s="136" t="s">
        <v>1239</v>
      </c>
      <c r="C30" s="281" t="s">
        <v>906</v>
      </c>
      <c r="D30" s="281" t="s">
        <v>906</v>
      </c>
      <c r="E30" s="281">
        <v>2543815</v>
      </c>
      <c r="F30" s="436" t="s">
        <v>906</v>
      </c>
      <c r="G30" s="281">
        <v>490809</v>
      </c>
    </row>
    <row r="31" spans="1:7" ht="25.5" customHeight="1">
      <c r="A31" s="445">
        <v>2300</v>
      </c>
      <c r="B31" s="446" t="s">
        <v>1240</v>
      </c>
      <c r="C31" s="281" t="s">
        <v>906</v>
      </c>
      <c r="D31" s="281" t="s">
        <v>906</v>
      </c>
      <c r="E31" s="281">
        <v>118011</v>
      </c>
      <c r="F31" s="436" t="s">
        <v>906</v>
      </c>
      <c r="G31" s="281">
        <v>18529</v>
      </c>
    </row>
    <row r="32" spans="1:7" ht="12.75" customHeight="1">
      <c r="A32" s="445">
        <v>2400</v>
      </c>
      <c r="B32" s="136" t="s">
        <v>181</v>
      </c>
      <c r="C32" s="281" t="s">
        <v>906</v>
      </c>
      <c r="D32" s="281" t="s">
        <v>906</v>
      </c>
      <c r="E32" s="281">
        <v>0</v>
      </c>
      <c r="F32" s="436" t="s">
        <v>906</v>
      </c>
      <c r="G32" s="281">
        <v>0</v>
      </c>
    </row>
    <row r="33" spans="1:7" ht="12.75" customHeight="1">
      <c r="A33" s="445">
        <v>2500</v>
      </c>
      <c r="B33" s="136" t="s">
        <v>1242</v>
      </c>
      <c r="C33" s="281" t="s">
        <v>906</v>
      </c>
      <c r="D33" s="281" t="s">
        <v>906</v>
      </c>
      <c r="E33" s="281">
        <v>3124</v>
      </c>
      <c r="F33" s="436" t="s">
        <v>906</v>
      </c>
      <c r="G33" s="281">
        <v>5</v>
      </c>
    </row>
    <row r="34" spans="1:7" ht="67.5" customHeight="1">
      <c r="A34" s="445">
        <v>2600</v>
      </c>
      <c r="B34" s="435" t="s">
        <v>182</v>
      </c>
      <c r="C34" s="281" t="s">
        <v>906</v>
      </c>
      <c r="D34" s="281" t="s">
        <v>906</v>
      </c>
      <c r="E34" s="281">
        <v>0</v>
      </c>
      <c r="F34" s="436" t="s">
        <v>906</v>
      </c>
      <c r="G34" s="281">
        <v>0</v>
      </c>
    </row>
    <row r="35" spans="1:7" ht="37.5" customHeight="1">
      <c r="A35" s="445">
        <v>2700</v>
      </c>
      <c r="B35" s="435" t="s">
        <v>1244</v>
      </c>
      <c r="C35" s="281" t="s">
        <v>906</v>
      </c>
      <c r="D35" s="281" t="s">
        <v>906</v>
      </c>
      <c r="E35" s="281">
        <v>0</v>
      </c>
      <c r="F35" s="436" t="s">
        <v>906</v>
      </c>
      <c r="G35" s="281">
        <v>0</v>
      </c>
    </row>
    <row r="36" spans="1:9" s="433" customFormat="1" ht="12.75" customHeight="1">
      <c r="A36" s="447" t="s">
        <v>1246</v>
      </c>
      <c r="B36" s="151" t="s">
        <v>1247</v>
      </c>
      <c r="C36" s="441">
        <v>64796</v>
      </c>
      <c r="D36" s="441">
        <v>38024</v>
      </c>
      <c r="E36" s="441">
        <v>38024</v>
      </c>
      <c r="F36" s="431">
        <v>58.68263473053892</v>
      </c>
      <c r="G36" s="441">
        <v>0</v>
      </c>
      <c r="H36" s="398"/>
      <c r="I36" s="100"/>
    </row>
    <row r="37" spans="1:7" ht="24.75" customHeight="1" hidden="1">
      <c r="A37" s="445">
        <v>4100</v>
      </c>
      <c r="B37" s="435" t="s">
        <v>183</v>
      </c>
      <c r="C37" s="281" t="s">
        <v>906</v>
      </c>
      <c r="D37" s="281" t="s">
        <v>906</v>
      </c>
      <c r="E37" s="281">
        <v>0</v>
      </c>
      <c r="F37" s="448" t="s">
        <v>906</v>
      </c>
      <c r="G37" s="441">
        <v>0</v>
      </c>
    </row>
    <row r="38" spans="1:7" ht="12.75" customHeight="1" hidden="1">
      <c r="A38" s="445">
        <v>4200</v>
      </c>
      <c r="B38" s="136" t="s">
        <v>1249</v>
      </c>
      <c r="C38" s="281" t="s">
        <v>906</v>
      </c>
      <c r="D38" s="281" t="s">
        <v>906</v>
      </c>
      <c r="E38" s="281">
        <v>0</v>
      </c>
      <c r="F38" s="448" t="s">
        <v>906</v>
      </c>
      <c r="G38" s="441">
        <v>0</v>
      </c>
    </row>
    <row r="39" spans="1:7" ht="12.75" customHeight="1" hidden="1">
      <c r="A39" s="445" t="s">
        <v>1250</v>
      </c>
      <c r="B39" s="136" t="s">
        <v>1251</v>
      </c>
      <c r="C39" s="281" t="s">
        <v>906</v>
      </c>
      <c r="D39" s="281" t="s">
        <v>906</v>
      </c>
      <c r="E39" s="281">
        <v>0</v>
      </c>
      <c r="F39" s="448" t="s">
        <v>906</v>
      </c>
      <c r="G39" s="441">
        <v>0</v>
      </c>
    </row>
    <row r="40" spans="1:9" s="433" customFormat="1" ht="12.75" customHeight="1">
      <c r="A40" s="267" t="s">
        <v>1252</v>
      </c>
      <c r="B40" s="151" t="s">
        <v>1253</v>
      </c>
      <c r="C40" s="441">
        <v>1114524358</v>
      </c>
      <c r="D40" s="441">
        <v>545359986</v>
      </c>
      <c r="E40" s="441">
        <v>536072038</v>
      </c>
      <c r="F40" s="431">
        <v>48.09872787006419</v>
      </c>
      <c r="G40" s="441">
        <v>103553704</v>
      </c>
      <c r="H40" s="398"/>
      <c r="I40" s="100"/>
    </row>
    <row r="41" spans="1:7" ht="12" customHeight="1">
      <c r="A41" s="444">
        <v>3000</v>
      </c>
      <c r="B41" s="136" t="s">
        <v>1254</v>
      </c>
      <c r="C41" s="281">
        <v>3355000</v>
      </c>
      <c r="D41" s="281">
        <v>1475905</v>
      </c>
      <c r="E41" s="281">
        <v>1418598</v>
      </c>
      <c r="F41" s="436">
        <v>42.2830998509687</v>
      </c>
      <c r="G41" s="281">
        <v>279948</v>
      </c>
    </row>
    <row r="42" spans="1:7" ht="12.75" customHeight="1">
      <c r="A42" s="445">
        <v>3100</v>
      </c>
      <c r="B42" s="136" t="s">
        <v>1255</v>
      </c>
      <c r="C42" s="281" t="s">
        <v>906</v>
      </c>
      <c r="D42" s="281" t="s">
        <v>906</v>
      </c>
      <c r="E42" s="281">
        <v>0</v>
      </c>
      <c r="F42" s="436" t="s">
        <v>906</v>
      </c>
      <c r="G42" s="281">
        <v>0</v>
      </c>
    </row>
    <row r="43" spans="1:7" ht="39.75" customHeight="1">
      <c r="A43" s="445">
        <v>3200</v>
      </c>
      <c r="B43" s="435" t="s">
        <v>184</v>
      </c>
      <c r="C43" s="281" t="s">
        <v>906</v>
      </c>
      <c r="D43" s="281" t="s">
        <v>906</v>
      </c>
      <c r="E43" s="281">
        <v>1418598</v>
      </c>
      <c r="F43" s="436" t="s">
        <v>906</v>
      </c>
      <c r="G43" s="281">
        <v>279948</v>
      </c>
    </row>
    <row r="44" spans="1:7" ht="15.75" customHeight="1" hidden="1">
      <c r="A44" s="445">
        <v>3300</v>
      </c>
      <c r="B44" s="435" t="s">
        <v>185</v>
      </c>
      <c r="C44" s="281" t="s">
        <v>906</v>
      </c>
      <c r="D44" s="281" t="s">
        <v>906</v>
      </c>
      <c r="E44" s="281">
        <v>0</v>
      </c>
      <c r="F44" s="436" t="s">
        <v>906</v>
      </c>
      <c r="G44" s="281">
        <v>0</v>
      </c>
    </row>
    <row r="45" spans="1:7" ht="15" customHeight="1" hidden="1">
      <c r="A45" s="445">
        <v>3400</v>
      </c>
      <c r="B45" s="136" t="s">
        <v>1258</v>
      </c>
      <c r="C45" s="281" t="s">
        <v>906</v>
      </c>
      <c r="D45" s="281" t="s">
        <v>906</v>
      </c>
      <c r="E45" s="281">
        <v>0</v>
      </c>
      <c r="F45" s="436" t="s">
        <v>906</v>
      </c>
      <c r="G45" s="281">
        <v>0</v>
      </c>
    </row>
    <row r="46" spans="1:7" ht="13.5" customHeight="1" hidden="1">
      <c r="A46" s="445">
        <v>3900</v>
      </c>
      <c r="B46" s="136" t="s">
        <v>1</v>
      </c>
      <c r="C46" s="281" t="s">
        <v>906</v>
      </c>
      <c r="D46" s="281" t="s">
        <v>906</v>
      </c>
      <c r="E46" s="281">
        <v>0</v>
      </c>
      <c r="F46" s="436" t="s">
        <v>906</v>
      </c>
      <c r="G46" s="281">
        <v>0</v>
      </c>
    </row>
    <row r="47" spans="1:7" ht="12.75" customHeight="1">
      <c r="A47" s="444">
        <v>6000</v>
      </c>
      <c r="B47" s="136" t="s">
        <v>2</v>
      </c>
      <c r="C47" s="281">
        <v>1111169358</v>
      </c>
      <c r="D47" s="281">
        <v>543884081</v>
      </c>
      <c r="E47" s="155">
        <v>534653440</v>
      </c>
      <c r="F47" s="436">
        <v>48.116287238367136</v>
      </c>
      <c r="G47" s="281">
        <v>103273756</v>
      </c>
    </row>
    <row r="48" spans="1:7" ht="12.75" customHeight="1">
      <c r="A48" s="445">
        <v>6200</v>
      </c>
      <c r="B48" s="136" t="s">
        <v>186</v>
      </c>
      <c r="C48" s="281" t="s">
        <v>906</v>
      </c>
      <c r="D48" s="281" t="s">
        <v>906</v>
      </c>
      <c r="E48" s="281">
        <v>534653440</v>
      </c>
      <c r="F48" s="436" t="s">
        <v>906</v>
      </c>
      <c r="G48" s="281">
        <v>103273756</v>
      </c>
    </row>
    <row r="49" spans="1:7" ht="12.75" customHeight="1">
      <c r="A49" s="281">
        <v>6210</v>
      </c>
      <c r="B49" s="449" t="s">
        <v>187</v>
      </c>
      <c r="C49" s="281" t="s">
        <v>906</v>
      </c>
      <c r="D49" s="281" t="s">
        <v>906</v>
      </c>
      <c r="E49" s="281">
        <v>418138394</v>
      </c>
      <c r="F49" s="436" t="s">
        <v>906</v>
      </c>
      <c r="G49" s="281">
        <v>83088338</v>
      </c>
    </row>
    <row r="50" spans="1:7" ht="12.75" customHeight="1">
      <c r="A50" s="281">
        <v>6220</v>
      </c>
      <c r="B50" s="449" t="s">
        <v>188</v>
      </c>
      <c r="C50" s="281" t="s">
        <v>906</v>
      </c>
      <c r="D50" s="281" t="s">
        <v>906</v>
      </c>
      <c r="E50" s="281">
        <v>88979026</v>
      </c>
      <c r="F50" s="436" t="s">
        <v>906</v>
      </c>
      <c r="G50" s="281">
        <v>14981627</v>
      </c>
    </row>
    <row r="51" spans="1:7" ht="12.75" customHeight="1">
      <c r="A51" s="281">
        <v>6240</v>
      </c>
      <c r="B51" s="449" t="s">
        <v>189</v>
      </c>
      <c r="C51" s="281" t="s">
        <v>906</v>
      </c>
      <c r="D51" s="281" t="s">
        <v>906</v>
      </c>
      <c r="E51" s="281">
        <v>26219699</v>
      </c>
      <c r="F51" s="436" t="s">
        <v>906</v>
      </c>
      <c r="G51" s="281">
        <v>4176865</v>
      </c>
    </row>
    <row r="52" spans="1:7" ht="12.75" customHeight="1">
      <c r="A52" s="281">
        <v>6290</v>
      </c>
      <c r="B52" s="449" t="s">
        <v>190</v>
      </c>
      <c r="C52" s="281" t="s">
        <v>906</v>
      </c>
      <c r="D52" s="281" t="s">
        <v>906</v>
      </c>
      <c r="E52" s="281">
        <v>1316321</v>
      </c>
      <c r="F52" s="436" t="s">
        <v>906</v>
      </c>
      <c r="G52" s="281">
        <v>1026926</v>
      </c>
    </row>
    <row r="53" spans="1:7" ht="20.25" customHeight="1">
      <c r="A53" s="445">
        <v>6400</v>
      </c>
      <c r="B53" s="136" t="s">
        <v>191</v>
      </c>
      <c r="C53" s="281" t="s">
        <v>906</v>
      </c>
      <c r="D53" s="281" t="s">
        <v>906</v>
      </c>
      <c r="E53" s="281">
        <v>0</v>
      </c>
      <c r="F53" s="436" t="s">
        <v>906</v>
      </c>
      <c r="G53" s="281">
        <v>0</v>
      </c>
    </row>
    <row r="54" spans="1:9" s="433" customFormat="1" ht="12.75" customHeight="1">
      <c r="A54" s="133" t="s">
        <v>15</v>
      </c>
      <c r="B54" s="151" t="s">
        <v>16</v>
      </c>
      <c r="C54" s="146">
        <v>2270000</v>
      </c>
      <c r="D54" s="146">
        <v>465179</v>
      </c>
      <c r="E54" s="146">
        <v>463581</v>
      </c>
      <c r="F54" s="431">
        <v>20.422070484581496</v>
      </c>
      <c r="G54" s="441">
        <v>205469</v>
      </c>
      <c r="H54" s="398"/>
      <c r="I54" s="100"/>
    </row>
    <row r="55" spans="1:9" s="433" customFormat="1" ht="12.75" customHeight="1">
      <c r="A55" s="442" t="s">
        <v>17</v>
      </c>
      <c r="B55" s="442" t="s">
        <v>192</v>
      </c>
      <c r="C55" s="146">
        <v>2270000</v>
      </c>
      <c r="D55" s="146">
        <v>465179</v>
      </c>
      <c r="E55" s="146">
        <v>463581</v>
      </c>
      <c r="F55" s="431">
        <v>20.422070484581496</v>
      </c>
      <c r="G55" s="441">
        <v>205469</v>
      </c>
      <c r="H55" s="398"/>
      <c r="I55" s="100"/>
    </row>
    <row r="56" spans="1:7" ht="12.75" customHeight="1">
      <c r="A56" s="445">
        <v>5100</v>
      </c>
      <c r="B56" s="136" t="s">
        <v>19</v>
      </c>
      <c r="C56" s="281" t="s">
        <v>906</v>
      </c>
      <c r="D56" s="281" t="s">
        <v>906</v>
      </c>
      <c r="E56" s="281">
        <v>412695</v>
      </c>
      <c r="F56" s="436" t="s">
        <v>906</v>
      </c>
      <c r="G56" s="281">
        <v>187739</v>
      </c>
    </row>
    <row r="57" spans="1:7" ht="12.75" customHeight="1">
      <c r="A57" s="445">
        <v>5200</v>
      </c>
      <c r="B57" s="136" t="s">
        <v>20</v>
      </c>
      <c r="C57" s="281" t="s">
        <v>906</v>
      </c>
      <c r="D57" s="281" t="s">
        <v>906</v>
      </c>
      <c r="E57" s="281">
        <v>50886</v>
      </c>
      <c r="F57" s="436" t="s">
        <v>906</v>
      </c>
      <c r="G57" s="281">
        <v>17730</v>
      </c>
    </row>
    <row r="58" spans="1:7" ht="12.75" customHeight="1">
      <c r="A58" s="445">
        <v>5800</v>
      </c>
      <c r="B58" s="435" t="s">
        <v>21</v>
      </c>
      <c r="C58" s="281" t="s">
        <v>906</v>
      </c>
      <c r="D58" s="281" t="s">
        <v>906</v>
      </c>
      <c r="E58" s="281">
        <v>0</v>
      </c>
      <c r="F58" s="436" t="s">
        <v>906</v>
      </c>
      <c r="G58" s="281">
        <v>0</v>
      </c>
    </row>
    <row r="59" spans="1:8" s="433" customFormat="1" ht="12.75" customHeight="1">
      <c r="A59" s="374"/>
      <c r="B59" s="151" t="s">
        <v>910</v>
      </c>
      <c r="C59" s="146">
        <v>253603453</v>
      </c>
      <c r="D59" s="146">
        <v>104600926</v>
      </c>
      <c r="E59" s="146">
        <v>159592485</v>
      </c>
      <c r="F59" s="431">
        <v>62.929933765531175</v>
      </c>
      <c r="G59" s="441">
        <v>14511847</v>
      </c>
      <c r="H59" s="443"/>
    </row>
    <row r="60" spans="1:8" s="433" customFormat="1" ht="12.75" customHeight="1">
      <c r="A60" s="267"/>
      <c r="B60" s="151" t="s">
        <v>911</v>
      </c>
      <c r="C60" s="146">
        <v>-253603453</v>
      </c>
      <c r="D60" s="146">
        <v>-104600926</v>
      </c>
      <c r="E60" s="146">
        <v>-159592485</v>
      </c>
      <c r="F60" s="431">
        <v>62.929933765531175</v>
      </c>
      <c r="G60" s="441">
        <v>-14511847</v>
      </c>
      <c r="H60" s="443"/>
    </row>
    <row r="61" spans="1:7" ht="12.75" customHeight="1">
      <c r="A61" s="450" t="s">
        <v>33</v>
      </c>
      <c r="B61" s="136" t="s">
        <v>915</v>
      </c>
      <c r="C61" s="281">
        <v>-776857</v>
      </c>
      <c r="D61" s="281">
        <v>-439656</v>
      </c>
      <c r="E61" s="281">
        <v>-439655</v>
      </c>
      <c r="F61" s="436">
        <v>56.59407072344074</v>
      </c>
      <c r="G61" s="281">
        <v>0</v>
      </c>
    </row>
    <row r="62" spans="1:9" ht="12.75">
      <c r="A62" s="434"/>
      <c r="B62" s="451" t="s">
        <v>193</v>
      </c>
      <c r="C62" s="281">
        <v>-776857</v>
      </c>
      <c r="D62" s="281">
        <v>-439656</v>
      </c>
      <c r="E62" s="281">
        <v>-439655</v>
      </c>
      <c r="F62" s="436">
        <v>56.59407072344074</v>
      </c>
      <c r="G62" s="281">
        <v>0</v>
      </c>
      <c r="I62" s="433"/>
    </row>
    <row r="63" spans="1:7" ht="12.75" customHeight="1">
      <c r="A63" s="450" t="s">
        <v>27</v>
      </c>
      <c r="B63" s="136" t="s">
        <v>74</v>
      </c>
      <c r="C63" s="281">
        <v>-252826596</v>
      </c>
      <c r="D63" s="281">
        <v>-104161270</v>
      </c>
      <c r="E63" s="281">
        <v>-159094811</v>
      </c>
      <c r="F63" s="436">
        <v>62.926453750142656</v>
      </c>
      <c r="G63" s="281">
        <v>-14511847</v>
      </c>
    </row>
    <row r="64" spans="1:7" ht="36" customHeight="1">
      <c r="A64" s="388"/>
      <c r="B64" s="435" t="s">
        <v>977</v>
      </c>
      <c r="C64" s="281">
        <v>-252826596</v>
      </c>
      <c r="D64" s="281">
        <v>-104161270</v>
      </c>
      <c r="E64" s="281">
        <v>-159152830</v>
      </c>
      <c r="F64" s="436">
        <v>62.949401889665126</v>
      </c>
      <c r="G64" s="281">
        <v>-14511847</v>
      </c>
    </row>
    <row r="65" spans="1:7" ht="39.75" customHeight="1">
      <c r="A65" s="434"/>
      <c r="B65" s="452" t="s">
        <v>194</v>
      </c>
      <c r="C65" s="281" t="s">
        <v>906</v>
      </c>
      <c r="D65" s="281" t="s">
        <v>906</v>
      </c>
      <c r="E65" s="281">
        <v>58019</v>
      </c>
      <c r="F65" s="436" t="s">
        <v>906</v>
      </c>
      <c r="G65" s="281">
        <v>0</v>
      </c>
    </row>
    <row r="66" spans="1:7" ht="12.75">
      <c r="A66" s="136" t="s">
        <v>195</v>
      </c>
      <c r="B66" s="453" t="s">
        <v>917</v>
      </c>
      <c r="C66" s="281" t="s">
        <v>906</v>
      </c>
      <c r="D66" s="281" t="s">
        <v>906</v>
      </c>
      <c r="E66" s="281">
        <v>-58019</v>
      </c>
      <c r="F66" s="436" t="s">
        <v>906</v>
      </c>
      <c r="G66" s="281">
        <v>0</v>
      </c>
    </row>
    <row r="67" spans="1:7" ht="12.75" customHeight="1">
      <c r="A67" s="388"/>
      <c r="B67" s="435"/>
      <c r="C67" s="281"/>
      <c r="D67" s="281"/>
      <c r="E67" s="281"/>
      <c r="F67" s="436"/>
      <c r="G67" s="155"/>
    </row>
    <row r="68" spans="1:7" ht="12.75">
      <c r="A68" s="454"/>
      <c r="B68" s="455" t="s">
        <v>196</v>
      </c>
      <c r="C68" s="316"/>
      <c r="D68" s="281"/>
      <c r="E68" s="281"/>
      <c r="F68" s="436"/>
      <c r="G68" s="155"/>
    </row>
    <row r="69" spans="1:7" ht="12.75">
      <c r="A69" s="281"/>
      <c r="B69" s="456" t="s">
        <v>197</v>
      </c>
      <c r="C69" s="281"/>
      <c r="D69" s="281"/>
      <c r="E69" s="281"/>
      <c r="F69" s="436"/>
      <c r="G69" s="155"/>
    </row>
    <row r="70" spans="1:8" s="433" customFormat="1" ht="12.75">
      <c r="A70" s="441"/>
      <c r="B70" s="151" t="s">
        <v>1223</v>
      </c>
      <c r="C70" s="441">
        <v>1387466121</v>
      </c>
      <c r="D70" s="441">
        <v>658642625</v>
      </c>
      <c r="E70" s="441">
        <v>704341306</v>
      </c>
      <c r="F70" s="431">
        <v>50.76457690313578</v>
      </c>
      <c r="G70" s="441">
        <v>119891986</v>
      </c>
      <c r="H70" s="443">
        <f>E134+E186+E228+E254+E289-E166-E209-E301</f>
        <v>704341306</v>
      </c>
    </row>
    <row r="71" spans="1:8" s="433" customFormat="1" ht="12.75">
      <c r="A71" s="441"/>
      <c r="B71" s="457" t="s">
        <v>198</v>
      </c>
      <c r="C71" s="441">
        <v>1358000000</v>
      </c>
      <c r="D71" s="441" t="s">
        <v>906</v>
      </c>
      <c r="E71" s="441">
        <v>687233054</v>
      </c>
      <c r="F71" s="431">
        <v>50.60626318114875</v>
      </c>
      <c r="G71" s="441">
        <v>119859271</v>
      </c>
      <c r="H71" s="443"/>
    </row>
    <row r="72" spans="1:8" s="433" customFormat="1" ht="12.75">
      <c r="A72" s="442" t="s">
        <v>199</v>
      </c>
      <c r="B72" s="457" t="s">
        <v>200</v>
      </c>
      <c r="C72" s="441">
        <v>1358000000</v>
      </c>
      <c r="D72" s="441" t="s">
        <v>906</v>
      </c>
      <c r="E72" s="441">
        <v>687233054</v>
      </c>
      <c r="F72" s="431">
        <v>50.60626318114875</v>
      </c>
      <c r="G72" s="441">
        <v>119859271</v>
      </c>
      <c r="H72" s="443"/>
    </row>
    <row r="73" spans="1:7" ht="12.75">
      <c r="A73" s="449" t="s">
        <v>199</v>
      </c>
      <c r="B73" s="458" t="s">
        <v>201</v>
      </c>
      <c r="C73" s="281">
        <v>1358000000</v>
      </c>
      <c r="D73" s="281" t="s">
        <v>906</v>
      </c>
      <c r="E73" s="281">
        <v>810552476</v>
      </c>
      <c r="F73" s="436">
        <v>59.68722209131075</v>
      </c>
      <c r="G73" s="281">
        <v>144479503</v>
      </c>
    </row>
    <row r="74" spans="1:7" ht="12.75">
      <c r="A74" s="459" t="s">
        <v>202</v>
      </c>
      <c r="B74" s="458" t="s">
        <v>203</v>
      </c>
      <c r="C74" s="281">
        <v>10000</v>
      </c>
      <c r="D74" s="281" t="s">
        <v>906</v>
      </c>
      <c r="E74" s="281">
        <v>14962</v>
      </c>
      <c r="F74" s="436">
        <v>149.62</v>
      </c>
      <c r="G74" s="281">
        <v>2087</v>
      </c>
    </row>
    <row r="75" spans="1:7" ht="25.5">
      <c r="A75" s="155" t="s">
        <v>204</v>
      </c>
      <c r="B75" s="458" t="s">
        <v>205</v>
      </c>
      <c r="C75" s="281">
        <v>10000</v>
      </c>
      <c r="D75" s="281" t="s">
        <v>906</v>
      </c>
      <c r="E75" s="281">
        <v>14932</v>
      </c>
      <c r="F75" s="436">
        <v>149.32</v>
      </c>
      <c r="G75" s="281">
        <v>2087</v>
      </c>
    </row>
    <row r="76" spans="1:7" ht="25.5" customHeight="1">
      <c r="A76" s="155" t="s">
        <v>206</v>
      </c>
      <c r="B76" s="451" t="s">
        <v>207</v>
      </c>
      <c r="C76" s="281" t="s">
        <v>906</v>
      </c>
      <c r="D76" s="281" t="s">
        <v>906</v>
      </c>
      <c r="E76" s="281">
        <v>30</v>
      </c>
      <c r="F76" s="436" t="s">
        <v>906</v>
      </c>
      <c r="G76" s="281">
        <v>0</v>
      </c>
    </row>
    <row r="77" spans="1:7" ht="30" customHeight="1">
      <c r="A77" s="459" t="s">
        <v>208</v>
      </c>
      <c r="B77" s="458" t="s">
        <v>209</v>
      </c>
      <c r="C77" s="281">
        <v>1357990000</v>
      </c>
      <c r="D77" s="281" t="s">
        <v>906</v>
      </c>
      <c r="E77" s="281">
        <v>810537514</v>
      </c>
      <c r="F77" s="436">
        <v>59.6865598421196</v>
      </c>
      <c r="G77" s="281">
        <v>144477416</v>
      </c>
    </row>
    <row r="78" spans="1:7" ht="25.5">
      <c r="A78" s="155" t="s">
        <v>210</v>
      </c>
      <c r="B78" s="451" t="s">
        <v>211</v>
      </c>
      <c r="C78" s="281">
        <v>905352406</v>
      </c>
      <c r="D78" s="281" t="s">
        <v>906</v>
      </c>
      <c r="E78" s="281">
        <v>581479638</v>
      </c>
      <c r="F78" s="436">
        <v>64.2268838240653</v>
      </c>
      <c r="G78" s="281">
        <v>103648123</v>
      </c>
    </row>
    <row r="79" spans="1:7" ht="25.5" customHeight="1">
      <c r="A79" s="155" t="s">
        <v>212</v>
      </c>
      <c r="B79" s="451" t="s">
        <v>213</v>
      </c>
      <c r="C79" s="281">
        <v>83287880</v>
      </c>
      <c r="D79" s="281" t="s">
        <v>906</v>
      </c>
      <c r="E79" s="281">
        <v>42147953</v>
      </c>
      <c r="F79" s="436">
        <v>50.60514567065461</v>
      </c>
      <c r="G79" s="281">
        <v>7512828</v>
      </c>
    </row>
    <row r="80" spans="1:7" ht="38.25">
      <c r="A80" s="155" t="s">
        <v>214</v>
      </c>
      <c r="B80" s="451" t="s">
        <v>215</v>
      </c>
      <c r="C80" s="281">
        <v>11532168</v>
      </c>
      <c r="D80" s="281" t="s">
        <v>906</v>
      </c>
      <c r="E80" s="281">
        <v>5835869</v>
      </c>
      <c r="F80" s="436">
        <v>50.60513339729356</v>
      </c>
      <c r="G80" s="281">
        <v>1040237</v>
      </c>
    </row>
    <row r="81" spans="1:7" ht="25.5" customHeight="1">
      <c r="A81" s="155" t="s">
        <v>216</v>
      </c>
      <c r="B81" s="451" t="s">
        <v>217</v>
      </c>
      <c r="C81" s="281">
        <v>357817546</v>
      </c>
      <c r="D81" s="281" t="s">
        <v>906</v>
      </c>
      <c r="E81" s="281">
        <v>181074054</v>
      </c>
      <c r="F81" s="436">
        <v>50.605135501096974</v>
      </c>
      <c r="G81" s="281">
        <v>32276228</v>
      </c>
    </row>
    <row r="82" spans="1:7" ht="12.75">
      <c r="A82" s="460">
        <v>22500</v>
      </c>
      <c r="B82" s="451" t="s">
        <v>218</v>
      </c>
      <c r="C82" s="281" t="s">
        <v>906</v>
      </c>
      <c r="D82" s="281" t="s">
        <v>906</v>
      </c>
      <c r="E82" s="281">
        <v>-123319422</v>
      </c>
      <c r="F82" s="436" t="s">
        <v>906</v>
      </c>
      <c r="G82" s="281">
        <v>-24620232</v>
      </c>
    </row>
    <row r="83" spans="1:7" ht="25.5">
      <c r="A83" s="281" t="s">
        <v>219</v>
      </c>
      <c r="B83" s="451" t="s">
        <v>220</v>
      </c>
      <c r="C83" s="281" t="s">
        <v>906</v>
      </c>
      <c r="D83" s="281" t="s">
        <v>906</v>
      </c>
      <c r="E83" s="281">
        <v>266577</v>
      </c>
      <c r="F83" s="436" t="s">
        <v>906</v>
      </c>
      <c r="G83" s="281">
        <v>52737</v>
      </c>
    </row>
    <row r="84" spans="1:7" ht="25.5">
      <c r="A84" s="281" t="s">
        <v>221</v>
      </c>
      <c r="B84" s="451" t="s">
        <v>222</v>
      </c>
      <c r="C84" s="281" t="s">
        <v>906</v>
      </c>
      <c r="D84" s="281" t="s">
        <v>906</v>
      </c>
      <c r="E84" s="281">
        <v>-123585999</v>
      </c>
      <c r="F84" s="436" t="s">
        <v>906</v>
      </c>
      <c r="G84" s="281">
        <v>-24672969</v>
      </c>
    </row>
    <row r="85" spans="1:8" s="433" customFormat="1" ht="12.75">
      <c r="A85" s="461"/>
      <c r="B85" s="462" t="s">
        <v>223</v>
      </c>
      <c r="C85" s="441">
        <v>12595967</v>
      </c>
      <c r="D85" s="146" t="s">
        <v>906</v>
      </c>
      <c r="E85" s="441">
        <v>8744549</v>
      </c>
      <c r="F85" s="431">
        <v>69.42340353860882</v>
      </c>
      <c r="G85" s="441">
        <v>23971</v>
      </c>
      <c r="H85" s="155">
        <f>F85-F85</f>
        <v>0</v>
      </c>
    </row>
    <row r="86" spans="1:10" s="433" customFormat="1" ht="25.5" hidden="1">
      <c r="A86" s="460">
        <v>22200</v>
      </c>
      <c r="B86" s="451" t="s">
        <v>224</v>
      </c>
      <c r="C86" s="281" t="s">
        <v>906</v>
      </c>
      <c r="D86" s="281" t="s">
        <v>906</v>
      </c>
      <c r="E86" s="281">
        <v>0</v>
      </c>
      <c r="F86" s="436" t="s">
        <v>906</v>
      </c>
      <c r="G86" s="441">
        <v>0</v>
      </c>
      <c r="H86" s="155" t="e">
        <f>F86-F86</f>
        <v>#VALUE!</v>
      </c>
      <c r="J86" s="100"/>
    </row>
    <row r="87" spans="1:8" s="433" customFormat="1" ht="38.25" hidden="1">
      <c r="A87" s="459" t="s">
        <v>225</v>
      </c>
      <c r="B87" s="451" t="s">
        <v>226</v>
      </c>
      <c r="C87" s="281" t="s">
        <v>906</v>
      </c>
      <c r="D87" s="281" t="s">
        <v>906</v>
      </c>
      <c r="E87" s="281">
        <v>0</v>
      </c>
      <c r="F87" s="436" t="s">
        <v>906</v>
      </c>
      <c r="G87" s="441">
        <v>0</v>
      </c>
      <c r="H87" s="443"/>
    </row>
    <row r="88" spans="1:7" ht="25.5">
      <c r="A88" s="459" t="s">
        <v>227</v>
      </c>
      <c r="B88" s="451" t="s">
        <v>228</v>
      </c>
      <c r="C88" s="281">
        <v>6517967</v>
      </c>
      <c r="D88" s="281" t="s">
        <v>906</v>
      </c>
      <c r="E88" s="281">
        <v>378797</v>
      </c>
      <c r="F88" s="436">
        <v>5.811582046978759</v>
      </c>
      <c r="G88" s="281">
        <v>23971</v>
      </c>
    </row>
    <row r="89" spans="1:7" ht="12.75">
      <c r="A89" s="155">
        <v>22410</v>
      </c>
      <c r="B89" s="451" t="s">
        <v>229</v>
      </c>
      <c r="C89" s="281">
        <v>80000</v>
      </c>
      <c r="D89" s="281" t="s">
        <v>906</v>
      </c>
      <c r="E89" s="281">
        <v>37305</v>
      </c>
      <c r="F89" s="436">
        <v>46.63125</v>
      </c>
      <c r="G89" s="281">
        <v>825</v>
      </c>
    </row>
    <row r="90" spans="1:7" ht="38.25" customHeight="1">
      <c r="A90" s="155" t="s">
        <v>230</v>
      </c>
      <c r="B90" s="451" t="s">
        <v>231</v>
      </c>
      <c r="C90" s="281">
        <v>5040000</v>
      </c>
      <c r="D90" s="281" t="s">
        <v>906</v>
      </c>
      <c r="E90" s="281">
        <v>46769</v>
      </c>
      <c r="F90" s="436">
        <v>0.9279563492063492</v>
      </c>
      <c r="G90" s="281">
        <v>0</v>
      </c>
    </row>
    <row r="91" spans="1:7" ht="12.75">
      <c r="A91" s="316" t="s">
        <v>232</v>
      </c>
      <c r="B91" s="463" t="s">
        <v>233</v>
      </c>
      <c r="C91" s="316">
        <v>40000</v>
      </c>
      <c r="D91" s="316" t="s">
        <v>906</v>
      </c>
      <c r="E91" s="316">
        <v>46722</v>
      </c>
      <c r="F91" s="464">
        <v>116.805</v>
      </c>
      <c r="G91" s="281">
        <v>0</v>
      </c>
    </row>
    <row r="92" spans="1:7" ht="12.75">
      <c r="A92" s="316" t="s">
        <v>234</v>
      </c>
      <c r="B92" s="463" t="s">
        <v>235</v>
      </c>
      <c r="C92" s="316">
        <v>5000000</v>
      </c>
      <c r="D92" s="316" t="s">
        <v>906</v>
      </c>
      <c r="E92" s="316">
        <v>47</v>
      </c>
      <c r="F92" s="464">
        <v>0.00094</v>
      </c>
      <c r="G92" s="281">
        <v>0</v>
      </c>
    </row>
    <row r="93" spans="1:7" ht="25.5">
      <c r="A93" s="155" t="s">
        <v>236</v>
      </c>
      <c r="B93" s="465" t="s">
        <v>237</v>
      </c>
      <c r="C93" s="281">
        <v>1200000</v>
      </c>
      <c r="D93" s="281" t="s">
        <v>906</v>
      </c>
      <c r="E93" s="281">
        <v>290530</v>
      </c>
      <c r="F93" s="436">
        <v>24.210833333333333</v>
      </c>
      <c r="G93" s="281">
        <v>23110</v>
      </c>
    </row>
    <row r="94" spans="1:7" ht="25.5">
      <c r="A94" s="155" t="s">
        <v>238</v>
      </c>
      <c r="B94" s="451" t="s">
        <v>239</v>
      </c>
      <c r="C94" s="281">
        <v>5000</v>
      </c>
      <c r="D94" s="281" t="s">
        <v>906</v>
      </c>
      <c r="E94" s="281">
        <v>0</v>
      </c>
      <c r="F94" s="436">
        <v>0</v>
      </c>
      <c r="G94" s="281">
        <v>0</v>
      </c>
    </row>
    <row r="95" spans="1:7" ht="12.75">
      <c r="A95" s="155" t="s">
        <v>240</v>
      </c>
      <c r="B95" s="451" t="s">
        <v>241</v>
      </c>
      <c r="C95" s="281">
        <v>192967</v>
      </c>
      <c r="D95" s="281" t="s">
        <v>906</v>
      </c>
      <c r="E95" s="281">
        <v>2870</v>
      </c>
      <c r="F95" s="436">
        <v>1.4873009374659916</v>
      </c>
      <c r="G95" s="281">
        <v>0</v>
      </c>
    </row>
    <row r="96" spans="1:7" ht="53.25" customHeight="1">
      <c r="A96" s="281">
        <v>22470</v>
      </c>
      <c r="B96" s="465" t="s">
        <v>242</v>
      </c>
      <c r="C96" s="281" t="s">
        <v>906</v>
      </c>
      <c r="D96" s="281" t="s">
        <v>906</v>
      </c>
      <c r="E96" s="281">
        <v>1323</v>
      </c>
      <c r="F96" s="436" t="s">
        <v>906</v>
      </c>
      <c r="G96" s="281">
        <v>36</v>
      </c>
    </row>
    <row r="97" spans="1:9" ht="12.75">
      <c r="A97" s="281">
        <v>22490</v>
      </c>
      <c r="B97" s="451" t="s">
        <v>243</v>
      </c>
      <c r="C97" s="281" t="s">
        <v>906</v>
      </c>
      <c r="D97" s="281" t="s">
        <v>906</v>
      </c>
      <c r="E97" s="281">
        <v>0</v>
      </c>
      <c r="F97" s="436" t="s">
        <v>906</v>
      </c>
      <c r="G97" s="281">
        <v>0</v>
      </c>
      <c r="I97" s="433"/>
    </row>
    <row r="98" spans="1:7" ht="25.5">
      <c r="A98" s="460">
        <v>22600</v>
      </c>
      <c r="B98" s="465" t="s">
        <v>244</v>
      </c>
      <c r="C98" s="281">
        <v>6078000</v>
      </c>
      <c r="D98" s="281" t="s">
        <v>906</v>
      </c>
      <c r="E98" s="281">
        <v>8365752</v>
      </c>
      <c r="F98" s="436">
        <v>137.63988153998025</v>
      </c>
      <c r="G98" s="281">
        <v>0</v>
      </c>
    </row>
    <row r="99" spans="1:8" ht="25.5">
      <c r="A99" s="281">
        <v>22610</v>
      </c>
      <c r="B99" s="465" t="s">
        <v>245</v>
      </c>
      <c r="C99" s="281">
        <v>6078000</v>
      </c>
      <c r="D99" s="281" t="s">
        <v>906</v>
      </c>
      <c r="E99" s="281">
        <v>5692202</v>
      </c>
      <c r="F99" s="436">
        <v>93.65255018098058</v>
      </c>
      <c r="G99" s="281">
        <v>0</v>
      </c>
      <c r="H99" s="155"/>
    </row>
    <row r="100" spans="1:8" ht="25.5">
      <c r="A100" s="281">
        <v>22620</v>
      </c>
      <c r="B100" s="465" t="s">
        <v>246</v>
      </c>
      <c r="C100" s="281" t="s">
        <v>906</v>
      </c>
      <c r="D100" s="281" t="s">
        <v>906</v>
      </c>
      <c r="E100" s="281">
        <v>2673550</v>
      </c>
      <c r="F100" s="436" t="s">
        <v>906</v>
      </c>
      <c r="G100" s="281">
        <v>0</v>
      </c>
      <c r="H100" s="155"/>
    </row>
    <row r="101" spans="1:8" s="433" customFormat="1" ht="25.5">
      <c r="A101" s="441"/>
      <c r="B101" s="457" t="s">
        <v>247</v>
      </c>
      <c r="C101" s="441">
        <v>129110</v>
      </c>
      <c r="D101" s="441">
        <v>64560</v>
      </c>
      <c r="E101" s="441">
        <v>40724</v>
      </c>
      <c r="F101" s="431">
        <v>31.542095887227944</v>
      </c>
      <c r="G101" s="441">
        <v>5692</v>
      </c>
      <c r="H101" s="155"/>
    </row>
    <row r="102" spans="1:8" s="433" customFormat="1" ht="12.75">
      <c r="A102" s="281"/>
      <c r="B102" s="457" t="s">
        <v>78</v>
      </c>
      <c r="C102" s="441">
        <v>16741044</v>
      </c>
      <c r="D102" s="441">
        <v>8347083</v>
      </c>
      <c r="E102" s="441">
        <v>8322979</v>
      </c>
      <c r="F102" s="431">
        <v>49.71600934804305</v>
      </c>
      <c r="G102" s="441">
        <v>3052</v>
      </c>
      <c r="H102" s="155"/>
    </row>
    <row r="103" spans="1:8" ht="12.75">
      <c r="A103" s="444">
        <v>18000</v>
      </c>
      <c r="B103" s="458" t="s">
        <v>79</v>
      </c>
      <c r="C103" s="281">
        <v>16741044</v>
      </c>
      <c r="D103" s="281">
        <v>8347083</v>
      </c>
      <c r="E103" s="281">
        <v>8322979</v>
      </c>
      <c r="F103" s="436">
        <v>49.71600934804305</v>
      </c>
      <c r="G103" s="281">
        <v>3052</v>
      </c>
      <c r="H103" s="155"/>
    </row>
    <row r="104" spans="1:8" ht="25.5">
      <c r="A104" s="460">
        <v>18200</v>
      </c>
      <c r="B104" s="451" t="s">
        <v>248</v>
      </c>
      <c r="C104" s="281">
        <v>16741044</v>
      </c>
      <c r="D104" s="281">
        <v>8347083</v>
      </c>
      <c r="E104" s="281">
        <v>8322979</v>
      </c>
      <c r="F104" s="436">
        <v>49.71600934804305</v>
      </c>
      <c r="G104" s="281">
        <v>3052</v>
      </c>
      <c r="H104" s="155"/>
    </row>
    <row r="105" spans="1:8" ht="12.75">
      <c r="A105" s="281">
        <v>18210</v>
      </c>
      <c r="B105" s="451" t="s">
        <v>249</v>
      </c>
      <c r="C105" s="281">
        <v>16741044</v>
      </c>
      <c r="D105" s="281" t="s">
        <v>906</v>
      </c>
      <c r="E105" s="281">
        <v>8322979</v>
      </c>
      <c r="F105" s="436">
        <v>49.71600934804305</v>
      </c>
      <c r="G105" s="281">
        <v>3052</v>
      </c>
      <c r="H105" s="155"/>
    </row>
    <row r="106" spans="1:8" ht="51">
      <c r="A106" s="316">
        <v>18211</v>
      </c>
      <c r="B106" s="463" t="s">
        <v>250</v>
      </c>
      <c r="C106" s="316">
        <v>1026209</v>
      </c>
      <c r="D106" s="316" t="s">
        <v>906</v>
      </c>
      <c r="E106" s="316">
        <v>513102</v>
      </c>
      <c r="F106" s="464">
        <v>49.99975638490795</v>
      </c>
      <c r="G106" s="281">
        <v>0</v>
      </c>
      <c r="H106" s="155"/>
    </row>
    <row r="107" spans="1:8" ht="25.5">
      <c r="A107" s="316">
        <v>18212</v>
      </c>
      <c r="B107" s="463" t="s">
        <v>251</v>
      </c>
      <c r="C107" s="316">
        <v>2289960</v>
      </c>
      <c r="D107" s="316" t="s">
        <v>906</v>
      </c>
      <c r="E107" s="316">
        <v>1122010</v>
      </c>
      <c r="F107" s="464">
        <v>48.99692571049276</v>
      </c>
      <c r="G107" s="281">
        <v>3052</v>
      </c>
      <c r="H107" s="155"/>
    </row>
    <row r="108" spans="1:8" ht="25.5">
      <c r="A108" s="316">
        <v>18213</v>
      </c>
      <c r="B108" s="463" t="s">
        <v>252</v>
      </c>
      <c r="C108" s="316">
        <v>242950</v>
      </c>
      <c r="D108" s="316" t="s">
        <v>906</v>
      </c>
      <c r="E108" s="316">
        <v>120342</v>
      </c>
      <c r="F108" s="464">
        <v>49.5336488989504</v>
      </c>
      <c r="G108" s="281">
        <v>0</v>
      </c>
      <c r="H108" s="155"/>
    </row>
    <row r="109" spans="1:8" ht="25.5">
      <c r="A109" s="316">
        <v>18214</v>
      </c>
      <c r="B109" s="463" t="s">
        <v>253</v>
      </c>
      <c r="C109" s="316">
        <v>1867749</v>
      </c>
      <c r="D109" s="316" t="s">
        <v>906</v>
      </c>
      <c r="E109" s="316">
        <v>930734</v>
      </c>
      <c r="F109" s="464">
        <v>49.831856421821136</v>
      </c>
      <c r="G109" s="281">
        <v>0</v>
      </c>
      <c r="H109" s="155"/>
    </row>
    <row r="110" spans="1:8" ht="25.5">
      <c r="A110" s="316">
        <v>18215</v>
      </c>
      <c r="B110" s="463" t="s">
        <v>254</v>
      </c>
      <c r="C110" s="316">
        <v>946176</v>
      </c>
      <c r="D110" s="316" t="s">
        <v>906</v>
      </c>
      <c r="E110" s="316">
        <v>469504</v>
      </c>
      <c r="F110" s="464">
        <v>49.621212121212125</v>
      </c>
      <c r="G110" s="281">
        <v>0</v>
      </c>
      <c r="H110" s="155"/>
    </row>
    <row r="111" spans="1:8" ht="25.5">
      <c r="A111" s="316">
        <v>18217</v>
      </c>
      <c r="B111" s="463" t="s">
        <v>255</v>
      </c>
      <c r="C111" s="316">
        <v>10368000</v>
      </c>
      <c r="D111" s="316" t="s">
        <v>906</v>
      </c>
      <c r="E111" s="316">
        <v>5167287</v>
      </c>
      <c r="F111" s="464">
        <v>49.838802083333334</v>
      </c>
      <c r="G111" s="281">
        <v>0</v>
      </c>
      <c r="H111" s="155"/>
    </row>
    <row r="112" spans="1:8" s="433" customFormat="1" ht="12.75">
      <c r="A112" s="441"/>
      <c r="B112" s="151" t="s">
        <v>256</v>
      </c>
      <c r="C112" s="441">
        <v>1133862668</v>
      </c>
      <c r="D112" s="441">
        <v>554041699</v>
      </c>
      <c r="E112" s="441">
        <v>544748821</v>
      </c>
      <c r="F112" s="431">
        <v>48.043633181862546</v>
      </c>
      <c r="G112" s="441">
        <v>105380139</v>
      </c>
      <c r="H112" s="398">
        <f>E171+E214+E240+E273+E307-E166-E209-E301</f>
        <v>544748821</v>
      </c>
    </row>
    <row r="113" spans="1:8" s="433" customFormat="1" ht="12.75">
      <c r="A113" s="133" t="s">
        <v>1230</v>
      </c>
      <c r="B113" s="457" t="s">
        <v>62</v>
      </c>
      <c r="C113" s="441">
        <v>1131592668</v>
      </c>
      <c r="D113" s="441">
        <v>553576520</v>
      </c>
      <c r="E113" s="441">
        <v>544285240</v>
      </c>
      <c r="F113" s="431">
        <v>48.099042649505755</v>
      </c>
      <c r="G113" s="441">
        <v>105174670</v>
      </c>
      <c r="H113" s="398"/>
    </row>
    <row r="114" spans="1:8" s="433" customFormat="1" ht="12.75">
      <c r="A114" s="442" t="s">
        <v>1232</v>
      </c>
      <c r="B114" s="457" t="s">
        <v>63</v>
      </c>
      <c r="C114" s="441">
        <v>17003514</v>
      </c>
      <c r="D114" s="441">
        <v>8178510</v>
      </c>
      <c r="E114" s="441">
        <v>8175178</v>
      </c>
      <c r="F114" s="431">
        <v>48.079344069702294</v>
      </c>
      <c r="G114" s="441">
        <v>1620966</v>
      </c>
      <c r="H114" s="398"/>
    </row>
    <row r="115" spans="1:9" ht="12.75">
      <c r="A115" s="444">
        <v>1000</v>
      </c>
      <c r="B115" s="466" t="s">
        <v>257</v>
      </c>
      <c r="C115" s="281">
        <v>11301290</v>
      </c>
      <c r="D115" s="281">
        <v>5490957</v>
      </c>
      <c r="E115" s="281">
        <v>5489339</v>
      </c>
      <c r="F115" s="436">
        <v>48.5726762166089</v>
      </c>
      <c r="G115" s="281">
        <v>1105737</v>
      </c>
      <c r="I115" s="433"/>
    </row>
    <row r="116" spans="1:9" ht="12.75">
      <c r="A116" s="445">
        <v>1100</v>
      </c>
      <c r="B116" s="466" t="s">
        <v>258</v>
      </c>
      <c r="C116" s="281">
        <v>8258892</v>
      </c>
      <c r="D116" s="281">
        <v>4010192</v>
      </c>
      <c r="E116" s="281">
        <v>4009132</v>
      </c>
      <c r="F116" s="436">
        <v>48.543218630295684</v>
      </c>
      <c r="G116" s="281">
        <v>737945</v>
      </c>
      <c r="I116" s="433"/>
    </row>
    <row r="117" spans="1:9" ht="12.75">
      <c r="A117" s="444">
        <v>2000</v>
      </c>
      <c r="B117" s="466" t="s">
        <v>66</v>
      </c>
      <c r="C117" s="281">
        <v>5702224</v>
      </c>
      <c r="D117" s="281">
        <v>2687553</v>
      </c>
      <c r="E117" s="281">
        <v>2685839</v>
      </c>
      <c r="F117" s="436">
        <v>47.10160456691985</v>
      </c>
      <c r="G117" s="281">
        <v>515229</v>
      </c>
      <c r="I117" s="433"/>
    </row>
    <row r="118" spans="1:8" s="433" customFormat="1" ht="12.75">
      <c r="A118" s="447" t="s">
        <v>1246</v>
      </c>
      <c r="B118" s="457" t="s">
        <v>108</v>
      </c>
      <c r="C118" s="441">
        <v>64796</v>
      </c>
      <c r="D118" s="441">
        <v>38024</v>
      </c>
      <c r="E118" s="441">
        <v>38024</v>
      </c>
      <c r="F118" s="431">
        <v>58.68263473053892</v>
      </c>
      <c r="G118" s="441">
        <v>0</v>
      </c>
      <c r="H118" s="398"/>
    </row>
    <row r="119" spans="1:8" s="433" customFormat="1" ht="12.75">
      <c r="A119" s="267" t="s">
        <v>1252</v>
      </c>
      <c r="B119" s="457" t="s">
        <v>67</v>
      </c>
      <c r="C119" s="441">
        <v>1114524358</v>
      </c>
      <c r="D119" s="441">
        <v>545359986</v>
      </c>
      <c r="E119" s="441">
        <v>536072038</v>
      </c>
      <c r="F119" s="431">
        <v>48.09872787006419</v>
      </c>
      <c r="G119" s="441">
        <v>103553704</v>
      </c>
      <c r="H119" s="398"/>
    </row>
    <row r="120" spans="1:9" ht="12.75">
      <c r="A120" s="444">
        <v>3000</v>
      </c>
      <c r="B120" s="466" t="s">
        <v>90</v>
      </c>
      <c r="C120" s="281">
        <v>3355000</v>
      </c>
      <c r="D120" s="281">
        <v>1475905</v>
      </c>
      <c r="E120" s="281">
        <v>1418598</v>
      </c>
      <c r="F120" s="436">
        <v>42.2830998509687</v>
      </c>
      <c r="G120" s="281">
        <v>279948</v>
      </c>
      <c r="I120" s="433"/>
    </row>
    <row r="121" spans="1:9" ht="12.75">
      <c r="A121" s="444">
        <v>6000</v>
      </c>
      <c r="B121" s="466" t="s">
        <v>68</v>
      </c>
      <c r="C121" s="281">
        <v>1111169358</v>
      </c>
      <c r="D121" s="281">
        <v>543884081</v>
      </c>
      <c r="E121" s="281">
        <v>534653440</v>
      </c>
      <c r="F121" s="436">
        <v>48.116287238367136</v>
      </c>
      <c r="G121" s="281">
        <v>103273756</v>
      </c>
      <c r="I121" s="433"/>
    </row>
    <row r="122" spans="1:8" s="433" customFormat="1" ht="12.75">
      <c r="A122" s="133" t="s">
        <v>15</v>
      </c>
      <c r="B122" s="457" t="s">
        <v>16</v>
      </c>
      <c r="C122" s="441">
        <v>2270000</v>
      </c>
      <c r="D122" s="441">
        <v>465179</v>
      </c>
      <c r="E122" s="441">
        <v>463581</v>
      </c>
      <c r="F122" s="431">
        <v>20.422070484581496</v>
      </c>
      <c r="G122" s="441">
        <v>205469</v>
      </c>
      <c r="H122" s="398"/>
    </row>
    <row r="123" spans="1:8" s="433" customFormat="1" ht="12.75">
      <c r="A123" s="442" t="s">
        <v>17</v>
      </c>
      <c r="B123" s="457" t="s">
        <v>69</v>
      </c>
      <c r="C123" s="441">
        <v>2270000</v>
      </c>
      <c r="D123" s="441">
        <v>465179</v>
      </c>
      <c r="E123" s="441">
        <v>463581</v>
      </c>
      <c r="F123" s="431">
        <v>20.422070484581496</v>
      </c>
      <c r="G123" s="441">
        <v>205469</v>
      </c>
      <c r="H123" s="398"/>
    </row>
    <row r="124" spans="1:8" s="433" customFormat="1" ht="12.75">
      <c r="A124" s="461"/>
      <c r="B124" s="456" t="s">
        <v>259</v>
      </c>
      <c r="C124" s="441">
        <v>253603453</v>
      </c>
      <c r="D124" s="441">
        <v>104600926</v>
      </c>
      <c r="E124" s="441">
        <v>159592485</v>
      </c>
      <c r="F124" s="431">
        <v>62.929933765531175</v>
      </c>
      <c r="G124" s="441">
        <v>14511847</v>
      </c>
      <c r="H124" s="398">
        <f>E178+E222+E248+E281+E317</f>
        <v>159592485</v>
      </c>
    </row>
    <row r="125" spans="1:8" s="433" customFormat="1" ht="12.75">
      <c r="A125" s="461"/>
      <c r="B125" s="456" t="s">
        <v>911</v>
      </c>
      <c r="C125" s="441">
        <v>-253603453</v>
      </c>
      <c r="D125" s="441">
        <v>-104600926</v>
      </c>
      <c r="E125" s="441">
        <v>-159592485</v>
      </c>
      <c r="F125" s="431">
        <v>62.929933765531175</v>
      </c>
      <c r="G125" s="441">
        <v>-14511847</v>
      </c>
      <c r="H125" s="398"/>
    </row>
    <row r="126" spans="1:9" ht="12.75">
      <c r="A126" s="450" t="s">
        <v>33</v>
      </c>
      <c r="B126" s="451" t="s">
        <v>915</v>
      </c>
      <c r="C126" s="281">
        <v>-776857</v>
      </c>
      <c r="D126" s="281">
        <v>-439656</v>
      </c>
      <c r="E126" s="281">
        <v>-439655</v>
      </c>
      <c r="F126" s="436">
        <v>56.59407072344074</v>
      </c>
      <c r="G126" s="281">
        <v>0</v>
      </c>
      <c r="I126" s="433"/>
    </row>
    <row r="127" spans="1:9" ht="12.75">
      <c r="A127" s="434"/>
      <c r="B127" s="451" t="s">
        <v>193</v>
      </c>
      <c r="C127" s="281">
        <v>-776857</v>
      </c>
      <c r="D127" s="281">
        <v>-439656</v>
      </c>
      <c r="E127" s="281">
        <v>-439655</v>
      </c>
      <c r="F127" s="436">
        <v>56.59407072344074</v>
      </c>
      <c r="G127" s="281">
        <v>0</v>
      </c>
      <c r="I127" s="433"/>
    </row>
    <row r="128" spans="1:9" ht="12.75">
      <c r="A128" s="450" t="s">
        <v>27</v>
      </c>
      <c r="B128" s="466" t="s">
        <v>74</v>
      </c>
      <c r="C128" s="281">
        <v>-252826596</v>
      </c>
      <c r="D128" s="281">
        <v>-104161270</v>
      </c>
      <c r="E128" s="281">
        <v>-159094811</v>
      </c>
      <c r="F128" s="436">
        <v>62.926453750142656</v>
      </c>
      <c r="G128" s="281">
        <v>-14511847</v>
      </c>
      <c r="I128" s="433"/>
    </row>
    <row r="129" spans="1:9" ht="25.5">
      <c r="A129" s="434"/>
      <c r="B129" s="451" t="s">
        <v>260</v>
      </c>
      <c r="C129" s="281">
        <v>-252826596</v>
      </c>
      <c r="D129" s="281">
        <v>-104161270</v>
      </c>
      <c r="E129" s="281">
        <v>-159152830</v>
      </c>
      <c r="F129" s="436">
        <v>62.949401889665126</v>
      </c>
      <c r="G129" s="281">
        <v>-14511847</v>
      </c>
      <c r="I129" s="433"/>
    </row>
    <row r="130" spans="1:9" ht="38.25">
      <c r="A130" s="434"/>
      <c r="B130" s="452" t="s">
        <v>194</v>
      </c>
      <c r="C130" s="281" t="s">
        <v>906</v>
      </c>
      <c r="D130" s="281">
        <v>0</v>
      </c>
      <c r="E130" s="281">
        <v>58019</v>
      </c>
      <c r="F130" s="436" t="s">
        <v>906</v>
      </c>
      <c r="G130" s="281">
        <v>0</v>
      </c>
      <c r="I130" s="433"/>
    </row>
    <row r="131" spans="1:9" ht="12.75">
      <c r="A131" s="434" t="s">
        <v>195</v>
      </c>
      <c r="B131" s="452" t="s">
        <v>917</v>
      </c>
      <c r="C131" s="281" t="s">
        <v>906</v>
      </c>
      <c r="D131" s="281">
        <v>0</v>
      </c>
      <c r="E131" s="281">
        <v>-58019</v>
      </c>
      <c r="F131" s="436" t="s">
        <v>906</v>
      </c>
      <c r="G131" s="281">
        <v>0</v>
      </c>
      <c r="I131" s="433"/>
    </row>
    <row r="132" spans="1:9" ht="12.75">
      <c r="A132" s="434"/>
      <c r="B132" s="457"/>
      <c r="C132" s="281"/>
      <c r="D132" s="281"/>
      <c r="E132" s="281"/>
      <c r="F132" s="436"/>
      <c r="G132" s="281"/>
      <c r="I132" s="433"/>
    </row>
    <row r="133" spans="1:8" s="433" customFormat="1" ht="12.75">
      <c r="A133" s="441"/>
      <c r="B133" s="467" t="s">
        <v>261</v>
      </c>
      <c r="C133" s="441"/>
      <c r="D133" s="441"/>
      <c r="E133" s="441"/>
      <c r="F133" s="431"/>
      <c r="G133" s="281"/>
      <c r="H133" s="398"/>
    </row>
    <row r="134" spans="1:9" s="433" customFormat="1" ht="12.75">
      <c r="A134" s="441"/>
      <c r="B134" s="151" t="s">
        <v>1223</v>
      </c>
      <c r="C134" s="441">
        <v>983520341</v>
      </c>
      <c r="D134" s="441">
        <v>472899815</v>
      </c>
      <c r="E134" s="441">
        <v>499001442</v>
      </c>
      <c r="F134" s="431">
        <v>50.73626047150559</v>
      </c>
      <c r="G134" s="441">
        <v>83335318</v>
      </c>
      <c r="H134" s="398"/>
      <c r="I134" s="433" t="s">
        <v>262</v>
      </c>
    </row>
    <row r="135" spans="1:8" s="433" customFormat="1" ht="12.75">
      <c r="A135" s="281" t="s">
        <v>263</v>
      </c>
      <c r="B135" s="457" t="s">
        <v>198</v>
      </c>
      <c r="C135" s="441">
        <v>905362406</v>
      </c>
      <c r="D135" s="441">
        <v>434478450</v>
      </c>
      <c r="E135" s="441">
        <v>458175148</v>
      </c>
      <c r="F135" s="431">
        <v>50.60682274452646</v>
      </c>
      <c r="G135" s="441">
        <v>79029978</v>
      </c>
      <c r="H135" s="398"/>
    </row>
    <row r="136" spans="1:8" s="433" customFormat="1" ht="12.75">
      <c r="A136" s="442" t="s">
        <v>199</v>
      </c>
      <c r="B136" s="457" t="s">
        <v>264</v>
      </c>
      <c r="C136" s="441">
        <v>905362406</v>
      </c>
      <c r="D136" s="441">
        <v>434478450</v>
      </c>
      <c r="E136" s="441">
        <v>458175148</v>
      </c>
      <c r="F136" s="431">
        <v>50.60682274452646</v>
      </c>
      <c r="G136" s="441">
        <v>79029978</v>
      </c>
      <c r="H136" s="398"/>
    </row>
    <row r="137" spans="1:9" ht="12.75">
      <c r="A137" s="449" t="s">
        <v>199</v>
      </c>
      <c r="B137" s="458" t="s">
        <v>201</v>
      </c>
      <c r="C137" s="281">
        <v>905362406</v>
      </c>
      <c r="D137" s="281">
        <v>434478450</v>
      </c>
      <c r="E137" s="281">
        <v>581494570</v>
      </c>
      <c r="F137" s="436">
        <v>64.22782370311938</v>
      </c>
      <c r="G137" s="281">
        <v>103650210</v>
      </c>
      <c r="I137" s="433"/>
    </row>
    <row r="138" spans="1:9" ht="12.75">
      <c r="A138" s="459" t="s">
        <v>202</v>
      </c>
      <c r="B138" s="458" t="s">
        <v>203</v>
      </c>
      <c r="C138" s="281">
        <v>10000</v>
      </c>
      <c r="D138" s="281" t="s">
        <v>906</v>
      </c>
      <c r="E138" s="281">
        <v>14932</v>
      </c>
      <c r="F138" s="436">
        <v>149.32</v>
      </c>
      <c r="G138" s="281">
        <v>2087</v>
      </c>
      <c r="I138" s="433"/>
    </row>
    <row r="139" spans="1:9" ht="25.5">
      <c r="A139" s="155" t="s">
        <v>204</v>
      </c>
      <c r="B139" s="458" t="s">
        <v>205</v>
      </c>
      <c r="C139" s="281">
        <v>10000</v>
      </c>
      <c r="D139" s="281" t="s">
        <v>906</v>
      </c>
      <c r="E139" s="281">
        <v>14932</v>
      </c>
      <c r="F139" s="436">
        <v>149.32</v>
      </c>
      <c r="G139" s="281">
        <v>2087</v>
      </c>
      <c r="I139" s="433"/>
    </row>
    <row r="140" spans="1:9" ht="28.5" customHeight="1">
      <c r="A140" s="460" t="s">
        <v>208</v>
      </c>
      <c r="B140" s="458" t="s">
        <v>209</v>
      </c>
      <c r="C140" s="281">
        <v>905352406</v>
      </c>
      <c r="D140" s="281" t="s">
        <v>906</v>
      </c>
      <c r="E140" s="281">
        <v>581479638</v>
      </c>
      <c r="F140" s="436">
        <v>64.2268838240653</v>
      </c>
      <c r="G140" s="281">
        <v>103648123</v>
      </c>
      <c r="I140" s="433"/>
    </row>
    <row r="141" spans="1:9" ht="25.5">
      <c r="A141" s="281" t="s">
        <v>210</v>
      </c>
      <c r="B141" s="451" t="s">
        <v>211</v>
      </c>
      <c r="C141" s="281">
        <v>905352406</v>
      </c>
      <c r="D141" s="281" t="s">
        <v>906</v>
      </c>
      <c r="E141" s="281">
        <v>581479638</v>
      </c>
      <c r="F141" s="436">
        <v>64.2268838240653</v>
      </c>
      <c r="G141" s="281">
        <v>103648123</v>
      </c>
      <c r="I141" s="433"/>
    </row>
    <row r="142" spans="1:9" ht="12.75">
      <c r="A142" s="460">
        <v>22500</v>
      </c>
      <c r="B142" s="451" t="s">
        <v>218</v>
      </c>
      <c r="C142" s="281" t="s">
        <v>906</v>
      </c>
      <c r="D142" s="281" t="s">
        <v>906</v>
      </c>
      <c r="E142" s="281">
        <v>-123319422</v>
      </c>
      <c r="F142" s="436" t="s">
        <v>906</v>
      </c>
      <c r="G142" s="281">
        <v>-24620232</v>
      </c>
      <c r="I142" s="433"/>
    </row>
    <row r="143" spans="1:9" ht="25.5">
      <c r="A143" s="281" t="s">
        <v>219</v>
      </c>
      <c r="B143" s="451" t="s">
        <v>220</v>
      </c>
      <c r="C143" s="281" t="s">
        <v>906</v>
      </c>
      <c r="D143" s="281" t="s">
        <v>906</v>
      </c>
      <c r="E143" s="281">
        <v>266577</v>
      </c>
      <c r="F143" s="436" t="s">
        <v>906</v>
      </c>
      <c r="G143" s="281">
        <v>52737</v>
      </c>
      <c r="I143" s="433"/>
    </row>
    <row r="144" spans="1:9" ht="25.5">
      <c r="A144" s="281" t="s">
        <v>221</v>
      </c>
      <c r="B144" s="451" t="s">
        <v>222</v>
      </c>
      <c r="C144" s="281" t="s">
        <v>906</v>
      </c>
      <c r="D144" s="281" t="s">
        <v>906</v>
      </c>
      <c r="E144" s="281">
        <v>-123585999</v>
      </c>
      <c r="F144" s="436" t="s">
        <v>906</v>
      </c>
      <c r="G144" s="281">
        <v>-24672969</v>
      </c>
      <c r="I144" s="433"/>
    </row>
    <row r="145" spans="1:8" s="433" customFormat="1" ht="12.75">
      <c r="A145" s="461"/>
      <c r="B145" s="462" t="s">
        <v>223</v>
      </c>
      <c r="C145" s="441">
        <v>9980435</v>
      </c>
      <c r="D145" s="146" t="s">
        <v>906</v>
      </c>
      <c r="E145" s="441">
        <v>3975536</v>
      </c>
      <c r="F145" s="431">
        <v>39.833293839396774</v>
      </c>
      <c r="G145" s="441">
        <v>0</v>
      </c>
      <c r="H145" s="398"/>
    </row>
    <row r="146" spans="1:10" s="433" customFormat="1" ht="25.5" hidden="1">
      <c r="A146" s="460">
        <v>22200</v>
      </c>
      <c r="B146" s="451" t="s">
        <v>224</v>
      </c>
      <c r="C146" s="281" t="s">
        <v>906</v>
      </c>
      <c r="D146" s="281" t="s">
        <v>906</v>
      </c>
      <c r="E146" s="281">
        <v>0</v>
      </c>
      <c r="F146" s="436" t="s">
        <v>906</v>
      </c>
      <c r="G146" s="281">
        <v>0</v>
      </c>
      <c r="H146" s="398"/>
      <c r="J146" s="100"/>
    </row>
    <row r="147" spans="1:8" s="433" customFormat="1" ht="38.25" hidden="1">
      <c r="A147" s="460">
        <v>22300</v>
      </c>
      <c r="B147" s="451" t="s">
        <v>226</v>
      </c>
      <c r="C147" s="155" t="s">
        <v>906</v>
      </c>
      <c r="D147" s="281" t="s">
        <v>906</v>
      </c>
      <c r="E147" s="155">
        <v>0</v>
      </c>
      <c r="F147" s="436" t="s">
        <v>906</v>
      </c>
      <c r="G147" s="281">
        <v>0</v>
      </c>
      <c r="H147" s="398"/>
    </row>
    <row r="148" spans="1:9" ht="25.5">
      <c r="A148" s="460">
        <v>22400</v>
      </c>
      <c r="B148" s="451" t="s">
        <v>228</v>
      </c>
      <c r="C148" s="281">
        <v>5180435</v>
      </c>
      <c r="D148" s="281" t="s">
        <v>906</v>
      </c>
      <c r="E148" s="281">
        <v>49124</v>
      </c>
      <c r="F148" s="436">
        <v>0.9482601364557223</v>
      </c>
      <c r="G148" s="281">
        <v>0</v>
      </c>
      <c r="I148" s="433"/>
    </row>
    <row r="149" spans="1:9" ht="12.75">
      <c r="A149" s="281">
        <v>22410</v>
      </c>
      <c r="B149" s="451" t="s">
        <v>265</v>
      </c>
      <c r="C149" s="281">
        <v>2000</v>
      </c>
      <c r="D149" s="281" t="s">
        <v>906</v>
      </c>
      <c r="E149" s="281">
        <v>186</v>
      </c>
      <c r="F149" s="436">
        <v>9.3</v>
      </c>
      <c r="G149" s="281">
        <v>0</v>
      </c>
      <c r="I149" s="433"/>
    </row>
    <row r="150" spans="1:9" ht="38.25" customHeight="1">
      <c r="A150" s="281">
        <v>22420</v>
      </c>
      <c r="B150" s="451" t="s">
        <v>231</v>
      </c>
      <c r="C150" s="281">
        <v>5040000</v>
      </c>
      <c r="D150" s="281" t="s">
        <v>906</v>
      </c>
      <c r="E150" s="281">
        <v>46769</v>
      </c>
      <c r="F150" s="436">
        <v>0.9279563492063492</v>
      </c>
      <c r="G150" s="281">
        <v>0</v>
      </c>
      <c r="I150" s="433"/>
    </row>
    <row r="151" spans="1:9" ht="12.75">
      <c r="A151" s="316">
        <v>22421</v>
      </c>
      <c r="B151" s="463" t="s">
        <v>233</v>
      </c>
      <c r="C151" s="316">
        <v>40000</v>
      </c>
      <c r="D151" s="316" t="s">
        <v>906</v>
      </c>
      <c r="E151" s="316">
        <v>46722</v>
      </c>
      <c r="F151" s="464">
        <v>116.805</v>
      </c>
      <c r="G151" s="281">
        <v>0</v>
      </c>
      <c r="I151" s="433"/>
    </row>
    <row r="152" spans="1:9" ht="12.75">
      <c r="A152" s="316">
        <v>22422</v>
      </c>
      <c r="B152" s="463" t="s">
        <v>235</v>
      </c>
      <c r="C152" s="316">
        <v>5000000</v>
      </c>
      <c r="D152" s="316" t="s">
        <v>906</v>
      </c>
      <c r="E152" s="316">
        <v>47</v>
      </c>
      <c r="F152" s="464">
        <v>0.00094</v>
      </c>
      <c r="G152" s="281">
        <v>0</v>
      </c>
      <c r="I152" s="433"/>
    </row>
    <row r="153" spans="1:9" ht="12.75">
      <c r="A153" s="281">
        <v>22460</v>
      </c>
      <c r="B153" s="451" t="s">
        <v>241</v>
      </c>
      <c r="C153" s="281">
        <v>138435</v>
      </c>
      <c r="D153" s="281" t="s">
        <v>906</v>
      </c>
      <c r="E153" s="281">
        <v>2169</v>
      </c>
      <c r="F153" s="436">
        <v>1.5668003033914832</v>
      </c>
      <c r="G153" s="281">
        <v>0</v>
      </c>
      <c r="I153" s="433"/>
    </row>
    <row r="154" spans="1:9" ht="12.75">
      <c r="A154" s="281">
        <v>22490</v>
      </c>
      <c r="B154" s="451" t="s">
        <v>243</v>
      </c>
      <c r="C154" s="281" t="s">
        <v>906</v>
      </c>
      <c r="D154" s="281" t="s">
        <v>906</v>
      </c>
      <c r="E154" s="281">
        <v>0</v>
      </c>
      <c r="F154" s="436" t="s">
        <v>906</v>
      </c>
      <c r="G154" s="281">
        <v>0</v>
      </c>
      <c r="I154" s="433"/>
    </row>
    <row r="155" spans="1:9" ht="25.5">
      <c r="A155" s="460">
        <v>22600</v>
      </c>
      <c r="B155" s="465" t="s">
        <v>244</v>
      </c>
      <c r="C155" s="281">
        <v>4800000</v>
      </c>
      <c r="D155" s="281" t="s">
        <v>906</v>
      </c>
      <c r="E155" s="281">
        <v>3926412</v>
      </c>
      <c r="F155" s="436">
        <v>81.80024999999999</v>
      </c>
      <c r="G155" s="281">
        <v>0</v>
      </c>
      <c r="I155" s="433"/>
    </row>
    <row r="156" spans="1:9" ht="25.5">
      <c r="A156" s="281">
        <v>22610</v>
      </c>
      <c r="B156" s="465" t="s">
        <v>245</v>
      </c>
      <c r="C156" s="281">
        <v>4800000</v>
      </c>
      <c r="D156" s="281" t="s">
        <v>906</v>
      </c>
      <c r="E156" s="281">
        <v>3926412</v>
      </c>
      <c r="F156" s="436">
        <v>81.80024999999999</v>
      </c>
      <c r="G156" s="281">
        <v>0</v>
      </c>
      <c r="I156" s="433"/>
    </row>
    <row r="157" spans="1:10" s="433" customFormat="1" ht="25.5">
      <c r="A157" s="441"/>
      <c r="B157" s="457" t="s">
        <v>247</v>
      </c>
      <c r="C157" s="441" t="s">
        <v>906</v>
      </c>
      <c r="D157" s="441" t="s">
        <v>906</v>
      </c>
      <c r="E157" s="146">
        <v>0</v>
      </c>
      <c r="F157" s="431" t="s">
        <v>906</v>
      </c>
      <c r="G157" s="281">
        <v>0</v>
      </c>
      <c r="H157" s="398"/>
      <c r="J157" s="100"/>
    </row>
    <row r="158" spans="1:8" s="433" customFormat="1" ht="12.75">
      <c r="A158" s="441"/>
      <c r="B158" s="457" t="s">
        <v>78</v>
      </c>
      <c r="C158" s="441">
        <v>68177500</v>
      </c>
      <c r="D158" s="441">
        <v>38421365</v>
      </c>
      <c r="E158" s="146">
        <v>36850758</v>
      </c>
      <c r="F158" s="431">
        <v>54.05120164277071</v>
      </c>
      <c r="G158" s="441">
        <v>4305340</v>
      </c>
      <c r="H158" s="398"/>
    </row>
    <row r="159" spans="1:9" ht="12.75">
      <c r="A159" s="444">
        <v>18000</v>
      </c>
      <c r="B159" s="458" t="s">
        <v>79</v>
      </c>
      <c r="C159" s="281">
        <v>68177500</v>
      </c>
      <c r="D159" s="281">
        <v>38421365</v>
      </c>
      <c r="E159" s="281">
        <v>36850758</v>
      </c>
      <c r="F159" s="436">
        <v>54.05120164277071</v>
      </c>
      <c r="G159" s="281">
        <v>4305340</v>
      </c>
      <c r="I159" s="433"/>
    </row>
    <row r="160" spans="1:9" ht="25.5">
      <c r="A160" s="460">
        <v>18200</v>
      </c>
      <c r="B160" s="451" t="s">
        <v>248</v>
      </c>
      <c r="C160" s="281">
        <v>15471885</v>
      </c>
      <c r="D160" s="281">
        <v>7712505</v>
      </c>
      <c r="E160" s="281">
        <v>7689535</v>
      </c>
      <c r="F160" s="436">
        <v>49.70005270850966</v>
      </c>
      <c r="G160" s="281">
        <v>3052</v>
      </c>
      <c r="I160" s="433"/>
    </row>
    <row r="161" spans="1:9" ht="12.75">
      <c r="A161" s="281">
        <v>18210</v>
      </c>
      <c r="B161" s="451" t="s">
        <v>249</v>
      </c>
      <c r="C161" s="281">
        <v>15471885</v>
      </c>
      <c r="D161" s="281" t="s">
        <v>906</v>
      </c>
      <c r="E161" s="281">
        <v>7689535</v>
      </c>
      <c r="F161" s="436">
        <v>49.70005270850966</v>
      </c>
      <c r="G161" s="281">
        <v>3052</v>
      </c>
      <c r="I161" s="433"/>
    </row>
    <row r="162" spans="1:9" ht="25.5">
      <c r="A162" s="316">
        <v>18212</v>
      </c>
      <c r="B162" s="463" t="s">
        <v>251</v>
      </c>
      <c r="C162" s="316">
        <v>2289960</v>
      </c>
      <c r="D162" s="316" t="s">
        <v>906</v>
      </c>
      <c r="E162" s="316">
        <v>1122010</v>
      </c>
      <c r="F162" s="464">
        <v>48.99692571049276</v>
      </c>
      <c r="G162" s="281">
        <v>3052</v>
      </c>
      <c r="I162" s="433"/>
    </row>
    <row r="163" spans="1:9" ht="25.5">
      <c r="A163" s="316">
        <v>18214</v>
      </c>
      <c r="B163" s="463" t="s">
        <v>253</v>
      </c>
      <c r="C163" s="316">
        <v>1867749</v>
      </c>
      <c r="D163" s="316" t="s">
        <v>906</v>
      </c>
      <c r="E163" s="316">
        <v>930734</v>
      </c>
      <c r="F163" s="464">
        <v>49.831856421821136</v>
      </c>
      <c r="G163" s="281">
        <v>0</v>
      </c>
      <c r="I163" s="433"/>
    </row>
    <row r="164" spans="1:9" ht="25.5">
      <c r="A164" s="316">
        <v>18215</v>
      </c>
      <c r="B164" s="463" t="s">
        <v>254</v>
      </c>
      <c r="C164" s="316">
        <v>946176</v>
      </c>
      <c r="D164" s="316" t="s">
        <v>906</v>
      </c>
      <c r="E164" s="316">
        <v>469504</v>
      </c>
      <c r="F164" s="464">
        <v>49.621212121212125</v>
      </c>
      <c r="G164" s="281">
        <v>0</v>
      </c>
      <c r="I164" s="433"/>
    </row>
    <row r="165" spans="1:9" ht="25.5">
      <c r="A165" s="316">
        <v>18217</v>
      </c>
      <c r="B165" s="463" t="s">
        <v>255</v>
      </c>
      <c r="C165" s="316">
        <v>10368000</v>
      </c>
      <c r="D165" s="316" t="s">
        <v>906</v>
      </c>
      <c r="E165" s="316">
        <v>5167287</v>
      </c>
      <c r="F165" s="464">
        <v>49.838802083333334</v>
      </c>
      <c r="G165" s="281">
        <v>0</v>
      </c>
      <c r="I165" s="433"/>
    </row>
    <row r="166" spans="1:9" ht="12.75">
      <c r="A166" s="460">
        <v>18500</v>
      </c>
      <c r="B166" s="451" t="s">
        <v>266</v>
      </c>
      <c r="C166" s="281">
        <v>52705615</v>
      </c>
      <c r="D166" s="281">
        <v>30708860</v>
      </c>
      <c r="E166" s="281">
        <v>29161223</v>
      </c>
      <c r="F166" s="436">
        <v>55.32849393750552</v>
      </c>
      <c r="G166" s="281">
        <v>4302288</v>
      </c>
      <c r="I166" s="433"/>
    </row>
    <row r="167" spans="1:9" ht="25.5">
      <c r="A167" s="281">
        <v>18520</v>
      </c>
      <c r="B167" s="451" t="s">
        <v>267</v>
      </c>
      <c r="C167" s="281">
        <v>52705615</v>
      </c>
      <c r="D167" s="281" t="s">
        <v>906</v>
      </c>
      <c r="E167" s="281">
        <v>29161223</v>
      </c>
      <c r="F167" s="436">
        <v>55.32849393750552</v>
      </c>
      <c r="G167" s="281">
        <v>4302288</v>
      </c>
      <c r="I167" s="433"/>
    </row>
    <row r="168" spans="1:9" ht="25.5">
      <c r="A168" s="316">
        <v>18521</v>
      </c>
      <c r="B168" s="463" t="s">
        <v>268</v>
      </c>
      <c r="C168" s="316">
        <v>11880552</v>
      </c>
      <c r="D168" s="316" t="s">
        <v>906</v>
      </c>
      <c r="E168" s="316">
        <v>5653231</v>
      </c>
      <c r="F168" s="464">
        <v>47.58390855913092</v>
      </c>
      <c r="G168" s="281">
        <v>812814</v>
      </c>
      <c r="I168" s="433"/>
    </row>
    <row r="169" spans="1:9" ht="25.5">
      <c r="A169" s="316">
        <v>18522</v>
      </c>
      <c r="B169" s="463" t="s">
        <v>269</v>
      </c>
      <c r="C169" s="316">
        <v>687243</v>
      </c>
      <c r="D169" s="316" t="s">
        <v>906</v>
      </c>
      <c r="E169" s="316">
        <v>284822</v>
      </c>
      <c r="F169" s="464">
        <v>41.44414712117839</v>
      </c>
      <c r="G169" s="281">
        <v>0</v>
      </c>
      <c r="I169" s="433"/>
    </row>
    <row r="170" spans="1:9" ht="25.5">
      <c r="A170" s="316">
        <v>18523</v>
      </c>
      <c r="B170" s="463" t="s">
        <v>270</v>
      </c>
      <c r="C170" s="316">
        <v>40137820</v>
      </c>
      <c r="D170" s="316" t="s">
        <v>906</v>
      </c>
      <c r="E170" s="316">
        <v>23223170</v>
      </c>
      <c r="F170" s="464">
        <v>57.858573285743965</v>
      </c>
      <c r="G170" s="281">
        <v>3489474</v>
      </c>
      <c r="I170" s="433"/>
    </row>
    <row r="171" spans="1:8" s="433" customFormat="1" ht="12.75">
      <c r="A171" s="441"/>
      <c r="B171" s="151" t="s">
        <v>256</v>
      </c>
      <c r="C171" s="441">
        <v>852785921</v>
      </c>
      <c r="D171" s="441">
        <v>392835522</v>
      </c>
      <c r="E171" s="441">
        <v>388418504</v>
      </c>
      <c r="F171" s="431">
        <v>45.54701179218929</v>
      </c>
      <c r="G171" s="441">
        <v>78100784</v>
      </c>
      <c r="H171" s="398"/>
    </row>
    <row r="172" spans="1:8" s="433" customFormat="1" ht="12.75">
      <c r="A172" s="133" t="s">
        <v>1230</v>
      </c>
      <c r="B172" s="457" t="s">
        <v>62</v>
      </c>
      <c r="C172" s="441">
        <v>852785921</v>
      </c>
      <c r="D172" s="441">
        <v>392835522</v>
      </c>
      <c r="E172" s="441">
        <v>388418504</v>
      </c>
      <c r="F172" s="431">
        <v>45.54701179218929</v>
      </c>
      <c r="G172" s="441">
        <v>78100784</v>
      </c>
      <c r="H172" s="398"/>
    </row>
    <row r="173" spans="1:8" s="433" customFormat="1" ht="12.75">
      <c r="A173" s="267" t="s">
        <v>1252</v>
      </c>
      <c r="B173" s="457" t="s">
        <v>67</v>
      </c>
      <c r="C173" s="441">
        <v>840045006</v>
      </c>
      <c r="D173" s="441">
        <v>387038966</v>
      </c>
      <c r="E173" s="441">
        <v>382621948</v>
      </c>
      <c r="F173" s="431">
        <v>45.54779151916058</v>
      </c>
      <c r="G173" s="441">
        <v>77015678</v>
      </c>
      <c r="H173" s="398"/>
    </row>
    <row r="174" spans="1:9" ht="12.75">
      <c r="A174" s="444">
        <v>6000</v>
      </c>
      <c r="B174" s="466" t="s">
        <v>68</v>
      </c>
      <c r="C174" s="281">
        <v>840045006</v>
      </c>
      <c r="D174" s="281">
        <v>387038966</v>
      </c>
      <c r="E174" s="281">
        <v>382621948</v>
      </c>
      <c r="F174" s="436">
        <v>45.54779151916058</v>
      </c>
      <c r="G174" s="281">
        <v>77015678</v>
      </c>
      <c r="I174" s="433"/>
    </row>
    <row r="175" spans="1:8" s="433" customFormat="1" ht="12.75">
      <c r="A175" s="468">
        <v>7000</v>
      </c>
      <c r="B175" s="457" t="s">
        <v>11</v>
      </c>
      <c r="C175" s="441">
        <v>12740915</v>
      </c>
      <c r="D175" s="441">
        <v>5796556</v>
      </c>
      <c r="E175" s="441">
        <v>5796556</v>
      </c>
      <c r="F175" s="431">
        <v>45.49560216044138</v>
      </c>
      <c r="G175" s="441">
        <v>1085106</v>
      </c>
      <c r="H175" s="398"/>
    </row>
    <row r="176" spans="1:9" ht="12.75">
      <c r="A176" s="459">
        <v>7100</v>
      </c>
      <c r="B176" s="451" t="s">
        <v>271</v>
      </c>
      <c r="C176" s="281">
        <v>12740915</v>
      </c>
      <c r="D176" s="281">
        <v>5796556</v>
      </c>
      <c r="E176" s="281">
        <v>5796556</v>
      </c>
      <c r="F176" s="436">
        <v>45.49560216044138</v>
      </c>
      <c r="G176" s="281">
        <v>1085106</v>
      </c>
      <c r="I176" s="433"/>
    </row>
    <row r="177" spans="1:9" ht="25.5">
      <c r="A177" s="155">
        <v>7140</v>
      </c>
      <c r="B177" s="451" t="s">
        <v>272</v>
      </c>
      <c r="C177" s="281">
        <v>12740915</v>
      </c>
      <c r="D177" s="281">
        <v>5796556</v>
      </c>
      <c r="E177" s="281">
        <v>5796556</v>
      </c>
      <c r="F177" s="436">
        <v>45.49560216044138</v>
      </c>
      <c r="G177" s="281">
        <v>1085106</v>
      </c>
      <c r="I177" s="433"/>
    </row>
    <row r="178" spans="1:10" s="433" customFormat="1" ht="12.75">
      <c r="A178" s="469"/>
      <c r="B178" s="456" t="s">
        <v>259</v>
      </c>
      <c r="C178" s="441">
        <v>130734420</v>
      </c>
      <c r="D178" s="441">
        <v>80064293</v>
      </c>
      <c r="E178" s="441">
        <v>110582938</v>
      </c>
      <c r="F178" s="431">
        <v>84.58593995368626</v>
      </c>
      <c r="G178" s="441">
        <v>5234534</v>
      </c>
      <c r="H178" s="398"/>
      <c r="J178" s="100"/>
    </row>
    <row r="179" spans="1:10" s="433" customFormat="1" ht="12.75">
      <c r="A179" s="469"/>
      <c r="B179" s="456" t="s">
        <v>911</v>
      </c>
      <c r="C179" s="441">
        <v>-130734420</v>
      </c>
      <c r="D179" s="441">
        <v>-80064293</v>
      </c>
      <c r="E179" s="441">
        <v>-110582938</v>
      </c>
      <c r="F179" s="431">
        <v>84.58593995368626</v>
      </c>
      <c r="G179" s="441">
        <v>-5234534</v>
      </c>
      <c r="H179" s="398"/>
      <c r="J179" s="100"/>
    </row>
    <row r="180" spans="1:9" ht="12.75">
      <c r="A180" s="450" t="s">
        <v>27</v>
      </c>
      <c r="B180" s="466" t="s">
        <v>74</v>
      </c>
      <c r="C180" s="281">
        <v>-130734420</v>
      </c>
      <c r="D180" s="281">
        <v>-80064293</v>
      </c>
      <c r="E180" s="281">
        <v>-110524919</v>
      </c>
      <c r="F180" s="436">
        <v>84.54156066933253</v>
      </c>
      <c r="G180" s="281">
        <v>-5234534</v>
      </c>
      <c r="I180" s="433"/>
    </row>
    <row r="181" spans="1:9" ht="25.5">
      <c r="A181" s="434"/>
      <c r="B181" s="451" t="s">
        <v>260</v>
      </c>
      <c r="C181" s="281">
        <v>-130734420</v>
      </c>
      <c r="D181" s="281">
        <v>-80064293</v>
      </c>
      <c r="E181" s="281">
        <v>-110582938</v>
      </c>
      <c r="F181" s="464" t="s">
        <v>906</v>
      </c>
      <c r="G181" s="281">
        <v>-5234534</v>
      </c>
      <c r="I181" s="433"/>
    </row>
    <row r="182" spans="1:9" ht="42.75" customHeight="1">
      <c r="A182" s="434"/>
      <c r="B182" s="452" t="s">
        <v>194</v>
      </c>
      <c r="C182" s="281" t="s">
        <v>906</v>
      </c>
      <c r="D182" s="281">
        <v>0</v>
      </c>
      <c r="E182" s="281">
        <v>58019</v>
      </c>
      <c r="F182" s="436" t="s">
        <v>906</v>
      </c>
      <c r="G182" s="281">
        <v>0</v>
      </c>
      <c r="I182" s="433"/>
    </row>
    <row r="183" spans="1:9" ht="12.75">
      <c r="A183" s="434" t="s">
        <v>195</v>
      </c>
      <c r="B183" s="452" t="s">
        <v>917</v>
      </c>
      <c r="C183" s="281" t="s">
        <v>906</v>
      </c>
      <c r="D183" s="155">
        <v>0</v>
      </c>
      <c r="E183" s="281">
        <v>-58019</v>
      </c>
      <c r="F183" s="436" t="s">
        <v>906</v>
      </c>
      <c r="G183" s="281">
        <v>0</v>
      </c>
      <c r="I183" s="433"/>
    </row>
    <row r="184" spans="1:9" ht="12.75">
      <c r="A184" s="442"/>
      <c r="B184" s="451"/>
      <c r="C184" s="281"/>
      <c r="D184" s="281"/>
      <c r="E184" s="281"/>
      <c r="F184" s="436"/>
      <c r="G184" s="155"/>
      <c r="I184" s="433"/>
    </row>
    <row r="185" spans="1:10" s="433" customFormat="1" ht="12.75">
      <c r="A185" s="441"/>
      <c r="B185" s="467" t="s">
        <v>273</v>
      </c>
      <c r="C185" s="441"/>
      <c r="D185" s="441"/>
      <c r="E185" s="441"/>
      <c r="F185" s="431"/>
      <c r="G185" s="155"/>
      <c r="H185" s="398"/>
      <c r="J185" s="100"/>
    </row>
    <row r="186" spans="1:10" s="433" customFormat="1" ht="12.75">
      <c r="A186" s="441"/>
      <c r="B186" s="151" t="s">
        <v>1223</v>
      </c>
      <c r="C186" s="441">
        <v>85806994</v>
      </c>
      <c r="D186" s="441">
        <v>40823770</v>
      </c>
      <c r="E186" s="441">
        <v>44567939</v>
      </c>
      <c r="F186" s="431">
        <v>51.939750971814725</v>
      </c>
      <c r="G186" s="146">
        <v>7636778</v>
      </c>
      <c r="H186" s="398"/>
      <c r="J186" s="100"/>
    </row>
    <row r="187" spans="1:10" s="433" customFormat="1" ht="12.75">
      <c r="A187" s="155"/>
      <c r="B187" s="457" t="s">
        <v>198</v>
      </c>
      <c r="C187" s="441">
        <v>83287880</v>
      </c>
      <c r="D187" s="146">
        <v>39778902</v>
      </c>
      <c r="E187" s="441">
        <v>42147953</v>
      </c>
      <c r="F187" s="431">
        <v>50.60514567065461</v>
      </c>
      <c r="G187" s="146">
        <v>7512816</v>
      </c>
      <c r="H187" s="398"/>
      <c r="J187" s="100"/>
    </row>
    <row r="188" spans="1:10" s="433" customFormat="1" ht="12.75">
      <c r="A188" s="155"/>
      <c r="B188" s="457" t="s">
        <v>264</v>
      </c>
      <c r="C188" s="441">
        <v>83287880</v>
      </c>
      <c r="D188" s="281" t="s">
        <v>906</v>
      </c>
      <c r="E188" s="146">
        <v>42147953</v>
      </c>
      <c r="F188" s="431">
        <v>50.60514567065461</v>
      </c>
      <c r="G188" s="146">
        <v>7512816</v>
      </c>
      <c r="H188" s="398"/>
      <c r="J188" s="100"/>
    </row>
    <row r="189" spans="1:9" ht="12.75">
      <c r="A189" s="449" t="s">
        <v>199</v>
      </c>
      <c r="B189" s="458" t="s">
        <v>201</v>
      </c>
      <c r="C189" s="281">
        <v>83287880</v>
      </c>
      <c r="D189" s="281" t="s">
        <v>906</v>
      </c>
      <c r="E189" s="155">
        <v>42147953</v>
      </c>
      <c r="F189" s="436">
        <v>50.60514567065461</v>
      </c>
      <c r="G189" s="281">
        <v>7512816</v>
      </c>
      <c r="I189" s="433"/>
    </row>
    <row r="190" spans="1:9" ht="12.75" hidden="1">
      <c r="A190" s="459" t="s">
        <v>202</v>
      </c>
      <c r="B190" s="458" t="s">
        <v>274</v>
      </c>
      <c r="C190" s="281" t="s">
        <v>906</v>
      </c>
      <c r="D190" s="281" t="s">
        <v>906</v>
      </c>
      <c r="E190" s="155">
        <v>0</v>
      </c>
      <c r="F190" s="436" t="s">
        <v>906</v>
      </c>
      <c r="G190" s="281">
        <v>0</v>
      </c>
      <c r="I190" s="433"/>
    </row>
    <row r="191" spans="1:9" ht="28.5" customHeight="1">
      <c r="A191" s="459" t="s">
        <v>208</v>
      </c>
      <c r="B191" s="458" t="s">
        <v>209</v>
      </c>
      <c r="C191" s="281">
        <v>83287880</v>
      </c>
      <c r="D191" s="281" t="s">
        <v>906</v>
      </c>
      <c r="E191" s="155">
        <v>42147953</v>
      </c>
      <c r="F191" s="436">
        <v>50.60514567065461</v>
      </c>
      <c r="G191" s="281">
        <v>7512828</v>
      </c>
      <c r="I191" s="433"/>
    </row>
    <row r="192" spans="1:9" ht="25.5" customHeight="1">
      <c r="A192" s="155" t="s">
        <v>212</v>
      </c>
      <c r="B192" s="451" t="s">
        <v>213</v>
      </c>
      <c r="C192" s="281">
        <v>83287880</v>
      </c>
      <c r="D192" s="281" t="s">
        <v>906</v>
      </c>
      <c r="E192" s="155">
        <v>42147953</v>
      </c>
      <c r="F192" s="436">
        <v>50.60514567065461</v>
      </c>
      <c r="G192" s="281">
        <v>7512828</v>
      </c>
      <c r="I192" s="433"/>
    </row>
    <row r="193" spans="1:10" s="433" customFormat="1" ht="12.75">
      <c r="A193" s="441"/>
      <c r="B193" s="462" t="s">
        <v>223</v>
      </c>
      <c r="C193" s="441">
        <v>435034</v>
      </c>
      <c r="D193" s="146" t="s">
        <v>906</v>
      </c>
      <c r="E193" s="441">
        <v>1548319</v>
      </c>
      <c r="F193" s="431">
        <v>355.9075842347954</v>
      </c>
      <c r="G193" s="146">
        <v>0</v>
      </c>
      <c r="H193" s="398"/>
      <c r="J193" s="100"/>
    </row>
    <row r="194" spans="1:10" s="433" customFormat="1" ht="25.5" hidden="1">
      <c r="A194" s="460">
        <v>22200</v>
      </c>
      <c r="B194" s="451" t="s">
        <v>224</v>
      </c>
      <c r="C194" s="281">
        <v>0</v>
      </c>
      <c r="D194" s="281" t="s">
        <v>906</v>
      </c>
      <c r="E194" s="281">
        <v>0</v>
      </c>
      <c r="F194" s="436" t="s">
        <v>906</v>
      </c>
      <c r="G194" s="146">
        <v>0</v>
      </c>
      <c r="H194" s="398"/>
      <c r="J194" s="100"/>
    </row>
    <row r="195" spans="1:10" s="433" customFormat="1" ht="38.25" hidden="1">
      <c r="A195" s="470">
        <v>22300</v>
      </c>
      <c r="B195" s="471" t="s">
        <v>275</v>
      </c>
      <c r="C195" s="281">
        <v>0</v>
      </c>
      <c r="D195" s="281" t="s">
        <v>906</v>
      </c>
      <c r="E195" s="155">
        <v>0</v>
      </c>
      <c r="F195" s="436" t="s">
        <v>906</v>
      </c>
      <c r="G195" s="146">
        <v>0</v>
      </c>
      <c r="H195" s="398"/>
      <c r="J195" s="100"/>
    </row>
    <row r="196" spans="1:10" ht="25.5">
      <c r="A196" s="460">
        <v>22400</v>
      </c>
      <c r="B196" s="451" t="s">
        <v>228</v>
      </c>
      <c r="C196" s="281">
        <v>15034</v>
      </c>
      <c r="D196" s="281" t="s">
        <v>906</v>
      </c>
      <c r="E196" s="281">
        <v>207</v>
      </c>
      <c r="F196" s="436">
        <v>1.3768790740987096</v>
      </c>
      <c r="G196" s="281">
        <v>0</v>
      </c>
      <c r="I196" s="433"/>
      <c r="J196" s="472"/>
    </row>
    <row r="197" spans="1:9" ht="25.5">
      <c r="A197" s="281">
        <v>22450</v>
      </c>
      <c r="B197" s="451" t="s">
        <v>239</v>
      </c>
      <c r="C197" s="281">
        <v>5000</v>
      </c>
      <c r="D197" s="281" t="s">
        <v>906</v>
      </c>
      <c r="E197" s="281">
        <v>0</v>
      </c>
      <c r="F197" s="436">
        <v>0</v>
      </c>
      <c r="G197" s="281">
        <v>0</v>
      </c>
      <c r="I197" s="433"/>
    </row>
    <row r="198" spans="1:9" ht="12.75">
      <c r="A198" s="281">
        <v>22460</v>
      </c>
      <c r="B198" s="451" t="s">
        <v>241</v>
      </c>
      <c r="C198" s="281">
        <v>10034</v>
      </c>
      <c r="D198" s="281" t="s">
        <v>906</v>
      </c>
      <c r="E198" s="281">
        <v>182</v>
      </c>
      <c r="F198" s="436">
        <v>1.813832967909109</v>
      </c>
      <c r="G198" s="281">
        <v>0</v>
      </c>
      <c r="I198" s="433"/>
    </row>
    <row r="199" spans="1:9" ht="54" customHeight="1">
      <c r="A199" s="281">
        <v>22470</v>
      </c>
      <c r="B199" s="465" t="s">
        <v>242</v>
      </c>
      <c r="C199" s="281" t="s">
        <v>906</v>
      </c>
      <c r="D199" s="281" t="s">
        <v>906</v>
      </c>
      <c r="E199" s="281">
        <v>25</v>
      </c>
      <c r="F199" s="436" t="s">
        <v>906</v>
      </c>
      <c r="G199" s="281">
        <v>0</v>
      </c>
      <c r="I199" s="433"/>
    </row>
    <row r="200" spans="1:9" ht="24" customHeight="1">
      <c r="A200" s="460">
        <v>22600</v>
      </c>
      <c r="B200" s="465" t="s">
        <v>244</v>
      </c>
      <c r="C200" s="281">
        <v>420000</v>
      </c>
      <c r="D200" s="281" t="s">
        <v>906</v>
      </c>
      <c r="E200" s="281">
        <v>1548112</v>
      </c>
      <c r="F200" s="436">
        <v>368.59809523809525</v>
      </c>
      <c r="G200" s="281">
        <v>0</v>
      </c>
      <c r="I200" s="433"/>
    </row>
    <row r="201" spans="1:9" ht="28.5" customHeight="1">
      <c r="A201" s="281">
        <v>22610</v>
      </c>
      <c r="B201" s="465" t="s">
        <v>245</v>
      </c>
      <c r="C201" s="281">
        <v>420000</v>
      </c>
      <c r="D201" s="281" t="s">
        <v>906</v>
      </c>
      <c r="E201" s="155">
        <v>385699</v>
      </c>
      <c r="F201" s="436">
        <v>91.83309523809524</v>
      </c>
      <c r="G201" s="281">
        <v>0</v>
      </c>
      <c r="I201" s="433"/>
    </row>
    <row r="202" spans="1:10" s="433" customFormat="1" ht="28.5" customHeight="1" hidden="1">
      <c r="A202" s="146"/>
      <c r="B202" s="473"/>
      <c r="C202" s="146">
        <v>0</v>
      </c>
      <c r="D202" s="146">
        <v>0</v>
      </c>
      <c r="E202" s="146"/>
      <c r="F202" s="431">
        <v>0</v>
      </c>
      <c r="G202" s="155">
        <v>0</v>
      </c>
      <c r="H202" s="398"/>
      <c r="J202" s="100"/>
    </row>
    <row r="203" spans="1:10" s="433" customFormat="1" ht="25.5">
      <c r="A203" s="281">
        <v>22620</v>
      </c>
      <c r="B203" s="465" t="s">
        <v>246</v>
      </c>
      <c r="C203" s="281" t="s">
        <v>906</v>
      </c>
      <c r="D203" s="281" t="s">
        <v>906</v>
      </c>
      <c r="E203" s="281">
        <v>1162413</v>
      </c>
      <c r="F203" s="448" t="s">
        <v>906</v>
      </c>
      <c r="G203" s="281">
        <v>0</v>
      </c>
      <c r="H203" s="398"/>
      <c r="J203" s="100"/>
    </row>
    <row r="204" spans="1:10" s="433" customFormat="1" ht="12.75">
      <c r="A204" s="441"/>
      <c r="B204" s="457" t="s">
        <v>78</v>
      </c>
      <c r="C204" s="441">
        <v>2084080</v>
      </c>
      <c r="D204" s="441">
        <v>1044868</v>
      </c>
      <c r="E204" s="441">
        <v>871665</v>
      </c>
      <c r="F204" s="431">
        <v>41.82492994510768</v>
      </c>
      <c r="G204" s="146">
        <v>123960</v>
      </c>
      <c r="H204" s="398"/>
      <c r="J204" s="100"/>
    </row>
    <row r="205" spans="1:9" ht="12.75">
      <c r="A205" s="444">
        <v>18000</v>
      </c>
      <c r="B205" s="458" t="s">
        <v>79</v>
      </c>
      <c r="C205" s="281">
        <v>2084080</v>
      </c>
      <c r="D205" s="281">
        <v>1044868</v>
      </c>
      <c r="E205" s="281">
        <v>871665</v>
      </c>
      <c r="F205" s="436">
        <v>41.82492994510768</v>
      </c>
      <c r="G205" s="281">
        <v>123960</v>
      </c>
      <c r="I205" s="433"/>
    </row>
    <row r="206" spans="1:9" ht="25.5">
      <c r="A206" s="460">
        <v>18200</v>
      </c>
      <c r="B206" s="451" t="s">
        <v>248</v>
      </c>
      <c r="C206" s="281">
        <v>242950</v>
      </c>
      <c r="D206" s="281">
        <v>121476</v>
      </c>
      <c r="E206" s="281">
        <v>120342</v>
      </c>
      <c r="F206" s="436">
        <v>49.5336488989504</v>
      </c>
      <c r="G206" s="281">
        <v>0</v>
      </c>
      <c r="I206" s="433"/>
    </row>
    <row r="207" spans="1:9" ht="12.75">
      <c r="A207" s="281">
        <v>18210</v>
      </c>
      <c r="B207" s="451" t="s">
        <v>249</v>
      </c>
      <c r="C207" s="281">
        <v>242950</v>
      </c>
      <c r="D207" s="281" t="s">
        <v>906</v>
      </c>
      <c r="E207" s="281">
        <v>120342</v>
      </c>
      <c r="F207" s="436">
        <v>49.5336488989504</v>
      </c>
      <c r="G207" s="281">
        <v>0</v>
      </c>
      <c r="I207" s="433"/>
    </row>
    <row r="208" spans="1:9" ht="25.5">
      <c r="A208" s="316">
        <v>18213</v>
      </c>
      <c r="B208" s="463" t="s">
        <v>252</v>
      </c>
      <c r="C208" s="316">
        <v>242950</v>
      </c>
      <c r="D208" s="316" t="s">
        <v>906</v>
      </c>
      <c r="E208" s="316">
        <v>120342</v>
      </c>
      <c r="F208" s="464">
        <v>49.5336488989504</v>
      </c>
      <c r="G208" s="281">
        <v>0</v>
      </c>
      <c r="I208" s="433"/>
    </row>
    <row r="209" spans="1:9" ht="12.75">
      <c r="A209" s="460">
        <v>18500</v>
      </c>
      <c r="B209" s="451" t="s">
        <v>266</v>
      </c>
      <c r="C209" s="281">
        <v>1841130</v>
      </c>
      <c r="D209" s="281">
        <v>923392</v>
      </c>
      <c r="E209" s="281">
        <v>751323</v>
      </c>
      <c r="F209" s="436">
        <v>40.80771048214955</v>
      </c>
      <c r="G209" s="281">
        <v>123960</v>
      </c>
      <c r="I209" s="433"/>
    </row>
    <row r="210" spans="1:9" ht="25.5">
      <c r="A210" s="281">
        <v>18520</v>
      </c>
      <c r="B210" s="451" t="s">
        <v>267</v>
      </c>
      <c r="C210" s="281">
        <v>1841130</v>
      </c>
      <c r="D210" s="281" t="s">
        <v>906</v>
      </c>
      <c r="E210" s="281">
        <v>751323</v>
      </c>
      <c r="F210" s="436">
        <v>40.80771048214955</v>
      </c>
      <c r="G210" s="281">
        <v>123960</v>
      </c>
      <c r="I210" s="433"/>
    </row>
    <row r="211" spans="1:9" ht="25.5">
      <c r="A211" s="316">
        <v>18524</v>
      </c>
      <c r="B211" s="463" t="s">
        <v>276</v>
      </c>
      <c r="C211" s="316">
        <v>28196</v>
      </c>
      <c r="D211" s="316" t="s">
        <v>906</v>
      </c>
      <c r="E211" s="316">
        <v>9822</v>
      </c>
      <c r="F211" s="464">
        <v>34.834728330259615</v>
      </c>
      <c r="G211" s="281">
        <v>1559</v>
      </c>
      <c r="I211" s="433"/>
    </row>
    <row r="212" spans="1:9" ht="41.25" customHeight="1">
      <c r="A212" s="316">
        <v>18525</v>
      </c>
      <c r="B212" s="463" t="s">
        <v>373</v>
      </c>
      <c r="C212" s="316">
        <v>1812934</v>
      </c>
      <c r="D212" s="316" t="s">
        <v>906</v>
      </c>
      <c r="E212" s="316">
        <v>741501</v>
      </c>
      <c r="F212" s="464">
        <v>40.90060642031094</v>
      </c>
      <c r="G212" s="281">
        <v>122401</v>
      </c>
      <c r="I212" s="433"/>
    </row>
    <row r="213" spans="1:9" ht="25.5" customHeight="1">
      <c r="A213" s="316"/>
      <c r="B213" s="457" t="s">
        <v>247</v>
      </c>
      <c r="C213" s="316" t="s">
        <v>906</v>
      </c>
      <c r="D213" s="316" t="s">
        <v>906</v>
      </c>
      <c r="E213" s="374">
        <v>2</v>
      </c>
      <c r="F213" s="464" t="s">
        <v>906</v>
      </c>
      <c r="G213" s="441">
        <v>-10</v>
      </c>
      <c r="I213" s="433"/>
    </row>
    <row r="214" spans="1:10" s="433" customFormat="1" ht="12.75">
      <c r="A214" s="441"/>
      <c r="B214" s="151" t="s">
        <v>256</v>
      </c>
      <c r="C214" s="441">
        <v>62077923</v>
      </c>
      <c r="D214" s="441">
        <v>34674726</v>
      </c>
      <c r="E214" s="441">
        <v>33757275</v>
      </c>
      <c r="F214" s="431">
        <v>54.37887314625524</v>
      </c>
      <c r="G214" s="146">
        <v>5397555</v>
      </c>
      <c r="H214" s="398"/>
      <c r="J214" s="100"/>
    </row>
    <row r="215" spans="1:10" s="433" customFormat="1" ht="12.75">
      <c r="A215" s="133" t="s">
        <v>1230</v>
      </c>
      <c r="B215" s="457" t="s">
        <v>62</v>
      </c>
      <c r="C215" s="441">
        <v>62077923</v>
      </c>
      <c r="D215" s="441">
        <v>34674726</v>
      </c>
      <c r="E215" s="441">
        <v>33757275</v>
      </c>
      <c r="F215" s="431">
        <v>54.37887314625524</v>
      </c>
      <c r="G215" s="146">
        <v>5397555</v>
      </c>
      <c r="H215" s="398"/>
      <c r="J215" s="100"/>
    </row>
    <row r="216" spans="1:10" s="433" customFormat="1" ht="12.75">
      <c r="A216" s="267" t="s">
        <v>1252</v>
      </c>
      <c r="B216" s="457" t="s">
        <v>67</v>
      </c>
      <c r="C216" s="441">
        <v>49273859</v>
      </c>
      <c r="D216" s="441">
        <v>28478610</v>
      </c>
      <c r="E216" s="441">
        <v>27678595</v>
      </c>
      <c r="F216" s="431">
        <v>56.172980078544285</v>
      </c>
      <c r="G216" s="146">
        <v>4506693</v>
      </c>
      <c r="H216" s="398"/>
      <c r="J216" s="100"/>
    </row>
    <row r="217" spans="1:9" ht="12.75">
      <c r="A217" s="444">
        <v>3000</v>
      </c>
      <c r="B217" s="466" t="s">
        <v>90</v>
      </c>
      <c r="C217" s="281">
        <v>3300000</v>
      </c>
      <c r="D217" s="281">
        <v>1434407</v>
      </c>
      <c r="E217" s="281">
        <v>1383536</v>
      </c>
      <c r="F217" s="436">
        <v>41.925333333333334</v>
      </c>
      <c r="G217" s="281">
        <v>276478</v>
      </c>
      <c r="I217" s="433"/>
    </row>
    <row r="218" spans="1:9" ht="12.75">
      <c r="A218" s="444">
        <v>6000</v>
      </c>
      <c r="B218" s="466" t="s">
        <v>68</v>
      </c>
      <c r="C218" s="281">
        <v>45973859</v>
      </c>
      <c r="D218" s="281">
        <v>27044203</v>
      </c>
      <c r="E218" s="281">
        <v>26295059</v>
      </c>
      <c r="F218" s="436">
        <v>57.195675046552</v>
      </c>
      <c r="G218" s="281">
        <v>4230215</v>
      </c>
      <c r="I218" s="433"/>
    </row>
    <row r="219" spans="1:10" s="433" customFormat="1" ht="12.75">
      <c r="A219" s="468">
        <v>7000</v>
      </c>
      <c r="B219" s="457" t="s">
        <v>11</v>
      </c>
      <c r="C219" s="441">
        <v>12804064</v>
      </c>
      <c r="D219" s="441">
        <v>6196116</v>
      </c>
      <c r="E219" s="441">
        <v>6078680</v>
      </c>
      <c r="F219" s="431">
        <v>47.474614309956586</v>
      </c>
      <c r="G219" s="146">
        <v>890862</v>
      </c>
      <c r="H219" s="398"/>
      <c r="J219" s="100"/>
    </row>
    <row r="220" spans="1:9" ht="12.75">
      <c r="A220" s="459">
        <v>7100</v>
      </c>
      <c r="B220" s="451" t="s">
        <v>271</v>
      </c>
      <c r="C220" s="281">
        <v>12804064</v>
      </c>
      <c r="D220" s="281">
        <v>6196116</v>
      </c>
      <c r="E220" s="281">
        <v>6078680</v>
      </c>
      <c r="F220" s="436">
        <v>47.474614309956586</v>
      </c>
      <c r="G220" s="281">
        <v>890862</v>
      </c>
      <c r="I220" s="433"/>
    </row>
    <row r="221" spans="1:9" ht="25.5">
      <c r="A221" s="155">
        <v>7140</v>
      </c>
      <c r="B221" s="451" t="s">
        <v>272</v>
      </c>
      <c r="C221" s="281">
        <v>12804064</v>
      </c>
      <c r="D221" s="281">
        <v>6196116</v>
      </c>
      <c r="E221" s="281">
        <v>6078680</v>
      </c>
      <c r="F221" s="436">
        <v>47.474614309956586</v>
      </c>
      <c r="G221" s="281">
        <v>890862</v>
      </c>
      <c r="I221" s="433"/>
    </row>
    <row r="222" spans="1:10" s="433" customFormat="1" ht="12.75">
      <c r="A222" s="469"/>
      <c r="B222" s="456" t="s">
        <v>259</v>
      </c>
      <c r="C222" s="441">
        <v>23729071</v>
      </c>
      <c r="D222" s="441">
        <v>6149044</v>
      </c>
      <c r="E222" s="441">
        <v>10810664</v>
      </c>
      <c r="F222" s="431">
        <v>45.558732577436345</v>
      </c>
      <c r="G222" s="146">
        <v>2239223</v>
      </c>
      <c r="H222" s="398"/>
      <c r="J222" s="100"/>
    </row>
    <row r="223" spans="1:10" s="433" customFormat="1" ht="12.75">
      <c r="A223" s="469"/>
      <c r="B223" s="456" t="s">
        <v>911</v>
      </c>
      <c r="C223" s="441">
        <v>-23729071</v>
      </c>
      <c r="D223" s="441">
        <v>-6149044</v>
      </c>
      <c r="E223" s="441">
        <v>-10810664</v>
      </c>
      <c r="F223" s="431">
        <v>45.558732577436345</v>
      </c>
      <c r="G223" s="146">
        <v>-2239223</v>
      </c>
      <c r="H223" s="398"/>
      <c r="J223" s="100"/>
    </row>
    <row r="224" spans="1:9" ht="12.75">
      <c r="A224" s="450" t="s">
        <v>27</v>
      </c>
      <c r="B224" s="466" t="s">
        <v>74</v>
      </c>
      <c r="C224" s="281">
        <v>-23729071</v>
      </c>
      <c r="D224" s="281">
        <v>-6149044</v>
      </c>
      <c r="E224" s="281">
        <v>-10810664</v>
      </c>
      <c r="F224" s="436">
        <v>45.558732577436345</v>
      </c>
      <c r="G224" s="281">
        <v>-2239223</v>
      </c>
      <c r="I224" s="433"/>
    </row>
    <row r="225" spans="1:9" ht="25.5">
      <c r="A225" s="442"/>
      <c r="B225" s="451" t="s">
        <v>260</v>
      </c>
      <c r="C225" s="281">
        <v>-23729071</v>
      </c>
      <c r="D225" s="281">
        <v>-6149044</v>
      </c>
      <c r="E225" s="281">
        <v>-10810664</v>
      </c>
      <c r="F225" s="436">
        <v>45.558732577436345</v>
      </c>
      <c r="G225" s="281">
        <v>-2239223</v>
      </c>
      <c r="I225" s="433"/>
    </row>
    <row r="226" spans="1:9" ht="12.75">
      <c r="A226" s="445"/>
      <c r="B226" s="451"/>
      <c r="C226" s="281"/>
      <c r="D226" s="281"/>
      <c r="E226" s="281"/>
      <c r="F226" s="436"/>
      <c r="G226" s="146"/>
      <c r="I226" s="433"/>
    </row>
    <row r="227" spans="1:10" s="433" customFormat="1" ht="12.75">
      <c r="A227" s="461"/>
      <c r="B227" s="456" t="s">
        <v>374</v>
      </c>
      <c r="C227" s="441"/>
      <c r="D227" s="441"/>
      <c r="E227" s="441"/>
      <c r="F227" s="431"/>
      <c r="G227" s="146"/>
      <c r="H227" s="398"/>
      <c r="J227" s="100"/>
    </row>
    <row r="228" spans="1:10" s="433" customFormat="1" ht="12.75">
      <c r="A228" s="474"/>
      <c r="B228" s="151" t="s">
        <v>1223</v>
      </c>
      <c r="C228" s="441">
        <v>11581557</v>
      </c>
      <c r="D228" s="441">
        <v>5491808</v>
      </c>
      <c r="E228" s="441">
        <v>5964160</v>
      </c>
      <c r="F228" s="431">
        <v>51.49704828115943</v>
      </c>
      <c r="G228" s="146">
        <v>1040237</v>
      </c>
      <c r="H228" s="155"/>
      <c r="J228" s="100"/>
    </row>
    <row r="229" spans="1:10" s="433" customFormat="1" ht="12.75">
      <c r="A229" s="469"/>
      <c r="B229" s="457" t="s">
        <v>198</v>
      </c>
      <c r="C229" s="441">
        <v>11532168</v>
      </c>
      <c r="D229" s="441">
        <v>5491808</v>
      </c>
      <c r="E229" s="441">
        <v>5835869</v>
      </c>
      <c r="F229" s="431">
        <v>50.60513339729356</v>
      </c>
      <c r="G229" s="146">
        <v>1040237</v>
      </c>
      <c r="H229" s="155"/>
      <c r="J229" s="100"/>
    </row>
    <row r="230" spans="1:10" s="433" customFormat="1" ht="12.75">
      <c r="A230" s="469"/>
      <c r="B230" s="457" t="s">
        <v>264</v>
      </c>
      <c r="C230" s="441">
        <v>11532168</v>
      </c>
      <c r="D230" s="441">
        <v>5491808</v>
      </c>
      <c r="E230" s="146">
        <v>5835869</v>
      </c>
      <c r="F230" s="431">
        <v>50.60513339729356</v>
      </c>
      <c r="G230" s="146">
        <v>1040237</v>
      </c>
      <c r="H230" s="155"/>
      <c r="J230" s="100"/>
    </row>
    <row r="231" spans="1:9" ht="12.75">
      <c r="A231" s="449" t="s">
        <v>199</v>
      </c>
      <c r="B231" s="458" t="s">
        <v>201</v>
      </c>
      <c r="C231" s="281">
        <v>11532168</v>
      </c>
      <c r="D231" s="281" t="s">
        <v>906</v>
      </c>
      <c r="E231" s="281">
        <v>5835869</v>
      </c>
      <c r="F231" s="436">
        <v>50.60513339729356</v>
      </c>
      <c r="G231" s="281">
        <v>1040237</v>
      </c>
      <c r="H231" s="155"/>
      <c r="I231" s="433"/>
    </row>
    <row r="232" spans="1:9" ht="29.25" customHeight="1">
      <c r="A232" s="459" t="s">
        <v>208</v>
      </c>
      <c r="B232" s="458" t="s">
        <v>209</v>
      </c>
      <c r="C232" s="281">
        <v>11532168</v>
      </c>
      <c r="D232" s="281" t="s">
        <v>906</v>
      </c>
      <c r="E232" s="281">
        <v>5835869</v>
      </c>
      <c r="F232" s="436">
        <v>50.60513339729356</v>
      </c>
      <c r="G232" s="281">
        <v>1040237</v>
      </c>
      <c r="H232" s="155"/>
      <c r="I232" s="433"/>
    </row>
    <row r="233" spans="1:9" ht="38.25">
      <c r="A233" s="155" t="s">
        <v>214</v>
      </c>
      <c r="B233" s="451" t="s">
        <v>215</v>
      </c>
      <c r="C233" s="281">
        <v>11532168</v>
      </c>
      <c r="D233" s="281" t="s">
        <v>906</v>
      </c>
      <c r="E233" s="281">
        <v>5835869</v>
      </c>
      <c r="F233" s="436">
        <v>50.60513339729356</v>
      </c>
      <c r="G233" s="281">
        <v>1040237</v>
      </c>
      <c r="H233" s="155"/>
      <c r="I233" s="433"/>
    </row>
    <row r="234" spans="1:10" s="433" customFormat="1" ht="12.75">
      <c r="A234" s="136"/>
      <c r="B234" s="462" t="s">
        <v>223</v>
      </c>
      <c r="C234" s="441">
        <v>49389</v>
      </c>
      <c r="D234" s="146" t="s">
        <v>906</v>
      </c>
      <c r="E234" s="441">
        <v>128291</v>
      </c>
      <c r="F234" s="431">
        <v>259.7562210208751</v>
      </c>
      <c r="G234" s="441">
        <v>0</v>
      </c>
      <c r="H234" s="155"/>
      <c r="J234" s="100"/>
    </row>
    <row r="235" spans="1:9" ht="25.5">
      <c r="A235" s="459">
        <v>22400</v>
      </c>
      <c r="B235" s="451" t="s">
        <v>228</v>
      </c>
      <c r="C235" s="281">
        <v>1389</v>
      </c>
      <c r="D235" s="281" t="s">
        <v>906</v>
      </c>
      <c r="E235" s="281">
        <v>7</v>
      </c>
      <c r="F235" s="436">
        <v>0.5039596832253419</v>
      </c>
      <c r="G235" s="281">
        <v>0</v>
      </c>
      <c r="H235" s="155"/>
      <c r="I235" s="433"/>
    </row>
    <row r="236" spans="1:9" ht="12.75">
      <c r="A236" s="136">
        <v>22460</v>
      </c>
      <c r="B236" s="451" t="s">
        <v>241</v>
      </c>
      <c r="C236" s="281">
        <v>1389</v>
      </c>
      <c r="D236" s="281" t="s">
        <v>906</v>
      </c>
      <c r="E236" s="281">
        <v>7</v>
      </c>
      <c r="F236" s="436">
        <v>0.5039596832253419</v>
      </c>
      <c r="G236" s="281">
        <v>0</v>
      </c>
      <c r="H236" s="155"/>
      <c r="I236" s="433"/>
    </row>
    <row r="237" spans="1:9" ht="25.5">
      <c r="A237" s="459">
        <v>22600</v>
      </c>
      <c r="B237" s="465" t="s">
        <v>244</v>
      </c>
      <c r="C237" s="281">
        <v>48000</v>
      </c>
      <c r="D237" s="281" t="s">
        <v>906</v>
      </c>
      <c r="E237" s="281">
        <v>128284</v>
      </c>
      <c r="F237" s="436">
        <v>267.2583333333333</v>
      </c>
      <c r="G237" s="281">
        <v>0</v>
      </c>
      <c r="H237" s="155"/>
      <c r="I237" s="433"/>
    </row>
    <row r="238" spans="1:9" ht="25.5">
      <c r="A238" s="136">
        <v>22610</v>
      </c>
      <c r="B238" s="465" t="s">
        <v>245</v>
      </c>
      <c r="C238" s="281">
        <v>48000</v>
      </c>
      <c r="D238" s="281" t="s">
        <v>906</v>
      </c>
      <c r="E238" s="281">
        <v>70163</v>
      </c>
      <c r="F238" s="436">
        <v>146.17291666666668</v>
      </c>
      <c r="G238" s="281">
        <v>0</v>
      </c>
      <c r="H238" s="155"/>
      <c r="I238" s="433"/>
    </row>
    <row r="239" spans="1:9" ht="25.5">
      <c r="A239" s="136">
        <v>22620</v>
      </c>
      <c r="B239" s="465" t="s">
        <v>246</v>
      </c>
      <c r="C239" s="281" t="s">
        <v>906</v>
      </c>
      <c r="D239" s="281" t="s">
        <v>906</v>
      </c>
      <c r="E239" s="281">
        <v>58121</v>
      </c>
      <c r="F239" s="436" t="s">
        <v>906</v>
      </c>
      <c r="G239" s="281">
        <v>0</v>
      </c>
      <c r="H239" s="475"/>
      <c r="I239" s="433"/>
    </row>
    <row r="240" spans="1:10" s="433" customFormat="1" ht="12.75">
      <c r="A240" s="434"/>
      <c r="B240" s="151" t="s">
        <v>256</v>
      </c>
      <c r="C240" s="441">
        <v>8373117</v>
      </c>
      <c r="D240" s="441">
        <v>4435284</v>
      </c>
      <c r="E240" s="441">
        <v>4116044</v>
      </c>
      <c r="F240" s="431">
        <v>49.15784647461632</v>
      </c>
      <c r="G240" s="441">
        <v>703688</v>
      </c>
      <c r="H240" s="398"/>
      <c r="J240" s="100"/>
    </row>
    <row r="241" spans="1:10" s="433" customFormat="1" ht="12.75">
      <c r="A241" s="133" t="s">
        <v>1230</v>
      </c>
      <c r="B241" s="457" t="s">
        <v>62</v>
      </c>
      <c r="C241" s="441">
        <v>8373117</v>
      </c>
      <c r="D241" s="441">
        <v>4435284</v>
      </c>
      <c r="E241" s="441">
        <v>4116044</v>
      </c>
      <c r="F241" s="431">
        <v>49.15784647461632</v>
      </c>
      <c r="G241" s="441">
        <v>703688</v>
      </c>
      <c r="H241" s="398"/>
      <c r="J241" s="100"/>
    </row>
    <row r="242" spans="1:10" s="433" customFormat="1" ht="12.75">
      <c r="A242" s="267" t="s">
        <v>1252</v>
      </c>
      <c r="B242" s="457" t="s">
        <v>67</v>
      </c>
      <c r="C242" s="441">
        <v>7529807</v>
      </c>
      <c r="D242" s="441">
        <v>4013597</v>
      </c>
      <c r="E242" s="441">
        <v>3762491</v>
      </c>
      <c r="F242" s="431">
        <v>49.96796066618972</v>
      </c>
      <c r="G242" s="441">
        <v>690459</v>
      </c>
      <c r="H242" s="398"/>
      <c r="J242" s="100"/>
    </row>
    <row r="243" spans="1:9" ht="12.75">
      <c r="A243" s="444">
        <v>3000</v>
      </c>
      <c r="B243" s="466" t="s">
        <v>90</v>
      </c>
      <c r="C243" s="281">
        <v>55000</v>
      </c>
      <c r="D243" s="281">
        <v>41498</v>
      </c>
      <c r="E243" s="281">
        <v>35062</v>
      </c>
      <c r="F243" s="436">
        <v>63.74909090909091</v>
      </c>
      <c r="G243" s="281">
        <v>3470</v>
      </c>
      <c r="I243" s="433"/>
    </row>
    <row r="244" spans="1:9" ht="12.75">
      <c r="A244" s="444">
        <v>6000</v>
      </c>
      <c r="B244" s="466" t="s">
        <v>68</v>
      </c>
      <c r="C244" s="281">
        <v>7474807</v>
      </c>
      <c r="D244" s="281">
        <v>3972099</v>
      </c>
      <c r="E244" s="281">
        <v>3727429</v>
      </c>
      <c r="F244" s="436">
        <v>49.86655842752863</v>
      </c>
      <c r="G244" s="281">
        <v>686989</v>
      </c>
      <c r="I244" s="433"/>
    </row>
    <row r="245" spans="1:10" s="433" customFormat="1" ht="12.75">
      <c r="A245" s="476">
        <v>7000</v>
      </c>
      <c r="B245" s="457" t="s">
        <v>11</v>
      </c>
      <c r="C245" s="441">
        <v>843310</v>
      </c>
      <c r="D245" s="441">
        <v>421687</v>
      </c>
      <c r="E245" s="441">
        <v>353553</v>
      </c>
      <c r="F245" s="431">
        <v>41.92444059717067</v>
      </c>
      <c r="G245" s="441">
        <v>13229</v>
      </c>
      <c r="H245" s="398"/>
      <c r="J245" s="100"/>
    </row>
    <row r="246" spans="1:9" ht="12.75">
      <c r="A246" s="477">
        <v>7100</v>
      </c>
      <c r="B246" s="451" t="s">
        <v>271</v>
      </c>
      <c r="C246" s="281">
        <v>843310</v>
      </c>
      <c r="D246" s="281">
        <v>421687</v>
      </c>
      <c r="E246" s="281">
        <v>353553</v>
      </c>
      <c r="F246" s="436">
        <v>41.92444059717067</v>
      </c>
      <c r="G246" s="281">
        <v>13229</v>
      </c>
      <c r="I246" s="433"/>
    </row>
    <row r="247" spans="1:9" ht="25.5">
      <c r="A247" s="136">
        <v>7140</v>
      </c>
      <c r="B247" s="451" t="s">
        <v>272</v>
      </c>
      <c r="C247" s="281">
        <v>843310</v>
      </c>
      <c r="D247" s="281">
        <v>421687</v>
      </c>
      <c r="E247" s="281">
        <v>353553</v>
      </c>
      <c r="F247" s="436">
        <v>41.92444059717067</v>
      </c>
      <c r="G247" s="281">
        <v>13229</v>
      </c>
      <c r="I247" s="433"/>
    </row>
    <row r="248" spans="1:10" s="433" customFormat="1" ht="12.75">
      <c r="A248" s="133"/>
      <c r="B248" s="456" t="s">
        <v>259</v>
      </c>
      <c r="C248" s="441">
        <v>3208440</v>
      </c>
      <c r="D248" s="441">
        <v>1056524</v>
      </c>
      <c r="E248" s="441">
        <v>1848116</v>
      </c>
      <c r="F248" s="431">
        <v>57.601700514891974</v>
      </c>
      <c r="G248" s="441">
        <v>336549</v>
      </c>
      <c r="H248" s="398"/>
      <c r="J248" s="100"/>
    </row>
    <row r="249" spans="1:10" s="433" customFormat="1" ht="12.75">
      <c r="A249" s="474"/>
      <c r="B249" s="456" t="s">
        <v>911</v>
      </c>
      <c r="C249" s="441">
        <v>-3208440</v>
      </c>
      <c r="D249" s="441">
        <v>-1056524</v>
      </c>
      <c r="E249" s="441">
        <v>-1848116</v>
      </c>
      <c r="F249" s="431">
        <v>57.601700514891974</v>
      </c>
      <c r="G249" s="441">
        <v>-336549</v>
      </c>
      <c r="H249" s="398"/>
      <c r="J249" s="100"/>
    </row>
    <row r="250" spans="1:9" ht="12.75">
      <c r="A250" s="450" t="s">
        <v>27</v>
      </c>
      <c r="B250" s="466" t="s">
        <v>74</v>
      </c>
      <c r="C250" s="281">
        <v>-3208440</v>
      </c>
      <c r="D250" s="281">
        <v>-1056524</v>
      </c>
      <c r="E250" s="281">
        <v>-1848116</v>
      </c>
      <c r="F250" s="436">
        <v>57.601700514891974</v>
      </c>
      <c r="G250" s="281">
        <v>-336549</v>
      </c>
      <c r="I250" s="433"/>
    </row>
    <row r="251" spans="1:9" ht="25.5">
      <c r="A251" s="434"/>
      <c r="B251" s="451" t="s">
        <v>260</v>
      </c>
      <c r="C251" s="281">
        <v>-3208440</v>
      </c>
      <c r="D251" s="281">
        <v>-1056524</v>
      </c>
      <c r="E251" s="281">
        <v>-1848116</v>
      </c>
      <c r="F251" s="436">
        <v>57.601700514891974</v>
      </c>
      <c r="G251" s="281">
        <v>-336549</v>
      </c>
      <c r="I251" s="433"/>
    </row>
    <row r="252" spans="1:9" ht="12.75">
      <c r="A252" s="281"/>
      <c r="B252" s="451"/>
      <c r="C252" s="281"/>
      <c r="D252" s="281"/>
      <c r="E252" s="281"/>
      <c r="F252" s="436"/>
      <c r="G252" s="155"/>
      <c r="I252" s="433"/>
    </row>
    <row r="253" spans="1:10" s="433" customFormat="1" ht="25.5">
      <c r="A253" s="441"/>
      <c r="B253" s="467" t="s">
        <v>375</v>
      </c>
      <c r="C253" s="441"/>
      <c r="D253" s="441"/>
      <c r="E253" s="441"/>
      <c r="F253" s="431"/>
      <c r="G253" s="155"/>
      <c r="H253" s="398"/>
      <c r="J253" s="100"/>
    </row>
    <row r="254" spans="1:10" s="433" customFormat="1" ht="12.75">
      <c r="A254" s="441"/>
      <c r="B254" s="151" t="s">
        <v>1223</v>
      </c>
      <c r="C254" s="441">
        <v>358748655</v>
      </c>
      <c r="D254" s="441">
        <v>170046822</v>
      </c>
      <c r="E254" s="441">
        <v>183874702</v>
      </c>
      <c r="F254" s="431">
        <v>51.25446449408988</v>
      </c>
      <c r="G254" s="146">
        <v>32276978</v>
      </c>
      <c r="H254" s="398"/>
      <c r="J254" s="100"/>
    </row>
    <row r="255" spans="1:10" s="433" customFormat="1" ht="12.75">
      <c r="A255" s="441"/>
      <c r="B255" s="457" t="s">
        <v>198</v>
      </c>
      <c r="C255" s="441">
        <v>357817546</v>
      </c>
      <c r="D255" s="441">
        <v>170046822</v>
      </c>
      <c r="E255" s="146">
        <v>181074084</v>
      </c>
      <c r="F255" s="431">
        <v>50.60514388525822</v>
      </c>
      <c r="G255" s="146">
        <v>32276228</v>
      </c>
      <c r="H255" s="398"/>
      <c r="J255" s="100"/>
    </row>
    <row r="256" spans="1:10" s="433" customFormat="1" ht="12.75">
      <c r="A256" s="441"/>
      <c r="B256" s="457" t="s">
        <v>264</v>
      </c>
      <c r="C256" s="441">
        <v>357817546</v>
      </c>
      <c r="D256" s="441">
        <v>170046822</v>
      </c>
      <c r="E256" s="146">
        <v>181074084</v>
      </c>
      <c r="F256" s="431">
        <v>50.60514388525822</v>
      </c>
      <c r="G256" s="146">
        <v>32276228</v>
      </c>
      <c r="H256" s="398"/>
      <c r="J256" s="100"/>
    </row>
    <row r="257" spans="1:9" ht="12.75">
      <c r="A257" s="449" t="s">
        <v>199</v>
      </c>
      <c r="B257" s="458" t="s">
        <v>201</v>
      </c>
      <c r="C257" s="281">
        <v>357817546</v>
      </c>
      <c r="D257" s="281" t="s">
        <v>906</v>
      </c>
      <c r="E257" s="281">
        <v>181074084</v>
      </c>
      <c r="F257" s="436">
        <v>50.60514388525822</v>
      </c>
      <c r="G257" s="281">
        <v>32276228</v>
      </c>
      <c r="I257" s="433"/>
    </row>
    <row r="258" spans="1:9" ht="17.25" customHeight="1">
      <c r="A258" s="459" t="s">
        <v>202</v>
      </c>
      <c r="B258" s="451" t="s">
        <v>203</v>
      </c>
      <c r="C258" s="281" t="s">
        <v>906</v>
      </c>
      <c r="D258" s="281" t="s">
        <v>906</v>
      </c>
      <c r="E258" s="281">
        <v>30</v>
      </c>
      <c r="F258" s="436" t="s">
        <v>906</v>
      </c>
      <c r="G258" s="281">
        <v>0</v>
      </c>
      <c r="I258" s="433"/>
    </row>
    <row r="259" spans="1:9" ht="25.5" hidden="1">
      <c r="A259" s="478" t="s">
        <v>204</v>
      </c>
      <c r="B259" s="458" t="s">
        <v>205</v>
      </c>
      <c r="C259" s="281" t="s">
        <v>906</v>
      </c>
      <c r="D259" s="281" t="s">
        <v>906</v>
      </c>
      <c r="E259" s="281">
        <v>0</v>
      </c>
      <c r="F259" s="436" t="s">
        <v>906</v>
      </c>
      <c r="G259" s="281">
        <v>0</v>
      </c>
      <c r="I259" s="433"/>
    </row>
    <row r="260" spans="1:7" ht="25.5" customHeight="1">
      <c r="A260" s="155" t="s">
        <v>206</v>
      </c>
      <c r="B260" s="451" t="s">
        <v>207</v>
      </c>
      <c r="C260" s="281" t="s">
        <v>906</v>
      </c>
      <c r="D260" s="281" t="s">
        <v>906</v>
      </c>
      <c r="E260" s="281">
        <v>30</v>
      </c>
      <c r="F260" s="436" t="s">
        <v>906</v>
      </c>
      <c r="G260" s="281">
        <v>0</v>
      </c>
    </row>
    <row r="261" spans="1:9" ht="28.5" customHeight="1">
      <c r="A261" s="459" t="s">
        <v>208</v>
      </c>
      <c r="B261" s="458" t="s">
        <v>209</v>
      </c>
      <c r="C261" s="281">
        <v>357817546</v>
      </c>
      <c r="D261" s="281" t="s">
        <v>906</v>
      </c>
      <c r="E261" s="281">
        <v>181074054</v>
      </c>
      <c r="F261" s="436">
        <v>50.605135501096974</v>
      </c>
      <c r="G261" s="281">
        <v>32276228</v>
      </c>
      <c r="I261" s="433"/>
    </row>
    <row r="262" spans="1:7" ht="25.5" customHeight="1">
      <c r="A262" s="155" t="s">
        <v>216</v>
      </c>
      <c r="B262" s="451" t="s">
        <v>217</v>
      </c>
      <c r="C262" s="281">
        <v>357817546</v>
      </c>
      <c r="D262" s="281" t="s">
        <v>906</v>
      </c>
      <c r="E262" s="281">
        <v>181074054</v>
      </c>
      <c r="F262" s="436">
        <v>50.605135501096974</v>
      </c>
      <c r="G262" s="281">
        <v>32276228</v>
      </c>
    </row>
    <row r="263" spans="1:10" s="433" customFormat="1" ht="12.75">
      <c r="A263" s="136"/>
      <c r="B263" s="462" t="s">
        <v>223</v>
      </c>
      <c r="C263" s="441">
        <v>931109</v>
      </c>
      <c r="D263" s="146" t="s">
        <v>906</v>
      </c>
      <c r="E263" s="441">
        <v>2800575</v>
      </c>
      <c r="F263" s="431">
        <v>300.7784265859314</v>
      </c>
      <c r="G263" s="146">
        <v>825</v>
      </c>
      <c r="H263" s="398"/>
      <c r="J263" s="100"/>
    </row>
    <row r="264" spans="1:10" s="433" customFormat="1" ht="25.5" hidden="1">
      <c r="A264" s="460">
        <v>22200</v>
      </c>
      <c r="B264" s="451" t="s">
        <v>224</v>
      </c>
      <c r="C264" s="281" t="s">
        <v>906</v>
      </c>
      <c r="D264" s="281" t="s">
        <v>906</v>
      </c>
      <c r="E264" s="281">
        <v>0</v>
      </c>
      <c r="F264" s="436" t="s">
        <v>906</v>
      </c>
      <c r="G264" s="146">
        <v>0</v>
      </c>
      <c r="H264" s="398"/>
      <c r="J264" s="100"/>
    </row>
    <row r="265" spans="1:10" s="433" customFormat="1" ht="38.25" hidden="1">
      <c r="A265" s="460">
        <v>22300</v>
      </c>
      <c r="B265" s="451" t="s">
        <v>226</v>
      </c>
      <c r="C265" s="281" t="s">
        <v>906</v>
      </c>
      <c r="D265" s="281" t="s">
        <v>906</v>
      </c>
      <c r="E265" s="281">
        <v>0</v>
      </c>
      <c r="F265" s="436" t="s">
        <v>906</v>
      </c>
      <c r="G265" s="146">
        <v>0</v>
      </c>
      <c r="H265" s="398"/>
      <c r="J265" s="100"/>
    </row>
    <row r="266" spans="1:9" ht="25.5">
      <c r="A266" s="460">
        <v>22400</v>
      </c>
      <c r="B266" s="451" t="s">
        <v>228</v>
      </c>
      <c r="C266" s="281">
        <v>121109</v>
      </c>
      <c r="D266" s="281" t="s">
        <v>906</v>
      </c>
      <c r="E266" s="281">
        <v>37631</v>
      </c>
      <c r="F266" s="436">
        <v>31.072009512092414</v>
      </c>
      <c r="G266" s="281">
        <v>825</v>
      </c>
      <c r="I266" s="433"/>
    </row>
    <row r="267" spans="1:9" ht="12.75">
      <c r="A267" s="281">
        <v>22410</v>
      </c>
      <c r="B267" s="451" t="s">
        <v>229</v>
      </c>
      <c r="C267" s="281">
        <v>78000</v>
      </c>
      <c r="D267" s="281" t="s">
        <v>906</v>
      </c>
      <c r="E267" s="281">
        <v>37119</v>
      </c>
      <c r="F267" s="436">
        <v>47.58846153846154</v>
      </c>
      <c r="G267" s="281">
        <v>825</v>
      </c>
      <c r="I267" s="433"/>
    </row>
    <row r="268" spans="1:9" ht="12.75">
      <c r="A268" s="281">
        <v>22460</v>
      </c>
      <c r="B268" s="451" t="s">
        <v>241</v>
      </c>
      <c r="C268" s="281">
        <v>43109</v>
      </c>
      <c r="D268" s="281" t="s">
        <v>906</v>
      </c>
      <c r="E268" s="281">
        <v>512</v>
      </c>
      <c r="F268" s="436">
        <v>1.1876870259110626</v>
      </c>
      <c r="G268" s="281">
        <v>0</v>
      </c>
      <c r="I268" s="433"/>
    </row>
    <row r="269" spans="1:9" ht="25.5">
      <c r="A269" s="460">
        <v>22600</v>
      </c>
      <c r="B269" s="465" t="s">
        <v>244</v>
      </c>
      <c r="C269" s="281">
        <v>810000</v>
      </c>
      <c r="D269" s="281" t="s">
        <v>906</v>
      </c>
      <c r="E269" s="281">
        <v>2762944</v>
      </c>
      <c r="F269" s="436">
        <v>341.1041975308642</v>
      </c>
      <c r="G269" s="281">
        <v>0</v>
      </c>
      <c r="I269" s="433"/>
    </row>
    <row r="270" spans="1:9" ht="25.5" customHeight="1">
      <c r="A270" s="281">
        <v>22610</v>
      </c>
      <c r="B270" s="465" t="s">
        <v>245</v>
      </c>
      <c r="C270" s="281">
        <v>810000</v>
      </c>
      <c r="D270" s="281" t="s">
        <v>906</v>
      </c>
      <c r="E270" s="281">
        <v>1309928</v>
      </c>
      <c r="F270" s="436">
        <v>161.7195061728395</v>
      </c>
      <c r="G270" s="281">
        <v>0</v>
      </c>
      <c r="I270" s="433"/>
    </row>
    <row r="271" spans="1:9" ht="25.5" customHeight="1">
      <c r="A271" s="281">
        <v>22620</v>
      </c>
      <c r="B271" s="465" t="s">
        <v>246</v>
      </c>
      <c r="C271" s="281" t="s">
        <v>906</v>
      </c>
      <c r="D271" s="281" t="s">
        <v>906</v>
      </c>
      <c r="E271" s="281">
        <v>1453016</v>
      </c>
      <c r="F271" s="436" t="s">
        <v>906</v>
      </c>
      <c r="G271" s="281">
        <v>0</v>
      </c>
      <c r="I271" s="433"/>
    </row>
    <row r="272" spans="1:10" s="433" customFormat="1" ht="25.5">
      <c r="A272" s="441"/>
      <c r="B272" s="457" t="s">
        <v>247</v>
      </c>
      <c r="C272" s="441" t="s">
        <v>906</v>
      </c>
      <c r="D272" s="441" t="s">
        <v>906</v>
      </c>
      <c r="E272" s="281">
        <v>43</v>
      </c>
      <c r="F272" s="431" t="s">
        <v>906</v>
      </c>
      <c r="G272" s="155">
        <v>-75</v>
      </c>
      <c r="H272" s="398"/>
      <c r="J272" s="100"/>
    </row>
    <row r="273" spans="1:10" s="433" customFormat="1" ht="12.75">
      <c r="A273" s="469"/>
      <c r="B273" s="151" t="s">
        <v>256</v>
      </c>
      <c r="C273" s="441">
        <v>263593990</v>
      </c>
      <c r="D273" s="441">
        <v>153155413</v>
      </c>
      <c r="E273" s="441">
        <v>147801468</v>
      </c>
      <c r="F273" s="431">
        <v>56.071638052142234</v>
      </c>
      <c r="G273" s="146">
        <v>25333953</v>
      </c>
      <c r="H273" s="398"/>
      <c r="J273" s="100"/>
    </row>
    <row r="274" spans="1:10" s="433" customFormat="1" ht="11.25" customHeight="1">
      <c r="A274" s="133" t="s">
        <v>1230</v>
      </c>
      <c r="B274" s="457" t="s">
        <v>62</v>
      </c>
      <c r="C274" s="441">
        <v>263593990</v>
      </c>
      <c r="D274" s="441">
        <v>153155413</v>
      </c>
      <c r="E274" s="441">
        <v>147801468</v>
      </c>
      <c r="F274" s="431">
        <v>56.071638052142234</v>
      </c>
      <c r="G274" s="146">
        <v>25333953</v>
      </c>
      <c r="H274" s="398"/>
      <c r="J274" s="100"/>
    </row>
    <row r="275" spans="1:10" s="433" customFormat="1" ht="12.75">
      <c r="A275" s="442" t="s">
        <v>1246</v>
      </c>
      <c r="B275" s="473" t="s">
        <v>108</v>
      </c>
      <c r="C275" s="441"/>
      <c r="D275" s="441"/>
      <c r="E275" s="441">
        <v>0</v>
      </c>
      <c r="F275" s="431"/>
      <c r="G275" s="146">
        <v>0</v>
      </c>
      <c r="H275" s="398"/>
      <c r="J275" s="100"/>
    </row>
    <row r="276" spans="1:10" s="433" customFormat="1" ht="12.75">
      <c r="A276" s="267" t="s">
        <v>1252</v>
      </c>
      <c r="B276" s="457" t="s">
        <v>67</v>
      </c>
      <c r="C276" s="441">
        <v>217675686</v>
      </c>
      <c r="D276" s="441">
        <v>125828813</v>
      </c>
      <c r="E276" s="441">
        <v>122009004</v>
      </c>
      <c r="F276" s="431">
        <v>56.050818647701426</v>
      </c>
      <c r="G276" s="146">
        <v>21340874</v>
      </c>
      <c r="H276" s="398"/>
      <c r="J276" s="100"/>
    </row>
    <row r="277" spans="1:9" ht="12.75">
      <c r="A277" s="444">
        <v>6000</v>
      </c>
      <c r="B277" s="466" t="s">
        <v>68</v>
      </c>
      <c r="C277" s="281">
        <v>217675686</v>
      </c>
      <c r="D277" s="281">
        <v>125828813</v>
      </c>
      <c r="E277" s="281">
        <v>122009004</v>
      </c>
      <c r="F277" s="436">
        <v>56.050818647701426</v>
      </c>
      <c r="G277" s="281">
        <v>21340874</v>
      </c>
      <c r="I277" s="433"/>
    </row>
    <row r="278" spans="1:10" s="433" customFormat="1" ht="12.75">
      <c r="A278" s="444">
        <v>7000</v>
      </c>
      <c r="B278" s="457" t="s">
        <v>11</v>
      </c>
      <c r="C278" s="441">
        <v>45918304</v>
      </c>
      <c r="D278" s="441">
        <v>27326600</v>
      </c>
      <c r="E278" s="441">
        <v>25792464</v>
      </c>
      <c r="F278" s="431">
        <v>56.17033242342748</v>
      </c>
      <c r="G278" s="146">
        <v>3993079</v>
      </c>
      <c r="H278" s="398"/>
      <c r="J278" s="100"/>
    </row>
    <row r="279" spans="1:9" ht="12.75">
      <c r="A279" s="460">
        <v>7100</v>
      </c>
      <c r="B279" s="451" t="s">
        <v>271</v>
      </c>
      <c r="C279" s="281">
        <v>45918304</v>
      </c>
      <c r="D279" s="281">
        <v>27326600</v>
      </c>
      <c r="E279" s="281">
        <v>25792464</v>
      </c>
      <c r="F279" s="436">
        <v>56.17033242342748</v>
      </c>
      <c r="G279" s="281">
        <v>3993079</v>
      </c>
      <c r="I279" s="433"/>
    </row>
    <row r="280" spans="1:9" ht="25.5">
      <c r="A280" s="281">
        <v>7140</v>
      </c>
      <c r="B280" s="451" t="s">
        <v>272</v>
      </c>
      <c r="C280" s="281">
        <v>45918304</v>
      </c>
      <c r="D280" s="281">
        <v>27326600</v>
      </c>
      <c r="E280" s="281">
        <v>25792464</v>
      </c>
      <c r="F280" s="436">
        <v>56.17033242342748</v>
      </c>
      <c r="G280" s="281">
        <v>3993079</v>
      </c>
      <c r="I280" s="433"/>
    </row>
    <row r="281" spans="1:10" s="433" customFormat="1" ht="12.75">
      <c r="A281" s="469"/>
      <c r="B281" s="456" t="s">
        <v>259</v>
      </c>
      <c r="C281" s="441">
        <v>95154665</v>
      </c>
      <c r="D281" s="441">
        <v>16891409</v>
      </c>
      <c r="E281" s="441">
        <v>36073234</v>
      </c>
      <c r="F281" s="431">
        <v>37.910105615946414</v>
      </c>
      <c r="G281" s="441">
        <v>6943025</v>
      </c>
      <c r="H281" s="398"/>
      <c r="J281" s="100"/>
    </row>
    <row r="282" spans="1:10" s="433" customFormat="1" ht="13.5" customHeight="1">
      <c r="A282" s="133"/>
      <c r="B282" s="456" t="s">
        <v>911</v>
      </c>
      <c r="C282" s="441">
        <v>-95154665</v>
      </c>
      <c r="D282" s="441">
        <v>-16891409</v>
      </c>
      <c r="E282" s="441">
        <v>-36073234</v>
      </c>
      <c r="F282" s="431">
        <v>37.910105615946414</v>
      </c>
      <c r="G282" s="441">
        <v>-6943025</v>
      </c>
      <c r="H282" s="398"/>
      <c r="J282" s="100"/>
    </row>
    <row r="283" spans="1:9" ht="15" customHeight="1" hidden="1">
      <c r="A283" s="450" t="s">
        <v>33</v>
      </c>
      <c r="B283" s="452" t="s">
        <v>915</v>
      </c>
      <c r="C283" s="281">
        <v>0</v>
      </c>
      <c r="D283" s="281">
        <v>0</v>
      </c>
      <c r="E283" s="281">
        <v>0</v>
      </c>
      <c r="F283" s="436"/>
      <c r="G283" s="441">
        <v>0</v>
      </c>
      <c r="I283" s="433"/>
    </row>
    <row r="284" spans="1:9" ht="1.5" customHeight="1" hidden="1">
      <c r="A284" s="155"/>
      <c r="B284" s="452" t="s">
        <v>193</v>
      </c>
      <c r="C284" s="281">
        <v>0</v>
      </c>
      <c r="D284" s="281">
        <v>0</v>
      </c>
      <c r="E284" s="281">
        <v>0</v>
      </c>
      <c r="F284" s="436"/>
      <c r="G284" s="441">
        <v>0</v>
      </c>
      <c r="I284" s="433"/>
    </row>
    <row r="285" spans="1:9" ht="12.75">
      <c r="A285" s="450" t="s">
        <v>27</v>
      </c>
      <c r="B285" s="466" t="s">
        <v>74</v>
      </c>
      <c r="C285" s="281">
        <v>-95154665</v>
      </c>
      <c r="D285" s="441">
        <v>-16891409</v>
      </c>
      <c r="E285" s="281">
        <v>-36073234</v>
      </c>
      <c r="F285" s="436">
        <v>37.910105615946414</v>
      </c>
      <c r="G285" s="281">
        <v>-6943025</v>
      </c>
      <c r="I285" s="433"/>
    </row>
    <row r="286" spans="1:9" ht="25.5">
      <c r="A286" s="434"/>
      <c r="B286" s="451" t="s">
        <v>260</v>
      </c>
      <c r="C286" s="281">
        <v>-95154665</v>
      </c>
      <c r="D286" s="281">
        <v>-16891409</v>
      </c>
      <c r="E286" s="281">
        <v>-36073234</v>
      </c>
      <c r="F286" s="436">
        <v>37.910105615946414</v>
      </c>
      <c r="G286" s="281">
        <v>-6943025</v>
      </c>
      <c r="I286" s="433"/>
    </row>
    <row r="287" spans="1:9" ht="12.75">
      <c r="A287" s="434"/>
      <c r="B287" s="451"/>
      <c r="C287" s="281"/>
      <c r="D287" s="281"/>
      <c r="E287" s="281"/>
      <c r="F287" s="436"/>
      <c r="G287" s="155"/>
      <c r="I287" s="433"/>
    </row>
    <row r="288" spans="1:10" s="433" customFormat="1" ht="25.5">
      <c r="A288" s="469"/>
      <c r="B288" s="456" t="s">
        <v>376</v>
      </c>
      <c r="C288" s="441"/>
      <c r="D288" s="441"/>
      <c r="E288" s="441"/>
      <c r="F288" s="431"/>
      <c r="G288" s="155"/>
      <c r="H288" s="398"/>
      <c r="J288" s="100"/>
    </row>
    <row r="289" spans="1:10" s="433" customFormat="1" ht="12.75">
      <c r="A289" s="441"/>
      <c r="B289" s="151" t="s">
        <v>1223</v>
      </c>
      <c r="C289" s="441">
        <v>20115167</v>
      </c>
      <c r="D289" s="441">
        <v>9121369</v>
      </c>
      <c r="E289" s="441">
        <v>8954316</v>
      </c>
      <c r="F289" s="431">
        <v>44.51524563529599</v>
      </c>
      <c r="G289" s="146">
        <v>1584951</v>
      </c>
      <c r="H289" s="398"/>
      <c r="J289" s="100"/>
    </row>
    <row r="290" spans="1:10" s="433" customFormat="1" ht="12.75">
      <c r="A290" s="441"/>
      <c r="B290" s="462" t="s">
        <v>223</v>
      </c>
      <c r="C290" s="441">
        <v>1200000</v>
      </c>
      <c r="D290" s="441">
        <v>435000</v>
      </c>
      <c r="E290" s="441">
        <v>291828</v>
      </c>
      <c r="F290" s="431">
        <v>24.319</v>
      </c>
      <c r="G290" s="146">
        <v>23146</v>
      </c>
      <c r="H290" s="398"/>
      <c r="J290" s="100"/>
    </row>
    <row r="291" spans="1:9" ht="24.75" customHeight="1">
      <c r="A291" s="460">
        <v>22400</v>
      </c>
      <c r="B291" s="451" t="s">
        <v>228</v>
      </c>
      <c r="C291" s="281">
        <v>1200000</v>
      </c>
      <c r="D291" s="281" t="s">
        <v>906</v>
      </c>
      <c r="E291" s="281">
        <v>291828</v>
      </c>
      <c r="F291" s="436">
        <v>24.319</v>
      </c>
      <c r="G291" s="281">
        <v>23146</v>
      </c>
      <c r="I291" s="433"/>
    </row>
    <row r="292" spans="1:9" ht="41.25" customHeight="1" hidden="1">
      <c r="A292" s="281">
        <v>22420</v>
      </c>
      <c r="B292" s="451" t="s">
        <v>231</v>
      </c>
      <c r="C292" s="281" t="s">
        <v>906</v>
      </c>
      <c r="D292" s="281" t="s">
        <v>906</v>
      </c>
      <c r="E292" s="281">
        <v>0</v>
      </c>
      <c r="F292" s="436" t="s">
        <v>906</v>
      </c>
      <c r="G292" s="281">
        <v>0</v>
      </c>
      <c r="I292" s="433"/>
    </row>
    <row r="293" spans="1:9" ht="25.5">
      <c r="A293" s="281">
        <v>22440</v>
      </c>
      <c r="B293" s="465" t="s">
        <v>237</v>
      </c>
      <c r="C293" s="281">
        <v>1200000</v>
      </c>
      <c r="D293" s="281" t="s">
        <v>906</v>
      </c>
      <c r="E293" s="281">
        <v>290530</v>
      </c>
      <c r="F293" s="436">
        <v>24.210833333333333</v>
      </c>
      <c r="G293" s="281">
        <v>23110</v>
      </c>
      <c r="I293" s="433"/>
    </row>
    <row r="294" spans="1:9" ht="51">
      <c r="A294" s="281">
        <v>22470</v>
      </c>
      <c r="B294" s="465" t="s">
        <v>242</v>
      </c>
      <c r="C294" s="281" t="s">
        <v>906</v>
      </c>
      <c r="D294" s="281" t="s">
        <v>906</v>
      </c>
      <c r="E294" s="281">
        <v>1298</v>
      </c>
      <c r="F294" s="436" t="s">
        <v>906</v>
      </c>
      <c r="G294" s="281">
        <v>36</v>
      </c>
      <c r="I294" s="433"/>
    </row>
    <row r="295" spans="1:10" s="433" customFormat="1" ht="25.5">
      <c r="A295" s="441"/>
      <c r="B295" s="457" t="s">
        <v>247</v>
      </c>
      <c r="C295" s="441">
        <v>129110</v>
      </c>
      <c r="D295" s="441">
        <v>64560</v>
      </c>
      <c r="E295" s="441">
        <v>40679</v>
      </c>
      <c r="F295" s="431">
        <v>31.507241886763225</v>
      </c>
      <c r="G295" s="441">
        <v>5777</v>
      </c>
      <c r="H295" s="398"/>
      <c r="J295" s="100"/>
    </row>
    <row r="296" spans="1:10" s="433" customFormat="1" ht="12.75">
      <c r="A296" s="441"/>
      <c r="B296" s="457" t="s">
        <v>78</v>
      </c>
      <c r="C296" s="441">
        <v>18786057</v>
      </c>
      <c r="D296" s="441">
        <v>8621809</v>
      </c>
      <c r="E296" s="441">
        <v>8621809</v>
      </c>
      <c r="F296" s="431">
        <v>45.89472394340122</v>
      </c>
      <c r="G296" s="441">
        <v>1556028</v>
      </c>
      <c r="H296" s="398"/>
      <c r="J296" s="100"/>
    </row>
    <row r="297" spans="1:9" ht="12.75">
      <c r="A297" s="444">
        <v>18000</v>
      </c>
      <c r="B297" s="458" t="s">
        <v>79</v>
      </c>
      <c r="C297" s="281">
        <v>18786057</v>
      </c>
      <c r="D297" s="281">
        <v>8621809</v>
      </c>
      <c r="E297" s="281">
        <v>8621809</v>
      </c>
      <c r="F297" s="436">
        <v>45.89472394340122</v>
      </c>
      <c r="G297" s="155">
        <v>1556028</v>
      </c>
      <c r="I297" s="433"/>
    </row>
    <row r="298" spans="1:9" ht="25.5">
      <c r="A298" s="460">
        <v>18200</v>
      </c>
      <c r="B298" s="451" t="s">
        <v>248</v>
      </c>
      <c r="C298" s="281">
        <v>1026209</v>
      </c>
      <c r="D298" s="281">
        <v>513102</v>
      </c>
      <c r="E298" s="281">
        <v>513102</v>
      </c>
      <c r="F298" s="436">
        <v>49.99975638490795</v>
      </c>
      <c r="G298" s="155">
        <v>0</v>
      </c>
      <c r="I298" s="433"/>
    </row>
    <row r="299" spans="1:9" ht="12.75">
      <c r="A299" s="281">
        <v>18210</v>
      </c>
      <c r="B299" s="451" t="s">
        <v>249</v>
      </c>
      <c r="C299" s="281">
        <v>1026209</v>
      </c>
      <c r="D299" s="281" t="s">
        <v>906</v>
      </c>
      <c r="E299" s="281">
        <v>513102</v>
      </c>
      <c r="F299" s="436">
        <v>49.99975638490795</v>
      </c>
      <c r="G299" s="155">
        <v>0</v>
      </c>
      <c r="I299" s="433"/>
    </row>
    <row r="300" spans="1:9" ht="51">
      <c r="A300" s="316">
        <v>18211</v>
      </c>
      <c r="B300" s="463" t="s">
        <v>250</v>
      </c>
      <c r="C300" s="316">
        <v>1026209</v>
      </c>
      <c r="D300" s="316" t="s">
        <v>906</v>
      </c>
      <c r="E300" s="316">
        <v>513102</v>
      </c>
      <c r="F300" s="464">
        <v>49.99975638490795</v>
      </c>
      <c r="G300" s="155">
        <v>0</v>
      </c>
      <c r="I300" s="433"/>
    </row>
    <row r="301" spans="1:9" ht="12.75">
      <c r="A301" s="460">
        <v>18500</v>
      </c>
      <c r="B301" s="451" t="s">
        <v>266</v>
      </c>
      <c r="C301" s="281">
        <v>17759848</v>
      </c>
      <c r="D301" s="281">
        <v>8108707</v>
      </c>
      <c r="E301" s="281">
        <v>8108707</v>
      </c>
      <c r="F301" s="436">
        <v>45.65752477160841</v>
      </c>
      <c r="G301" s="155">
        <v>1556028</v>
      </c>
      <c r="I301" s="433"/>
    </row>
    <row r="302" spans="1:9" ht="25.5">
      <c r="A302" s="281">
        <v>18520</v>
      </c>
      <c r="B302" s="451" t="s">
        <v>267</v>
      </c>
      <c r="C302" s="281">
        <v>17759848</v>
      </c>
      <c r="D302" s="281" t="s">
        <v>906</v>
      </c>
      <c r="E302" s="281">
        <v>8108707</v>
      </c>
      <c r="F302" s="436">
        <v>45.65752477160841</v>
      </c>
      <c r="G302" s="155">
        <v>1556028</v>
      </c>
      <c r="I302" s="433"/>
    </row>
    <row r="303" spans="1:9" ht="25.5">
      <c r="A303" s="316">
        <v>18526</v>
      </c>
      <c r="B303" s="463" t="s">
        <v>377</v>
      </c>
      <c r="C303" s="316">
        <v>12740915</v>
      </c>
      <c r="D303" s="316" t="s">
        <v>378</v>
      </c>
      <c r="E303" s="316">
        <v>5796556</v>
      </c>
      <c r="F303" s="464">
        <v>45.49560216044138</v>
      </c>
      <c r="G303" s="155">
        <v>1085105</v>
      </c>
      <c r="I303" s="433"/>
    </row>
    <row r="304" spans="1:9" ht="25.5" customHeight="1">
      <c r="A304" s="316">
        <v>18527</v>
      </c>
      <c r="B304" s="463" t="s">
        <v>379</v>
      </c>
      <c r="C304" s="316">
        <v>923512</v>
      </c>
      <c r="D304" s="316" t="s">
        <v>906</v>
      </c>
      <c r="E304" s="316">
        <v>425450</v>
      </c>
      <c r="F304" s="464">
        <v>46.06870295134227</v>
      </c>
      <c r="G304" s="155">
        <v>78050</v>
      </c>
      <c r="I304" s="433"/>
    </row>
    <row r="305" spans="1:9" ht="25.5" customHeight="1">
      <c r="A305" s="316">
        <v>18528</v>
      </c>
      <c r="B305" s="463" t="s">
        <v>380</v>
      </c>
      <c r="C305" s="316">
        <v>127871</v>
      </c>
      <c r="D305" s="316" t="s">
        <v>906</v>
      </c>
      <c r="E305" s="316">
        <v>58909</v>
      </c>
      <c r="F305" s="464">
        <v>46.06908524997849</v>
      </c>
      <c r="G305" s="155">
        <v>11670</v>
      </c>
      <c r="I305" s="433"/>
    </row>
    <row r="306" spans="1:9" ht="38.25">
      <c r="A306" s="316">
        <v>18529</v>
      </c>
      <c r="B306" s="463" t="s">
        <v>381</v>
      </c>
      <c r="C306" s="316">
        <v>3967550</v>
      </c>
      <c r="D306" s="316" t="s">
        <v>906</v>
      </c>
      <c r="E306" s="316">
        <v>1827792</v>
      </c>
      <c r="F306" s="464">
        <v>46.06853095739184</v>
      </c>
      <c r="G306" s="155">
        <v>381203</v>
      </c>
      <c r="I306" s="433"/>
    </row>
    <row r="307" spans="1:10" s="433" customFormat="1" ht="12.75">
      <c r="A307" s="469"/>
      <c r="B307" s="151" t="s">
        <v>256</v>
      </c>
      <c r="C307" s="441">
        <v>19338310</v>
      </c>
      <c r="D307" s="441">
        <v>8681713</v>
      </c>
      <c r="E307" s="441">
        <v>8676783</v>
      </c>
      <c r="F307" s="431">
        <v>44.86836233362688</v>
      </c>
      <c r="G307" s="146">
        <v>1826435</v>
      </c>
      <c r="H307" s="398"/>
      <c r="J307" s="100"/>
    </row>
    <row r="308" spans="1:10" s="433" customFormat="1" ht="12.75">
      <c r="A308" s="133" t="s">
        <v>1230</v>
      </c>
      <c r="B308" s="457" t="s">
        <v>62</v>
      </c>
      <c r="C308" s="441">
        <v>17068310</v>
      </c>
      <c r="D308" s="441">
        <v>8216534</v>
      </c>
      <c r="E308" s="441">
        <v>8213202</v>
      </c>
      <c r="F308" s="431">
        <v>48.119597077859495</v>
      </c>
      <c r="G308" s="146">
        <v>1620966</v>
      </c>
      <c r="H308" s="398" t="s">
        <v>262</v>
      </c>
      <c r="J308" s="100"/>
    </row>
    <row r="309" spans="1:10" s="433" customFormat="1" ht="12.75">
      <c r="A309" s="442" t="s">
        <v>1232</v>
      </c>
      <c r="B309" s="457" t="s">
        <v>63</v>
      </c>
      <c r="C309" s="441">
        <v>17003514</v>
      </c>
      <c r="D309" s="441">
        <v>8178510</v>
      </c>
      <c r="E309" s="441">
        <v>8175178</v>
      </c>
      <c r="F309" s="431">
        <v>48.079344069702294</v>
      </c>
      <c r="G309" s="146">
        <v>1620966</v>
      </c>
      <c r="H309" s="398"/>
      <c r="J309" s="100"/>
    </row>
    <row r="310" spans="1:9" ht="12.75">
      <c r="A310" s="444">
        <v>1000</v>
      </c>
      <c r="B310" s="466" t="s">
        <v>257</v>
      </c>
      <c r="C310" s="281">
        <v>11301290</v>
      </c>
      <c r="D310" s="281">
        <v>5490957</v>
      </c>
      <c r="E310" s="281">
        <v>5489339</v>
      </c>
      <c r="F310" s="436">
        <v>48.5726762166089</v>
      </c>
      <c r="G310" s="155">
        <v>1105737</v>
      </c>
      <c r="I310" s="433"/>
    </row>
    <row r="311" spans="1:9" ht="12.75">
      <c r="A311" s="445">
        <v>1100</v>
      </c>
      <c r="B311" s="466" t="s">
        <v>258</v>
      </c>
      <c r="C311" s="281">
        <v>8258892</v>
      </c>
      <c r="D311" s="281">
        <v>4010192</v>
      </c>
      <c r="E311" s="281">
        <v>4009132</v>
      </c>
      <c r="F311" s="436">
        <v>48.543218630295684</v>
      </c>
      <c r="G311" s="155">
        <v>737945</v>
      </c>
      <c r="I311" s="433"/>
    </row>
    <row r="312" spans="1:9" ht="38.25">
      <c r="A312" s="445">
        <v>1200</v>
      </c>
      <c r="B312" s="435" t="s">
        <v>180</v>
      </c>
      <c r="C312" s="281">
        <v>0</v>
      </c>
      <c r="D312" s="281">
        <v>1480765</v>
      </c>
      <c r="E312" s="281">
        <v>1480207</v>
      </c>
      <c r="F312" s="436">
        <v>0</v>
      </c>
      <c r="G312" s="155">
        <v>367792</v>
      </c>
      <c r="I312" s="433"/>
    </row>
    <row r="313" spans="1:9" ht="12.75">
      <c r="A313" s="444">
        <v>2000</v>
      </c>
      <c r="B313" s="466" t="s">
        <v>66</v>
      </c>
      <c r="C313" s="281">
        <v>5702224</v>
      </c>
      <c r="D313" s="281">
        <v>2687553</v>
      </c>
      <c r="E313" s="281">
        <v>2685839</v>
      </c>
      <c r="F313" s="436">
        <v>47.10160456691985</v>
      </c>
      <c r="G313" s="155">
        <v>515229</v>
      </c>
      <c r="I313" s="433"/>
    </row>
    <row r="314" spans="1:10" s="433" customFormat="1" ht="12.75">
      <c r="A314" s="447" t="s">
        <v>1246</v>
      </c>
      <c r="B314" s="457" t="s">
        <v>108</v>
      </c>
      <c r="C314" s="441">
        <v>64796</v>
      </c>
      <c r="D314" s="441">
        <v>38024</v>
      </c>
      <c r="E314" s="441">
        <v>38024</v>
      </c>
      <c r="F314" s="431">
        <v>58.68263473053892</v>
      </c>
      <c r="G314" s="146">
        <v>0</v>
      </c>
      <c r="H314" s="398"/>
      <c r="J314" s="100"/>
    </row>
    <row r="315" spans="1:10" s="433" customFormat="1" ht="12.75">
      <c r="A315" s="133" t="s">
        <v>15</v>
      </c>
      <c r="B315" s="457" t="s">
        <v>16</v>
      </c>
      <c r="C315" s="441">
        <v>2270000</v>
      </c>
      <c r="D315" s="441">
        <v>465179</v>
      </c>
      <c r="E315" s="441">
        <v>463581</v>
      </c>
      <c r="F315" s="431">
        <v>20.422070484581496</v>
      </c>
      <c r="G315" s="146">
        <v>205469</v>
      </c>
      <c r="H315" s="398"/>
      <c r="J315" s="100"/>
    </row>
    <row r="316" spans="1:10" s="433" customFormat="1" ht="12.75">
      <c r="A316" s="442" t="s">
        <v>17</v>
      </c>
      <c r="B316" s="457" t="s">
        <v>69</v>
      </c>
      <c r="C316" s="441">
        <v>2270000</v>
      </c>
      <c r="D316" s="441">
        <v>465179</v>
      </c>
      <c r="E316" s="441">
        <v>463581</v>
      </c>
      <c r="F316" s="431">
        <v>20.422070484581496</v>
      </c>
      <c r="G316" s="146">
        <v>205469</v>
      </c>
      <c r="H316" s="398"/>
      <c r="J316" s="100"/>
    </row>
    <row r="317" spans="1:10" s="433" customFormat="1" ht="12.75">
      <c r="A317" s="469"/>
      <c r="B317" s="456" t="s">
        <v>259</v>
      </c>
      <c r="C317" s="441">
        <v>776857</v>
      </c>
      <c r="D317" s="441">
        <v>439656</v>
      </c>
      <c r="E317" s="441">
        <v>277533</v>
      </c>
      <c r="F317" s="431">
        <v>35.7251077096557</v>
      </c>
      <c r="G317" s="146">
        <v>-241484</v>
      </c>
      <c r="H317" s="398"/>
      <c r="J317" s="100"/>
    </row>
    <row r="318" spans="1:10" s="433" customFormat="1" ht="12.75">
      <c r="A318" s="469"/>
      <c r="B318" s="456" t="s">
        <v>911</v>
      </c>
      <c r="C318" s="441">
        <v>-776857</v>
      </c>
      <c r="D318" s="441">
        <v>-439656</v>
      </c>
      <c r="E318" s="441">
        <v>-277533</v>
      </c>
      <c r="F318" s="431">
        <v>35.7251077096557</v>
      </c>
      <c r="G318" s="146">
        <v>241484</v>
      </c>
      <c r="H318" s="398"/>
      <c r="J318" s="100"/>
    </row>
    <row r="319" spans="1:9" ht="12.75">
      <c r="A319" s="450" t="s">
        <v>33</v>
      </c>
      <c r="B319" s="451" t="s">
        <v>915</v>
      </c>
      <c r="C319" s="281">
        <v>-776857</v>
      </c>
      <c r="D319" s="281">
        <v>-439656</v>
      </c>
      <c r="E319" s="281">
        <v>-439655</v>
      </c>
      <c r="F319" s="436">
        <v>56.59407072344074</v>
      </c>
      <c r="G319" s="281">
        <v>0</v>
      </c>
      <c r="I319" s="433"/>
    </row>
    <row r="320" spans="1:9" ht="12.75">
      <c r="A320" s="445"/>
      <c r="B320" s="451" t="s">
        <v>193</v>
      </c>
      <c r="C320" s="281">
        <v>-776857</v>
      </c>
      <c r="D320" s="281">
        <v>-439656</v>
      </c>
      <c r="E320" s="281">
        <v>-439655</v>
      </c>
      <c r="F320" s="436">
        <v>56.59407072344074</v>
      </c>
      <c r="G320" s="281">
        <v>0</v>
      </c>
      <c r="I320" s="433"/>
    </row>
    <row r="321" spans="1:9" ht="12.75">
      <c r="A321" s="450" t="s">
        <v>27</v>
      </c>
      <c r="B321" s="466" t="s">
        <v>74</v>
      </c>
      <c r="C321" s="281" t="s">
        <v>906</v>
      </c>
      <c r="D321" s="281">
        <v>0</v>
      </c>
      <c r="E321" s="281">
        <v>162122</v>
      </c>
      <c r="F321" s="436" t="s">
        <v>906</v>
      </c>
      <c r="G321" s="281">
        <v>241484</v>
      </c>
      <c r="I321" s="433"/>
    </row>
    <row r="322" spans="1:9" ht="25.5">
      <c r="A322" s="434"/>
      <c r="B322" s="451" t="s">
        <v>260</v>
      </c>
      <c r="C322" s="281" t="s">
        <v>906</v>
      </c>
      <c r="D322" s="281">
        <v>0</v>
      </c>
      <c r="E322" s="281">
        <v>162122</v>
      </c>
      <c r="F322" s="436" t="s">
        <v>906</v>
      </c>
      <c r="G322" s="281">
        <v>241484</v>
      </c>
      <c r="I322" s="433"/>
    </row>
    <row r="323" spans="2:7" ht="12.75">
      <c r="B323" s="479"/>
      <c r="C323" s="480"/>
      <c r="D323" s="480"/>
      <c r="E323" s="480"/>
      <c r="F323" s="480"/>
      <c r="G323" s="100"/>
    </row>
    <row r="324" spans="2:7" ht="12.75">
      <c r="B324" s="479"/>
      <c r="C324" s="480"/>
      <c r="D324" s="480"/>
      <c r="E324" s="480"/>
      <c r="F324" s="480"/>
      <c r="G324" s="100"/>
    </row>
    <row r="325" spans="2:7" ht="12.75">
      <c r="B325" s="479"/>
      <c r="C325" s="480"/>
      <c r="D325" s="480"/>
      <c r="E325" s="480"/>
      <c r="F325" s="480"/>
      <c r="G325" s="100"/>
    </row>
    <row r="326" spans="2:7" ht="12.75">
      <c r="B326" s="479"/>
      <c r="C326" s="480"/>
      <c r="D326" s="480"/>
      <c r="E326" s="480"/>
      <c r="F326" s="480"/>
      <c r="G326" s="100"/>
    </row>
    <row r="327" spans="2:7" ht="12.75">
      <c r="B327" s="479"/>
      <c r="C327" s="480"/>
      <c r="D327" s="480"/>
      <c r="E327" s="480"/>
      <c r="F327" s="480"/>
      <c r="G327" s="100"/>
    </row>
    <row r="328" spans="1:2" ht="12.75">
      <c r="A328" s="481" t="s">
        <v>382</v>
      </c>
      <c r="B328" s="271"/>
    </row>
    <row r="329" spans="1:7" ht="12.75">
      <c r="A329" s="481" t="s">
        <v>383</v>
      </c>
      <c r="B329" s="271"/>
      <c r="G329" s="390" t="s">
        <v>921</v>
      </c>
    </row>
    <row r="330" spans="1:2" ht="12.75">
      <c r="A330" s="481"/>
      <c r="B330" s="271"/>
    </row>
    <row r="331" spans="1:2" ht="12.75">
      <c r="A331" s="481"/>
      <c r="B331" s="271"/>
    </row>
    <row r="332" spans="1:7" ht="12.75">
      <c r="A332" s="482" t="s">
        <v>384</v>
      </c>
      <c r="B332" s="271"/>
      <c r="G332" s="100"/>
    </row>
    <row r="333" ht="12" customHeight="1">
      <c r="G333" s="100"/>
    </row>
    <row r="334" spans="1:7" ht="12" customHeight="1">
      <c r="A334" s="481"/>
      <c r="B334" s="483"/>
      <c r="G334" s="100"/>
    </row>
    <row r="335" ht="0.75" customHeight="1">
      <c r="G335" s="100"/>
    </row>
    <row r="336" ht="12.75">
      <c r="G336" s="100"/>
    </row>
    <row r="337" ht="12.75">
      <c r="G337" s="100"/>
    </row>
    <row r="338" spans="2:7" ht="12.75">
      <c r="B338" s="484"/>
      <c r="C338" s="485"/>
      <c r="G338" s="100"/>
    </row>
    <row r="339" spans="2:7" ht="12.75">
      <c r="B339" s="484"/>
      <c r="C339" s="485"/>
      <c r="G339" s="100"/>
    </row>
    <row r="340" spans="2:7" ht="12.75">
      <c r="B340" s="484"/>
      <c r="C340" s="485"/>
      <c r="G340" s="100"/>
    </row>
    <row r="341" spans="2:7" ht="12.75">
      <c r="B341" s="484"/>
      <c r="C341" s="485"/>
      <c r="G341" s="100"/>
    </row>
    <row r="342" spans="2:7" ht="12.75">
      <c r="B342" s="484"/>
      <c r="C342" s="485"/>
      <c r="G342" s="100"/>
    </row>
    <row r="343" spans="2:7" ht="12.75">
      <c r="B343" s="484"/>
      <c r="C343" s="485"/>
      <c r="G343" s="100"/>
    </row>
    <row r="344" spans="2:7" ht="12.75">
      <c r="B344" s="484"/>
      <c r="C344" s="485"/>
      <c r="G344" s="100"/>
    </row>
    <row r="345" spans="2:7" ht="12.75">
      <c r="B345" s="484"/>
      <c r="C345" s="485"/>
      <c r="G345" s="100"/>
    </row>
    <row r="346" spans="2:7" ht="12.75">
      <c r="B346" s="484"/>
      <c r="C346" s="485"/>
      <c r="G346" s="100"/>
    </row>
    <row r="347" spans="2:7" ht="12.75">
      <c r="B347" s="484"/>
      <c r="C347" s="485"/>
      <c r="G347" s="100"/>
    </row>
    <row r="348" spans="2:7" ht="12.75">
      <c r="B348" s="484"/>
      <c r="C348" s="485"/>
      <c r="G348" s="100"/>
    </row>
    <row r="349" spans="2:7" ht="12.75">
      <c r="B349" s="484"/>
      <c r="C349" s="485"/>
      <c r="G349" s="100"/>
    </row>
    <row r="350" spans="2:7" ht="12.75">
      <c r="B350" s="484"/>
      <c r="C350" s="485"/>
      <c r="G350" s="100"/>
    </row>
    <row r="351" spans="2:7" ht="12.75">
      <c r="B351" s="484"/>
      <c r="C351" s="485"/>
      <c r="G351" s="100"/>
    </row>
    <row r="352" spans="2:7" ht="12.75">
      <c r="B352" s="484"/>
      <c r="C352" s="485"/>
      <c r="G352" s="100"/>
    </row>
    <row r="353" spans="2:7" ht="12.75">
      <c r="B353" s="484"/>
      <c r="C353" s="485"/>
      <c r="G353" s="100"/>
    </row>
    <row r="354" spans="2:7" ht="12.75">
      <c r="B354" s="484"/>
      <c r="C354" s="485"/>
      <c r="G354" s="100"/>
    </row>
    <row r="355" spans="2:7" ht="12.75">
      <c r="B355" s="484"/>
      <c r="C355" s="485"/>
      <c r="G355" s="100"/>
    </row>
    <row r="356" spans="2:7" ht="12.75">
      <c r="B356" s="484"/>
      <c r="C356" s="485"/>
      <c r="G356" s="100"/>
    </row>
    <row r="357" spans="2:7" ht="12.75">
      <c r="B357" s="484"/>
      <c r="C357" s="485"/>
      <c r="G357" s="100"/>
    </row>
    <row r="358" spans="2:7" ht="12.75">
      <c r="B358" s="484"/>
      <c r="C358" s="485"/>
      <c r="G358" s="100"/>
    </row>
    <row r="359" spans="2:7" ht="12.75">
      <c r="B359" s="484"/>
      <c r="C359" s="485"/>
      <c r="G359" s="100"/>
    </row>
    <row r="360" spans="2:7" ht="12.75">
      <c r="B360" s="484"/>
      <c r="C360" s="485"/>
      <c r="G360" s="100"/>
    </row>
    <row r="361" spans="2:7" ht="12.75">
      <c r="B361" s="484"/>
      <c r="C361" s="485"/>
      <c r="G361" s="100"/>
    </row>
    <row r="362" spans="2:7" ht="12.75">
      <c r="B362" s="484"/>
      <c r="C362" s="485"/>
      <c r="G362" s="100"/>
    </row>
    <row r="363" spans="2:7" ht="12.75">
      <c r="B363" s="484"/>
      <c r="C363" s="485"/>
      <c r="G363" s="100"/>
    </row>
    <row r="364" spans="2:7" ht="12.75">
      <c r="B364" s="484"/>
      <c r="C364" s="485"/>
      <c r="G364" s="100"/>
    </row>
    <row r="365" spans="2:7" ht="12.75">
      <c r="B365" s="484"/>
      <c r="C365" s="485"/>
      <c r="G365" s="100"/>
    </row>
    <row r="366" spans="2:7" ht="12.75">
      <c r="B366" s="484"/>
      <c r="C366" s="485"/>
      <c r="G366" s="100"/>
    </row>
    <row r="367" spans="2:7" ht="12.75">
      <c r="B367" s="484"/>
      <c r="C367" s="485"/>
      <c r="G367" s="100"/>
    </row>
    <row r="368" spans="2:7" ht="12.75">
      <c r="B368" s="484"/>
      <c r="C368" s="485"/>
      <c r="G368" s="100"/>
    </row>
    <row r="369" spans="2:7" ht="12.75">
      <c r="B369" s="484"/>
      <c r="C369" s="485"/>
      <c r="G369" s="100"/>
    </row>
    <row r="370" spans="2:7" ht="12.75">
      <c r="B370" s="484"/>
      <c r="C370" s="485"/>
      <c r="G370" s="100"/>
    </row>
    <row r="371" spans="2:7" ht="12.75">
      <c r="B371" s="484"/>
      <c r="C371" s="485"/>
      <c r="G371" s="100"/>
    </row>
    <row r="372" spans="2:7" ht="12.75">
      <c r="B372" s="484"/>
      <c r="C372" s="485"/>
      <c r="G372" s="100"/>
    </row>
    <row r="373" spans="2:7" ht="12.75">
      <c r="B373" s="484"/>
      <c r="C373" s="485"/>
      <c r="G373" s="100"/>
    </row>
    <row r="374" spans="2:7" ht="12.75">
      <c r="B374" s="484"/>
      <c r="C374" s="485"/>
      <c r="G374" s="100"/>
    </row>
    <row r="375" spans="2:7" ht="12.75">
      <c r="B375" s="484"/>
      <c r="C375" s="485"/>
      <c r="G375" s="100"/>
    </row>
    <row r="376" spans="2:7" ht="12.75">
      <c r="B376" s="484"/>
      <c r="C376" s="485"/>
      <c r="G376" s="100"/>
    </row>
    <row r="377" spans="2:7" ht="12.75">
      <c r="B377" s="484"/>
      <c r="C377" s="485"/>
      <c r="G377" s="100"/>
    </row>
    <row r="378" spans="2:7" ht="12.75">
      <c r="B378" s="484"/>
      <c r="C378" s="485"/>
      <c r="G378" s="100"/>
    </row>
    <row r="379" spans="2:7" ht="12.75">
      <c r="B379" s="484"/>
      <c r="C379" s="485"/>
      <c r="G379" s="100"/>
    </row>
    <row r="380" spans="2:7" ht="12.75">
      <c r="B380" s="484"/>
      <c r="C380" s="485"/>
      <c r="G380" s="100"/>
    </row>
    <row r="381" spans="2:7" ht="12.75">
      <c r="B381" s="484"/>
      <c r="C381" s="485"/>
      <c r="G381" s="100"/>
    </row>
    <row r="382" spans="2:7" ht="12.75">
      <c r="B382" s="484"/>
      <c r="C382" s="485"/>
      <c r="G382" s="100"/>
    </row>
    <row r="383" spans="2:7" ht="12.75">
      <c r="B383" s="484"/>
      <c r="C383" s="485"/>
      <c r="G383" s="100"/>
    </row>
    <row r="384" spans="2:7" ht="12.75">
      <c r="B384" s="484"/>
      <c r="C384" s="485"/>
      <c r="G384" s="100"/>
    </row>
    <row r="385" spans="2:7" ht="12.75">
      <c r="B385" s="484"/>
      <c r="C385" s="485"/>
      <c r="G385" s="100"/>
    </row>
    <row r="386" spans="2:7" ht="12.75">
      <c r="B386" s="484"/>
      <c r="C386" s="485"/>
      <c r="G386" s="100"/>
    </row>
    <row r="387" spans="2:7" ht="12.75">
      <c r="B387" s="484"/>
      <c r="C387" s="485"/>
      <c r="G387" s="100"/>
    </row>
    <row r="388" spans="2:7" ht="12.75">
      <c r="B388" s="484"/>
      <c r="C388" s="485"/>
      <c r="G388" s="100"/>
    </row>
    <row r="389" spans="2:7" ht="12.75">
      <c r="B389" s="484"/>
      <c r="C389" s="485"/>
      <c r="G389" s="100"/>
    </row>
    <row r="390" spans="2:7" ht="12.75">
      <c r="B390" s="484"/>
      <c r="C390" s="485"/>
      <c r="G390" s="100"/>
    </row>
    <row r="391" spans="2:7" ht="12.75">
      <c r="B391" s="484"/>
      <c r="C391" s="485"/>
      <c r="G391" s="100"/>
    </row>
    <row r="392" spans="2:7" ht="12.75">
      <c r="B392" s="484"/>
      <c r="C392" s="485"/>
      <c r="G392" s="100"/>
    </row>
    <row r="393" spans="2:7" ht="12.75">
      <c r="B393" s="484"/>
      <c r="C393" s="485"/>
      <c r="G393" s="100"/>
    </row>
    <row r="394" spans="2:7" ht="12.75">
      <c r="B394" s="484"/>
      <c r="C394" s="485"/>
      <c r="G394" s="100"/>
    </row>
    <row r="395" spans="2:7" ht="12.75">
      <c r="B395" s="484"/>
      <c r="C395" s="485"/>
      <c r="G395" s="100"/>
    </row>
    <row r="396" spans="2:7" ht="12.75">
      <c r="B396" s="484"/>
      <c r="C396" s="485"/>
      <c r="G396" s="100"/>
    </row>
    <row r="397" spans="2:7" ht="12.75">
      <c r="B397" s="484"/>
      <c r="C397" s="485"/>
      <c r="G397" s="100"/>
    </row>
    <row r="398" spans="2:7" ht="12.75">
      <c r="B398" s="484"/>
      <c r="C398" s="485"/>
      <c r="G398" s="100"/>
    </row>
    <row r="399" spans="2:7" ht="12.75">
      <c r="B399" s="484"/>
      <c r="C399" s="485"/>
      <c r="G399" s="100"/>
    </row>
    <row r="400" spans="2:7" ht="12.75">
      <c r="B400" s="484"/>
      <c r="C400" s="485"/>
      <c r="G400" s="100"/>
    </row>
    <row r="401" spans="2:7" ht="12.75">
      <c r="B401" s="484"/>
      <c r="C401" s="485"/>
      <c r="G401" s="100"/>
    </row>
    <row r="402" spans="2:7" ht="12.75">
      <c r="B402" s="484"/>
      <c r="C402" s="485"/>
      <c r="G402" s="100"/>
    </row>
    <row r="403" spans="2:7" ht="12.75">
      <c r="B403" s="484"/>
      <c r="C403" s="485"/>
      <c r="G403" s="100"/>
    </row>
    <row r="404" spans="2:7" ht="12.75">
      <c r="B404" s="484"/>
      <c r="C404" s="485"/>
      <c r="G404" s="100"/>
    </row>
    <row r="405" spans="2:7" ht="12.75">
      <c r="B405" s="484"/>
      <c r="C405" s="485"/>
      <c r="G405" s="100"/>
    </row>
    <row r="406" spans="2:7" ht="12.75">
      <c r="B406" s="484"/>
      <c r="C406" s="485"/>
      <c r="G406" s="100"/>
    </row>
    <row r="407" spans="2:7" ht="12.75">
      <c r="B407" s="484"/>
      <c r="C407" s="485"/>
      <c r="G407" s="100"/>
    </row>
    <row r="408" spans="2:7" ht="12.75">
      <c r="B408" s="484"/>
      <c r="C408" s="485"/>
      <c r="G408" s="100"/>
    </row>
    <row r="409" spans="2:7" ht="12.75">
      <c r="B409" s="484"/>
      <c r="C409" s="485"/>
      <c r="G409" s="100"/>
    </row>
    <row r="410" spans="2:7" ht="12.75">
      <c r="B410" s="484"/>
      <c r="C410" s="485"/>
      <c r="G410" s="100"/>
    </row>
    <row r="411" spans="2:7" ht="12.75">
      <c r="B411" s="484"/>
      <c r="C411" s="485"/>
      <c r="G411" s="100"/>
    </row>
    <row r="412" spans="2:7" ht="12.75">
      <c r="B412" s="484"/>
      <c r="C412" s="485"/>
      <c r="G412" s="100"/>
    </row>
    <row r="413" spans="2:7" ht="12.75">
      <c r="B413" s="484"/>
      <c r="C413" s="485"/>
      <c r="G413" s="100"/>
    </row>
    <row r="414" spans="2:7" ht="12.75">
      <c r="B414" s="484"/>
      <c r="C414" s="485"/>
      <c r="G414" s="100"/>
    </row>
    <row r="415" spans="2:7" ht="12.75">
      <c r="B415" s="484"/>
      <c r="C415" s="485"/>
      <c r="G415" s="100"/>
    </row>
    <row r="416" spans="2:7" ht="12.75">
      <c r="B416" s="484"/>
      <c r="C416" s="485"/>
      <c r="G416" s="100"/>
    </row>
    <row r="417" spans="2:7" ht="12.75">
      <c r="B417" s="484"/>
      <c r="C417" s="485"/>
      <c r="G417" s="100"/>
    </row>
    <row r="418" spans="2:7" ht="12.75">
      <c r="B418" s="484"/>
      <c r="C418" s="485"/>
      <c r="G418" s="100"/>
    </row>
    <row r="419" spans="2:7" ht="12.75">
      <c r="B419" s="484"/>
      <c r="C419" s="485"/>
      <c r="G419" s="100"/>
    </row>
    <row r="420" spans="2:7" ht="12.75">
      <c r="B420" s="484"/>
      <c r="C420" s="485"/>
      <c r="G420" s="100"/>
    </row>
    <row r="421" spans="2:7" ht="12.75">
      <c r="B421" s="484"/>
      <c r="C421" s="485"/>
      <c r="G421" s="100"/>
    </row>
    <row r="422" spans="2:7" ht="12.75">
      <c r="B422" s="484"/>
      <c r="C422" s="485"/>
      <c r="G422" s="100"/>
    </row>
    <row r="423" spans="2:7" ht="12.75">
      <c r="B423" s="484"/>
      <c r="C423" s="485"/>
      <c r="G423" s="100"/>
    </row>
    <row r="424" spans="2:7" ht="12.75">
      <c r="B424" s="484"/>
      <c r="C424" s="485"/>
      <c r="G424" s="100"/>
    </row>
    <row r="425" spans="2:7" ht="12.75">
      <c r="B425" s="484"/>
      <c r="C425" s="485"/>
      <c r="G425" s="100"/>
    </row>
    <row r="426" spans="2:7" ht="12.75">
      <c r="B426" s="484"/>
      <c r="C426" s="485"/>
      <c r="G426" s="100"/>
    </row>
    <row r="427" spans="2:7" ht="12.75">
      <c r="B427" s="484"/>
      <c r="C427" s="485"/>
      <c r="G427" s="100"/>
    </row>
    <row r="428" spans="2:7" ht="12.75">
      <c r="B428" s="484"/>
      <c r="C428" s="485"/>
      <c r="G428" s="100"/>
    </row>
    <row r="429" spans="2:7" ht="12.75">
      <c r="B429" s="484"/>
      <c r="C429" s="485"/>
      <c r="G429" s="100"/>
    </row>
    <row r="430" spans="2:7" ht="12.75">
      <c r="B430" s="484"/>
      <c r="C430" s="485"/>
      <c r="G430" s="100"/>
    </row>
    <row r="431" spans="2:7" ht="12.75">
      <c r="B431" s="484"/>
      <c r="C431" s="485"/>
      <c r="G431" s="100"/>
    </row>
    <row r="432" spans="2:7" ht="12.75">
      <c r="B432" s="484"/>
      <c r="C432" s="485"/>
      <c r="G432" s="100"/>
    </row>
    <row r="433" spans="2:7" ht="12.75">
      <c r="B433" s="484"/>
      <c r="C433" s="485"/>
      <c r="G433" s="100"/>
    </row>
    <row r="434" spans="2:7" ht="12.75">
      <c r="B434" s="484"/>
      <c r="C434" s="485"/>
      <c r="G434" s="100"/>
    </row>
    <row r="435" spans="2:7" ht="12.75">
      <c r="B435" s="484"/>
      <c r="C435" s="485"/>
      <c r="G435" s="100"/>
    </row>
    <row r="436" spans="2:7" ht="12.75">
      <c r="B436" s="484"/>
      <c r="C436" s="485"/>
      <c r="G436" s="100"/>
    </row>
    <row r="437" spans="2:7" ht="12.75">
      <c r="B437" s="484"/>
      <c r="C437" s="485"/>
      <c r="G437" s="100"/>
    </row>
    <row r="438" spans="2:7" ht="12.75">
      <c r="B438" s="484"/>
      <c r="C438" s="485"/>
      <c r="G438" s="100"/>
    </row>
    <row r="439" spans="2:7" ht="12.75">
      <c r="B439" s="484"/>
      <c r="C439" s="485"/>
      <c r="G439" s="100"/>
    </row>
    <row r="440" spans="2:7" ht="12.75">
      <c r="B440" s="484"/>
      <c r="C440" s="485"/>
      <c r="G440" s="100"/>
    </row>
    <row r="441" spans="2:7" ht="12.75">
      <c r="B441" s="484"/>
      <c r="C441" s="485"/>
      <c r="G441" s="100"/>
    </row>
    <row r="442" spans="2:7" ht="12.75">
      <c r="B442" s="484"/>
      <c r="C442" s="485"/>
      <c r="G442" s="100"/>
    </row>
    <row r="443" spans="2:7" ht="12.75">
      <c r="B443" s="484"/>
      <c r="C443" s="485"/>
      <c r="G443" s="100"/>
    </row>
    <row r="444" spans="2:7" ht="12.75">
      <c r="B444" s="484"/>
      <c r="C444" s="485"/>
      <c r="G444" s="100"/>
    </row>
    <row r="445" spans="2:7" ht="12.75">
      <c r="B445" s="484"/>
      <c r="C445" s="485"/>
      <c r="G445" s="100"/>
    </row>
    <row r="446" spans="2:7" ht="12.75">
      <c r="B446" s="484"/>
      <c r="C446" s="485"/>
      <c r="G446" s="100"/>
    </row>
    <row r="447" spans="2:7" ht="12.75">
      <c r="B447" s="484"/>
      <c r="C447" s="485"/>
      <c r="G447" s="100"/>
    </row>
    <row r="448" spans="2:7" ht="12.75">
      <c r="B448" s="484"/>
      <c r="C448" s="485"/>
      <c r="G448" s="100"/>
    </row>
    <row r="449" spans="2:7" ht="12.75">
      <c r="B449" s="484"/>
      <c r="C449" s="485"/>
      <c r="G449" s="100"/>
    </row>
    <row r="450" spans="2:7" ht="12.75">
      <c r="B450" s="484"/>
      <c r="C450" s="485"/>
      <c r="G450" s="100"/>
    </row>
    <row r="451" spans="2:7" ht="12.75">
      <c r="B451" s="484"/>
      <c r="C451" s="485"/>
      <c r="G451" s="100"/>
    </row>
    <row r="452" spans="2:7" ht="12.75">
      <c r="B452" s="484"/>
      <c r="C452" s="485"/>
      <c r="G452" s="100"/>
    </row>
    <row r="453" spans="2:7" ht="12.75">
      <c r="B453" s="484"/>
      <c r="C453" s="485"/>
      <c r="G453" s="100"/>
    </row>
    <row r="454" spans="2:7" ht="12.75">
      <c r="B454" s="484"/>
      <c r="C454" s="485"/>
      <c r="G454" s="100"/>
    </row>
    <row r="455" spans="2:7" ht="12.75">
      <c r="B455" s="484"/>
      <c r="C455" s="485"/>
      <c r="G455" s="100"/>
    </row>
    <row r="456" spans="2:7" ht="12.75">
      <c r="B456" s="484"/>
      <c r="C456" s="485"/>
      <c r="G456" s="100"/>
    </row>
    <row r="457" spans="2:7" ht="12.75">
      <c r="B457" s="484"/>
      <c r="C457" s="485"/>
      <c r="G457" s="100"/>
    </row>
    <row r="458" spans="2:7" ht="12.75">
      <c r="B458" s="484"/>
      <c r="C458" s="485"/>
      <c r="G458" s="100"/>
    </row>
    <row r="459" spans="2:7" ht="12.75">
      <c r="B459" s="484"/>
      <c r="C459" s="485"/>
      <c r="G459" s="100"/>
    </row>
    <row r="460" spans="2:7" ht="12.75">
      <c r="B460" s="484"/>
      <c r="C460" s="485"/>
      <c r="G460" s="100"/>
    </row>
    <row r="461" spans="2:7" ht="12.75">
      <c r="B461" s="484"/>
      <c r="C461" s="485"/>
      <c r="G461" s="100"/>
    </row>
    <row r="462" spans="2:7" ht="12.75">
      <c r="B462" s="484"/>
      <c r="C462" s="485"/>
      <c r="G462" s="100"/>
    </row>
    <row r="463" spans="2:7" ht="12.75">
      <c r="B463" s="484"/>
      <c r="C463" s="485"/>
      <c r="G463" s="100"/>
    </row>
    <row r="464" spans="2:7" ht="12.75">
      <c r="B464" s="484"/>
      <c r="C464" s="485"/>
      <c r="G464" s="100"/>
    </row>
    <row r="465" spans="2:7" ht="12.75">
      <c r="B465" s="484"/>
      <c r="C465" s="485"/>
      <c r="G465" s="100"/>
    </row>
    <row r="466" spans="2:7" ht="12.75">
      <c r="B466" s="484"/>
      <c r="C466" s="485"/>
      <c r="G466" s="100"/>
    </row>
    <row r="467" spans="2:7" ht="12.75">
      <c r="B467" s="484"/>
      <c r="C467" s="485"/>
      <c r="G467" s="100"/>
    </row>
    <row r="468" spans="2:7" ht="12.75">
      <c r="B468" s="484"/>
      <c r="C468" s="485"/>
      <c r="G468" s="100"/>
    </row>
    <row r="469" spans="2:7" ht="12.75">
      <c r="B469" s="484"/>
      <c r="C469" s="485"/>
      <c r="G469" s="100"/>
    </row>
    <row r="470" spans="2:7" ht="12.75">
      <c r="B470" s="484"/>
      <c r="C470" s="485"/>
      <c r="G470" s="100"/>
    </row>
    <row r="471" spans="2:7" ht="12.75">
      <c r="B471" s="484"/>
      <c r="C471" s="485"/>
      <c r="G471" s="100"/>
    </row>
    <row r="472" spans="2:7" ht="12.75">
      <c r="B472" s="484"/>
      <c r="C472" s="485"/>
      <c r="G472" s="100"/>
    </row>
    <row r="473" spans="2:7" ht="12.75">
      <c r="B473" s="484"/>
      <c r="C473" s="485"/>
      <c r="G473" s="100"/>
    </row>
    <row r="474" spans="2:7" ht="12.75">
      <c r="B474" s="484"/>
      <c r="C474" s="485"/>
      <c r="G474" s="100"/>
    </row>
    <row r="475" spans="2:7" ht="12.75">
      <c r="B475" s="484"/>
      <c r="C475" s="485"/>
      <c r="G475" s="100"/>
    </row>
    <row r="476" spans="2:7" ht="12.75">
      <c r="B476" s="484"/>
      <c r="C476" s="485"/>
      <c r="G476" s="100"/>
    </row>
    <row r="477" spans="2:7" ht="12.75">
      <c r="B477" s="484"/>
      <c r="C477" s="485"/>
      <c r="G477" s="100"/>
    </row>
    <row r="478" spans="2:7" ht="12.75">
      <c r="B478" s="484"/>
      <c r="C478" s="485"/>
      <c r="G478" s="100"/>
    </row>
    <row r="479" spans="2:7" ht="12.75">
      <c r="B479" s="484"/>
      <c r="C479" s="485"/>
      <c r="G479" s="100"/>
    </row>
    <row r="480" spans="2:7" ht="12.75">
      <c r="B480" s="484"/>
      <c r="C480" s="485"/>
      <c r="G480" s="100"/>
    </row>
    <row r="481" spans="2:7" ht="12.75">
      <c r="B481" s="484"/>
      <c r="C481" s="485"/>
      <c r="G481" s="100"/>
    </row>
    <row r="482" spans="2:7" ht="12.75">
      <c r="B482" s="484"/>
      <c r="C482" s="485"/>
      <c r="G482" s="100"/>
    </row>
    <row r="483" spans="2:7" ht="12.75">
      <c r="B483" s="484"/>
      <c r="C483" s="485"/>
      <c r="G483" s="100"/>
    </row>
    <row r="484" spans="2:7" ht="12.75">
      <c r="B484" s="484"/>
      <c r="C484" s="485"/>
      <c r="G484" s="100"/>
    </row>
    <row r="485" spans="2:7" ht="12.75">
      <c r="B485" s="484"/>
      <c r="C485" s="485"/>
      <c r="G485" s="100"/>
    </row>
    <row r="486" spans="2:7" ht="12.75">
      <c r="B486" s="484"/>
      <c r="C486" s="485"/>
      <c r="G486" s="100"/>
    </row>
    <row r="487" spans="2:7" ht="12.75">
      <c r="B487" s="484"/>
      <c r="C487" s="485"/>
      <c r="G487" s="100"/>
    </row>
    <row r="488" spans="2:7" ht="12.75">
      <c r="B488" s="484"/>
      <c r="C488" s="485"/>
      <c r="G488" s="100"/>
    </row>
    <row r="489" spans="2:7" ht="12.75">
      <c r="B489" s="484"/>
      <c r="C489" s="485"/>
      <c r="G489" s="100"/>
    </row>
    <row r="490" spans="2:7" ht="12.75">
      <c r="B490" s="484"/>
      <c r="C490" s="485"/>
      <c r="G490" s="100"/>
    </row>
    <row r="491" spans="2:7" ht="12.75">
      <c r="B491" s="484"/>
      <c r="C491" s="485"/>
      <c r="G491" s="100"/>
    </row>
    <row r="492" spans="2:7" ht="12.75">
      <c r="B492" s="484"/>
      <c r="C492" s="485"/>
      <c r="G492" s="100"/>
    </row>
    <row r="493" spans="2:7" ht="12.75">
      <c r="B493" s="484"/>
      <c r="C493" s="485"/>
      <c r="G493" s="100"/>
    </row>
    <row r="494" spans="2:7" ht="12.75">
      <c r="B494" s="484"/>
      <c r="C494" s="485"/>
      <c r="G494" s="100"/>
    </row>
    <row r="495" spans="2:7" ht="12.75">
      <c r="B495" s="484"/>
      <c r="C495" s="485"/>
      <c r="G495" s="100"/>
    </row>
    <row r="496" spans="2:7" ht="12.75">
      <c r="B496" s="484"/>
      <c r="C496" s="485"/>
      <c r="G496" s="100"/>
    </row>
    <row r="497" spans="2:7" ht="12.75">
      <c r="B497" s="484"/>
      <c r="C497" s="485"/>
      <c r="G497" s="100"/>
    </row>
    <row r="498" spans="2:7" ht="12.75">
      <c r="B498" s="484"/>
      <c r="C498" s="485"/>
      <c r="G498" s="100"/>
    </row>
    <row r="499" spans="2:7" ht="12.75">
      <c r="B499" s="484"/>
      <c r="C499" s="485"/>
      <c r="G499" s="100"/>
    </row>
    <row r="500" spans="2:7" ht="12.75">
      <c r="B500" s="484"/>
      <c r="C500" s="485"/>
      <c r="G500" s="100"/>
    </row>
    <row r="501" spans="2:7" ht="12.75">
      <c r="B501" s="484"/>
      <c r="C501" s="485"/>
      <c r="G501" s="100"/>
    </row>
    <row r="502" spans="2:7" ht="12.75">
      <c r="B502" s="484"/>
      <c r="C502" s="485"/>
      <c r="G502" s="100"/>
    </row>
    <row r="503" spans="2:7" ht="12.75">
      <c r="B503" s="484"/>
      <c r="C503" s="485"/>
      <c r="G503" s="100"/>
    </row>
    <row r="504" spans="2:7" ht="12.75">
      <c r="B504" s="484"/>
      <c r="C504" s="485"/>
      <c r="G504" s="100"/>
    </row>
    <row r="505" spans="2:7" ht="12.75">
      <c r="B505" s="484"/>
      <c r="C505" s="485"/>
      <c r="G505" s="100"/>
    </row>
    <row r="506" spans="2:7" ht="12.75">
      <c r="B506" s="484"/>
      <c r="C506" s="485"/>
      <c r="G506" s="100"/>
    </row>
    <row r="507" spans="2:7" ht="12.75">
      <c r="B507" s="484"/>
      <c r="C507" s="485"/>
      <c r="G507" s="100"/>
    </row>
    <row r="508" spans="2:7" ht="12.75">
      <c r="B508" s="484"/>
      <c r="C508" s="485"/>
      <c r="G508" s="100"/>
    </row>
    <row r="509" spans="2:7" ht="12.75">
      <c r="B509" s="484"/>
      <c r="C509" s="485"/>
      <c r="G509" s="100"/>
    </row>
    <row r="510" spans="2:7" ht="12.75">
      <c r="B510" s="484"/>
      <c r="C510" s="485"/>
      <c r="G510" s="100"/>
    </row>
    <row r="511" spans="2:7" ht="12.75">
      <c r="B511" s="484"/>
      <c r="C511" s="485"/>
      <c r="G511" s="100"/>
    </row>
    <row r="512" spans="2:7" ht="12.75">
      <c r="B512" s="484"/>
      <c r="C512" s="485"/>
      <c r="G512" s="100"/>
    </row>
    <row r="513" spans="2:7" ht="12.75">
      <c r="B513" s="484"/>
      <c r="C513" s="485"/>
      <c r="G513" s="100"/>
    </row>
    <row r="514" spans="2:7" ht="12.75">
      <c r="B514" s="484"/>
      <c r="C514" s="485"/>
      <c r="G514" s="100"/>
    </row>
    <row r="515" spans="2:7" ht="12.75">
      <c r="B515" s="484"/>
      <c r="C515" s="485"/>
      <c r="G515" s="100"/>
    </row>
    <row r="516" spans="2:7" ht="12.75">
      <c r="B516" s="484"/>
      <c r="C516" s="485"/>
      <c r="G516" s="100"/>
    </row>
    <row r="517" spans="2:7" ht="12.75">
      <c r="B517" s="484"/>
      <c r="C517" s="485"/>
      <c r="G517" s="100"/>
    </row>
    <row r="518" spans="2:7" ht="12.75">
      <c r="B518" s="484"/>
      <c r="C518" s="485"/>
      <c r="G518" s="100"/>
    </row>
    <row r="519" spans="2:7" ht="12.75">
      <c r="B519" s="484"/>
      <c r="C519" s="485"/>
      <c r="G519" s="100"/>
    </row>
    <row r="520" spans="2:7" ht="12.75">
      <c r="B520" s="484"/>
      <c r="C520" s="485"/>
      <c r="G520" s="100"/>
    </row>
    <row r="521" spans="2:7" ht="12.75">
      <c r="B521" s="484"/>
      <c r="C521" s="485"/>
      <c r="G521" s="100"/>
    </row>
    <row r="522" spans="2:7" ht="12.75">
      <c r="B522" s="484"/>
      <c r="C522" s="485"/>
      <c r="G522" s="100"/>
    </row>
    <row r="523" spans="2:7" ht="12.75">
      <c r="B523" s="484"/>
      <c r="C523" s="485"/>
      <c r="G523" s="100"/>
    </row>
    <row r="524" spans="2:7" ht="12.75">
      <c r="B524" s="484"/>
      <c r="C524" s="485"/>
      <c r="G524" s="100"/>
    </row>
    <row r="525" spans="2:7" ht="12.75">
      <c r="B525" s="484"/>
      <c r="C525" s="485"/>
      <c r="G525" s="100"/>
    </row>
    <row r="526" spans="2:7" ht="12.75">
      <c r="B526" s="484"/>
      <c r="C526" s="485"/>
      <c r="G526" s="100"/>
    </row>
    <row r="527" spans="2:7" ht="12.75">
      <c r="B527" s="484"/>
      <c r="C527" s="485"/>
      <c r="G527" s="100"/>
    </row>
    <row r="528" spans="2:7" ht="12.75">
      <c r="B528" s="484"/>
      <c r="C528" s="485"/>
      <c r="G528" s="100"/>
    </row>
    <row r="529" spans="2:7" ht="12.75">
      <c r="B529" s="484"/>
      <c r="C529" s="485"/>
      <c r="G529" s="100"/>
    </row>
    <row r="530" spans="2:7" ht="12.75">
      <c r="B530" s="484"/>
      <c r="C530" s="485"/>
      <c r="G530" s="100"/>
    </row>
    <row r="531" spans="2:7" ht="12.75">
      <c r="B531" s="484"/>
      <c r="C531" s="485"/>
      <c r="G531" s="100"/>
    </row>
    <row r="532" spans="2:7" ht="12.75">
      <c r="B532" s="484"/>
      <c r="C532" s="485"/>
      <c r="G532" s="100"/>
    </row>
    <row r="533" spans="2:7" ht="12.75">
      <c r="B533" s="484"/>
      <c r="C533" s="485"/>
      <c r="G533" s="100"/>
    </row>
    <row r="534" spans="2:7" ht="12.75">
      <c r="B534" s="484"/>
      <c r="C534" s="485"/>
      <c r="G534" s="100"/>
    </row>
    <row r="535" spans="2:7" ht="12.75">
      <c r="B535" s="484"/>
      <c r="C535" s="485"/>
      <c r="G535" s="100"/>
    </row>
    <row r="536" spans="2:7" ht="12.75">
      <c r="B536" s="484"/>
      <c r="C536" s="485"/>
      <c r="G536" s="100"/>
    </row>
    <row r="537" spans="2:7" ht="12.75">
      <c r="B537" s="484"/>
      <c r="C537" s="485"/>
      <c r="G537" s="100"/>
    </row>
    <row r="538" spans="2:7" ht="12.75">
      <c r="B538" s="484"/>
      <c r="C538" s="485"/>
      <c r="G538" s="100"/>
    </row>
    <row r="539" spans="2:7" ht="12.75">
      <c r="B539" s="484"/>
      <c r="C539" s="485"/>
      <c r="G539" s="100"/>
    </row>
    <row r="540" spans="2:7" ht="12.75">
      <c r="B540" s="484"/>
      <c r="C540" s="485"/>
      <c r="G540" s="100"/>
    </row>
    <row r="541" spans="2:7" ht="12.75">
      <c r="B541" s="484"/>
      <c r="C541" s="485"/>
      <c r="G541" s="100"/>
    </row>
    <row r="542" spans="2:7" ht="12.75">
      <c r="B542" s="484"/>
      <c r="C542" s="485"/>
      <c r="G542" s="100"/>
    </row>
    <row r="543" spans="2:7" ht="12.75">
      <c r="B543" s="484"/>
      <c r="C543" s="485"/>
      <c r="G543" s="100"/>
    </row>
    <row r="544" spans="2:7" ht="12.75">
      <c r="B544" s="484"/>
      <c r="C544" s="485"/>
      <c r="G544" s="100"/>
    </row>
    <row r="545" spans="2:7" ht="12.75">
      <c r="B545" s="484"/>
      <c r="C545" s="485"/>
      <c r="G545" s="100"/>
    </row>
    <row r="546" spans="2:7" ht="12.75">
      <c r="B546" s="484"/>
      <c r="C546" s="485"/>
      <c r="G546" s="100"/>
    </row>
    <row r="547" spans="2:7" ht="12.75">
      <c r="B547" s="484"/>
      <c r="C547" s="485"/>
      <c r="G547" s="100"/>
    </row>
    <row r="548" spans="2:7" ht="12.75">
      <c r="B548" s="484"/>
      <c r="C548" s="485"/>
      <c r="G548" s="100"/>
    </row>
    <row r="549" spans="2:7" ht="12.75">
      <c r="B549" s="484"/>
      <c r="C549" s="485"/>
      <c r="G549" s="100"/>
    </row>
    <row r="550" spans="2:7" ht="12.75">
      <c r="B550" s="484"/>
      <c r="C550" s="485"/>
      <c r="G550" s="100"/>
    </row>
    <row r="551" spans="2:7" ht="12.75">
      <c r="B551" s="484"/>
      <c r="C551" s="485"/>
      <c r="G551" s="100"/>
    </row>
    <row r="552" spans="2:7" ht="12.75">
      <c r="B552" s="484"/>
      <c r="C552" s="485"/>
      <c r="G552" s="100"/>
    </row>
    <row r="553" spans="2:7" ht="12.75">
      <c r="B553" s="484"/>
      <c r="C553" s="485"/>
      <c r="G553" s="100"/>
    </row>
    <row r="554" spans="2:7" ht="12.75">
      <c r="B554" s="484"/>
      <c r="C554" s="485"/>
      <c r="G554" s="100"/>
    </row>
    <row r="555" spans="2:7" ht="12.75">
      <c r="B555" s="484"/>
      <c r="C555" s="485"/>
      <c r="G555" s="100"/>
    </row>
    <row r="556" spans="2:7" ht="12.75">
      <c r="B556" s="484"/>
      <c r="C556" s="485"/>
      <c r="G556" s="100"/>
    </row>
    <row r="557" spans="2:7" ht="12.75">
      <c r="B557" s="484"/>
      <c r="C557" s="485"/>
      <c r="G557" s="100"/>
    </row>
    <row r="558" spans="2:7" ht="12.75">
      <c r="B558" s="484"/>
      <c r="C558" s="485"/>
      <c r="G558" s="100"/>
    </row>
    <row r="559" spans="2:7" ht="12.75">
      <c r="B559" s="484"/>
      <c r="C559" s="485"/>
      <c r="G559" s="100"/>
    </row>
    <row r="560" spans="2:7" ht="12.75">
      <c r="B560" s="484"/>
      <c r="C560" s="485"/>
      <c r="G560" s="100"/>
    </row>
    <row r="561" spans="2:7" ht="12.75">
      <c r="B561" s="484"/>
      <c r="C561" s="485"/>
      <c r="G561" s="100"/>
    </row>
    <row r="562" spans="2:7" ht="12.75">
      <c r="B562" s="484"/>
      <c r="C562" s="485"/>
      <c r="G562" s="100"/>
    </row>
    <row r="563" spans="2:7" ht="12.75">
      <c r="B563" s="484"/>
      <c r="C563" s="485"/>
      <c r="G563" s="100"/>
    </row>
    <row r="564" spans="2:7" ht="12.75">
      <c r="B564" s="484"/>
      <c r="C564" s="485"/>
      <c r="G564" s="100"/>
    </row>
    <row r="565" spans="2:7" ht="12.75">
      <c r="B565" s="484"/>
      <c r="C565" s="485"/>
      <c r="G565" s="100"/>
    </row>
    <row r="566" spans="2:7" ht="12.75">
      <c r="B566" s="484"/>
      <c r="C566" s="485"/>
      <c r="G566" s="100"/>
    </row>
    <row r="567" spans="2:7" ht="12.75">
      <c r="B567" s="484"/>
      <c r="C567" s="485"/>
      <c r="G567" s="100"/>
    </row>
    <row r="568" spans="2:7" ht="12.75">
      <c r="B568" s="484"/>
      <c r="C568" s="485"/>
      <c r="G568" s="100"/>
    </row>
    <row r="569" spans="2:7" ht="12.75">
      <c r="B569" s="484"/>
      <c r="C569" s="485"/>
      <c r="G569" s="100"/>
    </row>
    <row r="570" spans="2:7" ht="12.75">
      <c r="B570" s="484"/>
      <c r="C570" s="485"/>
      <c r="G570" s="100"/>
    </row>
    <row r="571" spans="2:7" ht="12.75">
      <c r="B571" s="484"/>
      <c r="C571" s="485"/>
      <c r="G571" s="100"/>
    </row>
    <row r="572" spans="2:7" ht="12.75">
      <c r="B572" s="484"/>
      <c r="C572" s="485"/>
      <c r="G572" s="100"/>
    </row>
    <row r="573" spans="2:7" ht="12.75">
      <c r="B573" s="484"/>
      <c r="C573" s="485"/>
      <c r="G573" s="100"/>
    </row>
    <row r="574" spans="2:7" ht="12.75">
      <c r="B574" s="484"/>
      <c r="C574" s="485"/>
      <c r="G574" s="100"/>
    </row>
    <row r="575" spans="2:7" ht="12.75">
      <c r="B575" s="484"/>
      <c r="C575" s="485"/>
      <c r="G575" s="100"/>
    </row>
    <row r="576" spans="2:7" ht="12.75">
      <c r="B576" s="484"/>
      <c r="C576" s="485"/>
      <c r="G576" s="100"/>
    </row>
    <row r="577" spans="2:7" ht="12.75">
      <c r="B577" s="484"/>
      <c r="C577" s="485"/>
      <c r="G577" s="100"/>
    </row>
    <row r="578" spans="2:7" ht="12.75">
      <c r="B578" s="484"/>
      <c r="C578" s="485"/>
      <c r="G578" s="100"/>
    </row>
    <row r="579" spans="2:7" ht="12.75">
      <c r="B579" s="484"/>
      <c r="C579" s="485"/>
      <c r="G579" s="100"/>
    </row>
    <row r="580" spans="2:7" ht="12.75">
      <c r="B580" s="484"/>
      <c r="C580" s="485"/>
      <c r="G580" s="100"/>
    </row>
    <row r="581" spans="2:7" ht="12.75">
      <c r="B581" s="484"/>
      <c r="C581" s="485"/>
      <c r="G581" s="100"/>
    </row>
    <row r="582" spans="2:7" ht="12.75">
      <c r="B582" s="484"/>
      <c r="C582" s="485"/>
      <c r="G582" s="100"/>
    </row>
    <row r="583" spans="2:7" ht="12.75">
      <c r="B583" s="484"/>
      <c r="C583" s="485"/>
      <c r="G583" s="100"/>
    </row>
    <row r="584" spans="2:7" ht="12.75">
      <c r="B584" s="484"/>
      <c r="C584" s="485"/>
      <c r="G584" s="100"/>
    </row>
    <row r="585" spans="2:7" ht="12.75">
      <c r="B585" s="484"/>
      <c r="C585" s="485"/>
      <c r="G585" s="100"/>
    </row>
    <row r="586" spans="2:7" ht="12.75">
      <c r="B586" s="484"/>
      <c r="C586" s="485"/>
      <c r="G586" s="100"/>
    </row>
    <row r="587" spans="2:7" ht="12.75">
      <c r="B587" s="484"/>
      <c r="C587" s="485"/>
      <c r="G587" s="100"/>
    </row>
    <row r="588" spans="2:7" ht="12.75">
      <c r="B588" s="484"/>
      <c r="C588" s="485"/>
      <c r="G588" s="100"/>
    </row>
    <row r="589" spans="2:7" ht="12.75">
      <c r="B589" s="484"/>
      <c r="C589" s="485"/>
      <c r="G589" s="100"/>
    </row>
    <row r="590" spans="2:7" ht="12.75">
      <c r="B590" s="484"/>
      <c r="C590" s="485"/>
      <c r="G590" s="100"/>
    </row>
    <row r="591" spans="2:7" ht="12.75">
      <c r="B591" s="484"/>
      <c r="C591" s="485"/>
      <c r="G591" s="100"/>
    </row>
    <row r="592" spans="2:7" ht="12.75">
      <c r="B592" s="484"/>
      <c r="C592" s="485"/>
      <c r="G592" s="100"/>
    </row>
    <row r="593" spans="2:7" ht="12.75">
      <c r="B593" s="484"/>
      <c r="C593" s="485"/>
      <c r="G593" s="100"/>
    </row>
    <row r="594" spans="2:7" ht="12.75">
      <c r="B594" s="484"/>
      <c r="C594" s="485"/>
      <c r="G594" s="100"/>
    </row>
    <row r="595" spans="2:7" ht="12.75">
      <c r="B595" s="484"/>
      <c r="C595" s="485"/>
      <c r="G595" s="100"/>
    </row>
    <row r="596" spans="2:7" ht="12.75">
      <c r="B596" s="484"/>
      <c r="C596" s="485"/>
      <c r="G596" s="100"/>
    </row>
    <row r="597" spans="2:7" ht="12.75">
      <c r="B597" s="484"/>
      <c r="C597" s="485"/>
      <c r="G597" s="100"/>
    </row>
    <row r="598" spans="2:7" ht="12.75">
      <c r="B598" s="484"/>
      <c r="C598" s="485"/>
      <c r="G598" s="100"/>
    </row>
    <row r="599" spans="2:7" ht="12.75">
      <c r="B599" s="484"/>
      <c r="C599" s="485"/>
      <c r="G599" s="100"/>
    </row>
    <row r="600" spans="2:7" ht="12.75">
      <c r="B600" s="484"/>
      <c r="C600" s="485"/>
      <c r="G600" s="100"/>
    </row>
    <row r="601" spans="2:7" ht="12.75">
      <c r="B601" s="484"/>
      <c r="C601" s="485"/>
      <c r="G601" s="100"/>
    </row>
    <row r="602" spans="2:7" ht="12.75">
      <c r="B602" s="484"/>
      <c r="C602" s="485"/>
      <c r="G602" s="100"/>
    </row>
    <row r="603" spans="2:7" ht="12.75">
      <c r="B603" s="484"/>
      <c r="C603" s="485"/>
      <c r="G603" s="100"/>
    </row>
    <row r="604" spans="2:7" ht="12.75">
      <c r="B604" s="484"/>
      <c r="C604" s="485"/>
      <c r="G604" s="100"/>
    </row>
    <row r="605" spans="2:7" ht="12.75">
      <c r="B605" s="484"/>
      <c r="C605" s="485"/>
      <c r="G605" s="100"/>
    </row>
    <row r="606" spans="2:7" ht="12.75">
      <c r="B606" s="484"/>
      <c r="C606" s="485"/>
      <c r="G606" s="100"/>
    </row>
    <row r="607" spans="2:7" ht="12.75">
      <c r="B607" s="484"/>
      <c r="C607" s="485"/>
      <c r="G607" s="100"/>
    </row>
    <row r="608" spans="2:7" ht="12.75">
      <c r="B608" s="484"/>
      <c r="C608" s="485"/>
      <c r="G608" s="100"/>
    </row>
    <row r="609" spans="2:7" ht="12.75">
      <c r="B609" s="484"/>
      <c r="C609" s="485"/>
      <c r="G609" s="100"/>
    </row>
    <row r="610" spans="2:7" ht="12.75">
      <c r="B610" s="484"/>
      <c r="C610" s="485"/>
      <c r="G610" s="100"/>
    </row>
    <row r="611" spans="2:7" ht="12.75">
      <c r="B611" s="484"/>
      <c r="C611" s="485"/>
      <c r="G611" s="100"/>
    </row>
    <row r="612" spans="2:7" ht="12.75">
      <c r="B612" s="484"/>
      <c r="C612" s="485"/>
      <c r="G612" s="100"/>
    </row>
    <row r="613" spans="2:7" ht="12.75">
      <c r="B613" s="484"/>
      <c r="C613" s="485"/>
      <c r="G613" s="100"/>
    </row>
    <row r="614" spans="2:7" ht="12.75">
      <c r="B614" s="484"/>
      <c r="C614" s="485"/>
      <c r="G614" s="100"/>
    </row>
    <row r="615" spans="2:7" ht="12.75">
      <c r="B615" s="484"/>
      <c r="C615" s="485"/>
      <c r="G615" s="100"/>
    </row>
    <row r="616" spans="2:7" ht="12.75">
      <c r="B616" s="484"/>
      <c r="C616" s="485"/>
      <c r="G616" s="100"/>
    </row>
    <row r="617" spans="2:7" ht="12.75">
      <c r="B617" s="484"/>
      <c r="C617" s="485"/>
      <c r="G617" s="100"/>
    </row>
    <row r="618" spans="2:7" ht="12.75">
      <c r="B618" s="484"/>
      <c r="C618" s="485"/>
      <c r="G618" s="100"/>
    </row>
    <row r="619" spans="2:7" ht="12.75">
      <c r="B619" s="484"/>
      <c r="C619" s="485"/>
      <c r="G619" s="100"/>
    </row>
    <row r="620" spans="2:7" ht="12.75">
      <c r="B620" s="484"/>
      <c r="C620" s="485"/>
      <c r="G620" s="100"/>
    </row>
    <row r="621" spans="2:7" ht="12.75">
      <c r="B621" s="484"/>
      <c r="C621" s="485"/>
      <c r="G621" s="100"/>
    </row>
    <row r="622" spans="2:7" ht="12.75">
      <c r="B622" s="484"/>
      <c r="C622" s="485"/>
      <c r="G622" s="100"/>
    </row>
    <row r="623" spans="2:7" ht="12.75">
      <c r="B623" s="484"/>
      <c r="C623" s="485"/>
      <c r="G623" s="100"/>
    </row>
    <row r="624" spans="2:7" ht="12.75">
      <c r="B624" s="484"/>
      <c r="C624" s="485"/>
      <c r="G624" s="100"/>
    </row>
    <row r="625" spans="2:7" ht="12.75">
      <c r="B625" s="484"/>
      <c r="C625" s="485"/>
      <c r="G625" s="100"/>
    </row>
    <row r="626" spans="2:7" ht="12.75">
      <c r="B626" s="484"/>
      <c r="C626" s="485"/>
      <c r="G626" s="100"/>
    </row>
    <row r="627" spans="2:7" ht="12.75">
      <c r="B627" s="484"/>
      <c r="C627" s="485"/>
      <c r="G627" s="100"/>
    </row>
    <row r="628" spans="2:7" ht="12.75">
      <c r="B628" s="484"/>
      <c r="C628" s="485"/>
      <c r="G628" s="100"/>
    </row>
    <row r="629" spans="2:7" ht="12.75">
      <c r="B629" s="484"/>
      <c r="C629" s="485"/>
      <c r="G629" s="100"/>
    </row>
    <row r="630" spans="2:7" ht="12.75">
      <c r="B630" s="484"/>
      <c r="C630" s="485"/>
      <c r="G630" s="100"/>
    </row>
    <row r="631" spans="2:7" ht="12.75">
      <c r="B631" s="484"/>
      <c r="C631" s="485"/>
      <c r="G631" s="100"/>
    </row>
    <row r="632" spans="2:7" ht="12.75">
      <c r="B632" s="484"/>
      <c r="C632" s="485"/>
      <c r="G632" s="100"/>
    </row>
    <row r="633" spans="2:7" ht="12.75">
      <c r="B633" s="484"/>
      <c r="C633" s="485"/>
      <c r="G633" s="100"/>
    </row>
    <row r="634" spans="2:7" ht="12.75">
      <c r="B634" s="484"/>
      <c r="C634" s="485"/>
      <c r="G634" s="100"/>
    </row>
    <row r="635" spans="2:7" ht="12.75">
      <c r="B635" s="484"/>
      <c r="C635" s="485"/>
      <c r="G635" s="100"/>
    </row>
    <row r="636" spans="2:7" ht="12.75">
      <c r="B636" s="484"/>
      <c r="C636" s="485"/>
      <c r="G636" s="100"/>
    </row>
    <row r="637" spans="2:7" ht="12.75">
      <c r="B637" s="484"/>
      <c r="C637" s="485"/>
      <c r="G637" s="100"/>
    </row>
    <row r="638" spans="2:7" ht="12.75">
      <c r="B638" s="484"/>
      <c r="C638" s="485"/>
      <c r="G638" s="100"/>
    </row>
    <row r="639" spans="2:7" ht="12.75">
      <c r="B639" s="484"/>
      <c r="C639" s="485"/>
      <c r="G639" s="100"/>
    </row>
    <row r="640" spans="2:7" ht="12.75">
      <c r="B640" s="484"/>
      <c r="C640" s="485"/>
      <c r="G640" s="100"/>
    </row>
    <row r="641" spans="2:7" ht="12.75">
      <c r="B641" s="484"/>
      <c r="C641" s="485"/>
      <c r="G641" s="100"/>
    </row>
    <row r="642" spans="2:7" ht="12.75">
      <c r="B642" s="484"/>
      <c r="C642" s="485"/>
      <c r="G642" s="100"/>
    </row>
    <row r="643" spans="2:7" ht="12.75">
      <c r="B643" s="484"/>
      <c r="C643" s="485"/>
      <c r="G643" s="100"/>
    </row>
    <row r="644" spans="2:7" ht="12.75">
      <c r="B644" s="484"/>
      <c r="C644" s="485"/>
      <c r="G644" s="100"/>
    </row>
    <row r="645" spans="2:7" ht="12.75">
      <c r="B645" s="484"/>
      <c r="C645" s="485"/>
      <c r="G645" s="100"/>
    </row>
    <row r="646" spans="2:7" ht="12.75">
      <c r="B646" s="484"/>
      <c r="C646" s="485"/>
      <c r="G646" s="100"/>
    </row>
    <row r="647" spans="2:7" ht="12.75">
      <c r="B647" s="484"/>
      <c r="C647" s="485"/>
      <c r="G647" s="100"/>
    </row>
    <row r="648" spans="2:7" ht="12.75">
      <c r="B648" s="484"/>
      <c r="C648" s="485"/>
      <c r="G648" s="100"/>
    </row>
    <row r="649" spans="2:7" ht="12.75">
      <c r="B649" s="484"/>
      <c r="C649" s="485"/>
      <c r="G649" s="100"/>
    </row>
    <row r="650" spans="2:7" ht="12.75">
      <c r="B650" s="484"/>
      <c r="C650" s="485"/>
      <c r="G650" s="100"/>
    </row>
    <row r="651" spans="2:7" ht="12.75">
      <c r="B651" s="484"/>
      <c r="C651" s="485"/>
      <c r="G651" s="100"/>
    </row>
    <row r="652" spans="2:7" ht="12.75">
      <c r="B652" s="484"/>
      <c r="C652" s="485"/>
      <c r="G652" s="100"/>
    </row>
    <row r="653" spans="2:7" ht="12.75">
      <c r="B653" s="484"/>
      <c r="C653" s="485"/>
      <c r="G653" s="100"/>
    </row>
    <row r="654" spans="2:7" ht="12.75">
      <c r="B654" s="484"/>
      <c r="C654" s="485"/>
      <c r="G654" s="100"/>
    </row>
    <row r="655" spans="2:7" ht="12.75">
      <c r="B655" s="484"/>
      <c r="C655" s="485"/>
      <c r="G655" s="100"/>
    </row>
    <row r="656" spans="2:7" ht="12.75">
      <c r="B656" s="484"/>
      <c r="C656" s="485"/>
      <c r="G656" s="100"/>
    </row>
    <row r="657" spans="2:7" ht="12.75">
      <c r="B657" s="484"/>
      <c r="C657" s="485"/>
      <c r="G657" s="100"/>
    </row>
    <row r="658" spans="2:7" ht="12.75">
      <c r="B658" s="484"/>
      <c r="C658" s="485"/>
      <c r="G658" s="100"/>
    </row>
    <row r="659" spans="2:7" ht="12.75">
      <c r="B659" s="484"/>
      <c r="C659" s="485"/>
      <c r="G659" s="100"/>
    </row>
    <row r="660" spans="2:7" ht="12.75">
      <c r="B660" s="484"/>
      <c r="C660" s="485"/>
      <c r="G660" s="100"/>
    </row>
    <row r="661" spans="2:7" ht="12.75">
      <c r="B661" s="484"/>
      <c r="C661" s="485"/>
      <c r="G661" s="100"/>
    </row>
    <row r="662" spans="2:7" ht="12.75">
      <c r="B662" s="484"/>
      <c r="C662" s="485"/>
      <c r="G662" s="100"/>
    </row>
    <row r="663" spans="2:7" ht="12.75">
      <c r="B663" s="484"/>
      <c r="C663" s="485"/>
      <c r="G663" s="100"/>
    </row>
    <row r="664" spans="2:7" ht="12.75">
      <c r="B664" s="484"/>
      <c r="C664" s="485"/>
      <c r="G664" s="100"/>
    </row>
    <row r="665" spans="2:7" ht="12.75">
      <c r="B665" s="484"/>
      <c r="C665" s="485"/>
      <c r="G665" s="100"/>
    </row>
    <row r="666" spans="2:7" ht="12.75">
      <c r="B666" s="484"/>
      <c r="C666" s="485"/>
      <c r="G666" s="100"/>
    </row>
    <row r="667" spans="2:7" ht="12.75">
      <c r="B667" s="484"/>
      <c r="C667" s="485"/>
      <c r="G667" s="100"/>
    </row>
    <row r="668" spans="2:7" ht="12.75">
      <c r="B668" s="484"/>
      <c r="C668" s="485"/>
      <c r="G668" s="100"/>
    </row>
    <row r="669" spans="2:7" ht="12.75">
      <c r="B669" s="484"/>
      <c r="C669" s="485"/>
      <c r="G669" s="100"/>
    </row>
    <row r="670" spans="2:7" ht="12.75">
      <c r="B670" s="484"/>
      <c r="C670" s="485"/>
      <c r="G670" s="100"/>
    </row>
    <row r="671" spans="2:7" ht="12.75">
      <c r="B671" s="484"/>
      <c r="C671" s="485"/>
      <c r="G671" s="100"/>
    </row>
    <row r="672" spans="2:7" ht="12.75">
      <c r="B672" s="484"/>
      <c r="C672" s="485"/>
      <c r="G672" s="100"/>
    </row>
    <row r="673" spans="2:7" ht="12.75">
      <c r="B673" s="484"/>
      <c r="C673" s="485"/>
      <c r="G673" s="100"/>
    </row>
    <row r="674" spans="2:7" ht="12.75">
      <c r="B674" s="484"/>
      <c r="C674" s="485"/>
      <c r="G674" s="100"/>
    </row>
    <row r="675" spans="2:7" ht="12.75">
      <c r="B675" s="484"/>
      <c r="C675" s="485"/>
      <c r="G675" s="100"/>
    </row>
    <row r="676" spans="2:7" ht="12.75">
      <c r="B676" s="484"/>
      <c r="C676" s="485"/>
      <c r="G676" s="100"/>
    </row>
    <row r="677" spans="2:7" ht="12.75">
      <c r="B677" s="484"/>
      <c r="C677" s="485"/>
      <c r="G677" s="100"/>
    </row>
    <row r="678" spans="2:7" ht="12.75">
      <c r="B678" s="484"/>
      <c r="C678" s="485"/>
      <c r="G678" s="100"/>
    </row>
    <row r="679" spans="2:7" ht="12.75">
      <c r="B679" s="484"/>
      <c r="C679" s="485"/>
      <c r="G679" s="100"/>
    </row>
    <row r="680" spans="2:7" ht="12.75">
      <c r="B680" s="484"/>
      <c r="C680" s="485"/>
      <c r="G680" s="100"/>
    </row>
    <row r="681" spans="2:7" ht="12.75">
      <c r="B681" s="484"/>
      <c r="C681" s="485"/>
      <c r="G681" s="100"/>
    </row>
    <row r="682" spans="2:7" ht="12.75">
      <c r="B682" s="484"/>
      <c r="C682" s="485"/>
      <c r="G682" s="100"/>
    </row>
    <row r="683" spans="2:7" ht="12.75">
      <c r="B683" s="484"/>
      <c r="C683" s="485"/>
      <c r="G683" s="100"/>
    </row>
    <row r="684" spans="2:7" ht="12.75">
      <c r="B684" s="484"/>
      <c r="C684" s="485"/>
      <c r="G684" s="100"/>
    </row>
    <row r="685" spans="2:7" ht="12.75">
      <c r="B685" s="484"/>
      <c r="C685" s="485"/>
      <c r="G685" s="100"/>
    </row>
    <row r="686" spans="2:7" ht="12.75">
      <c r="B686" s="484"/>
      <c r="C686" s="485"/>
      <c r="G686" s="100"/>
    </row>
    <row r="687" spans="2:7" ht="12.75">
      <c r="B687" s="484"/>
      <c r="C687" s="485"/>
      <c r="G687" s="100"/>
    </row>
    <row r="688" spans="2:7" ht="12.75">
      <c r="B688" s="484"/>
      <c r="C688" s="485"/>
      <c r="G688" s="100"/>
    </row>
    <row r="689" spans="2:7" ht="12.75">
      <c r="B689" s="484"/>
      <c r="C689" s="485"/>
      <c r="G689" s="100"/>
    </row>
    <row r="690" spans="2:7" ht="12.75">
      <c r="B690" s="484"/>
      <c r="C690" s="485"/>
      <c r="G690" s="100"/>
    </row>
    <row r="691" spans="2:7" ht="12.75">
      <c r="B691" s="484"/>
      <c r="C691" s="485"/>
      <c r="G691" s="100"/>
    </row>
    <row r="692" spans="2:7" ht="12.75">
      <c r="B692" s="484"/>
      <c r="C692" s="485"/>
      <c r="G692" s="100"/>
    </row>
    <row r="693" spans="2:7" ht="12.75">
      <c r="B693" s="484"/>
      <c r="C693" s="485"/>
      <c r="G693" s="100"/>
    </row>
    <row r="694" spans="2:7" ht="12.75">
      <c r="B694" s="484"/>
      <c r="C694" s="485"/>
      <c r="G694" s="100"/>
    </row>
    <row r="695" spans="2:7" ht="12.75">
      <c r="B695" s="484"/>
      <c r="C695" s="485"/>
      <c r="G695" s="100"/>
    </row>
    <row r="696" spans="2:7" ht="12.75">
      <c r="B696" s="484"/>
      <c r="C696" s="485"/>
      <c r="G696" s="100"/>
    </row>
    <row r="697" spans="2:7" ht="12.75">
      <c r="B697" s="484"/>
      <c r="C697" s="485"/>
      <c r="G697" s="100"/>
    </row>
    <row r="698" spans="2:7" ht="12.75">
      <c r="B698" s="484"/>
      <c r="C698" s="485"/>
      <c r="G698" s="100"/>
    </row>
    <row r="699" spans="2:7" ht="12.75">
      <c r="B699" s="484"/>
      <c r="C699" s="485"/>
      <c r="G699" s="100"/>
    </row>
    <row r="700" spans="2:7" ht="12.75">
      <c r="B700" s="484"/>
      <c r="C700" s="485"/>
      <c r="G700" s="100"/>
    </row>
    <row r="701" spans="2:7" ht="12.75">
      <c r="B701" s="484"/>
      <c r="C701" s="485"/>
      <c r="G701" s="100"/>
    </row>
    <row r="702" spans="2:7" ht="12.75">
      <c r="B702" s="484"/>
      <c r="C702" s="485"/>
      <c r="G702" s="100"/>
    </row>
    <row r="703" spans="2:7" ht="12.75">
      <c r="B703" s="484"/>
      <c r="C703" s="485"/>
      <c r="G703" s="100"/>
    </row>
    <row r="704" spans="2:7" ht="12.75">
      <c r="B704" s="484"/>
      <c r="C704" s="485"/>
      <c r="G704" s="100"/>
    </row>
    <row r="705" spans="2:7" ht="12.75">
      <c r="B705" s="484"/>
      <c r="C705" s="485"/>
      <c r="G705" s="100"/>
    </row>
    <row r="706" spans="2:7" ht="12.75">
      <c r="B706" s="484"/>
      <c r="C706" s="485"/>
      <c r="G706" s="100"/>
    </row>
    <row r="707" spans="2:7" ht="12.75">
      <c r="B707" s="484"/>
      <c r="C707" s="485"/>
      <c r="G707" s="100"/>
    </row>
    <row r="708" spans="2:7" ht="12.75">
      <c r="B708" s="484"/>
      <c r="C708" s="485"/>
      <c r="G708" s="100"/>
    </row>
    <row r="709" spans="2:7" ht="12.75">
      <c r="B709" s="484"/>
      <c r="C709" s="485"/>
      <c r="G709" s="100"/>
    </row>
    <row r="710" spans="2:7" ht="12.75">
      <c r="B710" s="484"/>
      <c r="C710" s="485"/>
      <c r="G710" s="100"/>
    </row>
    <row r="711" spans="2:7" ht="12.75">
      <c r="B711" s="484"/>
      <c r="C711" s="485"/>
      <c r="G711" s="100"/>
    </row>
    <row r="712" spans="2:7" ht="12.75">
      <c r="B712" s="484"/>
      <c r="C712" s="485"/>
      <c r="G712" s="100"/>
    </row>
    <row r="713" spans="2:7" ht="12.75">
      <c r="B713" s="484"/>
      <c r="C713" s="485"/>
      <c r="G713" s="100"/>
    </row>
    <row r="714" spans="2:7" ht="12.75">
      <c r="B714" s="484"/>
      <c r="C714" s="485"/>
      <c r="G714" s="100"/>
    </row>
    <row r="715" spans="2:7" ht="12.75">
      <c r="B715" s="484"/>
      <c r="C715" s="485"/>
      <c r="G715" s="100"/>
    </row>
    <row r="716" spans="2:7" ht="12.75">
      <c r="B716" s="484"/>
      <c r="C716" s="485"/>
      <c r="G716" s="100"/>
    </row>
    <row r="717" spans="2:7" ht="12.75">
      <c r="B717" s="484"/>
      <c r="C717" s="485"/>
      <c r="G717" s="100"/>
    </row>
    <row r="718" spans="2:7" ht="12.75">
      <c r="B718" s="484"/>
      <c r="C718" s="485"/>
      <c r="G718" s="100"/>
    </row>
    <row r="719" spans="2:7" ht="12.75">
      <c r="B719" s="484"/>
      <c r="C719" s="485"/>
      <c r="G719" s="100"/>
    </row>
    <row r="720" spans="2:7" ht="12.75">
      <c r="B720" s="484"/>
      <c r="C720" s="485"/>
      <c r="G720" s="100"/>
    </row>
    <row r="721" spans="2:7" ht="12.75">
      <c r="B721" s="484"/>
      <c r="C721" s="485"/>
      <c r="G721" s="100"/>
    </row>
    <row r="722" spans="2:7" ht="12.75">
      <c r="B722" s="484"/>
      <c r="C722" s="485"/>
      <c r="G722" s="100"/>
    </row>
    <row r="723" spans="2:7" ht="12.75">
      <c r="B723" s="484"/>
      <c r="C723" s="485"/>
      <c r="G723" s="100"/>
    </row>
    <row r="724" spans="2:7" ht="12.75">
      <c r="B724" s="484"/>
      <c r="C724" s="485"/>
      <c r="G724" s="100"/>
    </row>
    <row r="725" spans="2:7" ht="12.75">
      <c r="B725" s="484"/>
      <c r="C725" s="485"/>
      <c r="G725" s="100"/>
    </row>
    <row r="726" spans="2:7" ht="12.75">
      <c r="B726" s="484"/>
      <c r="C726" s="485"/>
      <c r="G726" s="100"/>
    </row>
    <row r="727" spans="2:7" ht="12.75">
      <c r="B727" s="484"/>
      <c r="C727" s="485"/>
      <c r="G727" s="100"/>
    </row>
    <row r="728" spans="2:7" ht="12.75">
      <c r="B728" s="484"/>
      <c r="C728" s="485"/>
      <c r="G728" s="100"/>
    </row>
    <row r="729" spans="2:7" ht="12.75">
      <c r="B729" s="484"/>
      <c r="C729" s="485"/>
      <c r="G729" s="100"/>
    </row>
    <row r="730" spans="2:7" ht="12.75">
      <c r="B730" s="484"/>
      <c r="C730" s="485"/>
      <c r="G730" s="100"/>
    </row>
    <row r="731" spans="2:7" ht="12.75">
      <c r="B731" s="484"/>
      <c r="C731" s="485"/>
      <c r="G731" s="100"/>
    </row>
    <row r="732" spans="2:7" ht="12.75">
      <c r="B732" s="484"/>
      <c r="C732" s="485"/>
      <c r="G732" s="100"/>
    </row>
    <row r="733" spans="2:7" ht="12.75">
      <c r="B733" s="484"/>
      <c r="C733" s="485"/>
      <c r="G733" s="100"/>
    </row>
    <row r="734" spans="2:7" ht="12.75">
      <c r="B734" s="484"/>
      <c r="C734" s="485"/>
      <c r="G734" s="100"/>
    </row>
    <row r="735" spans="2:7" ht="12.75">
      <c r="B735" s="484"/>
      <c r="C735" s="485"/>
      <c r="G735" s="100"/>
    </row>
    <row r="736" spans="2:7" ht="12.75">
      <c r="B736" s="484"/>
      <c r="C736" s="485"/>
      <c r="G736" s="100"/>
    </row>
    <row r="737" spans="2:7" ht="12.75">
      <c r="B737" s="484"/>
      <c r="C737" s="485"/>
      <c r="G737" s="100"/>
    </row>
    <row r="738" spans="2:7" ht="12.75">
      <c r="B738" s="484"/>
      <c r="C738" s="485"/>
      <c r="G738" s="100"/>
    </row>
    <row r="739" spans="2:7" ht="12.75">
      <c r="B739" s="484"/>
      <c r="C739" s="485"/>
      <c r="G739" s="100"/>
    </row>
    <row r="740" spans="2:7" ht="12.75">
      <c r="B740" s="484"/>
      <c r="C740" s="485"/>
      <c r="G740" s="100"/>
    </row>
    <row r="741" spans="2:7" ht="12.75">
      <c r="B741" s="484"/>
      <c r="C741" s="485"/>
      <c r="G741" s="100"/>
    </row>
    <row r="742" spans="2:7" ht="12.75">
      <c r="B742" s="484"/>
      <c r="C742" s="485"/>
      <c r="G742" s="100"/>
    </row>
    <row r="743" spans="2:7" ht="12.75">
      <c r="B743" s="484"/>
      <c r="C743" s="485"/>
      <c r="G743" s="100"/>
    </row>
    <row r="744" spans="2:7" ht="12.75">
      <c r="B744" s="484"/>
      <c r="C744" s="485"/>
      <c r="G744" s="100"/>
    </row>
    <row r="745" spans="2:7" ht="12.75">
      <c r="B745" s="484"/>
      <c r="C745" s="485"/>
      <c r="G745" s="100"/>
    </row>
    <row r="746" spans="2:7" ht="12.75">
      <c r="B746" s="484"/>
      <c r="C746" s="485"/>
      <c r="G746" s="100"/>
    </row>
    <row r="747" spans="2:7" ht="12.75">
      <c r="B747" s="484"/>
      <c r="C747" s="485"/>
      <c r="G747" s="100"/>
    </row>
    <row r="748" spans="2:7" ht="12.75">
      <c r="B748" s="484"/>
      <c r="C748" s="485"/>
      <c r="G748" s="100"/>
    </row>
    <row r="749" spans="2:7" ht="12.75">
      <c r="B749" s="484"/>
      <c r="C749" s="485"/>
      <c r="G749" s="100"/>
    </row>
    <row r="750" spans="2:7" ht="12.75">
      <c r="B750" s="484"/>
      <c r="C750" s="485"/>
      <c r="G750" s="100"/>
    </row>
    <row r="751" spans="2:7" ht="12.75">
      <c r="B751" s="484"/>
      <c r="C751" s="485"/>
      <c r="G751" s="100"/>
    </row>
    <row r="752" spans="2:7" ht="12.75">
      <c r="B752" s="484"/>
      <c r="C752" s="485"/>
      <c r="G752" s="100"/>
    </row>
    <row r="753" spans="2:7" ht="12.75">
      <c r="B753" s="484"/>
      <c r="C753" s="485"/>
      <c r="G753" s="100"/>
    </row>
    <row r="754" spans="2:7" ht="12.75">
      <c r="B754" s="484"/>
      <c r="C754" s="485"/>
      <c r="G754" s="100"/>
    </row>
    <row r="755" spans="2:7" ht="12.75">
      <c r="B755" s="484"/>
      <c r="C755" s="485"/>
      <c r="G755" s="100"/>
    </row>
    <row r="756" spans="2:7" ht="12.75">
      <c r="B756" s="484"/>
      <c r="C756" s="485"/>
      <c r="G756" s="100"/>
    </row>
    <row r="757" spans="2:7" ht="12.75">
      <c r="B757" s="484"/>
      <c r="C757" s="485"/>
      <c r="G757" s="100"/>
    </row>
    <row r="758" spans="2:7" ht="12.75">
      <c r="B758" s="484"/>
      <c r="C758" s="485"/>
      <c r="G758" s="100"/>
    </row>
    <row r="759" spans="2:7" ht="12.75">
      <c r="B759" s="484"/>
      <c r="C759" s="485"/>
      <c r="G759" s="100"/>
    </row>
    <row r="760" spans="2:7" ht="12.75">
      <c r="B760" s="484"/>
      <c r="C760" s="485"/>
      <c r="G760" s="100"/>
    </row>
    <row r="761" spans="2:7" ht="12.75">
      <c r="B761" s="484"/>
      <c r="C761" s="485"/>
      <c r="G761" s="100"/>
    </row>
    <row r="762" spans="2:7" ht="12.75">
      <c r="B762" s="484"/>
      <c r="C762" s="485"/>
      <c r="G762" s="100"/>
    </row>
    <row r="763" spans="2:7" ht="12.75">
      <c r="B763" s="484"/>
      <c r="C763" s="485"/>
      <c r="G763" s="100"/>
    </row>
    <row r="764" spans="2:7" ht="12.75">
      <c r="B764" s="484"/>
      <c r="C764" s="485"/>
      <c r="G764" s="100"/>
    </row>
    <row r="765" spans="2:7" ht="12.75">
      <c r="B765" s="484"/>
      <c r="C765" s="485"/>
      <c r="G765" s="100"/>
    </row>
    <row r="766" spans="2:7" ht="12.75">
      <c r="B766" s="484"/>
      <c r="C766" s="485"/>
      <c r="G766" s="100"/>
    </row>
    <row r="767" spans="2:7" ht="12.75">
      <c r="B767" s="484"/>
      <c r="C767" s="485"/>
      <c r="G767" s="100"/>
    </row>
    <row r="768" spans="2:7" ht="12.75">
      <c r="B768" s="484"/>
      <c r="C768" s="485"/>
      <c r="G768" s="100"/>
    </row>
    <row r="769" spans="2:7" ht="12.75">
      <c r="B769" s="484"/>
      <c r="C769" s="485"/>
      <c r="G769" s="100"/>
    </row>
    <row r="770" spans="2:7" ht="12.75">
      <c r="B770" s="484"/>
      <c r="C770" s="485"/>
      <c r="G770" s="100"/>
    </row>
    <row r="771" spans="2:7" ht="12.75">
      <c r="B771" s="484"/>
      <c r="C771" s="485"/>
      <c r="G771" s="100"/>
    </row>
    <row r="772" spans="2:7" ht="12.75">
      <c r="B772" s="484"/>
      <c r="C772" s="485"/>
      <c r="G772" s="100"/>
    </row>
    <row r="773" spans="2:7" ht="12.75">
      <c r="B773" s="484"/>
      <c r="C773" s="485"/>
      <c r="G773" s="100"/>
    </row>
    <row r="774" spans="2:7" ht="12.75">
      <c r="B774" s="484"/>
      <c r="C774" s="485"/>
      <c r="G774" s="100"/>
    </row>
    <row r="775" spans="2:7" ht="12.75">
      <c r="B775" s="484"/>
      <c r="C775" s="485"/>
      <c r="G775" s="100"/>
    </row>
    <row r="776" spans="2:7" ht="12.75">
      <c r="B776" s="484"/>
      <c r="C776" s="485"/>
      <c r="G776" s="100"/>
    </row>
    <row r="777" spans="2:7" ht="12.75">
      <c r="B777" s="484"/>
      <c r="C777" s="485"/>
      <c r="G777" s="100"/>
    </row>
    <row r="778" spans="2:7" ht="12.75">
      <c r="B778" s="484"/>
      <c r="C778" s="485"/>
      <c r="G778" s="100"/>
    </row>
    <row r="779" spans="2:7" ht="12.75">
      <c r="B779" s="484"/>
      <c r="C779" s="485"/>
      <c r="G779" s="100"/>
    </row>
    <row r="780" spans="2:7" ht="12.75">
      <c r="B780" s="484"/>
      <c r="C780" s="485"/>
      <c r="G780" s="100"/>
    </row>
    <row r="781" spans="2:7" ht="12.75">
      <c r="B781" s="484"/>
      <c r="C781" s="485"/>
      <c r="G781" s="100"/>
    </row>
    <row r="782" spans="2:7" ht="12.75">
      <c r="B782" s="484"/>
      <c r="C782" s="485"/>
      <c r="G782" s="100"/>
    </row>
    <row r="783" spans="2:7" ht="12.75">
      <c r="B783" s="484"/>
      <c r="C783" s="485"/>
      <c r="G783" s="100"/>
    </row>
    <row r="784" spans="2:7" ht="12.75">
      <c r="B784" s="484"/>
      <c r="C784" s="485"/>
      <c r="G784" s="100"/>
    </row>
    <row r="785" spans="2:7" ht="12.75">
      <c r="B785" s="484"/>
      <c r="C785" s="485"/>
      <c r="G785" s="100"/>
    </row>
    <row r="786" spans="2:7" ht="12.75">
      <c r="B786" s="484"/>
      <c r="C786" s="485"/>
      <c r="G786" s="100"/>
    </row>
    <row r="787" spans="2:7" ht="12.75">
      <c r="B787" s="484"/>
      <c r="C787" s="485"/>
      <c r="G787" s="100"/>
    </row>
    <row r="788" spans="2:7" ht="12.75">
      <c r="B788" s="484"/>
      <c r="C788" s="485"/>
      <c r="G788" s="100"/>
    </row>
    <row r="789" spans="2:7" ht="12.75">
      <c r="B789" s="484"/>
      <c r="C789" s="485"/>
      <c r="G789" s="100"/>
    </row>
    <row r="790" spans="2:7" ht="12.75">
      <c r="B790" s="484"/>
      <c r="C790" s="485"/>
      <c r="G790" s="100"/>
    </row>
    <row r="791" spans="2:7" ht="12.75">
      <c r="B791" s="484"/>
      <c r="C791" s="485"/>
      <c r="G791" s="100"/>
    </row>
    <row r="792" spans="2:7" ht="12.75">
      <c r="B792" s="484"/>
      <c r="C792" s="485"/>
      <c r="G792" s="100"/>
    </row>
    <row r="793" spans="2:7" ht="12.75">
      <c r="B793" s="484"/>
      <c r="C793" s="485"/>
      <c r="G793" s="100"/>
    </row>
    <row r="794" spans="2:7" ht="12.75">
      <c r="B794" s="484"/>
      <c r="C794" s="485"/>
      <c r="G794" s="100"/>
    </row>
    <row r="795" spans="2:7" ht="12.75">
      <c r="B795" s="484"/>
      <c r="C795" s="485"/>
      <c r="G795" s="100"/>
    </row>
    <row r="796" spans="2:7" ht="12.75">
      <c r="B796" s="484"/>
      <c r="C796" s="485"/>
      <c r="G796" s="100"/>
    </row>
    <row r="797" spans="2:7" ht="12.75">
      <c r="B797" s="484"/>
      <c r="C797" s="485"/>
      <c r="G797" s="100"/>
    </row>
    <row r="798" spans="2:7" ht="12.75">
      <c r="B798" s="484"/>
      <c r="C798" s="485"/>
      <c r="G798" s="100"/>
    </row>
    <row r="799" spans="2:7" ht="12.75">
      <c r="B799" s="484"/>
      <c r="C799" s="485"/>
      <c r="G799" s="100"/>
    </row>
    <row r="800" spans="2:7" ht="12.75">
      <c r="B800" s="484"/>
      <c r="C800" s="485"/>
      <c r="G800" s="100"/>
    </row>
    <row r="801" spans="2:7" ht="12.75">
      <c r="B801" s="484"/>
      <c r="C801" s="485"/>
      <c r="G801" s="100"/>
    </row>
    <row r="802" spans="2:7" ht="12.75">
      <c r="B802" s="484"/>
      <c r="C802" s="485"/>
      <c r="G802" s="100"/>
    </row>
    <row r="803" spans="2:7" ht="12.75">
      <c r="B803" s="484"/>
      <c r="C803" s="485"/>
      <c r="G803" s="100"/>
    </row>
    <row r="804" spans="2:7" ht="12.75">
      <c r="B804" s="484"/>
      <c r="C804" s="485"/>
      <c r="G804" s="100"/>
    </row>
    <row r="805" spans="2:7" ht="12.75">
      <c r="B805" s="484"/>
      <c r="C805" s="485"/>
      <c r="G805" s="100"/>
    </row>
    <row r="806" spans="2:7" ht="12.75">
      <c r="B806" s="484"/>
      <c r="C806" s="485"/>
      <c r="G806" s="100"/>
    </row>
    <row r="807" spans="2:7" ht="12.75">
      <c r="B807" s="484"/>
      <c r="C807" s="485"/>
      <c r="G807" s="100"/>
    </row>
    <row r="808" spans="2:7" ht="12.75">
      <c r="B808" s="484"/>
      <c r="C808" s="485"/>
      <c r="G808" s="100"/>
    </row>
    <row r="809" spans="2:7" ht="12.75">
      <c r="B809" s="484"/>
      <c r="C809" s="485"/>
      <c r="G809" s="100"/>
    </row>
    <row r="810" spans="2:7" ht="12.75">
      <c r="B810" s="484"/>
      <c r="C810" s="485"/>
      <c r="G810" s="100"/>
    </row>
    <row r="811" spans="2:7" ht="12.75">
      <c r="B811" s="484"/>
      <c r="C811" s="485"/>
      <c r="G811" s="100"/>
    </row>
    <row r="812" spans="2:7" ht="12.75">
      <c r="B812" s="484"/>
      <c r="C812" s="485"/>
      <c r="G812" s="100"/>
    </row>
    <row r="813" spans="2:7" ht="12.75">
      <c r="B813" s="484"/>
      <c r="C813" s="485"/>
      <c r="G813" s="100"/>
    </row>
    <row r="814" spans="2:7" ht="12.75">
      <c r="B814" s="484"/>
      <c r="C814" s="485"/>
      <c r="G814" s="100"/>
    </row>
    <row r="815" spans="2:7" ht="12.75">
      <c r="B815" s="484"/>
      <c r="C815" s="485"/>
      <c r="G815" s="100"/>
    </row>
    <row r="816" spans="2:7" ht="12.75">
      <c r="B816" s="484"/>
      <c r="C816" s="485"/>
      <c r="G816" s="100"/>
    </row>
    <row r="817" spans="2:7" ht="12.75">
      <c r="B817" s="484"/>
      <c r="C817" s="485"/>
      <c r="G817" s="100"/>
    </row>
    <row r="818" spans="2:7" ht="12.75">
      <c r="B818" s="484"/>
      <c r="C818" s="485"/>
      <c r="G818" s="100"/>
    </row>
    <row r="819" spans="2:7" ht="12.75">
      <c r="B819" s="484"/>
      <c r="C819" s="485"/>
      <c r="G819" s="100"/>
    </row>
    <row r="820" spans="2:7" ht="12.75">
      <c r="B820" s="484"/>
      <c r="C820" s="485"/>
      <c r="G820" s="100"/>
    </row>
    <row r="821" spans="2:7" ht="12.75">
      <c r="B821" s="484"/>
      <c r="C821" s="485"/>
      <c r="G821" s="100"/>
    </row>
    <row r="822" spans="2:7" ht="12.75">
      <c r="B822" s="484"/>
      <c r="C822" s="485"/>
      <c r="G822" s="100"/>
    </row>
    <row r="823" spans="2:7" ht="12.75">
      <c r="B823" s="484"/>
      <c r="C823" s="485"/>
      <c r="G823" s="100"/>
    </row>
    <row r="824" spans="2:7" ht="12.75">
      <c r="B824" s="484"/>
      <c r="C824" s="485"/>
      <c r="G824" s="100"/>
    </row>
    <row r="825" spans="2:7" ht="12.75">
      <c r="B825" s="484"/>
      <c r="C825" s="485"/>
      <c r="G825" s="100"/>
    </row>
    <row r="826" spans="2:7" ht="12.75">
      <c r="B826" s="484"/>
      <c r="C826" s="485"/>
      <c r="G826" s="100"/>
    </row>
    <row r="827" spans="2:7" ht="12.75">
      <c r="B827" s="484"/>
      <c r="C827" s="485"/>
      <c r="G827" s="100"/>
    </row>
    <row r="828" spans="2:7" ht="12.75">
      <c r="B828" s="484"/>
      <c r="C828" s="485"/>
      <c r="G828" s="100"/>
    </row>
    <row r="829" spans="2:7" ht="12.75">
      <c r="B829" s="484"/>
      <c r="C829" s="485"/>
      <c r="G829" s="100"/>
    </row>
    <row r="830" spans="2:7" ht="12.75">
      <c r="B830" s="484"/>
      <c r="C830" s="485"/>
      <c r="G830" s="100"/>
    </row>
    <row r="831" spans="2:7" ht="12.75">
      <c r="B831" s="484"/>
      <c r="C831" s="485"/>
      <c r="G831" s="100"/>
    </row>
    <row r="832" spans="2:7" ht="12.75">
      <c r="B832" s="484"/>
      <c r="C832" s="485"/>
      <c r="G832" s="100"/>
    </row>
    <row r="833" spans="2:7" ht="12.75">
      <c r="B833" s="484"/>
      <c r="C833" s="485"/>
      <c r="G833" s="100"/>
    </row>
    <row r="834" spans="2:7" ht="12.75">
      <c r="B834" s="484"/>
      <c r="C834" s="485"/>
      <c r="G834" s="100"/>
    </row>
    <row r="835" spans="2:7" ht="12.75">
      <c r="B835" s="484"/>
      <c r="C835" s="485"/>
      <c r="G835" s="100"/>
    </row>
    <row r="836" spans="2:7" ht="12.75">
      <c r="B836" s="484"/>
      <c r="C836" s="485"/>
      <c r="G836" s="100"/>
    </row>
    <row r="837" spans="2:7" ht="12.75">
      <c r="B837" s="484"/>
      <c r="C837" s="485"/>
      <c r="G837" s="100"/>
    </row>
    <row r="838" spans="2:7" ht="12.75">
      <c r="B838" s="484"/>
      <c r="C838" s="485"/>
      <c r="G838" s="100"/>
    </row>
    <row r="839" spans="2:7" ht="12.75">
      <c r="B839" s="484"/>
      <c r="C839" s="485"/>
      <c r="G839" s="100"/>
    </row>
    <row r="840" spans="2:7" ht="12.75">
      <c r="B840" s="484"/>
      <c r="C840" s="485"/>
      <c r="G840" s="100"/>
    </row>
    <row r="841" spans="2:7" ht="12.75">
      <c r="B841" s="484"/>
      <c r="C841" s="485"/>
      <c r="G841" s="100"/>
    </row>
    <row r="842" spans="2:7" ht="12.75">
      <c r="B842" s="484"/>
      <c r="C842" s="485"/>
      <c r="G842" s="100"/>
    </row>
    <row r="843" spans="2:7" ht="12.75">
      <c r="B843" s="484"/>
      <c r="C843" s="485"/>
      <c r="G843" s="100"/>
    </row>
    <row r="844" spans="2:7" ht="12.75">
      <c r="B844" s="484"/>
      <c r="C844" s="485"/>
      <c r="G844" s="100"/>
    </row>
    <row r="845" spans="2:7" ht="12.75">
      <c r="B845" s="484"/>
      <c r="C845" s="485"/>
      <c r="G845" s="100"/>
    </row>
    <row r="846" spans="2:7" ht="12.75">
      <c r="B846" s="484"/>
      <c r="C846" s="485"/>
      <c r="G846" s="100"/>
    </row>
    <row r="847" spans="2:7" ht="12.75">
      <c r="B847" s="484"/>
      <c r="C847" s="485"/>
      <c r="G847" s="100"/>
    </row>
    <row r="848" spans="2:7" ht="12.75">
      <c r="B848" s="484"/>
      <c r="C848" s="485"/>
      <c r="G848" s="100"/>
    </row>
    <row r="849" spans="2:7" ht="12.75">
      <c r="B849" s="484"/>
      <c r="C849" s="485"/>
      <c r="G849" s="100"/>
    </row>
    <row r="850" spans="2:7" ht="12.75">
      <c r="B850" s="484"/>
      <c r="C850" s="485"/>
      <c r="G850" s="100"/>
    </row>
    <row r="851" spans="2:7" ht="12.75">
      <c r="B851" s="484"/>
      <c r="C851" s="485"/>
      <c r="G851" s="100"/>
    </row>
    <row r="852" spans="2:7" ht="12.75">
      <c r="B852" s="484"/>
      <c r="C852" s="485"/>
      <c r="G852" s="100"/>
    </row>
    <row r="853" spans="2:7" ht="12.75">
      <c r="B853" s="484"/>
      <c r="C853" s="485"/>
      <c r="G853" s="100"/>
    </row>
    <row r="854" spans="2:7" ht="12.75">
      <c r="B854" s="484"/>
      <c r="C854" s="485"/>
      <c r="G854" s="100"/>
    </row>
    <row r="855" spans="2:7" ht="12.75">
      <c r="B855" s="484"/>
      <c r="C855" s="485"/>
      <c r="G855" s="100"/>
    </row>
    <row r="856" spans="2:7" ht="12.75">
      <c r="B856" s="484"/>
      <c r="C856" s="485"/>
      <c r="G856" s="100"/>
    </row>
    <row r="857" spans="2:7" ht="12.75">
      <c r="B857" s="484"/>
      <c r="C857" s="485"/>
      <c r="G857" s="100"/>
    </row>
    <row r="858" spans="2:7" ht="12.75">
      <c r="B858" s="484"/>
      <c r="C858" s="485"/>
      <c r="G858" s="100"/>
    </row>
    <row r="859" spans="2:7" ht="12.75">
      <c r="B859" s="484"/>
      <c r="C859" s="485"/>
      <c r="G859" s="100"/>
    </row>
    <row r="860" spans="2:7" ht="12.75">
      <c r="B860" s="484"/>
      <c r="C860" s="485"/>
      <c r="G860" s="100"/>
    </row>
    <row r="861" spans="2:7" ht="12.75">
      <c r="B861" s="484"/>
      <c r="C861" s="485"/>
      <c r="G861" s="100"/>
    </row>
    <row r="862" spans="2:7" ht="12.75">
      <c r="B862" s="484"/>
      <c r="C862" s="485"/>
      <c r="G862" s="100"/>
    </row>
    <row r="863" spans="2:7" ht="12.75">
      <c r="B863" s="484"/>
      <c r="C863" s="485"/>
      <c r="G863" s="100"/>
    </row>
    <row r="864" spans="2:7" ht="12.75">
      <c r="B864" s="484"/>
      <c r="C864" s="485"/>
      <c r="G864" s="100"/>
    </row>
    <row r="865" spans="2:7" ht="12.75">
      <c r="B865" s="484"/>
      <c r="C865" s="485"/>
      <c r="G865" s="100"/>
    </row>
    <row r="866" spans="2:7" ht="12.75">
      <c r="B866" s="484"/>
      <c r="C866" s="485"/>
      <c r="G866" s="100"/>
    </row>
    <row r="867" spans="2:7" ht="12.75">
      <c r="B867" s="484"/>
      <c r="C867" s="485"/>
      <c r="G867" s="100"/>
    </row>
    <row r="868" spans="2:7" ht="12.75">
      <c r="B868" s="484"/>
      <c r="C868" s="485"/>
      <c r="G868" s="100"/>
    </row>
    <row r="869" spans="2:7" ht="12.75">
      <c r="B869" s="484"/>
      <c r="C869" s="485"/>
      <c r="G869" s="100"/>
    </row>
    <row r="870" spans="2:7" ht="12.75">
      <c r="B870" s="484"/>
      <c r="C870" s="485"/>
      <c r="G870" s="100"/>
    </row>
    <row r="871" spans="2:7" ht="12.75">
      <c r="B871" s="484"/>
      <c r="C871" s="485"/>
      <c r="G871" s="100"/>
    </row>
    <row r="872" spans="2:7" ht="12.75">
      <c r="B872" s="484"/>
      <c r="C872" s="485"/>
      <c r="G872" s="100"/>
    </row>
    <row r="873" spans="2:7" ht="12.75">
      <c r="B873" s="484"/>
      <c r="C873" s="485"/>
      <c r="G873" s="100"/>
    </row>
    <row r="874" spans="2:7" ht="12.75">
      <c r="B874" s="484"/>
      <c r="C874" s="485"/>
      <c r="G874" s="100"/>
    </row>
    <row r="875" spans="2:7" ht="12.75">
      <c r="B875" s="484"/>
      <c r="C875" s="485"/>
      <c r="G875" s="100"/>
    </row>
    <row r="876" spans="2:7" ht="12.75">
      <c r="B876" s="484"/>
      <c r="C876" s="485"/>
      <c r="G876" s="100"/>
    </row>
    <row r="877" spans="2:7" ht="12.75">
      <c r="B877" s="484"/>
      <c r="C877" s="485"/>
      <c r="G877" s="100"/>
    </row>
    <row r="878" spans="2:7" ht="12.75">
      <c r="B878" s="484"/>
      <c r="C878" s="485"/>
      <c r="G878" s="100"/>
    </row>
    <row r="879" spans="2:7" ht="12.75">
      <c r="B879" s="484"/>
      <c r="C879" s="485"/>
      <c r="G879" s="100"/>
    </row>
    <row r="880" spans="2:7" ht="12.75">
      <c r="B880" s="484"/>
      <c r="C880" s="485"/>
      <c r="G880" s="100"/>
    </row>
    <row r="881" spans="2:7" ht="12.75">
      <c r="B881" s="484"/>
      <c r="C881" s="485"/>
      <c r="G881" s="100"/>
    </row>
    <row r="882" spans="2:7" ht="12.75">
      <c r="B882" s="484"/>
      <c r="C882" s="485"/>
      <c r="G882" s="100"/>
    </row>
    <row r="883" spans="2:7" ht="12.75">
      <c r="B883" s="484"/>
      <c r="C883" s="485"/>
      <c r="G883" s="100"/>
    </row>
    <row r="884" spans="2:7" ht="12.75">
      <c r="B884" s="484"/>
      <c r="C884" s="485"/>
      <c r="G884" s="100"/>
    </row>
    <row r="885" spans="2:7" ht="12.75">
      <c r="B885" s="484"/>
      <c r="C885" s="485"/>
      <c r="G885" s="100"/>
    </row>
    <row r="886" spans="2:7" ht="12.75">
      <c r="B886" s="484"/>
      <c r="C886" s="485"/>
      <c r="G886" s="100"/>
    </row>
    <row r="887" spans="2:7" ht="12.75">
      <c r="B887" s="484"/>
      <c r="C887" s="485"/>
      <c r="G887" s="100"/>
    </row>
    <row r="888" spans="2:7" ht="12.75">
      <c r="B888" s="484"/>
      <c r="C888" s="485"/>
      <c r="G888" s="100"/>
    </row>
    <row r="889" spans="2:7" ht="12.75">
      <c r="B889" s="484"/>
      <c r="C889" s="485"/>
      <c r="G889" s="100"/>
    </row>
    <row r="890" spans="2:7" ht="12.75">
      <c r="B890" s="484"/>
      <c r="C890" s="485"/>
      <c r="G890" s="100"/>
    </row>
    <row r="891" spans="2:7" ht="12.75">
      <c r="B891" s="484"/>
      <c r="C891" s="485"/>
      <c r="G891" s="100"/>
    </row>
    <row r="892" spans="2:7" ht="12.75">
      <c r="B892" s="484"/>
      <c r="C892" s="485"/>
      <c r="G892" s="100"/>
    </row>
    <row r="893" spans="2:7" ht="12.75">
      <c r="B893" s="484"/>
      <c r="C893" s="485"/>
      <c r="G893" s="100"/>
    </row>
    <row r="894" spans="2:7" ht="12.75">
      <c r="B894" s="484"/>
      <c r="C894" s="485"/>
      <c r="G894" s="100"/>
    </row>
    <row r="895" spans="2:7" ht="12.75">
      <c r="B895" s="484"/>
      <c r="C895" s="485"/>
      <c r="G895" s="100"/>
    </row>
    <row r="896" ht="12.75">
      <c r="G896" s="100"/>
    </row>
    <row r="897" ht="12.75">
      <c r="G897" s="100"/>
    </row>
    <row r="898" ht="12.75">
      <c r="G898" s="100"/>
    </row>
    <row r="899" ht="12.75">
      <c r="G899" s="100"/>
    </row>
    <row r="900" ht="12.75">
      <c r="G900" s="100"/>
    </row>
    <row r="901" ht="12.75">
      <c r="G901" s="100"/>
    </row>
    <row r="902" ht="12.75">
      <c r="G902" s="100"/>
    </row>
    <row r="903" ht="12.75">
      <c r="G903" s="100"/>
    </row>
    <row r="904" ht="12.75">
      <c r="G904" s="100"/>
    </row>
    <row r="905" ht="12.75">
      <c r="G905" s="100"/>
    </row>
    <row r="906" ht="12.75">
      <c r="G906" s="100"/>
    </row>
    <row r="907" ht="12.75">
      <c r="G907" s="100"/>
    </row>
    <row r="908" ht="12.75">
      <c r="G908" s="100"/>
    </row>
    <row r="909" ht="12.75">
      <c r="G909" s="100"/>
    </row>
    <row r="910" ht="12.75">
      <c r="G910" s="100"/>
    </row>
    <row r="911" ht="12.75">
      <c r="G911" s="100"/>
    </row>
    <row r="912" ht="12.75">
      <c r="G912" s="100"/>
    </row>
    <row r="913" ht="12.75">
      <c r="G913" s="100"/>
    </row>
    <row r="914" ht="12.75">
      <c r="G914" s="100"/>
    </row>
    <row r="915" ht="12.75">
      <c r="G915" s="100"/>
    </row>
    <row r="916" ht="12.75">
      <c r="G916" s="100"/>
    </row>
    <row r="917" ht="12.75">
      <c r="G917" s="100"/>
    </row>
    <row r="918" ht="12.75">
      <c r="G918" s="100"/>
    </row>
    <row r="919" ht="12.75">
      <c r="G919" s="100"/>
    </row>
    <row r="920" ht="12.75">
      <c r="G920" s="100"/>
    </row>
    <row r="921" ht="12.75">
      <c r="G921" s="100"/>
    </row>
  </sheetData>
  <mergeCells count="7">
    <mergeCell ref="A7:G7"/>
    <mergeCell ref="A9:G9"/>
    <mergeCell ref="A10:G10"/>
    <mergeCell ref="A2:G2"/>
    <mergeCell ref="A3:G3"/>
    <mergeCell ref="A4:G4"/>
    <mergeCell ref="A5:G5"/>
  </mergeCells>
  <printOptions/>
  <pageMargins left="0.9448818897637796" right="0.7480314960629921" top="0.9055118110236221" bottom="0.984251968503937" header="0.5118110236220472" footer="0.5118110236220472"/>
  <pageSetup firstPageNumber="31" useFirstPageNumber="1" horizontalDpi="1200" verticalDpi="1200" orientation="portrait" paperSize="9" scale="7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3"/>
  <dimension ref="A1:DY319"/>
  <sheetViews>
    <sheetView zoomScaleSheetLayoutView="100" workbookViewId="0" topLeftCell="A1">
      <selection activeCell="G38" sqref="G38"/>
    </sheetView>
  </sheetViews>
  <sheetFormatPr defaultColWidth="9.140625" defaultRowHeight="17.25" customHeight="1"/>
  <cols>
    <col min="1" max="1" width="9.00390625" style="486" customWidth="1"/>
    <col min="2" max="2" width="56.8515625" style="495" customWidth="1"/>
    <col min="3" max="3" width="13.7109375" style="495" customWidth="1"/>
    <col min="4" max="4" width="12.28125" style="418" customWidth="1"/>
    <col min="5" max="5" width="11.421875" style="106" customWidth="1"/>
    <col min="6" max="6" width="10.28125" style="106" customWidth="1"/>
    <col min="7" max="7" width="10.140625" style="106" customWidth="1"/>
    <col min="8" max="8" width="12.00390625" style="106" customWidth="1"/>
    <col min="9" max="9" width="9.421875" style="106" customWidth="1"/>
    <col min="10" max="129" width="9.140625" style="106" customWidth="1"/>
    <col min="130" max="16384" width="9.140625" style="250" customWidth="1"/>
  </cols>
  <sheetData>
    <row r="1" spans="1:129" ht="12.75">
      <c r="A1" s="905" t="s">
        <v>889</v>
      </c>
      <c r="B1" s="905"/>
      <c r="C1" s="905"/>
      <c r="D1" s="905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5" customHeight="1">
      <c r="A2" s="906" t="s">
        <v>890</v>
      </c>
      <c r="B2" s="906"/>
      <c r="C2" s="906"/>
      <c r="D2" s="906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3.75" customHeight="1">
      <c r="A3" s="6"/>
      <c r="B3" s="7"/>
      <c r="C3" s="8"/>
      <c r="D3" s="8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6" s="2" customFormat="1" ht="12.75">
      <c r="A4" s="907" t="s">
        <v>923</v>
      </c>
      <c r="B4" s="907"/>
      <c r="C4" s="907"/>
      <c r="D4" s="907"/>
      <c r="E4" s="9"/>
      <c r="F4" s="9"/>
    </row>
    <row r="5" spans="1:5" s="2" customFormat="1" ht="12.75">
      <c r="A5" s="11"/>
      <c r="B5" s="10"/>
      <c r="C5" s="10"/>
      <c r="D5" s="10"/>
      <c r="E5" s="10"/>
    </row>
    <row r="6" spans="1:129" s="13" customFormat="1" ht="17.25" customHeight="1">
      <c r="A6" s="908" t="s">
        <v>892</v>
      </c>
      <c r="B6" s="908"/>
      <c r="C6" s="908"/>
      <c r="D6" s="90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s="13" customFormat="1" ht="18.75" customHeight="1">
      <c r="A7" s="930" t="s">
        <v>385</v>
      </c>
      <c r="B7" s="930"/>
      <c r="C7" s="930"/>
      <c r="D7" s="93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s="13" customFormat="1" ht="15.75" customHeight="1">
      <c r="A8" s="903" t="s">
        <v>894</v>
      </c>
      <c r="B8" s="903"/>
      <c r="C8" s="903"/>
      <c r="D8" s="90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s="15" customFormat="1" ht="12.75">
      <c r="A9" s="904" t="s">
        <v>895</v>
      </c>
      <c r="B9" s="904"/>
      <c r="C9" s="904"/>
      <c r="D9" s="90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</row>
    <row r="10" spans="1:129" s="15" customFormat="1" ht="12.75">
      <c r="A10" s="19" t="s">
        <v>896</v>
      </c>
      <c r="B10" s="20"/>
      <c r="C10" s="16"/>
      <c r="D10" s="256" t="s">
        <v>169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</row>
    <row r="11" spans="1:129" s="252" customFormat="1" ht="14.25" customHeight="1">
      <c r="A11" s="486"/>
      <c r="B11" s="487"/>
      <c r="C11" s="488"/>
      <c r="D11" s="489" t="s">
        <v>386</v>
      </c>
      <c r="E11" s="490"/>
      <c r="F11" s="490"/>
      <c r="G11" s="491"/>
      <c r="H11" s="406"/>
      <c r="I11" s="492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93"/>
    </row>
    <row r="12" spans="1:9" ht="18" customHeight="1">
      <c r="A12" s="494"/>
      <c r="D12" s="390" t="s">
        <v>926</v>
      </c>
      <c r="E12" s="400"/>
      <c r="F12" s="400"/>
      <c r="G12" s="496"/>
      <c r="H12" s="406"/>
      <c r="I12" s="475"/>
    </row>
    <row r="13" spans="1:6" ht="53.25" customHeight="1">
      <c r="A13" s="497" t="s">
        <v>172</v>
      </c>
      <c r="B13" s="260" t="s">
        <v>899</v>
      </c>
      <c r="C13" s="261" t="s">
        <v>387</v>
      </c>
      <c r="D13" s="260" t="s">
        <v>931</v>
      </c>
      <c r="E13" s="498"/>
      <c r="F13" s="499"/>
    </row>
    <row r="14" spans="1:129" s="502" customFormat="1" ht="11.25">
      <c r="A14" s="500">
        <v>1</v>
      </c>
      <c r="B14" s="500">
        <v>2</v>
      </c>
      <c r="C14" s="429">
        <v>3</v>
      </c>
      <c r="D14" s="429">
        <v>4</v>
      </c>
      <c r="E14" s="501"/>
      <c r="F14" s="501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</row>
    <row r="15" spans="1:6" ht="12.75" customHeight="1">
      <c r="A15" s="503"/>
      <c r="B15" s="504" t="s">
        <v>388</v>
      </c>
      <c r="C15" s="308">
        <v>5252086</v>
      </c>
      <c r="D15" s="75">
        <v>2128302</v>
      </c>
      <c r="E15" s="505"/>
      <c r="F15" s="505"/>
    </row>
    <row r="16" spans="1:6" ht="12" customHeight="1">
      <c r="A16" s="506" t="s">
        <v>389</v>
      </c>
      <c r="B16" s="286" t="s">
        <v>390</v>
      </c>
      <c r="C16" s="309">
        <v>101869</v>
      </c>
      <c r="D16" s="46">
        <v>0</v>
      </c>
      <c r="E16" s="505"/>
      <c r="F16" s="505"/>
    </row>
    <row r="17" spans="1:6" ht="27.75" customHeight="1">
      <c r="A17" s="506" t="s">
        <v>391</v>
      </c>
      <c r="B17" s="286" t="s">
        <v>392</v>
      </c>
      <c r="C17" s="309">
        <v>1687</v>
      </c>
      <c r="D17" s="46">
        <v>0</v>
      </c>
      <c r="E17" s="505"/>
      <c r="F17" s="505"/>
    </row>
    <row r="18" spans="1:6" ht="12.75" customHeight="1">
      <c r="A18" s="506" t="s">
        <v>393</v>
      </c>
      <c r="B18" s="286" t="s">
        <v>394</v>
      </c>
      <c r="C18" s="309">
        <v>-266079</v>
      </c>
      <c r="D18" s="46">
        <v>-23887</v>
      </c>
      <c r="E18" s="505"/>
      <c r="F18" s="505"/>
    </row>
    <row r="19" spans="1:6" ht="25.5" customHeight="1" hidden="1">
      <c r="A19" s="506" t="s">
        <v>395</v>
      </c>
      <c r="B19" s="286" t="s">
        <v>396</v>
      </c>
      <c r="C19" s="309"/>
      <c r="D19" s="46">
        <v>0</v>
      </c>
      <c r="E19" s="507"/>
      <c r="F19" s="507"/>
    </row>
    <row r="20" spans="1:6" ht="12.75" customHeight="1">
      <c r="A20" s="506" t="s">
        <v>397</v>
      </c>
      <c r="B20" s="272" t="s">
        <v>398</v>
      </c>
      <c r="C20" s="309">
        <v>5308451</v>
      </c>
      <c r="D20" s="46">
        <v>2121252</v>
      </c>
      <c r="E20" s="507"/>
      <c r="F20" s="507"/>
    </row>
    <row r="21" spans="1:6" ht="12.75" customHeight="1">
      <c r="A21" s="506" t="s">
        <v>399</v>
      </c>
      <c r="B21" s="272" t="s">
        <v>400</v>
      </c>
      <c r="C21" s="309">
        <v>106158</v>
      </c>
      <c r="D21" s="46">
        <v>30937</v>
      </c>
      <c r="E21" s="508"/>
      <c r="F21" s="508"/>
    </row>
    <row r="22" spans="1:6" ht="12.75" customHeight="1">
      <c r="A22" s="506"/>
      <c r="B22" s="272"/>
      <c r="C22" s="309"/>
      <c r="D22" s="46"/>
      <c r="E22" s="508"/>
      <c r="F22" s="508"/>
    </row>
    <row r="23" spans="1:6" ht="12.75" customHeight="1">
      <c r="A23" s="503"/>
      <c r="B23" s="274" t="s">
        <v>401</v>
      </c>
      <c r="C23" s="146">
        <v>9562480</v>
      </c>
      <c r="D23" s="146">
        <v>2270438</v>
      </c>
      <c r="E23" s="475"/>
      <c r="F23" s="475"/>
    </row>
    <row r="24" spans="1:129" s="99" customFormat="1" ht="12.75" customHeight="1">
      <c r="A24" s="275" t="s">
        <v>1230</v>
      </c>
      <c r="B24" s="277" t="s">
        <v>1231</v>
      </c>
      <c r="C24" s="146">
        <v>7277558</v>
      </c>
      <c r="D24" s="146">
        <v>2099820</v>
      </c>
      <c r="E24" s="509"/>
      <c r="F24" s="509"/>
      <c r="G24" s="509"/>
      <c r="H24" s="510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511"/>
      <c r="AI24" s="511"/>
      <c r="AJ24" s="511"/>
      <c r="AK24" s="511"/>
      <c r="AL24" s="511"/>
      <c r="AM24" s="511"/>
      <c r="AN24" s="511"/>
      <c r="AO24" s="511"/>
      <c r="AP24" s="511"/>
      <c r="AQ24" s="511"/>
      <c r="AR24" s="511"/>
      <c r="AS24" s="511"/>
      <c r="AT24" s="511"/>
      <c r="AU24" s="511"/>
      <c r="AV24" s="511"/>
      <c r="AW24" s="511"/>
      <c r="AX24" s="511"/>
      <c r="AY24" s="511"/>
      <c r="AZ24" s="511"/>
      <c r="BA24" s="511"/>
      <c r="BB24" s="511"/>
      <c r="BC24" s="511"/>
      <c r="BD24" s="511"/>
      <c r="BE24" s="511"/>
      <c r="BF24" s="511"/>
      <c r="BG24" s="511"/>
      <c r="BH24" s="511"/>
      <c r="BI24" s="511"/>
      <c r="BJ24" s="511"/>
      <c r="BK24" s="511"/>
      <c r="BL24" s="511"/>
      <c r="BM24" s="511"/>
      <c r="BN24" s="511"/>
      <c r="BO24" s="511"/>
      <c r="BP24" s="511"/>
      <c r="BQ24" s="511"/>
      <c r="BR24" s="511"/>
      <c r="BS24" s="511"/>
      <c r="BT24" s="511"/>
      <c r="BU24" s="511"/>
      <c r="BV24" s="511"/>
      <c r="BW24" s="511"/>
      <c r="BX24" s="511"/>
      <c r="BY24" s="511"/>
      <c r="BZ24" s="511"/>
      <c r="CA24" s="511"/>
      <c r="CB24" s="511"/>
      <c r="CC24" s="511"/>
      <c r="CD24" s="511"/>
      <c r="CE24" s="511"/>
      <c r="CF24" s="511"/>
      <c r="CG24" s="511"/>
      <c r="CH24" s="511"/>
      <c r="CI24" s="511"/>
      <c r="CJ24" s="511"/>
      <c r="CK24" s="511"/>
      <c r="CL24" s="511"/>
      <c r="CM24" s="511"/>
      <c r="CN24" s="511"/>
      <c r="CO24" s="511"/>
      <c r="CP24" s="511"/>
      <c r="CQ24" s="511"/>
      <c r="CR24" s="511"/>
      <c r="CS24" s="511"/>
      <c r="CT24" s="511"/>
      <c r="CU24" s="511"/>
      <c r="CV24" s="511"/>
      <c r="CW24" s="511"/>
      <c r="CX24" s="511"/>
      <c r="CY24" s="511"/>
      <c r="CZ24" s="511"/>
      <c r="DA24" s="511"/>
      <c r="DB24" s="511"/>
      <c r="DC24" s="511"/>
      <c r="DD24" s="511"/>
      <c r="DE24" s="511"/>
      <c r="DF24" s="511"/>
      <c r="DG24" s="511"/>
      <c r="DH24" s="511"/>
      <c r="DI24" s="511"/>
      <c r="DJ24" s="511"/>
      <c r="DK24" s="511"/>
      <c r="DL24" s="511"/>
      <c r="DM24" s="511"/>
      <c r="DN24" s="511"/>
      <c r="DO24" s="511"/>
      <c r="DP24" s="511"/>
      <c r="DQ24" s="511"/>
      <c r="DR24" s="511"/>
      <c r="DS24" s="511"/>
      <c r="DT24" s="511"/>
      <c r="DU24" s="511"/>
      <c r="DV24" s="511"/>
      <c r="DW24" s="511"/>
      <c r="DX24" s="511"/>
      <c r="DY24" s="511"/>
    </row>
    <row r="25" spans="1:129" s="513" customFormat="1" ht="12.75" customHeight="1">
      <c r="A25" s="277" t="s">
        <v>1232</v>
      </c>
      <c r="B25" s="277" t="s">
        <v>1233</v>
      </c>
      <c r="C25" s="146">
        <v>7223311</v>
      </c>
      <c r="D25" s="146">
        <v>2093632</v>
      </c>
      <c r="E25" s="509"/>
      <c r="F25" s="509"/>
      <c r="G25" s="509"/>
      <c r="H25" s="510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512"/>
      <c r="AY25" s="512"/>
      <c r="AZ25" s="512"/>
      <c r="BA25" s="512"/>
      <c r="BB25" s="512"/>
      <c r="BC25" s="512"/>
      <c r="BD25" s="512"/>
      <c r="BE25" s="512"/>
      <c r="BF25" s="512"/>
      <c r="BG25" s="512"/>
      <c r="BH25" s="512"/>
      <c r="BI25" s="512"/>
      <c r="BJ25" s="512"/>
      <c r="BK25" s="512"/>
      <c r="BL25" s="512"/>
      <c r="BM25" s="512"/>
      <c r="BN25" s="512"/>
      <c r="BO25" s="512"/>
      <c r="BP25" s="512"/>
      <c r="BQ25" s="512"/>
      <c r="BR25" s="512"/>
      <c r="BS25" s="512"/>
      <c r="BT25" s="512"/>
      <c r="BU25" s="512"/>
      <c r="BV25" s="512"/>
      <c r="BW25" s="512"/>
      <c r="BX25" s="512"/>
      <c r="BY25" s="512"/>
      <c r="BZ25" s="512"/>
      <c r="CA25" s="512"/>
      <c r="CB25" s="512"/>
      <c r="CC25" s="512"/>
      <c r="CD25" s="512"/>
      <c r="CE25" s="512"/>
      <c r="CF25" s="512"/>
      <c r="CG25" s="512"/>
      <c r="CH25" s="512"/>
      <c r="CI25" s="512"/>
      <c r="CJ25" s="512"/>
      <c r="CK25" s="512"/>
      <c r="CL25" s="512"/>
      <c r="CM25" s="512"/>
      <c r="CN25" s="512"/>
      <c r="CO25" s="512"/>
      <c r="CP25" s="512"/>
      <c r="CQ25" s="512"/>
      <c r="CR25" s="512"/>
      <c r="CS25" s="512"/>
      <c r="CT25" s="512"/>
      <c r="CU25" s="512"/>
      <c r="CV25" s="512"/>
      <c r="CW25" s="512"/>
      <c r="CX25" s="512"/>
      <c r="CY25" s="512"/>
      <c r="CZ25" s="512"/>
      <c r="DA25" s="512"/>
      <c r="DB25" s="512"/>
      <c r="DC25" s="512"/>
      <c r="DD25" s="512"/>
      <c r="DE25" s="512"/>
      <c r="DF25" s="512"/>
      <c r="DG25" s="512"/>
      <c r="DH25" s="512"/>
      <c r="DI25" s="512"/>
      <c r="DJ25" s="512"/>
      <c r="DK25" s="512"/>
      <c r="DL25" s="512"/>
      <c r="DM25" s="512"/>
      <c r="DN25" s="512"/>
      <c r="DO25" s="512"/>
      <c r="DP25" s="512"/>
      <c r="DQ25" s="512"/>
      <c r="DR25" s="512"/>
      <c r="DS25" s="512"/>
      <c r="DT25" s="512"/>
      <c r="DU25" s="512"/>
      <c r="DV25" s="512"/>
      <c r="DW25" s="512"/>
      <c r="DX25" s="512"/>
      <c r="DY25" s="512"/>
    </row>
    <row r="26" spans="1:129" s="99" customFormat="1" ht="12.75" customHeight="1">
      <c r="A26" s="514">
        <v>1000</v>
      </c>
      <c r="B26" s="279" t="s">
        <v>1234</v>
      </c>
      <c r="C26" s="281">
        <v>441873</v>
      </c>
      <c r="D26" s="46">
        <v>89180</v>
      </c>
      <c r="E26" s="515"/>
      <c r="F26" s="515"/>
      <c r="G26" s="515"/>
      <c r="H26" s="480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11"/>
      <c r="BK26" s="511"/>
      <c r="BL26" s="511"/>
      <c r="BM26" s="511"/>
      <c r="BN26" s="511"/>
      <c r="BO26" s="511"/>
      <c r="BP26" s="511"/>
      <c r="BQ26" s="511"/>
      <c r="BR26" s="511"/>
      <c r="BS26" s="511"/>
      <c r="BT26" s="511"/>
      <c r="BU26" s="511"/>
      <c r="BV26" s="511"/>
      <c r="BW26" s="511"/>
      <c r="BX26" s="511"/>
      <c r="BY26" s="511"/>
      <c r="BZ26" s="511"/>
      <c r="CA26" s="511"/>
      <c r="CB26" s="511"/>
      <c r="CC26" s="511"/>
      <c r="CD26" s="511"/>
      <c r="CE26" s="511"/>
      <c r="CF26" s="511"/>
      <c r="CG26" s="511"/>
      <c r="CH26" s="511"/>
      <c r="CI26" s="511"/>
      <c r="CJ26" s="511"/>
      <c r="CK26" s="511"/>
      <c r="CL26" s="511"/>
      <c r="CM26" s="511"/>
      <c r="CN26" s="511"/>
      <c r="CO26" s="511"/>
      <c r="CP26" s="511"/>
      <c r="CQ26" s="511"/>
      <c r="CR26" s="511"/>
      <c r="CS26" s="511"/>
      <c r="CT26" s="511"/>
      <c r="CU26" s="511"/>
      <c r="CV26" s="511"/>
      <c r="CW26" s="511"/>
      <c r="CX26" s="511"/>
      <c r="CY26" s="511"/>
      <c r="CZ26" s="511"/>
      <c r="DA26" s="511"/>
      <c r="DB26" s="511"/>
      <c r="DC26" s="511"/>
      <c r="DD26" s="511"/>
      <c r="DE26" s="511"/>
      <c r="DF26" s="511"/>
      <c r="DG26" s="511"/>
      <c r="DH26" s="511"/>
      <c r="DI26" s="511"/>
      <c r="DJ26" s="511"/>
      <c r="DK26" s="511"/>
      <c r="DL26" s="511"/>
      <c r="DM26" s="511"/>
      <c r="DN26" s="511"/>
      <c r="DO26" s="511"/>
      <c r="DP26" s="511"/>
      <c r="DQ26" s="511"/>
      <c r="DR26" s="511"/>
      <c r="DS26" s="511"/>
      <c r="DT26" s="511"/>
      <c r="DU26" s="511"/>
      <c r="DV26" s="511"/>
      <c r="DW26" s="511"/>
      <c r="DX26" s="511"/>
      <c r="DY26" s="511"/>
    </row>
    <row r="27" spans="1:129" s="99" customFormat="1" ht="12.75" customHeight="1">
      <c r="A27" s="516">
        <v>1100</v>
      </c>
      <c r="B27" s="279" t="s">
        <v>1235</v>
      </c>
      <c r="C27" s="281">
        <v>384996</v>
      </c>
      <c r="D27" s="46">
        <v>76809</v>
      </c>
      <c r="E27" s="515"/>
      <c r="F27" s="515"/>
      <c r="G27" s="515"/>
      <c r="H27" s="480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/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11"/>
      <c r="BK27" s="511"/>
      <c r="BL27" s="511"/>
      <c r="BM27" s="511"/>
      <c r="BN27" s="511"/>
      <c r="BO27" s="511"/>
      <c r="BP27" s="511"/>
      <c r="BQ27" s="511"/>
      <c r="BR27" s="511"/>
      <c r="BS27" s="511"/>
      <c r="BT27" s="511"/>
      <c r="BU27" s="511"/>
      <c r="BV27" s="511"/>
      <c r="BW27" s="511"/>
      <c r="BX27" s="511"/>
      <c r="BY27" s="511"/>
      <c r="BZ27" s="511"/>
      <c r="CA27" s="511"/>
      <c r="CB27" s="511"/>
      <c r="CC27" s="511"/>
      <c r="CD27" s="511"/>
      <c r="CE27" s="511"/>
      <c r="CF27" s="511"/>
      <c r="CG27" s="511"/>
      <c r="CH27" s="511"/>
      <c r="CI27" s="511"/>
      <c r="CJ27" s="511"/>
      <c r="CK27" s="511"/>
      <c r="CL27" s="511"/>
      <c r="CM27" s="511"/>
      <c r="CN27" s="511"/>
      <c r="CO27" s="511"/>
      <c r="CP27" s="511"/>
      <c r="CQ27" s="511"/>
      <c r="CR27" s="511"/>
      <c r="CS27" s="511"/>
      <c r="CT27" s="511"/>
      <c r="CU27" s="511"/>
      <c r="CV27" s="511"/>
      <c r="CW27" s="511"/>
      <c r="CX27" s="511"/>
      <c r="CY27" s="511"/>
      <c r="CZ27" s="511"/>
      <c r="DA27" s="511"/>
      <c r="DB27" s="511"/>
      <c r="DC27" s="511"/>
      <c r="DD27" s="511"/>
      <c r="DE27" s="511"/>
      <c r="DF27" s="511"/>
      <c r="DG27" s="511"/>
      <c r="DH27" s="511"/>
      <c r="DI27" s="511"/>
      <c r="DJ27" s="511"/>
      <c r="DK27" s="511"/>
      <c r="DL27" s="511"/>
      <c r="DM27" s="511"/>
      <c r="DN27" s="511"/>
      <c r="DO27" s="511"/>
      <c r="DP27" s="511"/>
      <c r="DQ27" s="511"/>
      <c r="DR27" s="511"/>
      <c r="DS27" s="511"/>
      <c r="DT27" s="511"/>
      <c r="DU27" s="511"/>
      <c r="DV27" s="511"/>
      <c r="DW27" s="511"/>
      <c r="DX27" s="511"/>
      <c r="DY27" s="511"/>
    </row>
    <row r="28" spans="1:129" s="99" customFormat="1" ht="25.5" customHeight="1">
      <c r="A28" s="516">
        <v>1200</v>
      </c>
      <c r="B28" s="517" t="s">
        <v>402</v>
      </c>
      <c r="C28" s="281">
        <v>56877</v>
      </c>
      <c r="D28" s="46">
        <v>12371</v>
      </c>
      <c r="E28" s="515"/>
      <c r="F28" s="515"/>
      <c r="G28" s="515"/>
      <c r="H28" s="480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/>
      <c r="BS28" s="511"/>
      <c r="BT28" s="511"/>
      <c r="BU28" s="511"/>
      <c r="BV28" s="511"/>
      <c r="BW28" s="511"/>
      <c r="BX28" s="511"/>
      <c r="BY28" s="511"/>
      <c r="BZ28" s="511"/>
      <c r="CA28" s="511"/>
      <c r="CB28" s="511"/>
      <c r="CC28" s="511"/>
      <c r="CD28" s="511"/>
      <c r="CE28" s="511"/>
      <c r="CF28" s="511"/>
      <c r="CG28" s="511"/>
      <c r="CH28" s="511"/>
      <c r="CI28" s="511"/>
      <c r="CJ28" s="511"/>
      <c r="CK28" s="511"/>
      <c r="CL28" s="511"/>
      <c r="CM28" s="511"/>
      <c r="CN28" s="511"/>
      <c r="CO28" s="511"/>
      <c r="CP28" s="511"/>
      <c r="CQ28" s="511"/>
      <c r="CR28" s="511"/>
      <c r="CS28" s="511"/>
      <c r="CT28" s="511"/>
      <c r="CU28" s="511"/>
      <c r="CV28" s="511"/>
      <c r="CW28" s="511"/>
      <c r="CX28" s="511"/>
      <c r="CY28" s="511"/>
      <c r="CZ28" s="511"/>
      <c r="DA28" s="511"/>
      <c r="DB28" s="511"/>
      <c r="DC28" s="511"/>
      <c r="DD28" s="511"/>
      <c r="DE28" s="511"/>
      <c r="DF28" s="511"/>
      <c r="DG28" s="511"/>
      <c r="DH28" s="511"/>
      <c r="DI28" s="511"/>
      <c r="DJ28" s="511"/>
      <c r="DK28" s="511"/>
      <c r="DL28" s="511"/>
      <c r="DM28" s="511"/>
      <c r="DN28" s="511"/>
      <c r="DO28" s="511"/>
      <c r="DP28" s="511"/>
      <c r="DQ28" s="511"/>
      <c r="DR28" s="511"/>
      <c r="DS28" s="511"/>
      <c r="DT28" s="511"/>
      <c r="DU28" s="511"/>
      <c r="DV28" s="511"/>
      <c r="DW28" s="511"/>
      <c r="DX28" s="511"/>
      <c r="DY28" s="511"/>
    </row>
    <row r="29" spans="1:129" s="99" customFormat="1" ht="12.75" customHeight="1">
      <c r="A29" s="514">
        <v>2000</v>
      </c>
      <c r="B29" s="279" t="s">
        <v>1237</v>
      </c>
      <c r="C29" s="281">
        <v>6781438</v>
      </c>
      <c r="D29" s="46">
        <v>2004452</v>
      </c>
      <c r="E29" s="515"/>
      <c r="F29" s="515"/>
      <c r="G29" s="515"/>
      <c r="H29" s="480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/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/>
      <c r="BC29" s="511"/>
      <c r="BD29" s="511"/>
      <c r="BE29" s="511"/>
      <c r="BF29" s="511"/>
      <c r="BG29" s="511"/>
      <c r="BH29" s="511"/>
      <c r="BI29" s="511"/>
      <c r="BJ29" s="511"/>
      <c r="BK29" s="511"/>
      <c r="BL29" s="511"/>
      <c r="BM29" s="511"/>
      <c r="BN29" s="511"/>
      <c r="BO29" s="511"/>
      <c r="BP29" s="511"/>
      <c r="BQ29" s="511"/>
      <c r="BR29" s="511"/>
      <c r="BS29" s="511"/>
      <c r="BT29" s="511"/>
      <c r="BU29" s="511"/>
      <c r="BV29" s="511"/>
      <c r="BW29" s="511"/>
      <c r="BX29" s="511"/>
      <c r="BY29" s="511"/>
      <c r="BZ29" s="511"/>
      <c r="CA29" s="511"/>
      <c r="CB29" s="511"/>
      <c r="CC29" s="511"/>
      <c r="CD29" s="511"/>
      <c r="CE29" s="511"/>
      <c r="CF29" s="511"/>
      <c r="CG29" s="511"/>
      <c r="CH29" s="511"/>
      <c r="CI29" s="511"/>
      <c r="CJ29" s="511"/>
      <c r="CK29" s="511"/>
      <c r="CL29" s="511"/>
      <c r="CM29" s="511"/>
      <c r="CN29" s="511"/>
      <c r="CO29" s="511"/>
      <c r="CP29" s="511"/>
      <c r="CQ29" s="511"/>
      <c r="CR29" s="511"/>
      <c r="CS29" s="511"/>
      <c r="CT29" s="511"/>
      <c r="CU29" s="511"/>
      <c r="CV29" s="511"/>
      <c r="CW29" s="511"/>
      <c r="CX29" s="511"/>
      <c r="CY29" s="511"/>
      <c r="CZ29" s="511"/>
      <c r="DA29" s="511"/>
      <c r="DB29" s="511"/>
      <c r="DC29" s="511"/>
      <c r="DD29" s="511"/>
      <c r="DE29" s="511"/>
      <c r="DF29" s="511"/>
      <c r="DG29" s="511"/>
      <c r="DH29" s="511"/>
      <c r="DI29" s="511"/>
      <c r="DJ29" s="511"/>
      <c r="DK29" s="511"/>
      <c r="DL29" s="511"/>
      <c r="DM29" s="511"/>
      <c r="DN29" s="511"/>
      <c r="DO29" s="511"/>
      <c r="DP29" s="511"/>
      <c r="DQ29" s="511"/>
      <c r="DR29" s="511"/>
      <c r="DS29" s="511"/>
      <c r="DT29" s="511"/>
      <c r="DU29" s="511"/>
      <c r="DV29" s="511"/>
      <c r="DW29" s="511"/>
      <c r="DX29" s="511"/>
      <c r="DY29" s="511"/>
    </row>
    <row r="30" spans="1:129" s="99" customFormat="1" ht="12.75" customHeight="1">
      <c r="A30" s="516">
        <v>2100</v>
      </c>
      <c r="B30" s="279" t="s">
        <v>1238</v>
      </c>
      <c r="C30" s="281">
        <v>254003</v>
      </c>
      <c r="D30" s="46">
        <v>41378</v>
      </c>
      <c r="E30" s="515"/>
      <c r="F30" s="515"/>
      <c r="G30" s="515"/>
      <c r="H30" s="480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/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D30" s="511"/>
      <c r="CE30" s="511"/>
      <c r="CF30" s="511"/>
      <c r="CG30" s="511"/>
      <c r="CH30" s="511"/>
      <c r="CI30" s="511"/>
      <c r="CJ30" s="511"/>
      <c r="CK30" s="511"/>
      <c r="CL30" s="511"/>
      <c r="CM30" s="511"/>
      <c r="CN30" s="511"/>
      <c r="CO30" s="511"/>
      <c r="CP30" s="511"/>
      <c r="CQ30" s="511"/>
      <c r="CR30" s="511"/>
      <c r="CS30" s="511"/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511"/>
      <c r="DG30" s="511"/>
      <c r="DH30" s="511"/>
      <c r="DI30" s="511"/>
      <c r="DJ30" s="511"/>
      <c r="DK30" s="511"/>
      <c r="DL30" s="511"/>
      <c r="DM30" s="511"/>
      <c r="DN30" s="511"/>
      <c r="DO30" s="511"/>
      <c r="DP30" s="511"/>
      <c r="DQ30" s="511"/>
      <c r="DR30" s="511"/>
      <c r="DS30" s="511"/>
      <c r="DT30" s="511"/>
      <c r="DU30" s="511"/>
      <c r="DV30" s="511"/>
      <c r="DW30" s="511"/>
      <c r="DX30" s="511"/>
      <c r="DY30" s="511"/>
    </row>
    <row r="31" spans="1:129" s="99" customFormat="1" ht="12.75" customHeight="1">
      <c r="A31" s="516">
        <v>2200</v>
      </c>
      <c r="B31" s="279" t="s">
        <v>1239</v>
      </c>
      <c r="C31" s="281">
        <v>6247069</v>
      </c>
      <c r="D31" s="46">
        <v>1873651</v>
      </c>
      <c r="E31" s="515"/>
      <c r="F31" s="515"/>
      <c r="G31" s="515"/>
      <c r="H31" s="480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11"/>
      <c r="AE31" s="511"/>
      <c r="AF31" s="511"/>
      <c r="AG31" s="511"/>
      <c r="AH31" s="511"/>
      <c r="AI31" s="511"/>
      <c r="AJ31" s="511"/>
      <c r="AK31" s="511"/>
      <c r="AL31" s="511"/>
      <c r="AM31" s="511"/>
      <c r="AN31" s="511"/>
      <c r="AO31" s="511"/>
      <c r="AP31" s="511"/>
      <c r="AQ31" s="511"/>
      <c r="AR31" s="511"/>
      <c r="AS31" s="511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11"/>
      <c r="BK31" s="511"/>
      <c r="BL31" s="511"/>
      <c r="BM31" s="511"/>
      <c r="BN31" s="511"/>
      <c r="BO31" s="511"/>
      <c r="BP31" s="511"/>
      <c r="BQ31" s="511"/>
      <c r="BR31" s="511"/>
      <c r="BS31" s="511"/>
      <c r="BT31" s="511"/>
      <c r="BU31" s="511"/>
      <c r="BV31" s="511"/>
      <c r="BW31" s="511"/>
      <c r="BX31" s="511"/>
      <c r="BY31" s="511"/>
      <c r="BZ31" s="511"/>
      <c r="CA31" s="511"/>
      <c r="CB31" s="511"/>
      <c r="CC31" s="511"/>
      <c r="CD31" s="511"/>
      <c r="CE31" s="511"/>
      <c r="CF31" s="511"/>
      <c r="CG31" s="511"/>
      <c r="CH31" s="511"/>
      <c r="CI31" s="511"/>
      <c r="CJ31" s="511"/>
      <c r="CK31" s="511"/>
      <c r="CL31" s="511"/>
      <c r="CM31" s="511"/>
      <c r="CN31" s="511"/>
      <c r="CO31" s="511"/>
      <c r="CP31" s="511"/>
      <c r="CQ31" s="511"/>
      <c r="CR31" s="511"/>
      <c r="CS31" s="511"/>
      <c r="CT31" s="511"/>
      <c r="CU31" s="511"/>
      <c r="CV31" s="511"/>
      <c r="CW31" s="511"/>
      <c r="CX31" s="511"/>
      <c r="CY31" s="511"/>
      <c r="CZ31" s="511"/>
      <c r="DA31" s="511"/>
      <c r="DB31" s="511"/>
      <c r="DC31" s="511"/>
      <c r="DD31" s="511"/>
      <c r="DE31" s="511"/>
      <c r="DF31" s="511"/>
      <c r="DG31" s="511"/>
      <c r="DH31" s="511"/>
      <c r="DI31" s="511"/>
      <c r="DJ31" s="511"/>
      <c r="DK31" s="511"/>
      <c r="DL31" s="511"/>
      <c r="DM31" s="511"/>
      <c r="DN31" s="511"/>
      <c r="DO31" s="511"/>
      <c r="DP31" s="511"/>
      <c r="DQ31" s="511"/>
      <c r="DR31" s="511"/>
      <c r="DS31" s="511"/>
      <c r="DT31" s="511"/>
      <c r="DU31" s="511"/>
      <c r="DV31" s="511"/>
      <c r="DW31" s="511"/>
      <c r="DX31" s="511"/>
      <c r="DY31" s="511"/>
    </row>
    <row r="32" spans="1:129" s="99" customFormat="1" ht="24.75" customHeight="1">
      <c r="A32" s="516">
        <v>2300</v>
      </c>
      <c r="B32" s="280" t="s">
        <v>1240</v>
      </c>
      <c r="C32" s="281">
        <v>238282</v>
      </c>
      <c r="D32" s="46">
        <v>55038</v>
      </c>
      <c r="E32" s="515"/>
      <c r="F32" s="515"/>
      <c r="G32" s="515"/>
      <c r="H32" s="480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1"/>
      <c r="AQ32" s="511"/>
      <c r="AR32" s="511"/>
      <c r="AS32" s="511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  <c r="BI32" s="511"/>
      <c r="BJ32" s="511"/>
      <c r="BK32" s="511"/>
      <c r="BL32" s="511"/>
      <c r="BM32" s="511"/>
      <c r="BN32" s="511"/>
      <c r="BO32" s="511"/>
      <c r="BP32" s="511"/>
      <c r="BQ32" s="511"/>
      <c r="BR32" s="511"/>
      <c r="BS32" s="511"/>
      <c r="BT32" s="511"/>
      <c r="BU32" s="511"/>
      <c r="BV32" s="511"/>
      <c r="BW32" s="511"/>
      <c r="BX32" s="511"/>
      <c r="BY32" s="511"/>
      <c r="BZ32" s="511"/>
      <c r="CA32" s="511"/>
      <c r="CB32" s="511"/>
      <c r="CC32" s="511"/>
      <c r="CD32" s="511"/>
      <c r="CE32" s="511"/>
      <c r="CF32" s="511"/>
      <c r="CG32" s="511"/>
      <c r="CH32" s="511"/>
      <c r="CI32" s="511"/>
      <c r="CJ32" s="511"/>
      <c r="CK32" s="511"/>
      <c r="CL32" s="511"/>
      <c r="CM32" s="511"/>
      <c r="CN32" s="511"/>
      <c r="CO32" s="511"/>
      <c r="CP32" s="511"/>
      <c r="CQ32" s="511"/>
      <c r="CR32" s="511"/>
      <c r="CS32" s="511"/>
      <c r="CT32" s="511"/>
      <c r="CU32" s="511"/>
      <c r="CV32" s="511"/>
      <c r="CW32" s="511"/>
      <c r="CX32" s="511"/>
      <c r="CY32" s="511"/>
      <c r="CZ32" s="511"/>
      <c r="DA32" s="511"/>
      <c r="DB32" s="511"/>
      <c r="DC32" s="511"/>
      <c r="DD32" s="511"/>
      <c r="DE32" s="511"/>
      <c r="DF32" s="511"/>
      <c r="DG32" s="511"/>
      <c r="DH32" s="511"/>
      <c r="DI32" s="511"/>
      <c r="DJ32" s="511"/>
      <c r="DK32" s="511"/>
      <c r="DL32" s="511"/>
      <c r="DM32" s="511"/>
      <c r="DN32" s="511"/>
      <c r="DO32" s="511"/>
      <c r="DP32" s="511"/>
      <c r="DQ32" s="511"/>
      <c r="DR32" s="511"/>
      <c r="DS32" s="511"/>
      <c r="DT32" s="511"/>
      <c r="DU32" s="511"/>
      <c r="DV32" s="511"/>
      <c r="DW32" s="511"/>
      <c r="DX32" s="511"/>
      <c r="DY32" s="511"/>
    </row>
    <row r="33" spans="1:129" s="99" customFormat="1" ht="12.75" customHeight="1" hidden="1">
      <c r="A33" s="516">
        <v>2400</v>
      </c>
      <c r="B33" s="279" t="s">
        <v>181</v>
      </c>
      <c r="C33" s="281">
        <v>0</v>
      </c>
      <c r="D33" s="46">
        <v>0</v>
      </c>
      <c r="E33" s="515"/>
      <c r="F33" s="515"/>
      <c r="G33" s="515"/>
      <c r="H33" s="480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  <c r="BA33" s="511"/>
      <c r="BB33" s="511"/>
      <c r="BC33" s="511"/>
      <c r="BD33" s="511"/>
      <c r="BE33" s="511"/>
      <c r="BF33" s="511"/>
      <c r="BG33" s="511"/>
      <c r="BH33" s="511"/>
      <c r="BI33" s="511"/>
      <c r="BJ33" s="511"/>
      <c r="BK33" s="511"/>
      <c r="BL33" s="511"/>
      <c r="BM33" s="511"/>
      <c r="BN33" s="511"/>
      <c r="BO33" s="511"/>
      <c r="BP33" s="511"/>
      <c r="BQ33" s="511"/>
      <c r="BR33" s="511"/>
      <c r="BS33" s="511"/>
      <c r="BT33" s="511"/>
      <c r="BU33" s="511"/>
      <c r="BV33" s="511"/>
      <c r="BW33" s="511"/>
      <c r="BX33" s="511"/>
      <c r="BY33" s="511"/>
      <c r="BZ33" s="511"/>
      <c r="CA33" s="511"/>
      <c r="CB33" s="511"/>
      <c r="CC33" s="511"/>
      <c r="CD33" s="511"/>
      <c r="CE33" s="511"/>
      <c r="CF33" s="511"/>
      <c r="CG33" s="511"/>
      <c r="CH33" s="511"/>
      <c r="CI33" s="511"/>
      <c r="CJ33" s="511"/>
      <c r="CK33" s="511"/>
      <c r="CL33" s="511"/>
      <c r="CM33" s="511"/>
      <c r="CN33" s="511"/>
      <c r="CO33" s="511"/>
      <c r="CP33" s="511"/>
      <c r="CQ33" s="511"/>
      <c r="CR33" s="511"/>
      <c r="CS33" s="511"/>
      <c r="CT33" s="511"/>
      <c r="CU33" s="511"/>
      <c r="CV33" s="511"/>
      <c r="CW33" s="511"/>
      <c r="CX33" s="511"/>
      <c r="CY33" s="511"/>
      <c r="CZ33" s="511"/>
      <c r="DA33" s="511"/>
      <c r="DB33" s="511"/>
      <c r="DC33" s="511"/>
      <c r="DD33" s="511"/>
      <c r="DE33" s="511"/>
      <c r="DF33" s="511"/>
      <c r="DG33" s="511"/>
      <c r="DH33" s="511"/>
      <c r="DI33" s="511"/>
      <c r="DJ33" s="511"/>
      <c r="DK33" s="511"/>
      <c r="DL33" s="511"/>
      <c r="DM33" s="511"/>
      <c r="DN33" s="511"/>
      <c r="DO33" s="511"/>
      <c r="DP33" s="511"/>
      <c r="DQ33" s="511"/>
      <c r="DR33" s="511"/>
      <c r="DS33" s="511"/>
      <c r="DT33" s="511"/>
      <c r="DU33" s="511"/>
      <c r="DV33" s="511"/>
      <c r="DW33" s="511"/>
      <c r="DX33" s="511"/>
      <c r="DY33" s="511"/>
    </row>
    <row r="34" spans="1:129" s="99" customFormat="1" ht="12.75" customHeight="1" hidden="1">
      <c r="A34" s="516">
        <v>2500</v>
      </c>
      <c r="B34" s="279" t="s">
        <v>1242</v>
      </c>
      <c r="C34" s="281">
        <v>0</v>
      </c>
      <c r="D34" s="46">
        <v>0</v>
      </c>
      <c r="E34" s="515"/>
      <c r="F34" s="515"/>
      <c r="G34" s="515"/>
      <c r="H34" s="480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11"/>
      <c r="BE34" s="511"/>
      <c r="BF34" s="511"/>
      <c r="BG34" s="511"/>
      <c r="BH34" s="511"/>
      <c r="BI34" s="511"/>
      <c r="BJ34" s="511"/>
      <c r="BK34" s="511"/>
      <c r="BL34" s="511"/>
      <c r="BM34" s="511"/>
      <c r="BN34" s="511"/>
      <c r="BO34" s="511"/>
      <c r="BP34" s="511"/>
      <c r="BQ34" s="511"/>
      <c r="BR34" s="511"/>
      <c r="BS34" s="511"/>
      <c r="BT34" s="511"/>
      <c r="BU34" s="511"/>
      <c r="BV34" s="511"/>
      <c r="BW34" s="511"/>
      <c r="BX34" s="511"/>
      <c r="BY34" s="511"/>
      <c r="BZ34" s="511"/>
      <c r="CA34" s="511"/>
      <c r="CB34" s="511"/>
      <c r="CC34" s="511"/>
      <c r="CD34" s="511"/>
      <c r="CE34" s="511"/>
      <c r="CF34" s="511"/>
      <c r="CG34" s="511"/>
      <c r="CH34" s="511"/>
      <c r="CI34" s="511"/>
      <c r="CJ34" s="511"/>
      <c r="CK34" s="511"/>
      <c r="CL34" s="511"/>
      <c r="CM34" s="511"/>
      <c r="CN34" s="511"/>
      <c r="CO34" s="511"/>
      <c r="CP34" s="511"/>
      <c r="CQ34" s="511"/>
      <c r="CR34" s="511"/>
      <c r="CS34" s="511"/>
      <c r="CT34" s="511"/>
      <c r="CU34" s="511"/>
      <c r="CV34" s="511"/>
      <c r="CW34" s="511"/>
      <c r="CX34" s="511"/>
      <c r="CY34" s="511"/>
      <c r="CZ34" s="511"/>
      <c r="DA34" s="511"/>
      <c r="DB34" s="511"/>
      <c r="DC34" s="511"/>
      <c r="DD34" s="511"/>
      <c r="DE34" s="511"/>
      <c r="DF34" s="511"/>
      <c r="DG34" s="511"/>
      <c r="DH34" s="511"/>
      <c r="DI34" s="511"/>
      <c r="DJ34" s="511"/>
      <c r="DK34" s="511"/>
      <c r="DL34" s="511"/>
      <c r="DM34" s="511"/>
      <c r="DN34" s="511"/>
      <c r="DO34" s="511"/>
      <c r="DP34" s="511"/>
      <c r="DQ34" s="511"/>
      <c r="DR34" s="511"/>
      <c r="DS34" s="511"/>
      <c r="DT34" s="511"/>
      <c r="DU34" s="511"/>
      <c r="DV34" s="511"/>
      <c r="DW34" s="511"/>
      <c r="DX34" s="511"/>
      <c r="DY34" s="511"/>
    </row>
    <row r="35" spans="1:129" s="99" customFormat="1" ht="0.75" customHeight="1" hidden="1">
      <c r="A35" s="516">
        <v>2600</v>
      </c>
      <c r="B35" s="272" t="s">
        <v>182</v>
      </c>
      <c r="C35" s="281">
        <v>0</v>
      </c>
      <c r="D35" s="46">
        <v>0</v>
      </c>
      <c r="E35" s="515"/>
      <c r="F35" s="515"/>
      <c r="G35" s="515"/>
      <c r="H35" s="480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1"/>
      <c r="AM35" s="511"/>
      <c r="AN35" s="511"/>
      <c r="AO35" s="511"/>
      <c r="AP35" s="511"/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511"/>
      <c r="BM35" s="511"/>
      <c r="BN35" s="511"/>
      <c r="BO35" s="511"/>
      <c r="BP35" s="511"/>
      <c r="BQ35" s="511"/>
      <c r="BR35" s="511"/>
      <c r="BS35" s="511"/>
      <c r="BT35" s="511"/>
      <c r="BU35" s="511"/>
      <c r="BV35" s="511"/>
      <c r="BW35" s="511"/>
      <c r="BX35" s="511"/>
      <c r="BY35" s="511"/>
      <c r="BZ35" s="511"/>
      <c r="CA35" s="511"/>
      <c r="CB35" s="511"/>
      <c r="CC35" s="511"/>
      <c r="CD35" s="511"/>
      <c r="CE35" s="511"/>
      <c r="CF35" s="511"/>
      <c r="CG35" s="511"/>
      <c r="CH35" s="511"/>
      <c r="CI35" s="511"/>
      <c r="CJ35" s="511"/>
      <c r="CK35" s="511"/>
      <c r="CL35" s="511"/>
      <c r="CM35" s="511"/>
      <c r="CN35" s="511"/>
      <c r="CO35" s="511"/>
      <c r="CP35" s="511"/>
      <c r="CQ35" s="511"/>
      <c r="CR35" s="511"/>
      <c r="CS35" s="511"/>
      <c r="CT35" s="511"/>
      <c r="CU35" s="511"/>
      <c r="CV35" s="511"/>
      <c r="CW35" s="511"/>
      <c r="CX35" s="511"/>
      <c r="CY35" s="511"/>
      <c r="CZ35" s="511"/>
      <c r="DA35" s="511"/>
      <c r="DB35" s="511"/>
      <c r="DC35" s="511"/>
      <c r="DD35" s="511"/>
      <c r="DE35" s="511"/>
      <c r="DF35" s="511"/>
      <c r="DG35" s="511"/>
      <c r="DH35" s="511"/>
      <c r="DI35" s="511"/>
      <c r="DJ35" s="511"/>
      <c r="DK35" s="511"/>
      <c r="DL35" s="511"/>
      <c r="DM35" s="511"/>
      <c r="DN35" s="511"/>
      <c r="DO35" s="511"/>
      <c r="DP35" s="511"/>
      <c r="DQ35" s="511"/>
      <c r="DR35" s="511"/>
      <c r="DS35" s="511"/>
      <c r="DT35" s="511"/>
      <c r="DU35" s="511"/>
      <c r="DV35" s="511"/>
      <c r="DW35" s="511"/>
      <c r="DX35" s="511"/>
      <c r="DY35" s="511"/>
    </row>
    <row r="36" spans="1:129" s="99" customFormat="1" ht="25.5" hidden="1">
      <c r="A36" s="516">
        <v>2700</v>
      </c>
      <c r="B36" s="272" t="s">
        <v>1244</v>
      </c>
      <c r="C36" s="281">
        <v>0</v>
      </c>
      <c r="D36" s="46">
        <v>0</v>
      </c>
      <c r="E36" s="515"/>
      <c r="F36" s="515"/>
      <c r="G36" s="515"/>
      <c r="H36" s="480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1"/>
      <c r="BH36" s="511"/>
      <c r="BI36" s="511"/>
      <c r="BJ36" s="511"/>
      <c r="BK36" s="511"/>
      <c r="BL36" s="511"/>
      <c r="BM36" s="511"/>
      <c r="BN36" s="511"/>
      <c r="BO36" s="511"/>
      <c r="BP36" s="511"/>
      <c r="BQ36" s="511"/>
      <c r="BR36" s="511"/>
      <c r="BS36" s="511"/>
      <c r="BT36" s="511"/>
      <c r="BU36" s="511"/>
      <c r="BV36" s="511"/>
      <c r="BW36" s="511"/>
      <c r="BX36" s="511"/>
      <c r="BY36" s="511"/>
      <c r="BZ36" s="511"/>
      <c r="CA36" s="511"/>
      <c r="CB36" s="511"/>
      <c r="CC36" s="511"/>
      <c r="CD36" s="511"/>
      <c r="CE36" s="511"/>
      <c r="CF36" s="511"/>
      <c r="CG36" s="511"/>
      <c r="CH36" s="511"/>
      <c r="CI36" s="511"/>
      <c r="CJ36" s="511"/>
      <c r="CK36" s="511"/>
      <c r="CL36" s="511"/>
      <c r="CM36" s="511"/>
      <c r="CN36" s="511"/>
      <c r="CO36" s="511"/>
      <c r="CP36" s="511"/>
      <c r="CQ36" s="511"/>
      <c r="CR36" s="511"/>
      <c r="CS36" s="511"/>
      <c r="CT36" s="511"/>
      <c r="CU36" s="511"/>
      <c r="CV36" s="511"/>
      <c r="CW36" s="511"/>
      <c r="CX36" s="511"/>
      <c r="CY36" s="511"/>
      <c r="CZ36" s="511"/>
      <c r="DA36" s="511"/>
      <c r="DB36" s="511"/>
      <c r="DC36" s="511"/>
      <c r="DD36" s="511"/>
      <c r="DE36" s="511"/>
      <c r="DF36" s="511"/>
      <c r="DG36" s="511"/>
      <c r="DH36" s="511"/>
      <c r="DI36" s="511"/>
      <c r="DJ36" s="511"/>
      <c r="DK36" s="511"/>
      <c r="DL36" s="511"/>
      <c r="DM36" s="511"/>
      <c r="DN36" s="511"/>
      <c r="DO36" s="511"/>
      <c r="DP36" s="511"/>
      <c r="DQ36" s="511"/>
      <c r="DR36" s="511"/>
      <c r="DS36" s="511"/>
      <c r="DT36" s="511"/>
      <c r="DU36" s="511"/>
      <c r="DV36" s="511"/>
      <c r="DW36" s="511"/>
      <c r="DX36" s="511"/>
      <c r="DY36" s="511"/>
    </row>
    <row r="37" spans="1:129" s="99" customFormat="1" ht="15" customHeight="1">
      <c r="A37" s="516">
        <v>2400</v>
      </c>
      <c r="B37" s="279" t="s">
        <v>1241</v>
      </c>
      <c r="C37" s="281">
        <v>6992</v>
      </c>
      <c r="D37" s="46">
        <v>2691</v>
      </c>
      <c r="E37" s="515"/>
      <c r="F37" s="515"/>
      <c r="G37" s="515"/>
      <c r="H37" s="480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11"/>
      <c r="BE37" s="511"/>
      <c r="BF37" s="511"/>
      <c r="BG37" s="511"/>
      <c r="BH37" s="511"/>
      <c r="BI37" s="511"/>
      <c r="BJ37" s="511"/>
      <c r="BK37" s="511"/>
      <c r="BL37" s="511"/>
      <c r="BM37" s="511"/>
      <c r="BN37" s="511"/>
      <c r="BO37" s="511"/>
      <c r="BP37" s="511"/>
      <c r="BQ37" s="511"/>
      <c r="BR37" s="511"/>
      <c r="BS37" s="511"/>
      <c r="BT37" s="511"/>
      <c r="BU37" s="511"/>
      <c r="BV37" s="511"/>
      <c r="BW37" s="511"/>
      <c r="BX37" s="511"/>
      <c r="BY37" s="511"/>
      <c r="BZ37" s="511"/>
      <c r="CA37" s="511"/>
      <c r="CB37" s="511"/>
      <c r="CC37" s="511"/>
      <c r="CD37" s="511"/>
      <c r="CE37" s="511"/>
      <c r="CF37" s="511"/>
      <c r="CG37" s="511"/>
      <c r="CH37" s="511"/>
      <c r="CI37" s="511"/>
      <c r="CJ37" s="511"/>
      <c r="CK37" s="511"/>
      <c r="CL37" s="511"/>
      <c r="CM37" s="511"/>
      <c r="CN37" s="511"/>
      <c r="CO37" s="511"/>
      <c r="CP37" s="511"/>
      <c r="CQ37" s="511"/>
      <c r="CR37" s="511"/>
      <c r="CS37" s="511"/>
      <c r="CT37" s="511"/>
      <c r="CU37" s="511"/>
      <c r="CV37" s="511"/>
      <c r="CW37" s="511"/>
      <c r="CX37" s="511"/>
      <c r="CY37" s="511"/>
      <c r="CZ37" s="511"/>
      <c r="DA37" s="511"/>
      <c r="DB37" s="511"/>
      <c r="DC37" s="511"/>
      <c r="DD37" s="511"/>
      <c r="DE37" s="511"/>
      <c r="DF37" s="511"/>
      <c r="DG37" s="511"/>
      <c r="DH37" s="511"/>
      <c r="DI37" s="511"/>
      <c r="DJ37" s="511"/>
      <c r="DK37" s="511"/>
      <c r="DL37" s="511"/>
      <c r="DM37" s="511"/>
      <c r="DN37" s="511"/>
      <c r="DO37" s="511"/>
      <c r="DP37" s="511"/>
      <c r="DQ37" s="511"/>
      <c r="DR37" s="511"/>
      <c r="DS37" s="511"/>
      <c r="DT37" s="511"/>
      <c r="DU37" s="511"/>
      <c r="DV37" s="511"/>
      <c r="DW37" s="511"/>
      <c r="DX37" s="511"/>
      <c r="DY37" s="511"/>
    </row>
    <row r="38" spans="1:129" s="99" customFormat="1" ht="13.5" customHeight="1">
      <c r="A38" s="516">
        <v>2500</v>
      </c>
      <c r="B38" s="279" t="s">
        <v>1242</v>
      </c>
      <c r="C38" s="281">
        <v>2420</v>
      </c>
      <c r="D38" s="46">
        <v>1172</v>
      </c>
      <c r="E38" s="515"/>
      <c r="F38" s="515"/>
      <c r="G38" s="515"/>
      <c r="H38" s="480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1"/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1"/>
      <c r="BN38" s="511"/>
      <c r="BO38" s="511"/>
      <c r="BP38" s="511"/>
      <c r="BQ38" s="511"/>
      <c r="BR38" s="511"/>
      <c r="BS38" s="511"/>
      <c r="BT38" s="511"/>
      <c r="BU38" s="511"/>
      <c r="BV38" s="511"/>
      <c r="BW38" s="511"/>
      <c r="BX38" s="511"/>
      <c r="BY38" s="511"/>
      <c r="BZ38" s="511"/>
      <c r="CA38" s="511"/>
      <c r="CB38" s="511"/>
      <c r="CC38" s="511"/>
      <c r="CD38" s="511"/>
      <c r="CE38" s="511"/>
      <c r="CF38" s="511"/>
      <c r="CG38" s="511"/>
      <c r="CH38" s="511"/>
      <c r="CI38" s="511"/>
      <c r="CJ38" s="511"/>
      <c r="CK38" s="511"/>
      <c r="CL38" s="511"/>
      <c r="CM38" s="511"/>
      <c r="CN38" s="511"/>
      <c r="CO38" s="511"/>
      <c r="CP38" s="511"/>
      <c r="CQ38" s="511"/>
      <c r="CR38" s="511"/>
      <c r="CS38" s="511"/>
      <c r="CT38" s="511"/>
      <c r="CU38" s="511"/>
      <c r="CV38" s="511"/>
      <c r="CW38" s="511"/>
      <c r="CX38" s="511"/>
      <c r="CY38" s="511"/>
      <c r="CZ38" s="511"/>
      <c r="DA38" s="511"/>
      <c r="DB38" s="511"/>
      <c r="DC38" s="511"/>
      <c r="DD38" s="511"/>
      <c r="DE38" s="511"/>
      <c r="DF38" s="511"/>
      <c r="DG38" s="511"/>
      <c r="DH38" s="511"/>
      <c r="DI38" s="511"/>
      <c r="DJ38" s="511"/>
      <c r="DK38" s="511"/>
      <c r="DL38" s="511"/>
      <c r="DM38" s="511"/>
      <c r="DN38" s="511"/>
      <c r="DO38" s="511"/>
      <c r="DP38" s="511"/>
      <c r="DQ38" s="511"/>
      <c r="DR38" s="511"/>
      <c r="DS38" s="511"/>
      <c r="DT38" s="511"/>
      <c r="DU38" s="511"/>
      <c r="DV38" s="511"/>
      <c r="DW38" s="511"/>
      <c r="DX38" s="511"/>
      <c r="DY38" s="511"/>
    </row>
    <row r="39" spans="1:129" s="99" customFormat="1" ht="24" customHeight="1">
      <c r="A39" s="516">
        <v>2800</v>
      </c>
      <c r="B39" s="272" t="s">
        <v>832</v>
      </c>
      <c r="C39" s="281">
        <v>32672</v>
      </c>
      <c r="D39" s="46">
        <v>30522</v>
      </c>
      <c r="E39" s="515"/>
      <c r="F39" s="515"/>
      <c r="G39" s="515"/>
      <c r="H39" s="480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1"/>
      <c r="BB39" s="511"/>
      <c r="BC39" s="511"/>
      <c r="BD39" s="511"/>
      <c r="BE39" s="511"/>
      <c r="BF39" s="511"/>
      <c r="BG39" s="511"/>
      <c r="BH39" s="511"/>
      <c r="BI39" s="511"/>
      <c r="BJ39" s="511"/>
      <c r="BK39" s="511"/>
      <c r="BL39" s="511"/>
      <c r="BM39" s="511"/>
      <c r="BN39" s="511"/>
      <c r="BO39" s="511"/>
      <c r="BP39" s="511"/>
      <c r="BQ39" s="511"/>
      <c r="BR39" s="511"/>
      <c r="BS39" s="511"/>
      <c r="BT39" s="511"/>
      <c r="BU39" s="511"/>
      <c r="BV39" s="511"/>
      <c r="BW39" s="511"/>
      <c r="BX39" s="511"/>
      <c r="BY39" s="511"/>
      <c r="BZ39" s="511"/>
      <c r="CA39" s="511"/>
      <c r="CB39" s="511"/>
      <c r="CC39" s="511"/>
      <c r="CD39" s="511"/>
      <c r="CE39" s="511"/>
      <c r="CF39" s="511"/>
      <c r="CG39" s="511"/>
      <c r="CH39" s="511"/>
      <c r="CI39" s="511"/>
      <c r="CJ39" s="511"/>
      <c r="CK39" s="511"/>
      <c r="CL39" s="511"/>
      <c r="CM39" s="511"/>
      <c r="CN39" s="511"/>
      <c r="CO39" s="511"/>
      <c r="CP39" s="511"/>
      <c r="CQ39" s="511"/>
      <c r="CR39" s="511"/>
      <c r="CS39" s="511"/>
      <c r="CT39" s="511"/>
      <c r="CU39" s="511"/>
      <c r="CV39" s="511"/>
      <c r="CW39" s="511"/>
      <c r="CX39" s="511"/>
      <c r="CY39" s="511"/>
      <c r="CZ39" s="511"/>
      <c r="DA39" s="511"/>
      <c r="DB39" s="511"/>
      <c r="DC39" s="511"/>
      <c r="DD39" s="511"/>
      <c r="DE39" s="511"/>
      <c r="DF39" s="511"/>
      <c r="DG39" s="511"/>
      <c r="DH39" s="511"/>
      <c r="DI39" s="511"/>
      <c r="DJ39" s="511"/>
      <c r="DK39" s="511"/>
      <c r="DL39" s="511"/>
      <c r="DM39" s="511"/>
      <c r="DN39" s="511"/>
      <c r="DO39" s="511"/>
      <c r="DP39" s="511"/>
      <c r="DQ39" s="511"/>
      <c r="DR39" s="511"/>
      <c r="DS39" s="511"/>
      <c r="DT39" s="511"/>
      <c r="DU39" s="511"/>
      <c r="DV39" s="511"/>
      <c r="DW39" s="511"/>
      <c r="DX39" s="511"/>
      <c r="DY39" s="511"/>
    </row>
    <row r="40" spans="1:129" s="513" customFormat="1" ht="12.75" customHeight="1">
      <c r="A40" s="518" t="s">
        <v>1252</v>
      </c>
      <c r="B40" s="264" t="s">
        <v>1253</v>
      </c>
      <c r="C40" s="146">
        <v>51549</v>
      </c>
      <c r="D40" s="75">
        <v>6188</v>
      </c>
      <c r="E40" s="509"/>
      <c r="F40" s="509"/>
      <c r="G40" s="509"/>
      <c r="H40" s="510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512"/>
      <c r="AS40" s="512"/>
      <c r="AT40" s="512"/>
      <c r="AU40" s="512"/>
      <c r="AV40" s="512"/>
      <c r="AW40" s="512"/>
      <c r="AX40" s="512"/>
      <c r="AY40" s="512"/>
      <c r="AZ40" s="512"/>
      <c r="BA40" s="512"/>
      <c r="BB40" s="512"/>
      <c r="BC40" s="512"/>
      <c r="BD40" s="512"/>
      <c r="BE40" s="512"/>
      <c r="BF40" s="512"/>
      <c r="BG40" s="512"/>
      <c r="BH40" s="512"/>
      <c r="BI40" s="512"/>
      <c r="BJ40" s="512"/>
      <c r="BK40" s="512"/>
      <c r="BL40" s="512"/>
      <c r="BM40" s="512"/>
      <c r="BN40" s="512"/>
      <c r="BO40" s="512"/>
      <c r="BP40" s="512"/>
      <c r="BQ40" s="512"/>
      <c r="BR40" s="512"/>
      <c r="BS40" s="512"/>
      <c r="BT40" s="512"/>
      <c r="BU40" s="512"/>
      <c r="BV40" s="512"/>
      <c r="BW40" s="512"/>
      <c r="BX40" s="512"/>
      <c r="BY40" s="512"/>
      <c r="BZ40" s="512"/>
      <c r="CA40" s="512"/>
      <c r="CB40" s="512"/>
      <c r="CC40" s="512"/>
      <c r="CD40" s="512"/>
      <c r="CE40" s="512"/>
      <c r="CF40" s="512"/>
      <c r="CG40" s="512"/>
      <c r="CH40" s="512"/>
      <c r="CI40" s="512"/>
      <c r="CJ40" s="512"/>
      <c r="CK40" s="512"/>
      <c r="CL40" s="512"/>
      <c r="CM40" s="512"/>
      <c r="CN40" s="512"/>
      <c r="CO40" s="512"/>
      <c r="CP40" s="512"/>
      <c r="CQ40" s="512"/>
      <c r="CR40" s="512"/>
      <c r="CS40" s="512"/>
      <c r="CT40" s="512"/>
      <c r="CU40" s="512"/>
      <c r="CV40" s="512"/>
      <c r="CW40" s="512"/>
      <c r="CX40" s="512"/>
      <c r="CY40" s="512"/>
      <c r="CZ40" s="512"/>
      <c r="DA40" s="512"/>
      <c r="DB40" s="512"/>
      <c r="DC40" s="512"/>
      <c r="DD40" s="512"/>
      <c r="DE40" s="512"/>
      <c r="DF40" s="512"/>
      <c r="DG40" s="512"/>
      <c r="DH40" s="512"/>
      <c r="DI40" s="512"/>
      <c r="DJ40" s="512"/>
      <c r="DK40" s="512"/>
      <c r="DL40" s="512"/>
      <c r="DM40" s="512"/>
      <c r="DN40" s="512"/>
      <c r="DO40" s="512"/>
      <c r="DP40" s="512"/>
      <c r="DQ40" s="512"/>
      <c r="DR40" s="512"/>
      <c r="DS40" s="512"/>
      <c r="DT40" s="512"/>
      <c r="DU40" s="512"/>
      <c r="DV40" s="512"/>
      <c r="DW40" s="512"/>
      <c r="DX40" s="512"/>
      <c r="DY40" s="512"/>
    </row>
    <row r="41" spans="1:129" s="99" customFormat="1" ht="12.75" customHeight="1">
      <c r="A41" s="516">
        <v>3000</v>
      </c>
      <c r="B41" s="279" t="s">
        <v>90</v>
      </c>
      <c r="C41" s="281">
        <v>13073</v>
      </c>
      <c r="D41" s="46">
        <v>3180</v>
      </c>
      <c r="E41" s="515"/>
      <c r="F41" s="515"/>
      <c r="G41" s="515"/>
      <c r="H41" s="480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1"/>
      <c r="AE41" s="511"/>
      <c r="AF41" s="511"/>
      <c r="AG41" s="511"/>
      <c r="AH41" s="511"/>
      <c r="AI41" s="511"/>
      <c r="AJ41" s="511"/>
      <c r="AK41" s="511"/>
      <c r="AL41" s="511"/>
      <c r="AM41" s="511"/>
      <c r="AN41" s="511"/>
      <c r="AO41" s="511"/>
      <c r="AP41" s="511"/>
      <c r="AQ41" s="511"/>
      <c r="AR41" s="511"/>
      <c r="AS41" s="511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511"/>
      <c r="BG41" s="511"/>
      <c r="BH41" s="511"/>
      <c r="BI41" s="511"/>
      <c r="BJ41" s="511"/>
      <c r="BK41" s="511"/>
      <c r="BL41" s="511"/>
      <c r="BM41" s="511"/>
      <c r="BN41" s="511"/>
      <c r="BO41" s="511"/>
      <c r="BP41" s="511"/>
      <c r="BQ41" s="511"/>
      <c r="BR41" s="511"/>
      <c r="BS41" s="511"/>
      <c r="BT41" s="511"/>
      <c r="BU41" s="511"/>
      <c r="BV41" s="511"/>
      <c r="BW41" s="511"/>
      <c r="BX41" s="511"/>
      <c r="BY41" s="511"/>
      <c r="BZ41" s="511"/>
      <c r="CA41" s="511"/>
      <c r="CB41" s="511"/>
      <c r="CC41" s="511"/>
      <c r="CD41" s="511"/>
      <c r="CE41" s="511"/>
      <c r="CF41" s="511"/>
      <c r="CG41" s="511"/>
      <c r="CH41" s="511"/>
      <c r="CI41" s="511"/>
      <c r="CJ41" s="511"/>
      <c r="CK41" s="511"/>
      <c r="CL41" s="511"/>
      <c r="CM41" s="511"/>
      <c r="CN41" s="511"/>
      <c r="CO41" s="511"/>
      <c r="CP41" s="511"/>
      <c r="CQ41" s="511"/>
      <c r="CR41" s="511"/>
      <c r="CS41" s="511"/>
      <c r="CT41" s="511"/>
      <c r="CU41" s="511"/>
      <c r="CV41" s="511"/>
      <c r="CW41" s="511"/>
      <c r="CX41" s="511"/>
      <c r="CY41" s="511"/>
      <c r="CZ41" s="511"/>
      <c r="DA41" s="511"/>
      <c r="DB41" s="511"/>
      <c r="DC41" s="511"/>
      <c r="DD41" s="511"/>
      <c r="DE41" s="511"/>
      <c r="DF41" s="511"/>
      <c r="DG41" s="511"/>
      <c r="DH41" s="511"/>
      <c r="DI41" s="511"/>
      <c r="DJ41" s="511"/>
      <c r="DK41" s="511"/>
      <c r="DL41" s="511"/>
      <c r="DM41" s="511"/>
      <c r="DN41" s="511"/>
      <c r="DO41" s="511"/>
      <c r="DP41" s="511"/>
      <c r="DQ41" s="511"/>
      <c r="DR41" s="511"/>
      <c r="DS41" s="511"/>
      <c r="DT41" s="511"/>
      <c r="DU41" s="511"/>
      <c r="DV41" s="511"/>
      <c r="DW41" s="511"/>
      <c r="DX41" s="511"/>
      <c r="DY41" s="511"/>
    </row>
    <row r="42" spans="1:129" s="99" customFormat="1" ht="12.75" customHeight="1">
      <c r="A42" s="514">
        <v>6000</v>
      </c>
      <c r="B42" s="279" t="s">
        <v>2</v>
      </c>
      <c r="C42" s="281">
        <v>38476</v>
      </c>
      <c r="D42" s="46">
        <v>3008</v>
      </c>
      <c r="E42" s="515"/>
      <c r="F42" s="515"/>
      <c r="G42" s="515"/>
      <c r="H42" s="480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511"/>
      <c r="AS42" s="511"/>
      <c r="AT42" s="511"/>
      <c r="AU42" s="511"/>
      <c r="AV42" s="511"/>
      <c r="AW42" s="511"/>
      <c r="AX42" s="511"/>
      <c r="AY42" s="511"/>
      <c r="AZ42" s="511"/>
      <c r="BA42" s="511"/>
      <c r="BB42" s="511"/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1"/>
      <c r="BT42" s="511"/>
      <c r="BU42" s="511"/>
      <c r="BV42" s="511"/>
      <c r="BW42" s="511"/>
      <c r="BX42" s="511"/>
      <c r="BY42" s="511"/>
      <c r="BZ42" s="511"/>
      <c r="CA42" s="511"/>
      <c r="CB42" s="511"/>
      <c r="CC42" s="511"/>
      <c r="CD42" s="511"/>
      <c r="CE42" s="511"/>
      <c r="CF42" s="511"/>
      <c r="CG42" s="511"/>
      <c r="CH42" s="511"/>
      <c r="CI42" s="511"/>
      <c r="CJ42" s="511"/>
      <c r="CK42" s="511"/>
      <c r="CL42" s="511"/>
      <c r="CM42" s="511"/>
      <c r="CN42" s="511"/>
      <c r="CO42" s="511"/>
      <c r="CP42" s="511"/>
      <c r="CQ42" s="511"/>
      <c r="CR42" s="511"/>
      <c r="CS42" s="511"/>
      <c r="CT42" s="511"/>
      <c r="CU42" s="511"/>
      <c r="CV42" s="511"/>
      <c r="CW42" s="511"/>
      <c r="CX42" s="511"/>
      <c r="CY42" s="511"/>
      <c r="CZ42" s="511"/>
      <c r="DA42" s="511"/>
      <c r="DB42" s="511"/>
      <c r="DC42" s="511"/>
      <c r="DD42" s="511"/>
      <c r="DE42" s="511"/>
      <c r="DF42" s="511"/>
      <c r="DG42" s="511"/>
      <c r="DH42" s="511"/>
      <c r="DI42" s="511"/>
      <c r="DJ42" s="511"/>
      <c r="DK42" s="511"/>
      <c r="DL42" s="511"/>
      <c r="DM42" s="511"/>
      <c r="DN42" s="511"/>
      <c r="DO42" s="511"/>
      <c r="DP42" s="511"/>
      <c r="DQ42" s="511"/>
      <c r="DR42" s="511"/>
      <c r="DS42" s="511"/>
      <c r="DT42" s="511"/>
      <c r="DU42" s="511"/>
      <c r="DV42" s="511"/>
      <c r="DW42" s="511"/>
      <c r="DX42" s="511"/>
      <c r="DY42" s="511"/>
    </row>
    <row r="43" spans="1:129" s="99" customFormat="1" ht="12.75" customHeight="1">
      <c r="A43" s="516">
        <v>6200</v>
      </c>
      <c r="B43" s="279" t="s">
        <v>186</v>
      </c>
      <c r="C43" s="281">
        <v>38476</v>
      </c>
      <c r="D43" s="46">
        <v>3008</v>
      </c>
      <c r="E43" s="515"/>
      <c r="F43" s="515"/>
      <c r="G43" s="515"/>
      <c r="H43" s="480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1"/>
      <c r="AO43" s="511"/>
      <c r="AP43" s="511"/>
      <c r="AQ43" s="511"/>
      <c r="AR43" s="511"/>
      <c r="AS43" s="511"/>
      <c r="AT43" s="511"/>
      <c r="AU43" s="511"/>
      <c r="AV43" s="511"/>
      <c r="AW43" s="511"/>
      <c r="AX43" s="511"/>
      <c r="AY43" s="511"/>
      <c r="AZ43" s="511"/>
      <c r="BA43" s="511"/>
      <c r="BB43" s="511"/>
      <c r="BC43" s="511"/>
      <c r="BD43" s="511"/>
      <c r="BE43" s="511"/>
      <c r="BF43" s="511"/>
      <c r="BG43" s="511"/>
      <c r="BH43" s="511"/>
      <c r="BI43" s="511"/>
      <c r="BJ43" s="511"/>
      <c r="BK43" s="511"/>
      <c r="BL43" s="511"/>
      <c r="BM43" s="511"/>
      <c r="BN43" s="511"/>
      <c r="BO43" s="511"/>
      <c r="BP43" s="511"/>
      <c r="BQ43" s="511"/>
      <c r="BR43" s="511"/>
      <c r="BS43" s="511"/>
      <c r="BT43" s="511"/>
      <c r="BU43" s="511"/>
      <c r="BV43" s="511"/>
      <c r="BW43" s="511"/>
      <c r="BX43" s="511"/>
      <c r="BY43" s="511"/>
      <c r="BZ43" s="511"/>
      <c r="CA43" s="511"/>
      <c r="CB43" s="511"/>
      <c r="CC43" s="511"/>
      <c r="CD43" s="511"/>
      <c r="CE43" s="511"/>
      <c r="CF43" s="511"/>
      <c r="CG43" s="511"/>
      <c r="CH43" s="511"/>
      <c r="CI43" s="511"/>
      <c r="CJ43" s="511"/>
      <c r="CK43" s="511"/>
      <c r="CL43" s="511"/>
      <c r="CM43" s="511"/>
      <c r="CN43" s="511"/>
      <c r="CO43" s="511"/>
      <c r="CP43" s="511"/>
      <c r="CQ43" s="511"/>
      <c r="CR43" s="511"/>
      <c r="CS43" s="511"/>
      <c r="CT43" s="511"/>
      <c r="CU43" s="511"/>
      <c r="CV43" s="511"/>
      <c r="CW43" s="511"/>
      <c r="CX43" s="511"/>
      <c r="CY43" s="511"/>
      <c r="CZ43" s="511"/>
      <c r="DA43" s="511"/>
      <c r="DB43" s="511"/>
      <c r="DC43" s="511"/>
      <c r="DD43" s="511"/>
      <c r="DE43" s="511"/>
      <c r="DF43" s="511"/>
      <c r="DG43" s="511"/>
      <c r="DH43" s="511"/>
      <c r="DI43" s="511"/>
      <c r="DJ43" s="511"/>
      <c r="DK43" s="511"/>
      <c r="DL43" s="511"/>
      <c r="DM43" s="511"/>
      <c r="DN43" s="511"/>
      <c r="DO43" s="511"/>
      <c r="DP43" s="511"/>
      <c r="DQ43" s="511"/>
      <c r="DR43" s="511"/>
      <c r="DS43" s="511"/>
      <c r="DT43" s="511"/>
      <c r="DU43" s="511"/>
      <c r="DV43" s="511"/>
      <c r="DW43" s="511"/>
      <c r="DX43" s="511"/>
      <c r="DY43" s="511"/>
    </row>
    <row r="44" spans="1:129" s="99" customFormat="1" ht="12.75">
      <c r="A44" s="516">
        <v>6400</v>
      </c>
      <c r="B44" s="279" t="s">
        <v>191</v>
      </c>
      <c r="C44" s="281">
        <v>0</v>
      </c>
      <c r="D44" s="46">
        <v>0</v>
      </c>
      <c r="E44" s="515"/>
      <c r="F44" s="515"/>
      <c r="G44" s="515"/>
      <c r="H44" s="480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1"/>
      <c r="AU44" s="511"/>
      <c r="AV44" s="511"/>
      <c r="AW44" s="511"/>
      <c r="AX44" s="511"/>
      <c r="AY44" s="511"/>
      <c r="AZ44" s="511"/>
      <c r="BA44" s="511"/>
      <c r="BB44" s="511"/>
      <c r="BC44" s="511"/>
      <c r="BD44" s="511"/>
      <c r="BE44" s="511"/>
      <c r="BF44" s="511"/>
      <c r="BG44" s="511"/>
      <c r="BH44" s="511"/>
      <c r="BI44" s="511"/>
      <c r="BJ44" s="511"/>
      <c r="BK44" s="511"/>
      <c r="BL44" s="511"/>
      <c r="BM44" s="511"/>
      <c r="BN44" s="511"/>
      <c r="BO44" s="511"/>
      <c r="BP44" s="511"/>
      <c r="BQ44" s="511"/>
      <c r="BR44" s="511"/>
      <c r="BS44" s="511"/>
      <c r="BT44" s="511"/>
      <c r="BU44" s="511"/>
      <c r="BV44" s="511"/>
      <c r="BW44" s="511"/>
      <c r="BX44" s="511"/>
      <c r="BY44" s="511"/>
      <c r="BZ44" s="511"/>
      <c r="CA44" s="511"/>
      <c r="CB44" s="511"/>
      <c r="CC44" s="511"/>
      <c r="CD44" s="511"/>
      <c r="CE44" s="511"/>
      <c r="CF44" s="511"/>
      <c r="CG44" s="511"/>
      <c r="CH44" s="511"/>
      <c r="CI44" s="511"/>
      <c r="CJ44" s="511"/>
      <c r="CK44" s="511"/>
      <c r="CL44" s="511"/>
      <c r="CM44" s="511"/>
      <c r="CN44" s="511"/>
      <c r="CO44" s="511"/>
      <c r="CP44" s="511"/>
      <c r="CQ44" s="511"/>
      <c r="CR44" s="511"/>
      <c r="CS44" s="511"/>
      <c r="CT44" s="511"/>
      <c r="CU44" s="511"/>
      <c r="CV44" s="511"/>
      <c r="CW44" s="511"/>
      <c r="CX44" s="511"/>
      <c r="CY44" s="511"/>
      <c r="CZ44" s="511"/>
      <c r="DA44" s="511"/>
      <c r="DB44" s="511"/>
      <c r="DC44" s="511"/>
      <c r="DD44" s="511"/>
      <c r="DE44" s="511"/>
      <c r="DF44" s="511"/>
      <c r="DG44" s="511"/>
      <c r="DH44" s="511"/>
      <c r="DI44" s="511"/>
      <c r="DJ44" s="511"/>
      <c r="DK44" s="511"/>
      <c r="DL44" s="511"/>
      <c r="DM44" s="511"/>
      <c r="DN44" s="511"/>
      <c r="DO44" s="511"/>
      <c r="DP44" s="511"/>
      <c r="DQ44" s="511"/>
      <c r="DR44" s="511"/>
      <c r="DS44" s="511"/>
      <c r="DT44" s="511"/>
      <c r="DU44" s="511"/>
      <c r="DV44" s="511"/>
      <c r="DW44" s="511"/>
      <c r="DX44" s="511"/>
      <c r="DY44" s="511"/>
    </row>
    <row r="45" spans="1:129" s="99" customFormat="1" ht="39" customHeight="1">
      <c r="A45" s="277">
        <v>1.4</v>
      </c>
      <c r="B45" s="168" t="s">
        <v>833</v>
      </c>
      <c r="C45" s="441">
        <v>2698</v>
      </c>
      <c r="D45" s="75">
        <v>0</v>
      </c>
      <c r="E45" s="515"/>
      <c r="F45" s="515"/>
      <c r="G45" s="515"/>
      <c r="H45" s="480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1"/>
      <c r="BE45" s="511"/>
      <c r="BF45" s="511"/>
      <c r="BG45" s="511"/>
      <c r="BH45" s="511"/>
      <c r="BI45" s="511"/>
      <c r="BJ45" s="511"/>
      <c r="BK45" s="511"/>
      <c r="BL45" s="511"/>
      <c r="BM45" s="511"/>
      <c r="BN45" s="511"/>
      <c r="BO45" s="511"/>
      <c r="BP45" s="511"/>
      <c r="BQ45" s="511"/>
      <c r="BR45" s="511"/>
      <c r="BS45" s="511"/>
      <c r="BT45" s="511"/>
      <c r="BU45" s="511"/>
      <c r="BV45" s="511"/>
      <c r="BW45" s="511"/>
      <c r="BX45" s="511"/>
      <c r="BY45" s="511"/>
      <c r="BZ45" s="511"/>
      <c r="CA45" s="511"/>
      <c r="CB45" s="511"/>
      <c r="CC45" s="511"/>
      <c r="CD45" s="511"/>
      <c r="CE45" s="511"/>
      <c r="CF45" s="511"/>
      <c r="CG45" s="511"/>
      <c r="CH45" s="511"/>
      <c r="CI45" s="511"/>
      <c r="CJ45" s="511"/>
      <c r="CK45" s="511"/>
      <c r="CL45" s="511"/>
      <c r="CM45" s="511"/>
      <c r="CN45" s="511"/>
      <c r="CO45" s="511"/>
      <c r="CP45" s="511"/>
      <c r="CQ45" s="511"/>
      <c r="CR45" s="511"/>
      <c r="CS45" s="511"/>
      <c r="CT45" s="511"/>
      <c r="CU45" s="511"/>
      <c r="CV45" s="511"/>
      <c r="CW45" s="511"/>
      <c r="CX45" s="511"/>
      <c r="CY45" s="511"/>
      <c r="CZ45" s="511"/>
      <c r="DA45" s="511"/>
      <c r="DB45" s="511"/>
      <c r="DC45" s="511"/>
      <c r="DD45" s="511"/>
      <c r="DE45" s="511"/>
      <c r="DF45" s="511"/>
      <c r="DG45" s="511"/>
      <c r="DH45" s="511"/>
      <c r="DI45" s="511"/>
      <c r="DJ45" s="511"/>
      <c r="DK45" s="511"/>
      <c r="DL45" s="511"/>
      <c r="DM45" s="511"/>
      <c r="DN45" s="511"/>
      <c r="DO45" s="511"/>
      <c r="DP45" s="511"/>
      <c r="DQ45" s="511"/>
      <c r="DR45" s="511"/>
      <c r="DS45" s="511"/>
      <c r="DT45" s="511"/>
      <c r="DU45" s="511"/>
      <c r="DV45" s="511"/>
      <c r="DW45" s="511"/>
      <c r="DX45" s="511"/>
      <c r="DY45" s="511"/>
    </row>
    <row r="46" spans="1:129" s="99" customFormat="1" ht="12.75" customHeight="1">
      <c r="A46" s="516">
        <v>7600</v>
      </c>
      <c r="B46" s="279" t="s">
        <v>834</v>
      </c>
      <c r="C46" s="281">
        <v>2518</v>
      </c>
      <c r="D46" s="46">
        <v>0</v>
      </c>
      <c r="E46" s="515"/>
      <c r="F46" s="515"/>
      <c r="G46" s="515"/>
      <c r="H46" s="480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1"/>
      <c r="AB46" s="511"/>
      <c r="AC46" s="511"/>
      <c r="AD46" s="511"/>
      <c r="AE46" s="511"/>
      <c r="AF46" s="511"/>
      <c r="AG46" s="511"/>
      <c r="AH46" s="511"/>
      <c r="AI46" s="511"/>
      <c r="AJ46" s="511"/>
      <c r="AK46" s="511"/>
      <c r="AL46" s="511"/>
      <c r="AM46" s="511"/>
      <c r="AN46" s="511"/>
      <c r="AO46" s="511"/>
      <c r="AP46" s="511"/>
      <c r="AQ46" s="511"/>
      <c r="AR46" s="511"/>
      <c r="AS46" s="511"/>
      <c r="AT46" s="511"/>
      <c r="AU46" s="511"/>
      <c r="AV46" s="511"/>
      <c r="AW46" s="511"/>
      <c r="AX46" s="511"/>
      <c r="AY46" s="511"/>
      <c r="AZ46" s="511"/>
      <c r="BA46" s="511"/>
      <c r="BB46" s="511"/>
      <c r="BC46" s="511"/>
      <c r="BD46" s="511"/>
      <c r="BE46" s="511"/>
      <c r="BF46" s="511"/>
      <c r="BG46" s="511"/>
      <c r="BH46" s="511"/>
      <c r="BI46" s="511"/>
      <c r="BJ46" s="511"/>
      <c r="BK46" s="511"/>
      <c r="BL46" s="511"/>
      <c r="BM46" s="511"/>
      <c r="BN46" s="511"/>
      <c r="BO46" s="511"/>
      <c r="BP46" s="511"/>
      <c r="BQ46" s="511"/>
      <c r="BR46" s="511"/>
      <c r="BS46" s="511"/>
      <c r="BT46" s="511"/>
      <c r="BU46" s="511"/>
      <c r="BV46" s="511"/>
      <c r="BW46" s="511"/>
      <c r="BX46" s="511"/>
      <c r="BY46" s="511"/>
      <c r="BZ46" s="511"/>
      <c r="CA46" s="511"/>
      <c r="CB46" s="511"/>
      <c r="CC46" s="511"/>
      <c r="CD46" s="511"/>
      <c r="CE46" s="511"/>
      <c r="CF46" s="511"/>
      <c r="CG46" s="511"/>
      <c r="CH46" s="511"/>
      <c r="CI46" s="511"/>
      <c r="CJ46" s="511"/>
      <c r="CK46" s="511"/>
      <c r="CL46" s="511"/>
      <c r="CM46" s="511"/>
      <c r="CN46" s="511"/>
      <c r="CO46" s="511"/>
      <c r="CP46" s="511"/>
      <c r="CQ46" s="511"/>
      <c r="CR46" s="511"/>
      <c r="CS46" s="511"/>
      <c r="CT46" s="511"/>
      <c r="CU46" s="511"/>
      <c r="CV46" s="511"/>
      <c r="CW46" s="511"/>
      <c r="CX46" s="511"/>
      <c r="CY46" s="511"/>
      <c r="CZ46" s="511"/>
      <c r="DA46" s="511"/>
      <c r="DB46" s="511"/>
      <c r="DC46" s="511"/>
      <c r="DD46" s="511"/>
      <c r="DE46" s="511"/>
      <c r="DF46" s="511"/>
      <c r="DG46" s="511"/>
      <c r="DH46" s="511"/>
      <c r="DI46" s="511"/>
      <c r="DJ46" s="511"/>
      <c r="DK46" s="511"/>
      <c r="DL46" s="511"/>
      <c r="DM46" s="511"/>
      <c r="DN46" s="511"/>
      <c r="DO46" s="511"/>
      <c r="DP46" s="511"/>
      <c r="DQ46" s="511"/>
      <c r="DR46" s="511"/>
      <c r="DS46" s="511"/>
      <c r="DT46" s="511"/>
      <c r="DU46" s="511"/>
      <c r="DV46" s="511"/>
      <c r="DW46" s="511"/>
      <c r="DX46" s="511"/>
      <c r="DY46" s="511"/>
    </row>
    <row r="47" spans="1:129" s="99" customFormat="1" ht="12.75" customHeight="1">
      <c r="A47" s="516">
        <v>7700</v>
      </c>
      <c r="B47" s="279" t="s">
        <v>73</v>
      </c>
      <c r="C47" s="281">
        <v>180</v>
      </c>
      <c r="D47" s="46">
        <v>0</v>
      </c>
      <c r="E47" s="515"/>
      <c r="F47" s="515"/>
      <c r="G47" s="515"/>
      <c r="H47" s="480"/>
      <c r="I47" s="511"/>
      <c r="J47" s="511"/>
      <c r="K47" s="511"/>
      <c r="L47" s="511"/>
      <c r="M47" s="511"/>
      <c r="N47" s="511"/>
      <c r="O47" s="511"/>
      <c r="P47" s="511"/>
      <c r="Q47" s="511"/>
      <c r="R47" s="511"/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1"/>
      <c r="AE47" s="511"/>
      <c r="AF47" s="511"/>
      <c r="AG47" s="511"/>
      <c r="AH47" s="511"/>
      <c r="AI47" s="511"/>
      <c r="AJ47" s="511"/>
      <c r="AK47" s="511"/>
      <c r="AL47" s="511"/>
      <c r="AM47" s="511"/>
      <c r="AN47" s="511"/>
      <c r="AO47" s="511"/>
      <c r="AP47" s="511"/>
      <c r="AQ47" s="511"/>
      <c r="AR47" s="511"/>
      <c r="AS47" s="511"/>
      <c r="AT47" s="511"/>
      <c r="AU47" s="511"/>
      <c r="AV47" s="511"/>
      <c r="AW47" s="511"/>
      <c r="AX47" s="511"/>
      <c r="AY47" s="511"/>
      <c r="AZ47" s="511"/>
      <c r="BA47" s="511"/>
      <c r="BB47" s="511"/>
      <c r="BC47" s="511"/>
      <c r="BD47" s="511"/>
      <c r="BE47" s="511"/>
      <c r="BF47" s="511"/>
      <c r="BG47" s="511"/>
      <c r="BH47" s="511"/>
      <c r="BI47" s="511"/>
      <c r="BJ47" s="511"/>
      <c r="BK47" s="511"/>
      <c r="BL47" s="511"/>
      <c r="BM47" s="511"/>
      <c r="BN47" s="511"/>
      <c r="BO47" s="511"/>
      <c r="BP47" s="511"/>
      <c r="BQ47" s="511"/>
      <c r="BR47" s="511"/>
      <c r="BS47" s="511"/>
      <c r="BT47" s="511"/>
      <c r="BU47" s="511"/>
      <c r="BV47" s="511"/>
      <c r="BW47" s="511"/>
      <c r="BX47" s="511"/>
      <c r="BY47" s="511"/>
      <c r="BZ47" s="511"/>
      <c r="CA47" s="511"/>
      <c r="CB47" s="511"/>
      <c r="CC47" s="511"/>
      <c r="CD47" s="511"/>
      <c r="CE47" s="511"/>
      <c r="CF47" s="511"/>
      <c r="CG47" s="511"/>
      <c r="CH47" s="511"/>
      <c r="CI47" s="511"/>
      <c r="CJ47" s="511"/>
      <c r="CK47" s="511"/>
      <c r="CL47" s="511"/>
      <c r="CM47" s="511"/>
      <c r="CN47" s="511"/>
      <c r="CO47" s="511"/>
      <c r="CP47" s="511"/>
      <c r="CQ47" s="511"/>
      <c r="CR47" s="511"/>
      <c r="CS47" s="511"/>
      <c r="CT47" s="511"/>
      <c r="CU47" s="511"/>
      <c r="CV47" s="511"/>
      <c r="CW47" s="511"/>
      <c r="CX47" s="511"/>
      <c r="CY47" s="511"/>
      <c r="CZ47" s="511"/>
      <c r="DA47" s="511"/>
      <c r="DB47" s="511"/>
      <c r="DC47" s="511"/>
      <c r="DD47" s="511"/>
      <c r="DE47" s="511"/>
      <c r="DF47" s="511"/>
      <c r="DG47" s="511"/>
      <c r="DH47" s="511"/>
      <c r="DI47" s="511"/>
      <c r="DJ47" s="511"/>
      <c r="DK47" s="511"/>
      <c r="DL47" s="511"/>
      <c r="DM47" s="511"/>
      <c r="DN47" s="511"/>
      <c r="DO47" s="511"/>
      <c r="DP47" s="511"/>
      <c r="DQ47" s="511"/>
      <c r="DR47" s="511"/>
      <c r="DS47" s="511"/>
      <c r="DT47" s="511"/>
      <c r="DU47" s="511"/>
      <c r="DV47" s="511"/>
      <c r="DW47" s="511"/>
      <c r="DX47" s="511"/>
      <c r="DY47" s="511"/>
    </row>
    <row r="48" spans="1:129" s="99" customFormat="1" ht="12.75" customHeight="1">
      <c r="A48" s="275" t="s">
        <v>15</v>
      </c>
      <c r="B48" s="264" t="s">
        <v>16</v>
      </c>
      <c r="C48" s="146">
        <v>2284922</v>
      </c>
      <c r="D48" s="75">
        <v>170618</v>
      </c>
      <c r="E48" s="519"/>
      <c r="F48" s="519"/>
      <c r="G48" s="519"/>
      <c r="H48" s="520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1"/>
      <c r="BK48" s="511"/>
      <c r="BL48" s="511"/>
      <c r="BM48" s="511"/>
      <c r="BN48" s="511"/>
      <c r="BO48" s="511"/>
      <c r="BP48" s="511"/>
      <c r="BQ48" s="511"/>
      <c r="BR48" s="511"/>
      <c r="BS48" s="511"/>
      <c r="BT48" s="511"/>
      <c r="BU48" s="511"/>
      <c r="BV48" s="511"/>
      <c r="BW48" s="511"/>
      <c r="BX48" s="511"/>
      <c r="BY48" s="511"/>
      <c r="BZ48" s="511"/>
      <c r="CA48" s="511"/>
      <c r="CB48" s="511"/>
      <c r="CC48" s="511"/>
      <c r="CD48" s="511"/>
      <c r="CE48" s="511"/>
      <c r="CF48" s="511"/>
      <c r="CG48" s="511"/>
      <c r="CH48" s="511"/>
      <c r="CI48" s="511"/>
      <c r="CJ48" s="511"/>
      <c r="CK48" s="511"/>
      <c r="CL48" s="511"/>
      <c r="CM48" s="511"/>
      <c r="CN48" s="511"/>
      <c r="CO48" s="511"/>
      <c r="CP48" s="511"/>
      <c r="CQ48" s="511"/>
      <c r="CR48" s="511"/>
      <c r="CS48" s="511"/>
      <c r="CT48" s="511"/>
      <c r="CU48" s="511"/>
      <c r="CV48" s="511"/>
      <c r="CW48" s="511"/>
      <c r="CX48" s="511"/>
      <c r="CY48" s="511"/>
      <c r="CZ48" s="511"/>
      <c r="DA48" s="511"/>
      <c r="DB48" s="511"/>
      <c r="DC48" s="511"/>
      <c r="DD48" s="511"/>
      <c r="DE48" s="511"/>
      <c r="DF48" s="511"/>
      <c r="DG48" s="511"/>
      <c r="DH48" s="511"/>
      <c r="DI48" s="511"/>
      <c r="DJ48" s="511"/>
      <c r="DK48" s="511"/>
      <c r="DL48" s="511"/>
      <c r="DM48" s="511"/>
      <c r="DN48" s="511"/>
      <c r="DO48" s="511"/>
      <c r="DP48" s="511"/>
      <c r="DQ48" s="511"/>
      <c r="DR48" s="511"/>
      <c r="DS48" s="511"/>
      <c r="DT48" s="511"/>
      <c r="DU48" s="511"/>
      <c r="DV48" s="511"/>
      <c r="DW48" s="511"/>
      <c r="DX48" s="511"/>
      <c r="DY48" s="511"/>
    </row>
    <row r="49" spans="1:129" s="513" customFormat="1" ht="12.75" customHeight="1">
      <c r="A49" s="277" t="s">
        <v>17</v>
      </c>
      <c r="B49" s="277" t="s">
        <v>192</v>
      </c>
      <c r="C49" s="146">
        <v>2284922</v>
      </c>
      <c r="D49" s="75">
        <v>170618</v>
      </c>
      <c r="E49" s="521"/>
      <c r="F49" s="521"/>
      <c r="G49" s="521"/>
      <c r="H49" s="52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  <c r="AS49" s="512"/>
      <c r="AT49" s="512"/>
      <c r="AU49" s="512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2"/>
      <c r="BZ49" s="512"/>
      <c r="CA49" s="512"/>
      <c r="CB49" s="512"/>
      <c r="CC49" s="512"/>
      <c r="CD49" s="512"/>
      <c r="CE49" s="512"/>
      <c r="CF49" s="512"/>
      <c r="CG49" s="512"/>
      <c r="CH49" s="512"/>
      <c r="CI49" s="512"/>
      <c r="CJ49" s="512"/>
      <c r="CK49" s="512"/>
      <c r="CL49" s="512"/>
      <c r="CM49" s="512"/>
      <c r="CN49" s="512"/>
      <c r="CO49" s="512"/>
      <c r="CP49" s="512"/>
      <c r="CQ49" s="512"/>
      <c r="CR49" s="512"/>
      <c r="CS49" s="512"/>
      <c r="CT49" s="512"/>
      <c r="CU49" s="512"/>
      <c r="CV49" s="512"/>
      <c r="CW49" s="512"/>
      <c r="CX49" s="512"/>
      <c r="CY49" s="512"/>
      <c r="CZ49" s="512"/>
      <c r="DA49" s="512"/>
      <c r="DB49" s="512"/>
      <c r="DC49" s="512"/>
      <c r="DD49" s="512"/>
      <c r="DE49" s="512"/>
      <c r="DF49" s="512"/>
      <c r="DG49" s="512"/>
      <c r="DH49" s="512"/>
      <c r="DI49" s="512"/>
      <c r="DJ49" s="512"/>
      <c r="DK49" s="512"/>
      <c r="DL49" s="512"/>
      <c r="DM49" s="512"/>
      <c r="DN49" s="512"/>
      <c r="DO49" s="512"/>
      <c r="DP49" s="512"/>
      <c r="DQ49" s="512"/>
      <c r="DR49" s="512"/>
      <c r="DS49" s="512"/>
      <c r="DT49" s="512"/>
      <c r="DU49" s="512"/>
      <c r="DV49" s="512"/>
      <c r="DW49" s="512"/>
      <c r="DX49" s="512"/>
      <c r="DY49" s="512"/>
    </row>
    <row r="50" spans="1:129" s="99" customFormat="1" ht="12.75" customHeight="1">
      <c r="A50" s="516">
        <v>5100</v>
      </c>
      <c r="B50" s="279" t="s">
        <v>19</v>
      </c>
      <c r="C50" s="281">
        <v>1850</v>
      </c>
      <c r="D50" s="46">
        <v>0</v>
      </c>
      <c r="E50" s="515"/>
      <c r="F50" s="515"/>
      <c r="G50" s="515"/>
      <c r="H50" s="480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1"/>
      <c r="AU50" s="511"/>
      <c r="AV50" s="5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11"/>
      <c r="BG50" s="511"/>
      <c r="BH50" s="511"/>
      <c r="BI50" s="511"/>
      <c r="BJ50" s="511"/>
      <c r="BK50" s="511"/>
      <c r="BL50" s="511"/>
      <c r="BM50" s="511"/>
      <c r="BN50" s="511"/>
      <c r="BO50" s="511"/>
      <c r="BP50" s="511"/>
      <c r="BQ50" s="511"/>
      <c r="BR50" s="511"/>
      <c r="BS50" s="511"/>
      <c r="BT50" s="511"/>
      <c r="BU50" s="511"/>
      <c r="BV50" s="511"/>
      <c r="BW50" s="511"/>
      <c r="BX50" s="511"/>
      <c r="BY50" s="511"/>
      <c r="BZ50" s="511"/>
      <c r="CA50" s="511"/>
      <c r="CB50" s="511"/>
      <c r="CC50" s="511"/>
      <c r="CD50" s="511"/>
      <c r="CE50" s="511"/>
      <c r="CF50" s="511"/>
      <c r="CG50" s="511"/>
      <c r="CH50" s="511"/>
      <c r="CI50" s="511"/>
      <c r="CJ50" s="511"/>
      <c r="CK50" s="511"/>
      <c r="CL50" s="511"/>
      <c r="CM50" s="511"/>
      <c r="CN50" s="511"/>
      <c r="CO50" s="511"/>
      <c r="CP50" s="511"/>
      <c r="CQ50" s="511"/>
      <c r="CR50" s="511"/>
      <c r="CS50" s="511"/>
      <c r="CT50" s="511"/>
      <c r="CU50" s="511"/>
      <c r="CV50" s="511"/>
      <c r="CW50" s="511"/>
      <c r="CX50" s="511"/>
      <c r="CY50" s="511"/>
      <c r="CZ50" s="511"/>
      <c r="DA50" s="511"/>
      <c r="DB50" s="511"/>
      <c r="DC50" s="511"/>
      <c r="DD50" s="511"/>
      <c r="DE50" s="511"/>
      <c r="DF50" s="511"/>
      <c r="DG50" s="511"/>
      <c r="DH50" s="511"/>
      <c r="DI50" s="511"/>
      <c r="DJ50" s="511"/>
      <c r="DK50" s="511"/>
      <c r="DL50" s="511"/>
      <c r="DM50" s="511"/>
      <c r="DN50" s="511"/>
      <c r="DO50" s="511"/>
      <c r="DP50" s="511"/>
      <c r="DQ50" s="511"/>
      <c r="DR50" s="511"/>
      <c r="DS50" s="511"/>
      <c r="DT50" s="511"/>
      <c r="DU50" s="511"/>
      <c r="DV50" s="511"/>
      <c r="DW50" s="511"/>
      <c r="DX50" s="511"/>
      <c r="DY50" s="511"/>
    </row>
    <row r="51" spans="1:129" s="99" customFormat="1" ht="12.75" customHeight="1">
      <c r="A51" s="516">
        <v>5200</v>
      </c>
      <c r="B51" s="279" t="s">
        <v>20</v>
      </c>
      <c r="C51" s="281">
        <v>2279959</v>
      </c>
      <c r="D51" s="46">
        <v>170618</v>
      </c>
      <c r="E51" s="515"/>
      <c r="F51" s="515"/>
      <c r="G51" s="515"/>
      <c r="H51" s="480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1"/>
      <c r="AU51" s="511"/>
      <c r="AV51" s="511"/>
      <c r="AW51" s="511"/>
      <c r="AX51" s="511"/>
      <c r="AY51" s="511"/>
      <c r="AZ51" s="511"/>
      <c r="BA51" s="511"/>
      <c r="BB51" s="511"/>
      <c r="BC51" s="511"/>
      <c r="BD51" s="511"/>
      <c r="BE51" s="511"/>
      <c r="BF51" s="511"/>
      <c r="BG51" s="511"/>
      <c r="BH51" s="511"/>
      <c r="BI51" s="511"/>
      <c r="BJ51" s="511"/>
      <c r="BK51" s="511"/>
      <c r="BL51" s="511"/>
      <c r="BM51" s="511"/>
      <c r="BN51" s="511"/>
      <c r="BO51" s="511"/>
      <c r="BP51" s="511"/>
      <c r="BQ51" s="511"/>
      <c r="BR51" s="511"/>
      <c r="BS51" s="511"/>
      <c r="BT51" s="511"/>
      <c r="BU51" s="511"/>
      <c r="BV51" s="511"/>
      <c r="BW51" s="511"/>
      <c r="BX51" s="511"/>
      <c r="BY51" s="511"/>
      <c r="BZ51" s="511"/>
      <c r="CA51" s="511"/>
      <c r="CB51" s="511"/>
      <c r="CC51" s="511"/>
      <c r="CD51" s="511"/>
      <c r="CE51" s="511"/>
      <c r="CF51" s="511"/>
      <c r="CG51" s="511"/>
      <c r="CH51" s="511"/>
      <c r="CI51" s="511"/>
      <c r="CJ51" s="511"/>
      <c r="CK51" s="511"/>
      <c r="CL51" s="511"/>
      <c r="CM51" s="511"/>
      <c r="CN51" s="511"/>
      <c r="CO51" s="511"/>
      <c r="CP51" s="511"/>
      <c r="CQ51" s="511"/>
      <c r="CR51" s="511"/>
      <c r="CS51" s="511"/>
      <c r="CT51" s="511"/>
      <c r="CU51" s="511"/>
      <c r="CV51" s="511"/>
      <c r="CW51" s="511"/>
      <c r="CX51" s="511"/>
      <c r="CY51" s="511"/>
      <c r="CZ51" s="511"/>
      <c r="DA51" s="511"/>
      <c r="DB51" s="511"/>
      <c r="DC51" s="511"/>
      <c r="DD51" s="511"/>
      <c r="DE51" s="511"/>
      <c r="DF51" s="511"/>
      <c r="DG51" s="511"/>
      <c r="DH51" s="511"/>
      <c r="DI51" s="511"/>
      <c r="DJ51" s="511"/>
      <c r="DK51" s="511"/>
      <c r="DL51" s="511"/>
      <c r="DM51" s="511"/>
      <c r="DN51" s="511"/>
      <c r="DO51" s="511"/>
      <c r="DP51" s="511"/>
      <c r="DQ51" s="511"/>
      <c r="DR51" s="511"/>
      <c r="DS51" s="511"/>
      <c r="DT51" s="511"/>
      <c r="DU51" s="511"/>
      <c r="DV51" s="511"/>
      <c r="DW51" s="511"/>
      <c r="DX51" s="511"/>
      <c r="DY51" s="511"/>
    </row>
    <row r="52" spans="1:129" s="99" customFormat="1" ht="38.25">
      <c r="A52" s="516">
        <v>5800</v>
      </c>
      <c r="B52" s="272" t="s">
        <v>21</v>
      </c>
      <c r="C52" s="281">
        <v>3113</v>
      </c>
      <c r="D52" s="46">
        <v>0</v>
      </c>
      <c r="E52" s="515"/>
      <c r="F52" s="515"/>
      <c r="G52" s="515"/>
      <c r="H52" s="480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1"/>
      <c r="AP52" s="511"/>
      <c r="AQ52" s="511"/>
      <c r="AR52" s="511"/>
      <c r="AS52" s="511"/>
      <c r="AT52" s="511"/>
      <c r="AU52" s="511"/>
      <c r="AV52" s="511"/>
      <c r="AW52" s="511"/>
      <c r="AX52" s="511"/>
      <c r="AY52" s="511"/>
      <c r="AZ52" s="511"/>
      <c r="BA52" s="511"/>
      <c r="BB52" s="511"/>
      <c r="BC52" s="511"/>
      <c r="BD52" s="511"/>
      <c r="BE52" s="511"/>
      <c r="BF52" s="511"/>
      <c r="BG52" s="511"/>
      <c r="BH52" s="511"/>
      <c r="BI52" s="511"/>
      <c r="BJ52" s="511"/>
      <c r="BK52" s="511"/>
      <c r="BL52" s="511"/>
      <c r="BM52" s="511"/>
      <c r="BN52" s="511"/>
      <c r="BO52" s="511"/>
      <c r="BP52" s="511"/>
      <c r="BQ52" s="511"/>
      <c r="BR52" s="511"/>
      <c r="BS52" s="511"/>
      <c r="BT52" s="511"/>
      <c r="BU52" s="511"/>
      <c r="BV52" s="511"/>
      <c r="BW52" s="511"/>
      <c r="BX52" s="511"/>
      <c r="BY52" s="511"/>
      <c r="BZ52" s="511"/>
      <c r="CA52" s="511"/>
      <c r="CB52" s="511"/>
      <c r="CC52" s="511"/>
      <c r="CD52" s="511"/>
      <c r="CE52" s="511"/>
      <c r="CF52" s="511"/>
      <c r="CG52" s="511"/>
      <c r="CH52" s="511"/>
      <c r="CI52" s="511"/>
      <c r="CJ52" s="511"/>
      <c r="CK52" s="511"/>
      <c r="CL52" s="511"/>
      <c r="CM52" s="511"/>
      <c r="CN52" s="511"/>
      <c r="CO52" s="511"/>
      <c r="CP52" s="511"/>
      <c r="CQ52" s="511"/>
      <c r="CR52" s="511"/>
      <c r="CS52" s="511"/>
      <c r="CT52" s="511"/>
      <c r="CU52" s="511"/>
      <c r="CV52" s="511"/>
      <c r="CW52" s="511"/>
      <c r="CX52" s="511"/>
      <c r="CY52" s="511"/>
      <c r="CZ52" s="511"/>
      <c r="DA52" s="511"/>
      <c r="DB52" s="511"/>
      <c r="DC52" s="511"/>
      <c r="DD52" s="511"/>
      <c r="DE52" s="511"/>
      <c r="DF52" s="511"/>
      <c r="DG52" s="511"/>
      <c r="DH52" s="511"/>
      <c r="DI52" s="511"/>
      <c r="DJ52" s="511"/>
      <c r="DK52" s="511"/>
      <c r="DL52" s="511"/>
      <c r="DM52" s="511"/>
      <c r="DN52" s="511"/>
      <c r="DO52" s="511"/>
      <c r="DP52" s="511"/>
      <c r="DQ52" s="511"/>
      <c r="DR52" s="511"/>
      <c r="DS52" s="511"/>
      <c r="DT52" s="511"/>
      <c r="DU52" s="511"/>
      <c r="DV52" s="511"/>
      <c r="DW52" s="511"/>
      <c r="DX52" s="511"/>
      <c r="DY52" s="511"/>
    </row>
    <row r="53" spans="1:129" s="99" customFormat="1" ht="12.75" customHeight="1">
      <c r="A53" s="294"/>
      <c r="B53" s="277" t="s">
        <v>910</v>
      </c>
      <c r="C53" s="146">
        <v>-4310394</v>
      </c>
      <c r="D53" s="75">
        <v>-142136</v>
      </c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1"/>
      <c r="AU53" s="511"/>
      <c r="AV53" s="511"/>
      <c r="AW53" s="511"/>
      <c r="AX53" s="511"/>
      <c r="AY53" s="511"/>
      <c r="AZ53" s="511"/>
      <c r="BA53" s="511"/>
      <c r="BB53" s="511"/>
      <c r="BC53" s="511"/>
      <c r="BD53" s="511"/>
      <c r="BE53" s="511"/>
      <c r="BF53" s="511"/>
      <c r="BG53" s="511"/>
      <c r="BH53" s="511"/>
      <c r="BI53" s="511"/>
      <c r="BJ53" s="511"/>
      <c r="BK53" s="511"/>
      <c r="BL53" s="511"/>
      <c r="BM53" s="511"/>
      <c r="BN53" s="511"/>
      <c r="BO53" s="511"/>
      <c r="BP53" s="511"/>
      <c r="BQ53" s="511"/>
      <c r="BR53" s="511"/>
      <c r="BS53" s="511"/>
      <c r="BT53" s="511"/>
      <c r="BU53" s="511"/>
      <c r="BV53" s="511"/>
      <c r="BW53" s="511"/>
      <c r="BX53" s="511"/>
      <c r="BY53" s="511"/>
      <c r="BZ53" s="511"/>
      <c r="CA53" s="511"/>
      <c r="CB53" s="511"/>
      <c r="CC53" s="511"/>
      <c r="CD53" s="511"/>
      <c r="CE53" s="511"/>
      <c r="CF53" s="511"/>
      <c r="CG53" s="511"/>
      <c r="CH53" s="511"/>
      <c r="CI53" s="511"/>
      <c r="CJ53" s="511"/>
      <c r="CK53" s="511"/>
      <c r="CL53" s="511"/>
      <c r="CM53" s="511"/>
      <c r="CN53" s="511"/>
      <c r="CO53" s="511"/>
      <c r="CP53" s="511"/>
      <c r="CQ53" s="511"/>
      <c r="CR53" s="511"/>
      <c r="CS53" s="511"/>
      <c r="CT53" s="511"/>
      <c r="CU53" s="511"/>
      <c r="CV53" s="511"/>
      <c r="CW53" s="511"/>
      <c r="CX53" s="511"/>
      <c r="CY53" s="511"/>
      <c r="CZ53" s="511"/>
      <c r="DA53" s="511"/>
      <c r="DB53" s="511"/>
      <c r="DC53" s="511"/>
      <c r="DD53" s="511"/>
      <c r="DE53" s="511"/>
      <c r="DF53" s="511"/>
      <c r="DG53" s="511"/>
      <c r="DH53" s="511"/>
      <c r="DI53" s="511"/>
      <c r="DJ53" s="511"/>
      <c r="DK53" s="511"/>
      <c r="DL53" s="511"/>
      <c r="DM53" s="511"/>
      <c r="DN53" s="511"/>
      <c r="DO53" s="511"/>
      <c r="DP53" s="511"/>
      <c r="DQ53" s="511"/>
      <c r="DR53" s="511"/>
      <c r="DS53" s="511"/>
      <c r="DT53" s="511"/>
      <c r="DU53" s="511"/>
      <c r="DV53" s="511"/>
      <c r="DW53" s="511"/>
      <c r="DX53" s="511"/>
      <c r="DY53" s="511"/>
    </row>
    <row r="54" spans="1:129" s="99" customFormat="1" ht="12.75" customHeight="1">
      <c r="A54" s="523"/>
      <c r="B54" s="277" t="s">
        <v>911</v>
      </c>
      <c r="C54" s="146">
        <v>4310394</v>
      </c>
      <c r="D54" s="75">
        <v>142136</v>
      </c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1"/>
      <c r="AE54" s="511"/>
      <c r="AF54" s="511"/>
      <c r="AG54" s="511"/>
      <c r="AH54" s="511"/>
      <c r="AI54" s="511"/>
      <c r="AJ54" s="511"/>
      <c r="AK54" s="511"/>
      <c r="AL54" s="511"/>
      <c r="AM54" s="511"/>
      <c r="AN54" s="511"/>
      <c r="AO54" s="511"/>
      <c r="AP54" s="511"/>
      <c r="AQ54" s="511"/>
      <c r="AR54" s="511"/>
      <c r="AS54" s="511"/>
      <c r="AT54" s="511"/>
      <c r="AU54" s="511"/>
      <c r="AV54" s="511"/>
      <c r="AW54" s="511"/>
      <c r="AX54" s="511"/>
      <c r="AY54" s="511"/>
      <c r="AZ54" s="511"/>
      <c r="BA54" s="511"/>
      <c r="BB54" s="511"/>
      <c r="BC54" s="511"/>
      <c r="BD54" s="511"/>
      <c r="BE54" s="511"/>
      <c r="BF54" s="511"/>
      <c r="BG54" s="511"/>
      <c r="BH54" s="511"/>
      <c r="BI54" s="511"/>
      <c r="BJ54" s="511"/>
      <c r="BK54" s="511"/>
      <c r="BL54" s="511"/>
      <c r="BM54" s="511"/>
      <c r="BN54" s="511"/>
      <c r="BO54" s="511"/>
      <c r="BP54" s="511"/>
      <c r="BQ54" s="511"/>
      <c r="BR54" s="511"/>
      <c r="BS54" s="511"/>
      <c r="BT54" s="511"/>
      <c r="BU54" s="511"/>
      <c r="BV54" s="511"/>
      <c r="BW54" s="511"/>
      <c r="BX54" s="511"/>
      <c r="BY54" s="511"/>
      <c r="BZ54" s="511"/>
      <c r="CA54" s="511"/>
      <c r="CB54" s="511"/>
      <c r="CC54" s="511"/>
      <c r="CD54" s="511"/>
      <c r="CE54" s="511"/>
      <c r="CF54" s="511"/>
      <c r="CG54" s="511"/>
      <c r="CH54" s="511"/>
      <c r="CI54" s="511"/>
      <c r="CJ54" s="511"/>
      <c r="CK54" s="511"/>
      <c r="CL54" s="511"/>
      <c r="CM54" s="511"/>
      <c r="CN54" s="511"/>
      <c r="CO54" s="511"/>
      <c r="CP54" s="511"/>
      <c r="CQ54" s="511"/>
      <c r="CR54" s="511"/>
      <c r="CS54" s="511"/>
      <c r="CT54" s="511"/>
      <c r="CU54" s="511"/>
      <c r="CV54" s="511"/>
      <c r="CW54" s="511"/>
      <c r="CX54" s="511"/>
      <c r="CY54" s="511"/>
      <c r="CZ54" s="511"/>
      <c r="DA54" s="511"/>
      <c r="DB54" s="511"/>
      <c r="DC54" s="511"/>
      <c r="DD54" s="511"/>
      <c r="DE54" s="511"/>
      <c r="DF54" s="511"/>
      <c r="DG54" s="511"/>
      <c r="DH54" s="511"/>
      <c r="DI54" s="511"/>
      <c r="DJ54" s="511"/>
      <c r="DK54" s="511"/>
      <c r="DL54" s="511"/>
      <c r="DM54" s="511"/>
      <c r="DN54" s="511"/>
      <c r="DO54" s="511"/>
      <c r="DP54" s="511"/>
      <c r="DQ54" s="511"/>
      <c r="DR54" s="511"/>
      <c r="DS54" s="511"/>
      <c r="DT54" s="511"/>
      <c r="DU54" s="511"/>
      <c r="DV54" s="511"/>
      <c r="DW54" s="511"/>
      <c r="DX54" s="511"/>
      <c r="DY54" s="511"/>
    </row>
    <row r="55" spans="1:129" s="99" customFormat="1" ht="12.75" customHeight="1">
      <c r="A55" s="295" t="s">
        <v>835</v>
      </c>
      <c r="B55" s="296" t="s">
        <v>74</v>
      </c>
      <c r="C55" s="281">
        <v>4310394</v>
      </c>
      <c r="D55" s="46">
        <v>142136</v>
      </c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1"/>
      <c r="AU55" s="511"/>
      <c r="AV55" s="511"/>
      <c r="AW55" s="511"/>
      <c r="AX55" s="511"/>
      <c r="AY55" s="511"/>
      <c r="AZ55" s="511"/>
      <c r="BA55" s="511"/>
      <c r="BB55" s="511"/>
      <c r="BC55" s="511"/>
      <c r="BD55" s="511"/>
      <c r="BE55" s="511"/>
      <c r="BF55" s="511"/>
      <c r="BG55" s="511"/>
      <c r="BH55" s="511"/>
      <c r="BI55" s="511"/>
      <c r="BJ55" s="511"/>
      <c r="BK55" s="511"/>
      <c r="BL55" s="511"/>
      <c r="BM55" s="511"/>
      <c r="BN55" s="511"/>
      <c r="BO55" s="511"/>
      <c r="BP55" s="511"/>
      <c r="BQ55" s="511"/>
      <c r="BR55" s="511"/>
      <c r="BS55" s="511"/>
      <c r="BT55" s="511"/>
      <c r="BU55" s="511"/>
      <c r="BV55" s="511"/>
      <c r="BW55" s="511"/>
      <c r="BX55" s="511"/>
      <c r="BY55" s="511"/>
      <c r="BZ55" s="511"/>
      <c r="CA55" s="511"/>
      <c r="CB55" s="511"/>
      <c r="CC55" s="511"/>
      <c r="CD55" s="511"/>
      <c r="CE55" s="511"/>
      <c r="CF55" s="511"/>
      <c r="CG55" s="511"/>
      <c r="CH55" s="511"/>
      <c r="CI55" s="511"/>
      <c r="CJ55" s="511"/>
      <c r="CK55" s="511"/>
      <c r="CL55" s="511"/>
      <c r="CM55" s="511"/>
      <c r="CN55" s="511"/>
      <c r="CO55" s="511"/>
      <c r="CP55" s="511"/>
      <c r="CQ55" s="511"/>
      <c r="CR55" s="511"/>
      <c r="CS55" s="511"/>
      <c r="CT55" s="511"/>
      <c r="CU55" s="511"/>
      <c r="CV55" s="511"/>
      <c r="CW55" s="511"/>
      <c r="CX55" s="511"/>
      <c r="CY55" s="511"/>
      <c r="CZ55" s="511"/>
      <c r="DA55" s="511"/>
      <c r="DB55" s="511"/>
      <c r="DC55" s="511"/>
      <c r="DD55" s="511"/>
      <c r="DE55" s="511"/>
      <c r="DF55" s="511"/>
      <c r="DG55" s="511"/>
      <c r="DH55" s="511"/>
      <c r="DI55" s="511"/>
      <c r="DJ55" s="511"/>
      <c r="DK55" s="511"/>
      <c r="DL55" s="511"/>
      <c r="DM55" s="511"/>
      <c r="DN55" s="511"/>
      <c r="DO55" s="511"/>
      <c r="DP55" s="511"/>
      <c r="DQ55" s="511"/>
      <c r="DR55" s="511"/>
      <c r="DS55" s="511"/>
      <c r="DT55" s="511"/>
      <c r="DU55" s="511"/>
      <c r="DV55" s="511"/>
      <c r="DW55" s="511"/>
      <c r="DX55" s="511"/>
      <c r="DY55" s="511"/>
    </row>
    <row r="56" spans="1:129" s="99" customFormat="1" ht="12.75" customHeight="1">
      <c r="A56" s="295"/>
      <c r="B56" s="296"/>
      <c r="C56" s="281"/>
      <c r="D56" s="46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1"/>
      <c r="AD56" s="511"/>
      <c r="AE56" s="511"/>
      <c r="AF56" s="511"/>
      <c r="AG56" s="511"/>
      <c r="AH56" s="511"/>
      <c r="AI56" s="511"/>
      <c r="AJ56" s="511"/>
      <c r="AK56" s="511"/>
      <c r="AL56" s="511"/>
      <c r="AM56" s="511"/>
      <c r="AN56" s="511"/>
      <c r="AO56" s="511"/>
      <c r="AP56" s="511"/>
      <c r="AQ56" s="511"/>
      <c r="AR56" s="511"/>
      <c r="AS56" s="511"/>
      <c r="AT56" s="511"/>
      <c r="AU56" s="511"/>
      <c r="AV56" s="511"/>
      <c r="AW56" s="511"/>
      <c r="AX56" s="511"/>
      <c r="AY56" s="511"/>
      <c r="AZ56" s="511"/>
      <c r="BA56" s="511"/>
      <c r="BB56" s="511"/>
      <c r="BC56" s="511"/>
      <c r="BD56" s="511"/>
      <c r="BE56" s="511"/>
      <c r="BF56" s="511"/>
      <c r="BG56" s="511"/>
      <c r="BH56" s="511"/>
      <c r="BI56" s="511"/>
      <c r="BJ56" s="511"/>
      <c r="BK56" s="511"/>
      <c r="BL56" s="511"/>
      <c r="BM56" s="511"/>
      <c r="BN56" s="511"/>
      <c r="BO56" s="511"/>
      <c r="BP56" s="511"/>
      <c r="BQ56" s="511"/>
      <c r="BR56" s="511"/>
      <c r="BS56" s="511"/>
      <c r="BT56" s="511"/>
      <c r="BU56" s="511"/>
      <c r="BV56" s="511"/>
      <c r="BW56" s="511"/>
      <c r="BX56" s="511"/>
      <c r="BY56" s="511"/>
      <c r="BZ56" s="511"/>
      <c r="CA56" s="511"/>
      <c r="CB56" s="511"/>
      <c r="CC56" s="511"/>
      <c r="CD56" s="511"/>
      <c r="CE56" s="511"/>
      <c r="CF56" s="511"/>
      <c r="CG56" s="511"/>
      <c r="CH56" s="511"/>
      <c r="CI56" s="511"/>
      <c r="CJ56" s="511"/>
      <c r="CK56" s="511"/>
      <c r="CL56" s="511"/>
      <c r="CM56" s="511"/>
      <c r="CN56" s="511"/>
      <c r="CO56" s="511"/>
      <c r="CP56" s="511"/>
      <c r="CQ56" s="511"/>
      <c r="CR56" s="511"/>
      <c r="CS56" s="511"/>
      <c r="CT56" s="511"/>
      <c r="CU56" s="511"/>
      <c r="CV56" s="511"/>
      <c r="CW56" s="511"/>
      <c r="CX56" s="511"/>
      <c r="CY56" s="511"/>
      <c r="CZ56" s="511"/>
      <c r="DA56" s="511"/>
      <c r="DB56" s="511"/>
      <c r="DC56" s="511"/>
      <c r="DD56" s="511"/>
      <c r="DE56" s="511"/>
      <c r="DF56" s="511"/>
      <c r="DG56" s="511"/>
      <c r="DH56" s="511"/>
      <c r="DI56" s="511"/>
      <c r="DJ56" s="511"/>
      <c r="DK56" s="511"/>
      <c r="DL56" s="511"/>
      <c r="DM56" s="511"/>
      <c r="DN56" s="511"/>
      <c r="DO56" s="511"/>
      <c r="DP56" s="511"/>
      <c r="DQ56" s="511"/>
      <c r="DR56" s="511"/>
      <c r="DS56" s="511"/>
      <c r="DT56" s="511"/>
      <c r="DU56" s="511"/>
      <c r="DV56" s="511"/>
      <c r="DW56" s="511"/>
      <c r="DX56" s="511"/>
      <c r="DY56" s="511"/>
    </row>
    <row r="57" spans="1:6" ht="12.75" customHeight="1">
      <c r="A57" s="503"/>
      <c r="B57" s="274" t="s">
        <v>35</v>
      </c>
      <c r="C57" s="146">
        <v>9562480</v>
      </c>
      <c r="D57" s="75">
        <v>2270438</v>
      </c>
      <c r="E57" s="475"/>
      <c r="F57" s="475"/>
    </row>
    <row r="58" spans="1:4" ht="12.75">
      <c r="A58" s="524" t="s">
        <v>36</v>
      </c>
      <c r="B58" s="135" t="s">
        <v>37</v>
      </c>
      <c r="C58" s="80">
        <v>266467</v>
      </c>
      <c r="D58" s="46">
        <v>46463</v>
      </c>
    </row>
    <row r="59" spans="1:30" s="302" customFormat="1" ht="12.75">
      <c r="A59" s="524" t="s">
        <v>38</v>
      </c>
      <c r="B59" s="525" t="s">
        <v>39</v>
      </c>
      <c r="C59" s="80">
        <v>-26</v>
      </c>
      <c r="D59" s="46">
        <v>-27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</row>
    <row r="60" spans="1:129" s="303" customFormat="1" ht="12.75">
      <c r="A60" s="524" t="s">
        <v>40</v>
      </c>
      <c r="B60" s="153" t="s">
        <v>41</v>
      </c>
      <c r="C60" s="80">
        <v>17357</v>
      </c>
      <c r="D60" s="46">
        <v>1195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2"/>
      <c r="CK60" s="302"/>
      <c r="CL60" s="302"/>
      <c r="CM60" s="302"/>
      <c r="CN60" s="302"/>
      <c r="CO60" s="302"/>
      <c r="CP60" s="302"/>
      <c r="CQ60" s="302"/>
      <c r="CR60" s="302"/>
      <c r="CS60" s="302"/>
      <c r="CT60" s="526"/>
      <c r="CU60" s="526"/>
      <c r="CV60" s="526"/>
      <c r="CW60" s="526"/>
      <c r="CX60" s="526"/>
      <c r="CY60" s="526"/>
      <c r="CZ60" s="526"/>
      <c r="DA60" s="526"/>
      <c r="DB60" s="526"/>
      <c r="DC60" s="526"/>
      <c r="DD60" s="526"/>
      <c r="DE60" s="526"/>
      <c r="DF60" s="526"/>
      <c r="DG60" s="526"/>
      <c r="DH60" s="526"/>
      <c r="DI60" s="526"/>
      <c r="DJ60" s="526"/>
      <c r="DK60" s="526"/>
      <c r="DL60" s="526"/>
      <c r="DM60" s="526"/>
      <c r="DN60" s="526"/>
      <c r="DO60" s="526"/>
      <c r="DP60" s="526"/>
      <c r="DQ60" s="526"/>
      <c r="DR60" s="526"/>
      <c r="DS60" s="526"/>
      <c r="DT60" s="526"/>
      <c r="DU60" s="526"/>
      <c r="DV60" s="526"/>
      <c r="DW60" s="526"/>
      <c r="DX60" s="526"/>
      <c r="DY60" s="526"/>
    </row>
    <row r="61" spans="1:129" s="303" customFormat="1" ht="12.75">
      <c r="A61" s="524" t="s">
        <v>42</v>
      </c>
      <c r="B61" s="525" t="s">
        <v>43</v>
      </c>
      <c r="C61" s="80">
        <v>305029</v>
      </c>
      <c r="D61" s="46">
        <v>48066</v>
      </c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302"/>
      <c r="CI61" s="302"/>
      <c r="CJ61" s="302"/>
      <c r="CK61" s="302"/>
      <c r="CL61" s="302"/>
      <c r="CM61" s="302"/>
      <c r="CN61" s="302"/>
      <c r="CO61" s="302"/>
      <c r="CP61" s="302"/>
      <c r="CQ61" s="302"/>
      <c r="CR61" s="302"/>
      <c r="CS61" s="302"/>
      <c r="CT61" s="526"/>
      <c r="CU61" s="526"/>
      <c r="CV61" s="526"/>
      <c r="CW61" s="526"/>
      <c r="CX61" s="526"/>
      <c r="CY61" s="526"/>
      <c r="CZ61" s="526"/>
      <c r="DA61" s="526"/>
      <c r="DB61" s="526"/>
      <c r="DC61" s="526"/>
      <c r="DD61" s="526"/>
      <c r="DE61" s="526"/>
      <c r="DF61" s="526"/>
      <c r="DG61" s="526"/>
      <c r="DH61" s="526"/>
      <c r="DI61" s="526"/>
      <c r="DJ61" s="526"/>
      <c r="DK61" s="526"/>
      <c r="DL61" s="526"/>
      <c r="DM61" s="526"/>
      <c r="DN61" s="526"/>
      <c r="DO61" s="526"/>
      <c r="DP61" s="526"/>
      <c r="DQ61" s="526"/>
      <c r="DR61" s="526"/>
      <c r="DS61" s="526"/>
      <c r="DT61" s="526"/>
      <c r="DU61" s="526"/>
      <c r="DV61" s="526"/>
      <c r="DW61" s="526"/>
      <c r="DX61" s="526"/>
      <c r="DY61" s="526"/>
    </row>
    <row r="62" spans="1:129" s="303" customFormat="1" ht="12.75">
      <c r="A62" s="524" t="s">
        <v>44</v>
      </c>
      <c r="B62" s="525" t="s">
        <v>45</v>
      </c>
      <c r="C62" s="80">
        <v>2563174</v>
      </c>
      <c r="D62" s="46">
        <v>1829032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2"/>
      <c r="CI62" s="302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526"/>
      <c r="CU62" s="526"/>
      <c r="CV62" s="526"/>
      <c r="CW62" s="526"/>
      <c r="CX62" s="526"/>
      <c r="CY62" s="526"/>
      <c r="CZ62" s="526"/>
      <c r="DA62" s="526"/>
      <c r="DB62" s="526"/>
      <c r="DC62" s="526"/>
      <c r="DD62" s="526"/>
      <c r="DE62" s="526"/>
      <c r="DF62" s="526"/>
      <c r="DG62" s="526"/>
      <c r="DH62" s="526"/>
      <c r="DI62" s="526"/>
      <c r="DJ62" s="526"/>
      <c r="DK62" s="526"/>
      <c r="DL62" s="526"/>
      <c r="DM62" s="526"/>
      <c r="DN62" s="526"/>
      <c r="DO62" s="526"/>
      <c r="DP62" s="526"/>
      <c r="DQ62" s="526"/>
      <c r="DR62" s="526"/>
      <c r="DS62" s="526"/>
      <c r="DT62" s="526"/>
      <c r="DU62" s="526"/>
      <c r="DV62" s="526"/>
      <c r="DW62" s="526"/>
      <c r="DX62" s="526"/>
      <c r="DY62" s="526"/>
    </row>
    <row r="63" spans="1:129" s="303" customFormat="1" ht="12.75" hidden="1">
      <c r="A63" s="524" t="s">
        <v>46</v>
      </c>
      <c r="B63" s="153" t="s">
        <v>47</v>
      </c>
      <c r="C63" s="80"/>
      <c r="D63" s="46">
        <v>0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2"/>
      <c r="CI63" s="302"/>
      <c r="CJ63" s="302"/>
      <c r="CK63" s="302"/>
      <c r="CL63" s="302"/>
      <c r="CM63" s="302"/>
      <c r="CN63" s="302"/>
      <c r="CO63" s="302"/>
      <c r="CP63" s="302"/>
      <c r="CQ63" s="302"/>
      <c r="CR63" s="302"/>
      <c r="CS63" s="302"/>
      <c r="CT63" s="526"/>
      <c r="CU63" s="526"/>
      <c r="CV63" s="526"/>
      <c r="CW63" s="526"/>
      <c r="CX63" s="526"/>
      <c r="CY63" s="526"/>
      <c r="CZ63" s="526"/>
      <c r="DA63" s="526"/>
      <c r="DB63" s="526"/>
      <c r="DC63" s="526"/>
      <c r="DD63" s="526"/>
      <c r="DE63" s="526"/>
      <c r="DF63" s="526"/>
      <c r="DG63" s="526"/>
      <c r="DH63" s="526"/>
      <c r="DI63" s="526"/>
      <c r="DJ63" s="526"/>
      <c r="DK63" s="526"/>
      <c r="DL63" s="526"/>
      <c r="DM63" s="526"/>
      <c r="DN63" s="526"/>
      <c r="DO63" s="526"/>
      <c r="DP63" s="526"/>
      <c r="DQ63" s="526"/>
      <c r="DR63" s="526"/>
      <c r="DS63" s="526"/>
      <c r="DT63" s="526"/>
      <c r="DU63" s="526"/>
      <c r="DV63" s="526"/>
      <c r="DW63" s="526"/>
      <c r="DX63" s="526"/>
      <c r="DY63" s="526"/>
    </row>
    <row r="64" spans="1:129" s="303" customFormat="1" ht="12.75">
      <c r="A64" s="524" t="s">
        <v>48</v>
      </c>
      <c r="B64" s="525" t="s">
        <v>49</v>
      </c>
      <c r="C64" s="80">
        <v>25</v>
      </c>
      <c r="D64" s="46">
        <v>0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302"/>
      <c r="CI64" s="302"/>
      <c r="CJ64" s="302"/>
      <c r="CK64" s="302"/>
      <c r="CL64" s="302"/>
      <c r="CM64" s="302"/>
      <c r="CN64" s="302"/>
      <c r="CO64" s="302"/>
      <c r="CP64" s="302"/>
      <c r="CQ64" s="302"/>
      <c r="CR64" s="302"/>
      <c r="CS64" s="302"/>
      <c r="CT64" s="526"/>
      <c r="CU64" s="526"/>
      <c r="CV64" s="526"/>
      <c r="CW64" s="526"/>
      <c r="CX64" s="526"/>
      <c r="CY64" s="526"/>
      <c r="CZ64" s="526"/>
      <c r="DA64" s="526"/>
      <c r="DB64" s="526"/>
      <c r="DC64" s="526"/>
      <c r="DD64" s="526"/>
      <c r="DE64" s="526"/>
      <c r="DF64" s="526"/>
      <c r="DG64" s="526"/>
      <c r="DH64" s="526"/>
      <c r="DI64" s="526"/>
      <c r="DJ64" s="526"/>
      <c r="DK64" s="526"/>
      <c r="DL64" s="526"/>
      <c r="DM64" s="526"/>
      <c r="DN64" s="526"/>
      <c r="DO64" s="526"/>
      <c r="DP64" s="526"/>
      <c r="DQ64" s="526"/>
      <c r="DR64" s="526"/>
      <c r="DS64" s="526"/>
      <c r="DT64" s="526"/>
      <c r="DU64" s="526"/>
      <c r="DV64" s="526"/>
      <c r="DW64" s="526"/>
      <c r="DX64" s="526"/>
      <c r="DY64" s="526"/>
    </row>
    <row r="65" spans="1:129" s="304" customFormat="1" ht="12.75">
      <c r="A65" s="524" t="s">
        <v>50</v>
      </c>
      <c r="B65" s="525" t="s">
        <v>51</v>
      </c>
      <c r="C65" s="80">
        <v>5760877</v>
      </c>
      <c r="D65" s="46">
        <v>154707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2"/>
      <c r="CG65" s="302"/>
      <c r="CH65" s="302"/>
      <c r="CI65" s="302"/>
      <c r="CJ65" s="302"/>
      <c r="CK65" s="302"/>
      <c r="CL65" s="302"/>
      <c r="CM65" s="302"/>
      <c r="CN65" s="302"/>
      <c r="CO65" s="302"/>
      <c r="CP65" s="302"/>
      <c r="CQ65" s="302"/>
      <c r="CR65" s="302"/>
      <c r="CS65" s="302"/>
      <c r="CT65" s="302"/>
      <c r="CU65" s="302"/>
      <c r="CV65" s="302"/>
      <c r="CW65" s="302"/>
      <c r="CX65" s="302"/>
      <c r="CY65" s="302"/>
      <c r="CZ65" s="302"/>
      <c r="DA65" s="302"/>
      <c r="DB65" s="302"/>
      <c r="DC65" s="302"/>
      <c r="DD65" s="302"/>
      <c r="DE65" s="302"/>
      <c r="DF65" s="302"/>
      <c r="DG65" s="302"/>
      <c r="DH65" s="302"/>
      <c r="DI65" s="302"/>
      <c r="DJ65" s="302"/>
      <c r="DK65" s="302"/>
      <c r="DL65" s="302"/>
      <c r="DM65" s="302"/>
      <c r="DN65" s="302"/>
      <c r="DO65" s="302"/>
      <c r="DP65" s="302"/>
      <c r="DQ65" s="302"/>
      <c r="DR65" s="302"/>
      <c r="DS65" s="302"/>
      <c r="DT65" s="302"/>
      <c r="DU65" s="302"/>
      <c r="DV65" s="302"/>
      <c r="DW65" s="302"/>
      <c r="DX65" s="302"/>
      <c r="DY65" s="302"/>
    </row>
    <row r="66" spans="1:129" s="304" customFormat="1" ht="12.75">
      <c r="A66" s="524" t="s">
        <v>52</v>
      </c>
      <c r="B66" s="525" t="s">
        <v>53</v>
      </c>
      <c r="C66" s="80">
        <v>604892</v>
      </c>
      <c r="D66" s="46">
        <v>185452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2"/>
      <c r="BR66" s="302"/>
      <c r="BS66" s="302"/>
      <c r="BT66" s="302"/>
      <c r="BU66" s="302"/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302"/>
      <c r="CI66" s="302"/>
      <c r="CJ66" s="302"/>
      <c r="CK66" s="302"/>
      <c r="CL66" s="302"/>
      <c r="CM66" s="302"/>
      <c r="CN66" s="302"/>
      <c r="CO66" s="302"/>
      <c r="CP66" s="302"/>
      <c r="CQ66" s="302"/>
      <c r="CR66" s="302"/>
      <c r="CS66" s="302"/>
      <c r="CT66" s="302"/>
      <c r="CU66" s="302"/>
      <c r="CV66" s="302"/>
      <c r="CW66" s="302"/>
      <c r="CX66" s="302"/>
      <c r="CY66" s="302"/>
      <c r="CZ66" s="302"/>
      <c r="DA66" s="302"/>
      <c r="DB66" s="302"/>
      <c r="DC66" s="302"/>
      <c r="DD66" s="302"/>
      <c r="DE66" s="302"/>
      <c r="DF66" s="302"/>
      <c r="DG66" s="302"/>
      <c r="DH66" s="302"/>
      <c r="DI66" s="302"/>
      <c r="DJ66" s="302"/>
      <c r="DK66" s="302"/>
      <c r="DL66" s="302"/>
      <c r="DM66" s="302"/>
      <c r="DN66" s="302"/>
      <c r="DO66" s="302"/>
      <c r="DP66" s="302"/>
      <c r="DQ66" s="302"/>
      <c r="DR66" s="302"/>
      <c r="DS66" s="302"/>
      <c r="DT66" s="302"/>
      <c r="DU66" s="302"/>
      <c r="DV66" s="302"/>
      <c r="DW66" s="302"/>
      <c r="DX66" s="302"/>
      <c r="DY66" s="302"/>
    </row>
    <row r="67" spans="1:129" s="304" customFormat="1" ht="12.75">
      <c r="A67" s="524" t="s">
        <v>54</v>
      </c>
      <c r="B67" s="525" t="s">
        <v>55</v>
      </c>
      <c r="C67" s="80">
        <v>44685</v>
      </c>
      <c r="D67" s="46">
        <v>5550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2"/>
      <c r="CI67" s="302"/>
      <c r="CJ67" s="302"/>
      <c r="CK67" s="302"/>
      <c r="CL67" s="302"/>
      <c r="CM67" s="302"/>
      <c r="CN67" s="302"/>
      <c r="CO67" s="302"/>
      <c r="CP67" s="302"/>
      <c r="CQ67" s="302"/>
      <c r="CR67" s="302"/>
      <c r="CS67" s="302"/>
      <c r="CT67" s="302"/>
      <c r="CU67" s="302"/>
      <c r="CV67" s="302"/>
      <c r="CW67" s="302"/>
      <c r="CX67" s="302"/>
      <c r="CY67" s="302"/>
      <c r="CZ67" s="302"/>
      <c r="DA67" s="302"/>
      <c r="DB67" s="302"/>
      <c r="DC67" s="302"/>
      <c r="DD67" s="302"/>
      <c r="DE67" s="302"/>
      <c r="DF67" s="302"/>
      <c r="DG67" s="302"/>
      <c r="DH67" s="302"/>
      <c r="DI67" s="302"/>
      <c r="DJ67" s="302"/>
      <c r="DK67" s="302"/>
      <c r="DL67" s="302"/>
      <c r="DM67" s="302"/>
      <c r="DN67" s="302"/>
      <c r="DO67" s="302"/>
      <c r="DP67" s="302"/>
      <c r="DQ67" s="302"/>
      <c r="DR67" s="302"/>
      <c r="DS67" s="302"/>
      <c r="DT67" s="302"/>
      <c r="DU67" s="302"/>
      <c r="DV67" s="302"/>
      <c r="DW67" s="302"/>
      <c r="DX67" s="302"/>
      <c r="DY67" s="302"/>
    </row>
    <row r="68" spans="1:30" s="302" customFormat="1" ht="12.75">
      <c r="A68" s="527"/>
      <c r="B68" s="272"/>
      <c r="C68" s="80"/>
      <c r="D68" s="4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</row>
    <row r="69" spans="1:6" ht="15" customHeight="1">
      <c r="A69" s="268"/>
      <c r="B69" s="528" t="s">
        <v>836</v>
      </c>
      <c r="C69" s="275"/>
      <c r="D69" s="138"/>
      <c r="F69" s="406"/>
    </row>
    <row r="70" spans="1:9" ht="12" customHeight="1">
      <c r="A70" s="506"/>
      <c r="B70" s="529" t="s">
        <v>837</v>
      </c>
      <c r="C70" s="133">
        <v>-4564</v>
      </c>
      <c r="D70" s="75">
        <v>0</v>
      </c>
      <c r="E70" s="530"/>
      <c r="F70" s="530"/>
      <c r="G70" s="531"/>
      <c r="H70" s="406"/>
      <c r="I70" s="406"/>
    </row>
    <row r="71" spans="1:9" ht="12.75" customHeight="1">
      <c r="A71" s="506"/>
      <c r="B71" s="529" t="s">
        <v>61</v>
      </c>
      <c r="C71" s="133">
        <v>0</v>
      </c>
      <c r="D71" s="75">
        <v>0</v>
      </c>
      <c r="E71" s="530"/>
      <c r="F71" s="530"/>
      <c r="G71" s="532"/>
      <c r="H71" s="530"/>
      <c r="I71" s="530"/>
    </row>
    <row r="72" spans="1:9" ht="12.75" customHeight="1">
      <c r="A72" s="268" t="s">
        <v>1230</v>
      </c>
      <c r="B72" s="533" t="s">
        <v>838</v>
      </c>
      <c r="C72" s="138">
        <v>0</v>
      </c>
      <c r="D72" s="46">
        <v>0</v>
      </c>
      <c r="E72" s="530"/>
      <c r="F72" s="530"/>
      <c r="G72" s="532"/>
      <c r="H72" s="530"/>
      <c r="I72" s="530"/>
    </row>
    <row r="73" spans="1:9" ht="12.75" customHeight="1">
      <c r="A73" s="278" t="s">
        <v>1232</v>
      </c>
      <c r="B73" s="533" t="s">
        <v>839</v>
      </c>
      <c r="C73" s="138">
        <v>0</v>
      </c>
      <c r="D73" s="46">
        <v>0</v>
      </c>
      <c r="E73" s="406"/>
      <c r="F73" s="406"/>
      <c r="G73" s="531"/>
      <c r="H73" s="406"/>
      <c r="I73" s="406"/>
    </row>
    <row r="74" spans="1:9" ht="12.75" customHeight="1">
      <c r="A74" s="278">
        <v>2000</v>
      </c>
      <c r="B74" s="533" t="s">
        <v>840</v>
      </c>
      <c r="C74" s="138">
        <v>0</v>
      </c>
      <c r="D74" s="46">
        <v>0</v>
      </c>
      <c r="E74" s="406"/>
      <c r="F74" s="406"/>
      <c r="G74" s="531"/>
      <c r="H74" s="406"/>
      <c r="I74" s="406"/>
    </row>
    <row r="75" spans="1:129" s="99" customFormat="1" ht="12.75" customHeight="1">
      <c r="A75" s="284"/>
      <c r="B75" s="277" t="s">
        <v>910</v>
      </c>
      <c r="C75" s="146">
        <v>-4564</v>
      </c>
      <c r="D75" s="75">
        <v>0</v>
      </c>
      <c r="E75" s="511"/>
      <c r="F75" s="406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1"/>
      <c r="AC75" s="511"/>
      <c r="AD75" s="511"/>
      <c r="AE75" s="511"/>
      <c r="AF75" s="511"/>
      <c r="AG75" s="511"/>
      <c r="AH75" s="511"/>
      <c r="AI75" s="511"/>
      <c r="AJ75" s="511"/>
      <c r="AK75" s="511"/>
      <c r="AL75" s="511"/>
      <c r="AM75" s="511"/>
      <c r="AN75" s="511"/>
      <c r="AO75" s="511"/>
      <c r="AP75" s="511"/>
      <c r="AQ75" s="511"/>
      <c r="AR75" s="511"/>
      <c r="AS75" s="511"/>
      <c r="AT75" s="511"/>
      <c r="AU75" s="511"/>
      <c r="AV75" s="511"/>
      <c r="AW75" s="511"/>
      <c r="AX75" s="511"/>
      <c r="AY75" s="511"/>
      <c r="AZ75" s="511"/>
      <c r="BA75" s="511"/>
      <c r="BB75" s="511"/>
      <c r="BC75" s="511"/>
      <c r="BD75" s="511"/>
      <c r="BE75" s="511"/>
      <c r="BF75" s="511"/>
      <c r="BG75" s="511"/>
      <c r="BH75" s="511"/>
      <c r="BI75" s="511"/>
      <c r="BJ75" s="511"/>
      <c r="BK75" s="511"/>
      <c r="BL75" s="511"/>
      <c r="BM75" s="511"/>
      <c r="BN75" s="511"/>
      <c r="BO75" s="511"/>
      <c r="BP75" s="511"/>
      <c r="BQ75" s="511"/>
      <c r="BR75" s="511"/>
      <c r="BS75" s="511"/>
      <c r="BT75" s="511"/>
      <c r="BU75" s="511"/>
      <c r="BV75" s="511"/>
      <c r="BW75" s="511"/>
      <c r="BX75" s="511"/>
      <c r="BY75" s="511"/>
      <c r="BZ75" s="511"/>
      <c r="CA75" s="511"/>
      <c r="CB75" s="511"/>
      <c r="CC75" s="511"/>
      <c r="CD75" s="511"/>
      <c r="CE75" s="511"/>
      <c r="CF75" s="511"/>
      <c r="CG75" s="511"/>
      <c r="CH75" s="511"/>
      <c r="CI75" s="511"/>
      <c r="CJ75" s="511"/>
      <c r="CK75" s="511"/>
      <c r="CL75" s="511"/>
      <c r="CM75" s="511"/>
      <c r="CN75" s="511"/>
      <c r="CO75" s="511"/>
      <c r="CP75" s="511"/>
      <c r="CQ75" s="511"/>
      <c r="CR75" s="511"/>
      <c r="CS75" s="511"/>
      <c r="CT75" s="511"/>
      <c r="CU75" s="511"/>
      <c r="CV75" s="511"/>
      <c r="CW75" s="511"/>
      <c r="CX75" s="511"/>
      <c r="CY75" s="511"/>
      <c r="CZ75" s="511"/>
      <c r="DA75" s="511"/>
      <c r="DB75" s="511"/>
      <c r="DC75" s="511"/>
      <c r="DD75" s="511"/>
      <c r="DE75" s="511"/>
      <c r="DF75" s="511"/>
      <c r="DG75" s="511"/>
      <c r="DH75" s="511"/>
      <c r="DI75" s="511"/>
      <c r="DJ75" s="511"/>
      <c r="DK75" s="511"/>
      <c r="DL75" s="511"/>
      <c r="DM75" s="511"/>
      <c r="DN75" s="511"/>
      <c r="DO75" s="511"/>
      <c r="DP75" s="511"/>
      <c r="DQ75" s="511"/>
      <c r="DR75" s="511"/>
      <c r="DS75" s="511"/>
      <c r="DT75" s="511"/>
      <c r="DU75" s="511"/>
      <c r="DV75" s="511"/>
      <c r="DW75" s="511"/>
      <c r="DX75" s="511"/>
      <c r="DY75" s="511"/>
    </row>
    <row r="76" spans="1:129" s="99" customFormat="1" ht="12.75" customHeight="1">
      <c r="A76" s="268"/>
      <c r="B76" s="277" t="s">
        <v>911</v>
      </c>
      <c r="C76" s="146">
        <v>4564</v>
      </c>
      <c r="D76" s="75">
        <v>0</v>
      </c>
      <c r="E76" s="511"/>
      <c r="F76" s="406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1"/>
      <c r="AC76" s="511"/>
      <c r="AD76" s="511"/>
      <c r="AE76" s="511"/>
      <c r="AF76" s="511"/>
      <c r="AG76" s="511"/>
      <c r="AH76" s="511"/>
      <c r="AI76" s="511"/>
      <c r="AJ76" s="511"/>
      <c r="AK76" s="511"/>
      <c r="AL76" s="511"/>
      <c r="AM76" s="511"/>
      <c r="AN76" s="511"/>
      <c r="AO76" s="511"/>
      <c r="AP76" s="511"/>
      <c r="AQ76" s="511"/>
      <c r="AR76" s="511"/>
      <c r="AS76" s="511"/>
      <c r="AT76" s="511"/>
      <c r="AU76" s="511"/>
      <c r="AV76" s="511"/>
      <c r="AW76" s="511"/>
      <c r="AX76" s="511"/>
      <c r="AY76" s="511"/>
      <c r="AZ76" s="511"/>
      <c r="BA76" s="511"/>
      <c r="BB76" s="511"/>
      <c r="BC76" s="511"/>
      <c r="BD76" s="511"/>
      <c r="BE76" s="511"/>
      <c r="BF76" s="511"/>
      <c r="BG76" s="511"/>
      <c r="BH76" s="511"/>
      <c r="BI76" s="511"/>
      <c r="BJ76" s="511"/>
      <c r="BK76" s="511"/>
      <c r="BL76" s="511"/>
      <c r="BM76" s="511"/>
      <c r="BN76" s="511"/>
      <c r="BO76" s="511"/>
      <c r="BP76" s="511"/>
      <c r="BQ76" s="511"/>
      <c r="BR76" s="511"/>
      <c r="BS76" s="511"/>
      <c r="BT76" s="511"/>
      <c r="BU76" s="511"/>
      <c r="BV76" s="511"/>
      <c r="BW76" s="511"/>
      <c r="BX76" s="511"/>
      <c r="BY76" s="511"/>
      <c r="BZ76" s="511"/>
      <c r="CA76" s="511"/>
      <c r="CB76" s="511"/>
      <c r="CC76" s="511"/>
      <c r="CD76" s="511"/>
      <c r="CE76" s="511"/>
      <c r="CF76" s="511"/>
      <c r="CG76" s="511"/>
      <c r="CH76" s="511"/>
      <c r="CI76" s="511"/>
      <c r="CJ76" s="511"/>
      <c r="CK76" s="511"/>
      <c r="CL76" s="511"/>
      <c r="CM76" s="511"/>
      <c r="CN76" s="511"/>
      <c r="CO76" s="511"/>
      <c r="CP76" s="511"/>
      <c r="CQ76" s="511"/>
      <c r="CR76" s="511"/>
      <c r="CS76" s="511"/>
      <c r="CT76" s="511"/>
      <c r="CU76" s="511"/>
      <c r="CV76" s="511"/>
      <c r="CW76" s="511"/>
      <c r="CX76" s="511"/>
      <c r="CY76" s="511"/>
      <c r="CZ76" s="511"/>
      <c r="DA76" s="511"/>
      <c r="DB76" s="511"/>
      <c r="DC76" s="511"/>
      <c r="DD76" s="511"/>
      <c r="DE76" s="511"/>
      <c r="DF76" s="511"/>
      <c r="DG76" s="511"/>
      <c r="DH76" s="511"/>
      <c r="DI76" s="511"/>
      <c r="DJ76" s="511"/>
      <c r="DK76" s="511"/>
      <c r="DL76" s="511"/>
      <c r="DM76" s="511"/>
      <c r="DN76" s="511"/>
      <c r="DO76" s="511"/>
      <c r="DP76" s="511"/>
      <c r="DQ76" s="511"/>
      <c r="DR76" s="511"/>
      <c r="DS76" s="511"/>
      <c r="DT76" s="511"/>
      <c r="DU76" s="511"/>
      <c r="DV76" s="511"/>
      <c r="DW76" s="511"/>
      <c r="DX76" s="511"/>
      <c r="DY76" s="511"/>
    </row>
    <row r="77" spans="1:129" s="99" customFormat="1" ht="12.75" customHeight="1">
      <c r="A77" s="295" t="s">
        <v>835</v>
      </c>
      <c r="B77" s="296" t="s">
        <v>74</v>
      </c>
      <c r="C77" s="281">
        <v>4564</v>
      </c>
      <c r="D77" s="46">
        <v>0</v>
      </c>
      <c r="E77" s="511"/>
      <c r="F77" s="406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1"/>
      <c r="AH77" s="511"/>
      <c r="AI77" s="511"/>
      <c r="AJ77" s="511"/>
      <c r="AK77" s="511"/>
      <c r="AL77" s="511"/>
      <c r="AM77" s="511"/>
      <c r="AN77" s="511"/>
      <c r="AO77" s="511"/>
      <c r="AP77" s="511"/>
      <c r="AQ77" s="511"/>
      <c r="AR77" s="511"/>
      <c r="AS77" s="511"/>
      <c r="AT77" s="511"/>
      <c r="AU77" s="511"/>
      <c r="AV77" s="511"/>
      <c r="AW77" s="511"/>
      <c r="AX77" s="511"/>
      <c r="AY77" s="511"/>
      <c r="AZ77" s="511"/>
      <c r="BA77" s="511"/>
      <c r="BB77" s="511"/>
      <c r="BC77" s="511"/>
      <c r="BD77" s="511"/>
      <c r="BE77" s="511"/>
      <c r="BF77" s="511"/>
      <c r="BG77" s="511"/>
      <c r="BH77" s="511"/>
      <c r="BI77" s="511"/>
      <c r="BJ77" s="511"/>
      <c r="BK77" s="511"/>
      <c r="BL77" s="511"/>
      <c r="BM77" s="511"/>
      <c r="BN77" s="511"/>
      <c r="BO77" s="511"/>
      <c r="BP77" s="511"/>
      <c r="BQ77" s="511"/>
      <c r="BR77" s="511"/>
      <c r="BS77" s="511"/>
      <c r="BT77" s="511"/>
      <c r="BU77" s="511"/>
      <c r="BV77" s="511"/>
      <c r="BW77" s="511"/>
      <c r="BX77" s="511"/>
      <c r="BY77" s="511"/>
      <c r="BZ77" s="511"/>
      <c r="CA77" s="511"/>
      <c r="CB77" s="511"/>
      <c r="CC77" s="511"/>
      <c r="CD77" s="511"/>
      <c r="CE77" s="511"/>
      <c r="CF77" s="511"/>
      <c r="CG77" s="511"/>
      <c r="CH77" s="511"/>
      <c r="CI77" s="511"/>
      <c r="CJ77" s="511"/>
      <c r="CK77" s="511"/>
      <c r="CL77" s="511"/>
      <c r="CM77" s="511"/>
      <c r="CN77" s="511"/>
      <c r="CO77" s="511"/>
      <c r="CP77" s="511"/>
      <c r="CQ77" s="511"/>
      <c r="CR77" s="511"/>
      <c r="CS77" s="511"/>
      <c r="CT77" s="511"/>
      <c r="CU77" s="511"/>
      <c r="CV77" s="511"/>
      <c r="CW77" s="511"/>
      <c r="CX77" s="511"/>
      <c r="CY77" s="511"/>
      <c r="CZ77" s="511"/>
      <c r="DA77" s="511"/>
      <c r="DB77" s="511"/>
      <c r="DC77" s="511"/>
      <c r="DD77" s="511"/>
      <c r="DE77" s="511"/>
      <c r="DF77" s="511"/>
      <c r="DG77" s="511"/>
      <c r="DH77" s="511"/>
      <c r="DI77" s="511"/>
      <c r="DJ77" s="511"/>
      <c r="DK77" s="511"/>
      <c r="DL77" s="511"/>
      <c r="DM77" s="511"/>
      <c r="DN77" s="511"/>
      <c r="DO77" s="511"/>
      <c r="DP77" s="511"/>
      <c r="DQ77" s="511"/>
      <c r="DR77" s="511"/>
      <c r="DS77" s="511"/>
      <c r="DT77" s="511"/>
      <c r="DU77" s="511"/>
      <c r="DV77" s="511"/>
      <c r="DW77" s="511"/>
      <c r="DX77" s="511"/>
      <c r="DY77" s="511"/>
    </row>
    <row r="78" spans="1:9" ht="12.75" hidden="1">
      <c r="A78" s="506"/>
      <c r="B78" s="528" t="s">
        <v>841</v>
      </c>
      <c r="C78" s="133"/>
      <c r="D78" s="46">
        <v>0</v>
      </c>
      <c r="E78" s="406"/>
      <c r="F78" s="406"/>
      <c r="G78" s="531"/>
      <c r="H78" s="406"/>
      <c r="I78" s="406"/>
    </row>
    <row r="79" spans="1:9" ht="12.75" hidden="1">
      <c r="A79" s="506"/>
      <c r="B79" s="529" t="s">
        <v>61</v>
      </c>
      <c r="C79" s="133">
        <v>0</v>
      </c>
      <c r="D79" s="46">
        <v>0</v>
      </c>
      <c r="E79" s="406"/>
      <c r="F79" s="406"/>
      <c r="G79" s="531"/>
      <c r="H79" s="406"/>
      <c r="I79" s="406"/>
    </row>
    <row r="80" spans="1:9" ht="12.75" hidden="1">
      <c r="A80" s="268" t="s">
        <v>1230</v>
      </c>
      <c r="B80" s="533" t="s">
        <v>838</v>
      </c>
      <c r="C80" s="138">
        <v>0</v>
      </c>
      <c r="D80" s="46">
        <v>0</v>
      </c>
      <c r="E80" s="406"/>
      <c r="F80" s="406"/>
      <c r="G80" s="531"/>
      <c r="H80" s="406"/>
      <c r="I80" s="406"/>
    </row>
    <row r="81" spans="1:9" ht="12.75" hidden="1">
      <c r="A81" s="278" t="s">
        <v>1232</v>
      </c>
      <c r="B81" s="533" t="s">
        <v>839</v>
      </c>
      <c r="C81" s="138">
        <v>0</v>
      </c>
      <c r="D81" s="46">
        <v>0</v>
      </c>
      <c r="E81" s="406"/>
      <c r="F81" s="406"/>
      <c r="G81" s="531"/>
      <c r="H81" s="406"/>
      <c r="I81" s="406"/>
    </row>
    <row r="82" spans="1:9" ht="12.75" hidden="1">
      <c r="A82" s="278">
        <v>2000</v>
      </c>
      <c r="B82" s="533" t="s">
        <v>840</v>
      </c>
      <c r="C82" s="138">
        <v>0</v>
      </c>
      <c r="D82" s="46">
        <v>0</v>
      </c>
      <c r="E82" s="406"/>
      <c r="F82" s="406"/>
      <c r="G82" s="531"/>
      <c r="H82" s="406"/>
      <c r="I82" s="406"/>
    </row>
    <row r="83" spans="1:129" s="99" customFormat="1" ht="12.75" hidden="1">
      <c r="A83" s="284"/>
      <c r="B83" s="277" t="s">
        <v>910</v>
      </c>
      <c r="C83" s="146">
        <v>0</v>
      </c>
      <c r="D83" s="46">
        <v>0</v>
      </c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511"/>
      <c r="AD83" s="511"/>
      <c r="AE83" s="511"/>
      <c r="AF83" s="511"/>
      <c r="AG83" s="511"/>
      <c r="AH83" s="511"/>
      <c r="AI83" s="511"/>
      <c r="AJ83" s="511"/>
      <c r="AK83" s="511"/>
      <c r="AL83" s="511"/>
      <c r="AM83" s="511"/>
      <c r="AN83" s="511"/>
      <c r="AO83" s="511"/>
      <c r="AP83" s="511"/>
      <c r="AQ83" s="511"/>
      <c r="AR83" s="511"/>
      <c r="AS83" s="511"/>
      <c r="AT83" s="511"/>
      <c r="AU83" s="511"/>
      <c r="AV83" s="511"/>
      <c r="AW83" s="511"/>
      <c r="AX83" s="511"/>
      <c r="AY83" s="511"/>
      <c r="AZ83" s="511"/>
      <c r="BA83" s="511"/>
      <c r="BB83" s="511"/>
      <c r="BC83" s="511"/>
      <c r="BD83" s="511"/>
      <c r="BE83" s="511"/>
      <c r="BF83" s="511"/>
      <c r="BG83" s="511"/>
      <c r="BH83" s="511"/>
      <c r="BI83" s="511"/>
      <c r="BJ83" s="511"/>
      <c r="BK83" s="511"/>
      <c r="BL83" s="511"/>
      <c r="BM83" s="511"/>
      <c r="BN83" s="511"/>
      <c r="BO83" s="511"/>
      <c r="BP83" s="511"/>
      <c r="BQ83" s="511"/>
      <c r="BR83" s="511"/>
      <c r="BS83" s="511"/>
      <c r="BT83" s="511"/>
      <c r="BU83" s="511"/>
      <c r="BV83" s="511"/>
      <c r="BW83" s="511"/>
      <c r="BX83" s="511"/>
      <c r="BY83" s="511"/>
      <c r="BZ83" s="511"/>
      <c r="CA83" s="511"/>
      <c r="CB83" s="511"/>
      <c r="CC83" s="511"/>
      <c r="CD83" s="511"/>
      <c r="CE83" s="511"/>
      <c r="CF83" s="511"/>
      <c r="CG83" s="511"/>
      <c r="CH83" s="511"/>
      <c r="CI83" s="511"/>
      <c r="CJ83" s="511"/>
      <c r="CK83" s="511"/>
      <c r="CL83" s="511"/>
      <c r="CM83" s="511"/>
      <c r="CN83" s="511"/>
      <c r="CO83" s="511"/>
      <c r="CP83" s="511"/>
      <c r="CQ83" s="511"/>
      <c r="CR83" s="511"/>
      <c r="CS83" s="511"/>
      <c r="CT83" s="511"/>
      <c r="CU83" s="511"/>
      <c r="CV83" s="511"/>
      <c r="CW83" s="511"/>
      <c r="CX83" s="511"/>
      <c r="CY83" s="511"/>
      <c r="CZ83" s="511"/>
      <c r="DA83" s="511"/>
      <c r="DB83" s="511"/>
      <c r="DC83" s="511"/>
      <c r="DD83" s="511"/>
      <c r="DE83" s="511"/>
      <c r="DF83" s="511"/>
      <c r="DG83" s="511"/>
      <c r="DH83" s="511"/>
      <c r="DI83" s="511"/>
      <c r="DJ83" s="511"/>
      <c r="DK83" s="511"/>
      <c r="DL83" s="511"/>
      <c r="DM83" s="511"/>
      <c r="DN83" s="511"/>
      <c r="DO83" s="511"/>
      <c r="DP83" s="511"/>
      <c r="DQ83" s="511"/>
      <c r="DR83" s="511"/>
      <c r="DS83" s="511"/>
      <c r="DT83" s="511"/>
      <c r="DU83" s="511"/>
      <c r="DV83" s="511"/>
      <c r="DW83" s="511"/>
      <c r="DX83" s="511"/>
      <c r="DY83" s="511"/>
    </row>
    <row r="84" spans="1:129" s="99" customFormat="1" ht="12.75" hidden="1">
      <c r="A84" s="268"/>
      <c r="B84" s="277" t="s">
        <v>911</v>
      </c>
      <c r="C84" s="146">
        <v>0</v>
      </c>
      <c r="D84" s="46">
        <v>0</v>
      </c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1"/>
      <c r="AL84" s="511"/>
      <c r="AM84" s="511"/>
      <c r="AN84" s="511"/>
      <c r="AO84" s="511"/>
      <c r="AP84" s="511"/>
      <c r="AQ84" s="511"/>
      <c r="AR84" s="511"/>
      <c r="AS84" s="511"/>
      <c r="AT84" s="511"/>
      <c r="AU84" s="511"/>
      <c r="AV84" s="511"/>
      <c r="AW84" s="511"/>
      <c r="AX84" s="511"/>
      <c r="AY84" s="511"/>
      <c r="AZ84" s="511"/>
      <c r="BA84" s="511"/>
      <c r="BB84" s="511"/>
      <c r="BC84" s="511"/>
      <c r="BD84" s="511"/>
      <c r="BE84" s="511"/>
      <c r="BF84" s="511"/>
      <c r="BG84" s="511"/>
      <c r="BH84" s="511"/>
      <c r="BI84" s="511"/>
      <c r="BJ84" s="511"/>
      <c r="BK84" s="511"/>
      <c r="BL84" s="511"/>
      <c r="BM84" s="511"/>
      <c r="BN84" s="511"/>
      <c r="BO84" s="511"/>
      <c r="BP84" s="511"/>
      <c r="BQ84" s="511"/>
      <c r="BR84" s="511"/>
      <c r="BS84" s="511"/>
      <c r="BT84" s="511"/>
      <c r="BU84" s="511"/>
      <c r="BV84" s="511"/>
      <c r="BW84" s="511"/>
      <c r="BX84" s="511"/>
      <c r="BY84" s="511"/>
      <c r="BZ84" s="511"/>
      <c r="CA84" s="511"/>
      <c r="CB84" s="511"/>
      <c r="CC84" s="511"/>
      <c r="CD84" s="511"/>
      <c r="CE84" s="511"/>
      <c r="CF84" s="511"/>
      <c r="CG84" s="511"/>
      <c r="CH84" s="511"/>
      <c r="CI84" s="511"/>
      <c r="CJ84" s="511"/>
      <c r="CK84" s="511"/>
      <c r="CL84" s="511"/>
      <c r="CM84" s="511"/>
      <c r="CN84" s="511"/>
      <c r="CO84" s="511"/>
      <c r="CP84" s="511"/>
      <c r="CQ84" s="511"/>
      <c r="CR84" s="511"/>
      <c r="CS84" s="511"/>
      <c r="CT84" s="511"/>
      <c r="CU84" s="511"/>
      <c r="CV84" s="511"/>
      <c r="CW84" s="511"/>
      <c r="CX84" s="511"/>
      <c r="CY84" s="511"/>
      <c r="CZ84" s="511"/>
      <c r="DA84" s="511"/>
      <c r="DB84" s="511"/>
      <c r="DC84" s="511"/>
      <c r="DD84" s="511"/>
      <c r="DE84" s="511"/>
      <c r="DF84" s="511"/>
      <c r="DG84" s="511"/>
      <c r="DH84" s="511"/>
      <c r="DI84" s="511"/>
      <c r="DJ84" s="511"/>
      <c r="DK84" s="511"/>
      <c r="DL84" s="511"/>
      <c r="DM84" s="511"/>
      <c r="DN84" s="511"/>
      <c r="DO84" s="511"/>
      <c r="DP84" s="511"/>
      <c r="DQ84" s="511"/>
      <c r="DR84" s="511"/>
      <c r="DS84" s="511"/>
      <c r="DT84" s="511"/>
      <c r="DU84" s="511"/>
      <c r="DV84" s="511"/>
      <c r="DW84" s="511"/>
      <c r="DX84" s="511"/>
      <c r="DY84" s="511"/>
    </row>
    <row r="85" spans="1:129" s="99" customFormat="1" ht="12.75" hidden="1">
      <c r="A85" s="295" t="s">
        <v>835</v>
      </c>
      <c r="B85" s="296" t="s">
        <v>74</v>
      </c>
      <c r="C85" s="281">
        <v>0</v>
      </c>
      <c r="D85" s="46">
        <v>0</v>
      </c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1"/>
      <c r="AL85" s="511"/>
      <c r="AM85" s="511"/>
      <c r="AN85" s="511"/>
      <c r="AO85" s="511"/>
      <c r="AP85" s="511"/>
      <c r="AQ85" s="511"/>
      <c r="AR85" s="511"/>
      <c r="AS85" s="511"/>
      <c r="AT85" s="511"/>
      <c r="AU85" s="511"/>
      <c r="AV85" s="511"/>
      <c r="AW85" s="511"/>
      <c r="AX85" s="511"/>
      <c r="AY85" s="511"/>
      <c r="AZ85" s="511"/>
      <c r="BA85" s="511"/>
      <c r="BB85" s="511"/>
      <c r="BC85" s="511"/>
      <c r="BD85" s="511"/>
      <c r="BE85" s="511"/>
      <c r="BF85" s="511"/>
      <c r="BG85" s="511"/>
      <c r="BH85" s="511"/>
      <c r="BI85" s="511"/>
      <c r="BJ85" s="511"/>
      <c r="BK85" s="511"/>
      <c r="BL85" s="511"/>
      <c r="BM85" s="511"/>
      <c r="BN85" s="511"/>
      <c r="BO85" s="511"/>
      <c r="BP85" s="511"/>
      <c r="BQ85" s="511"/>
      <c r="BR85" s="511"/>
      <c r="BS85" s="511"/>
      <c r="BT85" s="511"/>
      <c r="BU85" s="511"/>
      <c r="BV85" s="511"/>
      <c r="BW85" s="511"/>
      <c r="BX85" s="511"/>
      <c r="BY85" s="511"/>
      <c r="BZ85" s="511"/>
      <c r="CA85" s="511"/>
      <c r="CB85" s="511"/>
      <c r="CC85" s="511"/>
      <c r="CD85" s="511"/>
      <c r="CE85" s="511"/>
      <c r="CF85" s="511"/>
      <c r="CG85" s="511"/>
      <c r="CH85" s="511"/>
      <c r="CI85" s="511"/>
      <c r="CJ85" s="511"/>
      <c r="CK85" s="511"/>
      <c r="CL85" s="511"/>
      <c r="CM85" s="511"/>
      <c r="CN85" s="511"/>
      <c r="CO85" s="511"/>
      <c r="CP85" s="511"/>
      <c r="CQ85" s="511"/>
      <c r="CR85" s="511"/>
      <c r="CS85" s="511"/>
      <c r="CT85" s="511"/>
      <c r="CU85" s="511"/>
      <c r="CV85" s="511"/>
      <c r="CW85" s="511"/>
      <c r="CX85" s="511"/>
      <c r="CY85" s="511"/>
      <c r="CZ85" s="511"/>
      <c r="DA85" s="511"/>
      <c r="DB85" s="511"/>
      <c r="DC85" s="511"/>
      <c r="DD85" s="511"/>
      <c r="DE85" s="511"/>
      <c r="DF85" s="511"/>
      <c r="DG85" s="511"/>
      <c r="DH85" s="511"/>
      <c r="DI85" s="511"/>
      <c r="DJ85" s="511"/>
      <c r="DK85" s="511"/>
      <c r="DL85" s="511"/>
      <c r="DM85" s="511"/>
      <c r="DN85" s="511"/>
      <c r="DO85" s="511"/>
      <c r="DP85" s="511"/>
      <c r="DQ85" s="511"/>
      <c r="DR85" s="511"/>
      <c r="DS85" s="511"/>
      <c r="DT85" s="511"/>
      <c r="DU85" s="511"/>
      <c r="DV85" s="511"/>
      <c r="DW85" s="511"/>
      <c r="DX85" s="511"/>
      <c r="DY85" s="511"/>
    </row>
    <row r="86" spans="1:129" s="99" customFormat="1" ht="12.75" customHeight="1">
      <c r="A86" s="268"/>
      <c r="B86" s="534" t="s">
        <v>842</v>
      </c>
      <c r="C86" s="281"/>
      <c r="D86" s="46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  <c r="AR86" s="511"/>
      <c r="AS86" s="511"/>
      <c r="AT86" s="511"/>
      <c r="AU86" s="511"/>
      <c r="AV86" s="511"/>
      <c r="AW86" s="511"/>
      <c r="AX86" s="511"/>
      <c r="AY86" s="511"/>
      <c r="AZ86" s="511"/>
      <c r="BA86" s="511"/>
      <c r="BB86" s="511"/>
      <c r="BC86" s="511"/>
      <c r="BD86" s="511"/>
      <c r="BE86" s="511"/>
      <c r="BF86" s="511"/>
      <c r="BG86" s="511"/>
      <c r="BH86" s="511"/>
      <c r="BI86" s="511"/>
      <c r="BJ86" s="511"/>
      <c r="BK86" s="511"/>
      <c r="BL86" s="511"/>
      <c r="BM86" s="511"/>
      <c r="BN86" s="511"/>
      <c r="BO86" s="511"/>
      <c r="BP86" s="511"/>
      <c r="BQ86" s="511"/>
      <c r="BR86" s="511"/>
      <c r="BS86" s="511"/>
      <c r="BT86" s="511"/>
      <c r="BU86" s="511"/>
      <c r="BV86" s="511"/>
      <c r="BW86" s="511"/>
      <c r="BX86" s="511"/>
      <c r="BY86" s="511"/>
      <c r="BZ86" s="511"/>
      <c r="CA86" s="511"/>
      <c r="CB86" s="511"/>
      <c r="CC86" s="511"/>
      <c r="CD86" s="511"/>
      <c r="CE86" s="511"/>
      <c r="CF86" s="511"/>
      <c r="CG86" s="511"/>
      <c r="CH86" s="511"/>
      <c r="CI86" s="511"/>
      <c r="CJ86" s="511"/>
      <c r="CK86" s="511"/>
      <c r="CL86" s="511"/>
      <c r="CM86" s="511"/>
      <c r="CN86" s="511"/>
      <c r="CO86" s="511"/>
      <c r="CP86" s="511"/>
      <c r="CQ86" s="511"/>
      <c r="CR86" s="511"/>
      <c r="CS86" s="511"/>
      <c r="CT86" s="511"/>
      <c r="CU86" s="511"/>
      <c r="CV86" s="511"/>
      <c r="CW86" s="511"/>
      <c r="CX86" s="511"/>
      <c r="CY86" s="511"/>
      <c r="CZ86" s="511"/>
      <c r="DA86" s="511"/>
      <c r="DB86" s="511"/>
      <c r="DC86" s="511"/>
      <c r="DD86" s="511"/>
      <c r="DE86" s="511"/>
      <c r="DF86" s="511"/>
      <c r="DG86" s="511"/>
      <c r="DH86" s="511"/>
      <c r="DI86" s="511"/>
      <c r="DJ86" s="511"/>
      <c r="DK86" s="511"/>
      <c r="DL86" s="511"/>
      <c r="DM86" s="511"/>
      <c r="DN86" s="511"/>
      <c r="DO86" s="511"/>
      <c r="DP86" s="511"/>
      <c r="DQ86" s="511"/>
      <c r="DR86" s="511"/>
      <c r="DS86" s="511"/>
      <c r="DT86" s="511"/>
      <c r="DU86" s="511"/>
      <c r="DV86" s="511"/>
      <c r="DW86" s="511"/>
      <c r="DX86" s="511"/>
      <c r="DY86" s="511"/>
    </row>
    <row r="87" spans="1:129" s="513" customFormat="1" ht="12.75" customHeight="1">
      <c r="A87" s="503"/>
      <c r="B87" s="529" t="s">
        <v>837</v>
      </c>
      <c r="C87" s="441">
        <v>2252</v>
      </c>
      <c r="D87" s="75">
        <v>0</v>
      </c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512"/>
      <c r="AD87" s="512"/>
      <c r="AE87" s="512"/>
      <c r="AF87" s="512"/>
      <c r="AG87" s="512"/>
      <c r="AH87" s="512"/>
      <c r="AI87" s="512"/>
      <c r="AJ87" s="512"/>
      <c r="AK87" s="512"/>
      <c r="AL87" s="512"/>
      <c r="AM87" s="512"/>
      <c r="AN87" s="512"/>
      <c r="AO87" s="512"/>
      <c r="AP87" s="512"/>
      <c r="AQ87" s="512"/>
      <c r="AR87" s="512"/>
      <c r="AS87" s="512"/>
      <c r="AT87" s="512"/>
      <c r="AU87" s="512"/>
      <c r="AV87" s="512"/>
      <c r="AW87" s="512"/>
      <c r="AX87" s="512"/>
      <c r="AY87" s="512"/>
      <c r="AZ87" s="512"/>
      <c r="BA87" s="512"/>
      <c r="BB87" s="512"/>
      <c r="BC87" s="512"/>
      <c r="BD87" s="512"/>
      <c r="BE87" s="512"/>
      <c r="BF87" s="512"/>
      <c r="BG87" s="512"/>
      <c r="BH87" s="512"/>
      <c r="BI87" s="512"/>
      <c r="BJ87" s="512"/>
      <c r="BK87" s="512"/>
      <c r="BL87" s="512"/>
      <c r="BM87" s="512"/>
      <c r="BN87" s="512"/>
      <c r="BO87" s="512"/>
      <c r="BP87" s="512"/>
      <c r="BQ87" s="512"/>
      <c r="BR87" s="512"/>
      <c r="BS87" s="512"/>
      <c r="BT87" s="512"/>
      <c r="BU87" s="512"/>
      <c r="BV87" s="512"/>
      <c r="BW87" s="512"/>
      <c r="BX87" s="512"/>
      <c r="BY87" s="512"/>
      <c r="BZ87" s="512"/>
      <c r="CA87" s="512"/>
      <c r="CB87" s="512"/>
      <c r="CC87" s="512"/>
      <c r="CD87" s="512"/>
      <c r="CE87" s="512"/>
      <c r="CF87" s="512"/>
      <c r="CG87" s="512"/>
      <c r="CH87" s="512"/>
      <c r="CI87" s="512"/>
      <c r="CJ87" s="512"/>
      <c r="CK87" s="512"/>
      <c r="CL87" s="512"/>
      <c r="CM87" s="512"/>
      <c r="CN87" s="512"/>
      <c r="CO87" s="512"/>
      <c r="CP87" s="512"/>
      <c r="CQ87" s="512"/>
      <c r="CR87" s="512"/>
      <c r="CS87" s="512"/>
      <c r="CT87" s="512"/>
      <c r="CU87" s="512"/>
      <c r="CV87" s="512"/>
      <c r="CW87" s="512"/>
      <c r="CX87" s="512"/>
      <c r="CY87" s="512"/>
      <c r="CZ87" s="512"/>
      <c r="DA87" s="512"/>
      <c r="DB87" s="512"/>
      <c r="DC87" s="512"/>
      <c r="DD87" s="512"/>
      <c r="DE87" s="512"/>
      <c r="DF87" s="512"/>
      <c r="DG87" s="512"/>
      <c r="DH87" s="512"/>
      <c r="DI87" s="512"/>
      <c r="DJ87" s="512"/>
      <c r="DK87" s="512"/>
      <c r="DL87" s="512"/>
      <c r="DM87" s="512"/>
      <c r="DN87" s="512"/>
      <c r="DO87" s="512"/>
      <c r="DP87" s="512"/>
      <c r="DQ87" s="512"/>
      <c r="DR87" s="512"/>
      <c r="DS87" s="512"/>
      <c r="DT87" s="512"/>
      <c r="DU87" s="512"/>
      <c r="DV87" s="512"/>
      <c r="DW87" s="512"/>
      <c r="DX87" s="512"/>
      <c r="DY87" s="512"/>
    </row>
    <row r="88" spans="1:9" ht="12.75">
      <c r="A88" s="506"/>
      <c r="B88" s="529" t="s">
        <v>61</v>
      </c>
      <c r="C88" s="267">
        <v>603</v>
      </c>
      <c r="D88" s="75">
        <v>-27</v>
      </c>
      <c r="E88" s="530"/>
      <c r="F88" s="530"/>
      <c r="G88" s="532"/>
      <c r="H88" s="530"/>
      <c r="I88" s="530"/>
    </row>
    <row r="89" spans="1:9" ht="12.75">
      <c r="A89" s="268" t="s">
        <v>1230</v>
      </c>
      <c r="B89" s="533" t="s">
        <v>838</v>
      </c>
      <c r="C89" s="166">
        <v>603</v>
      </c>
      <c r="D89" s="46">
        <v>-27</v>
      </c>
      <c r="E89" s="530"/>
      <c r="F89" s="530"/>
      <c r="G89" s="532"/>
      <c r="H89" s="530"/>
      <c r="I89" s="530"/>
    </row>
    <row r="90" spans="1:9" ht="12.75">
      <c r="A90" s="278" t="s">
        <v>1232</v>
      </c>
      <c r="B90" s="533" t="s">
        <v>839</v>
      </c>
      <c r="C90" s="166">
        <v>603</v>
      </c>
      <c r="D90" s="46">
        <v>-27</v>
      </c>
      <c r="E90" s="530"/>
      <c r="F90" s="530"/>
      <c r="G90" s="532"/>
      <c r="H90" s="530"/>
      <c r="I90" s="530"/>
    </row>
    <row r="91" spans="1:9" ht="12.75">
      <c r="A91" s="278">
        <v>2000</v>
      </c>
      <c r="B91" s="533" t="s">
        <v>840</v>
      </c>
      <c r="C91" s="166">
        <v>603</v>
      </c>
      <c r="D91" s="46">
        <v>-27</v>
      </c>
      <c r="E91" s="530"/>
      <c r="F91" s="530"/>
      <c r="G91" s="532"/>
      <c r="H91" s="530"/>
      <c r="I91" s="530"/>
    </row>
    <row r="92" spans="1:9" ht="12.75">
      <c r="A92" s="278" t="s">
        <v>15</v>
      </c>
      <c r="B92" s="533" t="s">
        <v>843</v>
      </c>
      <c r="C92" s="166">
        <v>680</v>
      </c>
      <c r="D92" s="46">
        <v>0</v>
      </c>
      <c r="E92" s="530"/>
      <c r="F92" s="530"/>
      <c r="G92" s="532"/>
      <c r="H92" s="530"/>
      <c r="I92" s="530"/>
    </row>
    <row r="93" spans="1:9" ht="12.75">
      <c r="A93" s="278">
        <v>5000</v>
      </c>
      <c r="B93" s="533" t="s">
        <v>18</v>
      </c>
      <c r="C93" s="166">
        <v>680</v>
      </c>
      <c r="D93" s="46">
        <v>0</v>
      </c>
      <c r="E93" s="530"/>
      <c r="F93" s="530"/>
      <c r="G93" s="532"/>
      <c r="H93" s="530"/>
      <c r="I93" s="530"/>
    </row>
    <row r="94" spans="1:129" s="99" customFormat="1" ht="12.75" customHeight="1">
      <c r="A94" s="284"/>
      <c r="B94" s="277" t="s">
        <v>910</v>
      </c>
      <c r="C94" s="146">
        <v>1649</v>
      </c>
      <c r="D94" s="75">
        <v>27</v>
      </c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511"/>
      <c r="AN94" s="511"/>
      <c r="AO94" s="511"/>
      <c r="AP94" s="511"/>
      <c r="AQ94" s="511"/>
      <c r="AR94" s="511"/>
      <c r="AS94" s="511"/>
      <c r="AT94" s="511"/>
      <c r="AU94" s="511"/>
      <c r="AV94" s="511"/>
      <c r="AW94" s="511"/>
      <c r="AX94" s="511"/>
      <c r="AY94" s="511"/>
      <c r="AZ94" s="511"/>
      <c r="BA94" s="511"/>
      <c r="BB94" s="511"/>
      <c r="BC94" s="511"/>
      <c r="BD94" s="511"/>
      <c r="BE94" s="511"/>
      <c r="BF94" s="511"/>
      <c r="BG94" s="511"/>
      <c r="BH94" s="511"/>
      <c r="BI94" s="511"/>
      <c r="BJ94" s="511"/>
      <c r="BK94" s="511"/>
      <c r="BL94" s="511"/>
      <c r="BM94" s="511"/>
      <c r="BN94" s="511"/>
      <c r="BO94" s="511"/>
      <c r="BP94" s="511"/>
      <c r="BQ94" s="511"/>
      <c r="BR94" s="511"/>
      <c r="BS94" s="511"/>
      <c r="BT94" s="511"/>
      <c r="BU94" s="511"/>
      <c r="BV94" s="511"/>
      <c r="BW94" s="511"/>
      <c r="BX94" s="511"/>
      <c r="BY94" s="511"/>
      <c r="BZ94" s="511"/>
      <c r="CA94" s="511"/>
      <c r="CB94" s="511"/>
      <c r="CC94" s="511"/>
      <c r="CD94" s="511"/>
      <c r="CE94" s="511"/>
      <c r="CF94" s="511"/>
      <c r="CG94" s="511"/>
      <c r="CH94" s="511"/>
      <c r="CI94" s="511"/>
      <c r="CJ94" s="511"/>
      <c r="CK94" s="511"/>
      <c r="CL94" s="511"/>
      <c r="CM94" s="511"/>
      <c r="CN94" s="511"/>
      <c r="CO94" s="511"/>
      <c r="CP94" s="511"/>
      <c r="CQ94" s="511"/>
      <c r="CR94" s="511"/>
      <c r="CS94" s="511"/>
      <c r="CT94" s="511"/>
      <c r="CU94" s="511"/>
      <c r="CV94" s="511"/>
      <c r="CW94" s="511"/>
      <c r="CX94" s="511"/>
      <c r="CY94" s="511"/>
      <c r="CZ94" s="511"/>
      <c r="DA94" s="511"/>
      <c r="DB94" s="511"/>
      <c r="DC94" s="511"/>
      <c r="DD94" s="511"/>
      <c r="DE94" s="511"/>
      <c r="DF94" s="511"/>
      <c r="DG94" s="511"/>
      <c r="DH94" s="511"/>
      <c r="DI94" s="511"/>
      <c r="DJ94" s="511"/>
      <c r="DK94" s="511"/>
      <c r="DL94" s="511"/>
      <c r="DM94" s="511"/>
      <c r="DN94" s="511"/>
      <c r="DO94" s="511"/>
      <c r="DP94" s="511"/>
      <c r="DQ94" s="511"/>
      <c r="DR94" s="511"/>
      <c r="DS94" s="511"/>
      <c r="DT94" s="511"/>
      <c r="DU94" s="511"/>
      <c r="DV94" s="511"/>
      <c r="DW94" s="511"/>
      <c r="DX94" s="511"/>
      <c r="DY94" s="511"/>
    </row>
    <row r="95" spans="1:129" s="99" customFormat="1" ht="12.75" customHeight="1">
      <c r="A95" s="268"/>
      <c r="B95" s="277" t="s">
        <v>911</v>
      </c>
      <c r="C95" s="146">
        <v>-1649</v>
      </c>
      <c r="D95" s="75">
        <v>-27</v>
      </c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1"/>
      <c r="AN95" s="511"/>
      <c r="AO95" s="511"/>
      <c r="AP95" s="511"/>
      <c r="AQ95" s="511"/>
      <c r="AR95" s="511"/>
      <c r="AS95" s="511"/>
      <c r="AT95" s="511"/>
      <c r="AU95" s="511"/>
      <c r="AV95" s="511"/>
      <c r="AW95" s="511"/>
      <c r="AX95" s="511"/>
      <c r="AY95" s="511"/>
      <c r="AZ95" s="511"/>
      <c r="BA95" s="511"/>
      <c r="BB95" s="511"/>
      <c r="BC95" s="511"/>
      <c r="BD95" s="511"/>
      <c r="BE95" s="511"/>
      <c r="BF95" s="511"/>
      <c r="BG95" s="511"/>
      <c r="BH95" s="511"/>
      <c r="BI95" s="511"/>
      <c r="BJ95" s="511"/>
      <c r="BK95" s="511"/>
      <c r="BL95" s="511"/>
      <c r="BM95" s="511"/>
      <c r="BN95" s="511"/>
      <c r="BO95" s="511"/>
      <c r="BP95" s="511"/>
      <c r="BQ95" s="511"/>
      <c r="BR95" s="511"/>
      <c r="BS95" s="511"/>
      <c r="BT95" s="511"/>
      <c r="BU95" s="511"/>
      <c r="BV95" s="511"/>
      <c r="BW95" s="511"/>
      <c r="BX95" s="511"/>
      <c r="BY95" s="511"/>
      <c r="BZ95" s="511"/>
      <c r="CA95" s="511"/>
      <c r="CB95" s="511"/>
      <c r="CC95" s="511"/>
      <c r="CD95" s="511"/>
      <c r="CE95" s="511"/>
      <c r="CF95" s="511"/>
      <c r="CG95" s="511"/>
      <c r="CH95" s="511"/>
      <c r="CI95" s="511"/>
      <c r="CJ95" s="511"/>
      <c r="CK95" s="511"/>
      <c r="CL95" s="511"/>
      <c r="CM95" s="511"/>
      <c r="CN95" s="511"/>
      <c r="CO95" s="511"/>
      <c r="CP95" s="511"/>
      <c r="CQ95" s="511"/>
      <c r="CR95" s="511"/>
      <c r="CS95" s="511"/>
      <c r="CT95" s="511"/>
      <c r="CU95" s="511"/>
      <c r="CV95" s="511"/>
      <c r="CW95" s="511"/>
      <c r="CX95" s="511"/>
      <c r="CY95" s="511"/>
      <c r="CZ95" s="511"/>
      <c r="DA95" s="511"/>
      <c r="DB95" s="511"/>
      <c r="DC95" s="511"/>
      <c r="DD95" s="511"/>
      <c r="DE95" s="511"/>
      <c r="DF95" s="511"/>
      <c r="DG95" s="511"/>
      <c r="DH95" s="511"/>
      <c r="DI95" s="511"/>
      <c r="DJ95" s="511"/>
      <c r="DK95" s="511"/>
      <c r="DL95" s="511"/>
      <c r="DM95" s="511"/>
      <c r="DN95" s="511"/>
      <c r="DO95" s="511"/>
      <c r="DP95" s="511"/>
      <c r="DQ95" s="511"/>
      <c r="DR95" s="511"/>
      <c r="DS95" s="511"/>
      <c r="DT95" s="511"/>
      <c r="DU95" s="511"/>
      <c r="DV95" s="511"/>
      <c r="DW95" s="511"/>
      <c r="DX95" s="511"/>
      <c r="DY95" s="511"/>
    </row>
    <row r="96" spans="1:129" s="99" customFormat="1" ht="12" customHeight="1">
      <c r="A96" s="295" t="s">
        <v>835</v>
      </c>
      <c r="B96" s="296" t="s">
        <v>74</v>
      </c>
      <c r="C96" s="281">
        <v>-1649</v>
      </c>
      <c r="D96" s="46">
        <v>-27</v>
      </c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511"/>
      <c r="AF96" s="511"/>
      <c r="AG96" s="511"/>
      <c r="AH96" s="511"/>
      <c r="AI96" s="511"/>
      <c r="AJ96" s="511"/>
      <c r="AK96" s="511"/>
      <c r="AL96" s="511"/>
      <c r="AM96" s="511"/>
      <c r="AN96" s="511"/>
      <c r="AO96" s="511"/>
      <c r="AP96" s="511"/>
      <c r="AQ96" s="511"/>
      <c r="AR96" s="511"/>
      <c r="AS96" s="511"/>
      <c r="AT96" s="511"/>
      <c r="AU96" s="511"/>
      <c r="AV96" s="511"/>
      <c r="AW96" s="511"/>
      <c r="AX96" s="511"/>
      <c r="AY96" s="511"/>
      <c r="AZ96" s="511"/>
      <c r="BA96" s="511"/>
      <c r="BB96" s="511"/>
      <c r="BC96" s="511"/>
      <c r="BD96" s="511"/>
      <c r="BE96" s="511"/>
      <c r="BF96" s="511"/>
      <c r="BG96" s="511"/>
      <c r="BH96" s="511"/>
      <c r="BI96" s="511"/>
      <c r="BJ96" s="511"/>
      <c r="BK96" s="511"/>
      <c r="BL96" s="511"/>
      <c r="BM96" s="511"/>
      <c r="BN96" s="511"/>
      <c r="BO96" s="511"/>
      <c r="BP96" s="511"/>
      <c r="BQ96" s="511"/>
      <c r="BR96" s="511"/>
      <c r="BS96" s="511"/>
      <c r="BT96" s="511"/>
      <c r="BU96" s="511"/>
      <c r="BV96" s="511"/>
      <c r="BW96" s="511"/>
      <c r="BX96" s="511"/>
      <c r="BY96" s="511"/>
      <c r="BZ96" s="511"/>
      <c r="CA96" s="511"/>
      <c r="CB96" s="511"/>
      <c r="CC96" s="511"/>
      <c r="CD96" s="511"/>
      <c r="CE96" s="511"/>
      <c r="CF96" s="511"/>
      <c r="CG96" s="511"/>
      <c r="CH96" s="511"/>
      <c r="CI96" s="511"/>
      <c r="CJ96" s="511"/>
      <c r="CK96" s="511"/>
      <c r="CL96" s="511"/>
      <c r="CM96" s="511"/>
      <c r="CN96" s="511"/>
      <c r="CO96" s="511"/>
      <c r="CP96" s="511"/>
      <c r="CQ96" s="511"/>
      <c r="CR96" s="511"/>
      <c r="CS96" s="511"/>
      <c r="CT96" s="511"/>
      <c r="CU96" s="511"/>
      <c r="CV96" s="511"/>
      <c r="CW96" s="511"/>
      <c r="CX96" s="511"/>
      <c r="CY96" s="511"/>
      <c r="CZ96" s="511"/>
      <c r="DA96" s="511"/>
      <c r="DB96" s="511"/>
      <c r="DC96" s="511"/>
      <c r="DD96" s="511"/>
      <c r="DE96" s="511"/>
      <c r="DF96" s="511"/>
      <c r="DG96" s="511"/>
      <c r="DH96" s="511"/>
      <c r="DI96" s="511"/>
      <c r="DJ96" s="511"/>
      <c r="DK96" s="511"/>
      <c r="DL96" s="511"/>
      <c r="DM96" s="511"/>
      <c r="DN96" s="511"/>
      <c r="DO96" s="511"/>
      <c r="DP96" s="511"/>
      <c r="DQ96" s="511"/>
      <c r="DR96" s="511"/>
      <c r="DS96" s="511"/>
      <c r="DT96" s="511"/>
      <c r="DU96" s="511"/>
      <c r="DV96" s="511"/>
      <c r="DW96" s="511"/>
      <c r="DX96" s="511"/>
      <c r="DY96" s="511"/>
    </row>
    <row r="97" spans="1:129" s="99" customFormat="1" ht="12" customHeight="1">
      <c r="A97" s="268"/>
      <c r="B97" s="534" t="s">
        <v>841</v>
      </c>
      <c r="C97" s="281"/>
      <c r="D97" s="46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1"/>
      <c r="AC97" s="511"/>
      <c r="AD97" s="511"/>
      <c r="AE97" s="511"/>
      <c r="AF97" s="511"/>
      <c r="AG97" s="511"/>
      <c r="AH97" s="511"/>
      <c r="AI97" s="511"/>
      <c r="AJ97" s="511"/>
      <c r="AK97" s="511"/>
      <c r="AL97" s="511"/>
      <c r="AM97" s="511"/>
      <c r="AN97" s="511"/>
      <c r="AO97" s="511"/>
      <c r="AP97" s="511"/>
      <c r="AQ97" s="511"/>
      <c r="AR97" s="511"/>
      <c r="AS97" s="511"/>
      <c r="AT97" s="511"/>
      <c r="AU97" s="511"/>
      <c r="AV97" s="511"/>
      <c r="AW97" s="511"/>
      <c r="AX97" s="511"/>
      <c r="AY97" s="511"/>
      <c r="AZ97" s="511"/>
      <c r="BA97" s="511"/>
      <c r="BB97" s="511"/>
      <c r="BC97" s="511"/>
      <c r="BD97" s="511"/>
      <c r="BE97" s="511"/>
      <c r="BF97" s="511"/>
      <c r="BG97" s="511"/>
      <c r="BH97" s="511"/>
      <c r="BI97" s="511"/>
      <c r="BJ97" s="511"/>
      <c r="BK97" s="511"/>
      <c r="BL97" s="511"/>
      <c r="BM97" s="511"/>
      <c r="BN97" s="511"/>
      <c r="BO97" s="511"/>
      <c r="BP97" s="511"/>
      <c r="BQ97" s="511"/>
      <c r="BR97" s="511"/>
      <c r="BS97" s="511"/>
      <c r="BT97" s="511"/>
      <c r="BU97" s="511"/>
      <c r="BV97" s="511"/>
      <c r="BW97" s="511"/>
      <c r="BX97" s="511"/>
      <c r="BY97" s="511"/>
      <c r="BZ97" s="511"/>
      <c r="CA97" s="511"/>
      <c r="CB97" s="511"/>
      <c r="CC97" s="511"/>
      <c r="CD97" s="511"/>
      <c r="CE97" s="511"/>
      <c r="CF97" s="511"/>
      <c r="CG97" s="511"/>
      <c r="CH97" s="511"/>
      <c r="CI97" s="511"/>
      <c r="CJ97" s="511"/>
      <c r="CK97" s="511"/>
      <c r="CL97" s="511"/>
      <c r="CM97" s="511"/>
      <c r="CN97" s="511"/>
      <c r="CO97" s="511"/>
      <c r="CP97" s="511"/>
      <c r="CQ97" s="511"/>
      <c r="CR97" s="511"/>
      <c r="CS97" s="511"/>
      <c r="CT97" s="511"/>
      <c r="CU97" s="511"/>
      <c r="CV97" s="511"/>
      <c r="CW97" s="511"/>
      <c r="CX97" s="511"/>
      <c r="CY97" s="511"/>
      <c r="CZ97" s="511"/>
      <c r="DA97" s="511"/>
      <c r="DB97" s="511"/>
      <c r="DC97" s="511"/>
      <c r="DD97" s="511"/>
      <c r="DE97" s="511"/>
      <c r="DF97" s="511"/>
      <c r="DG97" s="511"/>
      <c r="DH97" s="511"/>
      <c r="DI97" s="511"/>
      <c r="DJ97" s="511"/>
      <c r="DK97" s="511"/>
      <c r="DL97" s="511"/>
      <c r="DM97" s="511"/>
      <c r="DN97" s="511"/>
      <c r="DO97" s="511"/>
      <c r="DP97" s="511"/>
      <c r="DQ97" s="511"/>
      <c r="DR97" s="511"/>
      <c r="DS97" s="511"/>
      <c r="DT97" s="511"/>
      <c r="DU97" s="511"/>
      <c r="DV97" s="511"/>
      <c r="DW97" s="511"/>
      <c r="DX97" s="511"/>
      <c r="DY97" s="511"/>
    </row>
    <row r="98" spans="1:129" s="99" customFormat="1" ht="12" customHeight="1">
      <c r="A98" s="503"/>
      <c r="B98" s="529" t="s">
        <v>837</v>
      </c>
      <c r="C98" s="441">
        <v>-5871</v>
      </c>
      <c r="D98" s="75">
        <v>0</v>
      </c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1"/>
      <c r="P98" s="511"/>
      <c r="Q98" s="511"/>
      <c r="R98" s="511"/>
      <c r="S98" s="511"/>
      <c r="T98" s="511"/>
      <c r="U98" s="511"/>
      <c r="V98" s="511"/>
      <c r="W98" s="511"/>
      <c r="X98" s="511"/>
      <c r="Y98" s="511"/>
      <c r="Z98" s="511"/>
      <c r="AA98" s="511"/>
      <c r="AB98" s="511"/>
      <c r="AC98" s="511"/>
      <c r="AD98" s="511"/>
      <c r="AE98" s="511"/>
      <c r="AF98" s="511"/>
      <c r="AG98" s="511"/>
      <c r="AH98" s="511"/>
      <c r="AI98" s="511"/>
      <c r="AJ98" s="511"/>
      <c r="AK98" s="511"/>
      <c r="AL98" s="511"/>
      <c r="AM98" s="511"/>
      <c r="AN98" s="511"/>
      <c r="AO98" s="511"/>
      <c r="AP98" s="511"/>
      <c r="AQ98" s="511"/>
      <c r="AR98" s="511"/>
      <c r="AS98" s="511"/>
      <c r="AT98" s="511"/>
      <c r="AU98" s="511"/>
      <c r="AV98" s="511"/>
      <c r="AW98" s="511"/>
      <c r="AX98" s="511"/>
      <c r="AY98" s="511"/>
      <c r="AZ98" s="511"/>
      <c r="BA98" s="511"/>
      <c r="BB98" s="511"/>
      <c r="BC98" s="511"/>
      <c r="BD98" s="511"/>
      <c r="BE98" s="511"/>
      <c r="BF98" s="511"/>
      <c r="BG98" s="511"/>
      <c r="BH98" s="511"/>
      <c r="BI98" s="511"/>
      <c r="BJ98" s="511"/>
      <c r="BK98" s="511"/>
      <c r="BL98" s="511"/>
      <c r="BM98" s="511"/>
      <c r="BN98" s="511"/>
      <c r="BO98" s="511"/>
      <c r="BP98" s="511"/>
      <c r="BQ98" s="511"/>
      <c r="BR98" s="511"/>
      <c r="BS98" s="511"/>
      <c r="BT98" s="511"/>
      <c r="BU98" s="511"/>
      <c r="BV98" s="511"/>
      <c r="BW98" s="511"/>
      <c r="BX98" s="511"/>
      <c r="BY98" s="511"/>
      <c r="BZ98" s="511"/>
      <c r="CA98" s="511"/>
      <c r="CB98" s="511"/>
      <c r="CC98" s="511"/>
      <c r="CD98" s="511"/>
      <c r="CE98" s="511"/>
      <c r="CF98" s="511"/>
      <c r="CG98" s="511"/>
      <c r="CH98" s="511"/>
      <c r="CI98" s="511"/>
      <c r="CJ98" s="511"/>
      <c r="CK98" s="511"/>
      <c r="CL98" s="511"/>
      <c r="CM98" s="511"/>
      <c r="CN98" s="511"/>
      <c r="CO98" s="511"/>
      <c r="CP98" s="511"/>
      <c r="CQ98" s="511"/>
      <c r="CR98" s="511"/>
      <c r="CS98" s="511"/>
      <c r="CT98" s="511"/>
      <c r="CU98" s="511"/>
      <c r="CV98" s="511"/>
      <c r="CW98" s="511"/>
      <c r="CX98" s="511"/>
      <c r="CY98" s="511"/>
      <c r="CZ98" s="511"/>
      <c r="DA98" s="511"/>
      <c r="DB98" s="511"/>
      <c r="DC98" s="511"/>
      <c r="DD98" s="511"/>
      <c r="DE98" s="511"/>
      <c r="DF98" s="511"/>
      <c r="DG98" s="511"/>
      <c r="DH98" s="511"/>
      <c r="DI98" s="511"/>
      <c r="DJ98" s="511"/>
      <c r="DK98" s="511"/>
      <c r="DL98" s="511"/>
      <c r="DM98" s="511"/>
      <c r="DN98" s="511"/>
      <c r="DO98" s="511"/>
      <c r="DP98" s="511"/>
      <c r="DQ98" s="511"/>
      <c r="DR98" s="511"/>
      <c r="DS98" s="511"/>
      <c r="DT98" s="511"/>
      <c r="DU98" s="511"/>
      <c r="DV98" s="511"/>
      <c r="DW98" s="511"/>
      <c r="DX98" s="511"/>
      <c r="DY98" s="511"/>
    </row>
    <row r="99" spans="1:129" s="99" customFormat="1" ht="12" customHeight="1">
      <c r="A99" s="506"/>
      <c r="B99" s="529" t="s">
        <v>61</v>
      </c>
      <c r="C99" s="441">
        <v>131</v>
      </c>
      <c r="D99" s="75">
        <v>0</v>
      </c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1"/>
      <c r="AB99" s="511"/>
      <c r="AC99" s="511"/>
      <c r="AD99" s="511"/>
      <c r="AE99" s="511"/>
      <c r="AF99" s="511"/>
      <c r="AG99" s="511"/>
      <c r="AH99" s="511"/>
      <c r="AI99" s="511"/>
      <c r="AJ99" s="511"/>
      <c r="AK99" s="511"/>
      <c r="AL99" s="511"/>
      <c r="AM99" s="511"/>
      <c r="AN99" s="511"/>
      <c r="AO99" s="511"/>
      <c r="AP99" s="511"/>
      <c r="AQ99" s="511"/>
      <c r="AR99" s="511"/>
      <c r="AS99" s="511"/>
      <c r="AT99" s="511"/>
      <c r="AU99" s="511"/>
      <c r="AV99" s="511"/>
      <c r="AW99" s="511"/>
      <c r="AX99" s="511"/>
      <c r="AY99" s="511"/>
      <c r="AZ99" s="511"/>
      <c r="BA99" s="511"/>
      <c r="BB99" s="511"/>
      <c r="BC99" s="511"/>
      <c r="BD99" s="511"/>
      <c r="BE99" s="511"/>
      <c r="BF99" s="511"/>
      <c r="BG99" s="511"/>
      <c r="BH99" s="511"/>
      <c r="BI99" s="511"/>
      <c r="BJ99" s="511"/>
      <c r="BK99" s="511"/>
      <c r="BL99" s="511"/>
      <c r="BM99" s="511"/>
      <c r="BN99" s="511"/>
      <c r="BO99" s="511"/>
      <c r="BP99" s="511"/>
      <c r="BQ99" s="511"/>
      <c r="BR99" s="511"/>
      <c r="BS99" s="511"/>
      <c r="BT99" s="511"/>
      <c r="BU99" s="511"/>
      <c r="BV99" s="511"/>
      <c r="BW99" s="511"/>
      <c r="BX99" s="511"/>
      <c r="BY99" s="511"/>
      <c r="BZ99" s="511"/>
      <c r="CA99" s="511"/>
      <c r="CB99" s="511"/>
      <c r="CC99" s="511"/>
      <c r="CD99" s="511"/>
      <c r="CE99" s="511"/>
      <c r="CF99" s="511"/>
      <c r="CG99" s="511"/>
      <c r="CH99" s="511"/>
      <c r="CI99" s="511"/>
      <c r="CJ99" s="511"/>
      <c r="CK99" s="511"/>
      <c r="CL99" s="511"/>
      <c r="CM99" s="511"/>
      <c r="CN99" s="511"/>
      <c r="CO99" s="511"/>
      <c r="CP99" s="511"/>
      <c r="CQ99" s="511"/>
      <c r="CR99" s="511"/>
      <c r="CS99" s="511"/>
      <c r="CT99" s="511"/>
      <c r="CU99" s="511"/>
      <c r="CV99" s="511"/>
      <c r="CW99" s="511"/>
      <c r="CX99" s="511"/>
      <c r="CY99" s="511"/>
      <c r="CZ99" s="511"/>
      <c r="DA99" s="511"/>
      <c r="DB99" s="511"/>
      <c r="DC99" s="511"/>
      <c r="DD99" s="511"/>
      <c r="DE99" s="511"/>
      <c r="DF99" s="511"/>
      <c r="DG99" s="511"/>
      <c r="DH99" s="511"/>
      <c r="DI99" s="511"/>
      <c r="DJ99" s="511"/>
      <c r="DK99" s="511"/>
      <c r="DL99" s="511"/>
      <c r="DM99" s="511"/>
      <c r="DN99" s="511"/>
      <c r="DO99" s="511"/>
      <c r="DP99" s="511"/>
      <c r="DQ99" s="511"/>
      <c r="DR99" s="511"/>
      <c r="DS99" s="511"/>
      <c r="DT99" s="511"/>
      <c r="DU99" s="511"/>
      <c r="DV99" s="511"/>
      <c r="DW99" s="511"/>
      <c r="DX99" s="511"/>
      <c r="DY99" s="511"/>
    </row>
    <row r="100" spans="1:129" s="99" customFormat="1" ht="12" customHeight="1">
      <c r="A100" s="268" t="s">
        <v>1230</v>
      </c>
      <c r="B100" s="533" t="s">
        <v>838</v>
      </c>
      <c r="C100" s="138">
        <v>56</v>
      </c>
      <c r="D100" s="46">
        <v>0</v>
      </c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1"/>
      <c r="Z100" s="511"/>
      <c r="AA100" s="511"/>
      <c r="AB100" s="511"/>
      <c r="AC100" s="511"/>
      <c r="AD100" s="511"/>
      <c r="AE100" s="511"/>
      <c r="AF100" s="511"/>
      <c r="AG100" s="511"/>
      <c r="AH100" s="511"/>
      <c r="AI100" s="511"/>
      <c r="AJ100" s="511"/>
      <c r="AK100" s="511"/>
      <c r="AL100" s="511"/>
      <c r="AM100" s="511"/>
      <c r="AN100" s="511"/>
      <c r="AO100" s="511"/>
      <c r="AP100" s="511"/>
      <c r="AQ100" s="511"/>
      <c r="AR100" s="511"/>
      <c r="AS100" s="511"/>
      <c r="AT100" s="511"/>
      <c r="AU100" s="511"/>
      <c r="AV100" s="511"/>
      <c r="AW100" s="511"/>
      <c r="AX100" s="511"/>
      <c r="AY100" s="511"/>
      <c r="AZ100" s="511"/>
      <c r="BA100" s="511"/>
      <c r="BB100" s="511"/>
      <c r="BC100" s="511"/>
      <c r="BD100" s="511"/>
      <c r="BE100" s="511"/>
      <c r="BF100" s="511"/>
      <c r="BG100" s="511"/>
      <c r="BH100" s="511"/>
      <c r="BI100" s="511"/>
      <c r="BJ100" s="511"/>
      <c r="BK100" s="511"/>
      <c r="BL100" s="511"/>
      <c r="BM100" s="511"/>
      <c r="BN100" s="511"/>
      <c r="BO100" s="511"/>
      <c r="BP100" s="511"/>
      <c r="BQ100" s="511"/>
      <c r="BR100" s="511"/>
      <c r="BS100" s="511"/>
      <c r="BT100" s="511"/>
      <c r="BU100" s="511"/>
      <c r="BV100" s="511"/>
      <c r="BW100" s="511"/>
      <c r="BX100" s="511"/>
      <c r="BY100" s="511"/>
      <c r="BZ100" s="511"/>
      <c r="CA100" s="511"/>
      <c r="CB100" s="511"/>
      <c r="CC100" s="511"/>
      <c r="CD100" s="511"/>
      <c r="CE100" s="511"/>
      <c r="CF100" s="511"/>
      <c r="CG100" s="511"/>
      <c r="CH100" s="511"/>
      <c r="CI100" s="511"/>
      <c r="CJ100" s="511"/>
      <c r="CK100" s="511"/>
      <c r="CL100" s="511"/>
      <c r="CM100" s="511"/>
      <c r="CN100" s="511"/>
      <c r="CO100" s="511"/>
      <c r="CP100" s="511"/>
      <c r="CQ100" s="511"/>
      <c r="CR100" s="511"/>
      <c r="CS100" s="511"/>
      <c r="CT100" s="511"/>
      <c r="CU100" s="511"/>
      <c r="CV100" s="511"/>
      <c r="CW100" s="511"/>
      <c r="CX100" s="511"/>
      <c r="CY100" s="511"/>
      <c r="CZ100" s="511"/>
      <c r="DA100" s="511"/>
      <c r="DB100" s="511"/>
      <c r="DC100" s="511"/>
      <c r="DD100" s="511"/>
      <c r="DE100" s="511"/>
      <c r="DF100" s="511"/>
      <c r="DG100" s="511"/>
      <c r="DH100" s="511"/>
      <c r="DI100" s="511"/>
      <c r="DJ100" s="511"/>
      <c r="DK100" s="511"/>
      <c r="DL100" s="511"/>
      <c r="DM100" s="511"/>
      <c r="DN100" s="511"/>
      <c r="DO100" s="511"/>
      <c r="DP100" s="511"/>
      <c r="DQ100" s="511"/>
      <c r="DR100" s="511"/>
      <c r="DS100" s="511"/>
      <c r="DT100" s="511"/>
      <c r="DU100" s="511"/>
      <c r="DV100" s="511"/>
      <c r="DW100" s="511"/>
      <c r="DX100" s="511"/>
      <c r="DY100" s="511"/>
    </row>
    <row r="101" spans="1:129" s="99" customFormat="1" ht="12" customHeight="1">
      <c r="A101" s="278" t="s">
        <v>1232</v>
      </c>
      <c r="B101" s="533" t="s">
        <v>839</v>
      </c>
      <c r="C101" s="138">
        <v>56</v>
      </c>
      <c r="D101" s="46">
        <v>0</v>
      </c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1"/>
      <c r="AL101" s="511"/>
      <c r="AM101" s="511"/>
      <c r="AN101" s="511"/>
      <c r="AO101" s="511"/>
      <c r="AP101" s="511"/>
      <c r="AQ101" s="511"/>
      <c r="AR101" s="511"/>
      <c r="AS101" s="511"/>
      <c r="AT101" s="511"/>
      <c r="AU101" s="511"/>
      <c r="AV101" s="511"/>
      <c r="AW101" s="511"/>
      <c r="AX101" s="511"/>
      <c r="AY101" s="511"/>
      <c r="AZ101" s="511"/>
      <c r="BA101" s="511"/>
      <c r="BB101" s="511"/>
      <c r="BC101" s="511"/>
      <c r="BD101" s="511"/>
      <c r="BE101" s="511"/>
      <c r="BF101" s="511"/>
      <c r="BG101" s="511"/>
      <c r="BH101" s="511"/>
      <c r="BI101" s="511"/>
      <c r="BJ101" s="511"/>
      <c r="BK101" s="511"/>
      <c r="BL101" s="511"/>
      <c r="BM101" s="511"/>
      <c r="BN101" s="511"/>
      <c r="BO101" s="511"/>
      <c r="BP101" s="511"/>
      <c r="BQ101" s="511"/>
      <c r="BR101" s="511"/>
      <c r="BS101" s="511"/>
      <c r="BT101" s="511"/>
      <c r="BU101" s="511"/>
      <c r="BV101" s="511"/>
      <c r="BW101" s="511"/>
      <c r="BX101" s="511"/>
      <c r="BY101" s="511"/>
      <c r="BZ101" s="511"/>
      <c r="CA101" s="511"/>
      <c r="CB101" s="511"/>
      <c r="CC101" s="511"/>
      <c r="CD101" s="511"/>
      <c r="CE101" s="511"/>
      <c r="CF101" s="511"/>
      <c r="CG101" s="511"/>
      <c r="CH101" s="511"/>
      <c r="CI101" s="511"/>
      <c r="CJ101" s="511"/>
      <c r="CK101" s="511"/>
      <c r="CL101" s="511"/>
      <c r="CM101" s="511"/>
      <c r="CN101" s="511"/>
      <c r="CO101" s="511"/>
      <c r="CP101" s="511"/>
      <c r="CQ101" s="511"/>
      <c r="CR101" s="511"/>
      <c r="CS101" s="511"/>
      <c r="CT101" s="511"/>
      <c r="CU101" s="511"/>
      <c r="CV101" s="511"/>
      <c r="CW101" s="511"/>
      <c r="CX101" s="511"/>
      <c r="CY101" s="511"/>
      <c r="CZ101" s="511"/>
      <c r="DA101" s="511"/>
      <c r="DB101" s="511"/>
      <c r="DC101" s="511"/>
      <c r="DD101" s="511"/>
      <c r="DE101" s="511"/>
      <c r="DF101" s="511"/>
      <c r="DG101" s="511"/>
      <c r="DH101" s="511"/>
      <c r="DI101" s="511"/>
      <c r="DJ101" s="511"/>
      <c r="DK101" s="511"/>
      <c r="DL101" s="511"/>
      <c r="DM101" s="511"/>
      <c r="DN101" s="511"/>
      <c r="DO101" s="511"/>
      <c r="DP101" s="511"/>
      <c r="DQ101" s="511"/>
      <c r="DR101" s="511"/>
      <c r="DS101" s="511"/>
      <c r="DT101" s="511"/>
      <c r="DU101" s="511"/>
      <c r="DV101" s="511"/>
      <c r="DW101" s="511"/>
      <c r="DX101" s="511"/>
      <c r="DY101" s="511"/>
    </row>
    <row r="102" spans="1:129" s="99" customFormat="1" ht="12" customHeight="1">
      <c r="A102" s="278">
        <v>1000</v>
      </c>
      <c r="B102" s="279" t="s">
        <v>844</v>
      </c>
      <c r="C102" s="281">
        <v>56</v>
      </c>
      <c r="D102" s="46">
        <v>0</v>
      </c>
      <c r="E102" s="511"/>
      <c r="F102" s="511"/>
      <c r="G102" s="511"/>
      <c r="H102" s="511"/>
      <c r="I102" s="511"/>
      <c r="J102" s="511"/>
      <c r="K102" s="511"/>
      <c r="L102" s="511"/>
      <c r="M102" s="511"/>
      <c r="N102" s="511"/>
      <c r="O102" s="511"/>
      <c r="P102" s="511"/>
      <c r="Q102" s="511"/>
      <c r="R102" s="511"/>
      <c r="S102" s="511"/>
      <c r="T102" s="511"/>
      <c r="U102" s="511"/>
      <c r="V102" s="511"/>
      <c r="W102" s="511"/>
      <c r="X102" s="511"/>
      <c r="Y102" s="511"/>
      <c r="Z102" s="511"/>
      <c r="AA102" s="511"/>
      <c r="AB102" s="511"/>
      <c r="AC102" s="511"/>
      <c r="AD102" s="511"/>
      <c r="AE102" s="511"/>
      <c r="AF102" s="511"/>
      <c r="AG102" s="511"/>
      <c r="AH102" s="511"/>
      <c r="AI102" s="511"/>
      <c r="AJ102" s="511"/>
      <c r="AK102" s="511"/>
      <c r="AL102" s="511"/>
      <c r="AM102" s="511"/>
      <c r="AN102" s="511"/>
      <c r="AO102" s="511"/>
      <c r="AP102" s="511"/>
      <c r="AQ102" s="511"/>
      <c r="AR102" s="511"/>
      <c r="AS102" s="511"/>
      <c r="AT102" s="511"/>
      <c r="AU102" s="511"/>
      <c r="AV102" s="511"/>
      <c r="AW102" s="511"/>
      <c r="AX102" s="511"/>
      <c r="AY102" s="511"/>
      <c r="AZ102" s="511"/>
      <c r="BA102" s="511"/>
      <c r="BB102" s="511"/>
      <c r="BC102" s="511"/>
      <c r="BD102" s="511"/>
      <c r="BE102" s="511"/>
      <c r="BF102" s="511"/>
      <c r="BG102" s="511"/>
      <c r="BH102" s="511"/>
      <c r="BI102" s="511"/>
      <c r="BJ102" s="511"/>
      <c r="BK102" s="511"/>
      <c r="BL102" s="511"/>
      <c r="BM102" s="511"/>
      <c r="BN102" s="511"/>
      <c r="BO102" s="511"/>
      <c r="BP102" s="511"/>
      <c r="BQ102" s="511"/>
      <c r="BR102" s="511"/>
      <c r="BS102" s="511"/>
      <c r="BT102" s="511"/>
      <c r="BU102" s="511"/>
      <c r="BV102" s="511"/>
      <c r="BW102" s="511"/>
      <c r="BX102" s="511"/>
      <c r="BY102" s="511"/>
      <c r="BZ102" s="511"/>
      <c r="CA102" s="511"/>
      <c r="CB102" s="511"/>
      <c r="CC102" s="511"/>
      <c r="CD102" s="511"/>
      <c r="CE102" s="511"/>
      <c r="CF102" s="511"/>
      <c r="CG102" s="511"/>
      <c r="CH102" s="511"/>
      <c r="CI102" s="511"/>
      <c r="CJ102" s="511"/>
      <c r="CK102" s="511"/>
      <c r="CL102" s="511"/>
      <c r="CM102" s="511"/>
      <c r="CN102" s="511"/>
      <c r="CO102" s="511"/>
      <c r="CP102" s="511"/>
      <c r="CQ102" s="511"/>
      <c r="CR102" s="511"/>
      <c r="CS102" s="511"/>
      <c r="CT102" s="511"/>
      <c r="CU102" s="511"/>
      <c r="CV102" s="511"/>
      <c r="CW102" s="511"/>
      <c r="CX102" s="511"/>
      <c r="CY102" s="511"/>
      <c r="CZ102" s="511"/>
      <c r="DA102" s="511"/>
      <c r="DB102" s="511"/>
      <c r="DC102" s="511"/>
      <c r="DD102" s="511"/>
      <c r="DE102" s="511"/>
      <c r="DF102" s="511"/>
      <c r="DG102" s="511"/>
      <c r="DH102" s="511"/>
      <c r="DI102" s="511"/>
      <c r="DJ102" s="511"/>
      <c r="DK102" s="511"/>
      <c r="DL102" s="511"/>
      <c r="DM102" s="511"/>
      <c r="DN102" s="511"/>
      <c r="DO102" s="511"/>
      <c r="DP102" s="511"/>
      <c r="DQ102" s="511"/>
      <c r="DR102" s="511"/>
      <c r="DS102" s="511"/>
      <c r="DT102" s="511"/>
      <c r="DU102" s="511"/>
      <c r="DV102" s="511"/>
      <c r="DW102" s="511"/>
      <c r="DX102" s="511"/>
      <c r="DY102" s="511"/>
    </row>
    <row r="103" spans="1:129" s="99" customFormat="1" ht="12" customHeight="1">
      <c r="A103" s="164">
        <v>1100</v>
      </c>
      <c r="B103" s="533" t="s">
        <v>845</v>
      </c>
      <c r="C103" s="281">
        <v>56</v>
      </c>
      <c r="D103" s="46">
        <v>0</v>
      </c>
      <c r="E103" s="511"/>
      <c r="F103" s="511"/>
      <c r="G103" s="511"/>
      <c r="H103" s="511"/>
      <c r="I103" s="511"/>
      <c r="J103" s="511"/>
      <c r="K103" s="511"/>
      <c r="L103" s="511"/>
      <c r="M103" s="511"/>
      <c r="N103" s="511"/>
      <c r="O103" s="511"/>
      <c r="P103" s="511"/>
      <c r="Q103" s="511"/>
      <c r="R103" s="511"/>
      <c r="S103" s="511"/>
      <c r="T103" s="511"/>
      <c r="U103" s="511"/>
      <c r="V103" s="511"/>
      <c r="W103" s="511"/>
      <c r="X103" s="511"/>
      <c r="Y103" s="511"/>
      <c r="Z103" s="511"/>
      <c r="AA103" s="511"/>
      <c r="AB103" s="511"/>
      <c r="AC103" s="511"/>
      <c r="AD103" s="511"/>
      <c r="AE103" s="511"/>
      <c r="AF103" s="511"/>
      <c r="AG103" s="511"/>
      <c r="AH103" s="511"/>
      <c r="AI103" s="511"/>
      <c r="AJ103" s="511"/>
      <c r="AK103" s="511"/>
      <c r="AL103" s="511"/>
      <c r="AM103" s="511"/>
      <c r="AN103" s="511"/>
      <c r="AO103" s="511"/>
      <c r="AP103" s="511"/>
      <c r="AQ103" s="511"/>
      <c r="AR103" s="511"/>
      <c r="AS103" s="511"/>
      <c r="AT103" s="511"/>
      <c r="AU103" s="511"/>
      <c r="AV103" s="511"/>
      <c r="AW103" s="511"/>
      <c r="AX103" s="511"/>
      <c r="AY103" s="511"/>
      <c r="AZ103" s="511"/>
      <c r="BA103" s="511"/>
      <c r="BB103" s="511"/>
      <c r="BC103" s="511"/>
      <c r="BD103" s="511"/>
      <c r="BE103" s="511"/>
      <c r="BF103" s="511"/>
      <c r="BG103" s="511"/>
      <c r="BH103" s="511"/>
      <c r="BI103" s="511"/>
      <c r="BJ103" s="511"/>
      <c r="BK103" s="511"/>
      <c r="BL103" s="511"/>
      <c r="BM103" s="511"/>
      <c r="BN103" s="511"/>
      <c r="BO103" s="511"/>
      <c r="BP103" s="511"/>
      <c r="BQ103" s="511"/>
      <c r="BR103" s="511"/>
      <c r="BS103" s="511"/>
      <c r="BT103" s="511"/>
      <c r="BU103" s="511"/>
      <c r="BV103" s="511"/>
      <c r="BW103" s="511"/>
      <c r="BX103" s="511"/>
      <c r="BY103" s="511"/>
      <c r="BZ103" s="511"/>
      <c r="CA103" s="511"/>
      <c r="CB103" s="511"/>
      <c r="CC103" s="511"/>
      <c r="CD103" s="511"/>
      <c r="CE103" s="511"/>
      <c r="CF103" s="511"/>
      <c r="CG103" s="511"/>
      <c r="CH103" s="511"/>
      <c r="CI103" s="511"/>
      <c r="CJ103" s="511"/>
      <c r="CK103" s="511"/>
      <c r="CL103" s="511"/>
      <c r="CM103" s="511"/>
      <c r="CN103" s="511"/>
      <c r="CO103" s="511"/>
      <c r="CP103" s="511"/>
      <c r="CQ103" s="511"/>
      <c r="CR103" s="511"/>
      <c r="CS103" s="511"/>
      <c r="CT103" s="511"/>
      <c r="CU103" s="511"/>
      <c r="CV103" s="511"/>
      <c r="CW103" s="511"/>
      <c r="CX103" s="511"/>
      <c r="CY103" s="511"/>
      <c r="CZ103" s="511"/>
      <c r="DA103" s="511"/>
      <c r="DB103" s="511"/>
      <c r="DC103" s="511"/>
      <c r="DD103" s="511"/>
      <c r="DE103" s="511"/>
      <c r="DF103" s="511"/>
      <c r="DG103" s="511"/>
      <c r="DH103" s="511"/>
      <c r="DI103" s="511"/>
      <c r="DJ103" s="511"/>
      <c r="DK103" s="511"/>
      <c r="DL103" s="511"/>
      <c r="DM103" s="511"/>
      <c r="DN103" s="511"/>
      <c r="DO103" s="511"/>
      <c r="DP103" s="511"/>
      <c r="DQ103" s="511"/>
      <c r="DR103" s="511"/>
      <c r="DS103" s="511"/>
      <c r="DT103" s="511"/>
      <c r="DU103" s="511"/>
      <c r="DV103" s="511"/>
      <c r="DW103" s="511"/>
      <c r="DX103" s="511"/>
      <c r="DY103" s="511"/>
    </row>
    <row r="104" spans="1:9" ht="24.75" customHeight="1">
      <c r="A104" s="164">
        <v>1200</v>
      </c>
      <c r="B104" s="517" t="s">
        <v>402</v>
      </c>
      <c r="C104" s="138">
        <v>0</v>
      </c>
      <c r="D104" s="46">
        <v>0</v>
      </c>
      <c r="E104" s="406"/>
      <c r="F104" s="406"/>
      <c r="G104" s="531"/>
      <c r="H104" s="406"/>
      <c r="I104" s="406"/>
    </row>
    <row r="105" spans="1:129" s="99" customFormat="1" ht="12" customHeight="1">
      <c r="A105" s="278">
        <v>2000</v>
      </c>
      <c r="B105" s="533" t="s">
        <v>840</v>
      </c>
      <c r="C105" s="281">
        <v>0</v>
      </c>
      <c r="D105" s="46">
        <v>0</v>
      </c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1"/>
      <c r="P105" s="511"/>
      <c r="Q105" s="511"/>
      <c r="R105" s="511"/>
      <c r="S105" s="511"/>
      <c r="T105" s="511"/>
      <c r="U105" s="511"/>
      <c r="V105" s="511"/>
      <c r="W105" s="511"/>
      <c r="X105" s="511"/>
      <c r="Y105" s="511"/>
      <c r="Z105" s="511"/>
      <c r="AA105" s="511"/>
      <c r="AB105" s="511"/>
      <c r="AC105" s="511"/>
      <c r="AD105" s="511"/>
      <c r="AE105" s="511"/>
      <c r="AF105" s="511"/>
      <c r="AG105" s="511"/>
      <c r="AH105" s="511"/>
      <c r="AI105" s="511"/>
      <c r="AJ105" s="511"/>
      <c r="AK105" s="511"/>
      <c r="AL105" s="511"/>
      <c r="AM105" s="511"/>
      <c r="AN105" s="511"/>
      <c r="AO105" s="511"/>
      <c r="AP105" s="511"/>
      <c r="AQ105" s="511"/>
      <c r="AR105" s="511"/>
      <c r="AS105" s="511"/>
      <c r="AT105" s="511"/>
      <c r="AU105" s="511"/>
      <c r="AV105" s="511"/>
      <c r="AW105" s="511"/>
      <c r="AX105" s="511"/>
      <c r="AY105" s="511"/>
      <c r="AZ105" s="511"/>
      <c r="BA105" s="511"/>
      <c r="BB105" s="511"/>
      <c r="BC105" s="511"/>
      <c r="BD105" s="511"/>
      <c r="BE105" s="511"/>
      <c r="BF105" s="511"/>
      <c r="BG105" s="511"/>
      <c r="BH105" s="511"/>
      <c r="BI105" s="511"/>
      <c r="BJ105" s="511"/>
      <c r="BK105" s="511"/>
      <c r="BL105" s="511"/>
      <c r="BM105" s="511"/>
      <c r="BN105" s="511"/>
      <c r="BO105" s="511"/>
      <c r="BP105" s="511"/>
      <c r="BQ105" s="511"/>
      <c r="BR105" s="511"/>
      <c r="BS105" s="511"/>
      <c r="BT105" s="511"/>
      <c r="BU105" s="511"/>
      <c r="BV105" s="511"/>
      <c r="BW105" s="511"/>
      <c r="BX105" s="511"/>
      <c r="BY105" s="511"/>
      <c r="BZ105" s="511"/>
      <c r="CA105" s="511"/>
      <c r="CB105" s="511"/>
      <c r="CC105" s="511"/>
      <c r="CD105" s="511"/>
      <c r="CE105" s="511"/>
      <c r="CF105" s="511"/>
      <c r="CG105" s="511"/>
      <c r="CH105" s="511"/>
      <c r="CI105" s="511"/>
      <c r="CJ105" s="511"/>
      <c r="CK105" s="511"/>
      <c r="CL105" s="511"/>
      <c r="CM105" s="511"/>
      <c r="CN105" s="511"/>
      <c r="CO105" s="511"/>
      <c r="CP105" s="511"/>
      <c r="CQ105" s="511"/>
      <c r="CR105" s="511"/>
      <c r="CS105" s="511"/>
      <c r="CT105" s="511"/>
      <c r="CU105" s="511"/>
      <c r="CV105" s="511"/>
      <c r="CW105" s="511"/>
      <c r="CX105" s="511"/>
      <c r="CY105" s="511"/>
      <c r="CZ105" s="511"/>
      <c r="DA105" s="511"/>
      <c r="DB105" s="511"/>
      <c r="DC105" s="511"/>
      <c r="DD105" s="511"/>
      <c r="DE105" s="511"/>
      <c r="DF105" s="511"/>
      <c r="DG105" s="511"/>
      <c r="DH105" s="511"/>
      <c r="DI105" s="511"/>
      <c r="DJ105" s="511"/>
      <c r="DK105" s="511"/>
      <c r="DL105" s="511"/>
      <c r="DM105" s="511"/>
      <c r="DN105" s="511"/>
      <c r="DO105" s="511"/>
      <c r="DP105" s="511"/>
      <c r="DQ105" s="511"/>
      <c r="DR105" s="511"/>
      <c r="DS105" s="511"/>
      <c r="DT105" s="511"/>
      <c r="DU105" s="511"/>
      <c r="DV105" s="511"/>
      <c r="DW105" s="511"/>
      <c r="DX105" s="511"/>
      <c r="DY105" s="511"/>
    </row>
    <row r="106" spans="1:129" s="99" customFormat="1" ht="12" customHeight="1">
      <c r="A106" s="278" t="s">
        <v>15</v>
      </c>
      <c r="B106" s="533" t="s">
        <v>843</v>
      </c>
      <c r="C106" s="281">
        <v>75</v>
      </c>
      <c r="D106" s="46">
        <v>0</v>
      </c>
      <c r="E106" s="511"/>
      <c r="F106" s="511"/>
      <c r="G106" s="511"/>
      <c r="H106" s="511"/>
      <c r="I106" s="511"/>
      <c r="J106" s="511"/>
      <c r="K106" s="511"/>
      <c r="L106" s="511"/>
      <c r="M106" s="511"/>
      <c r="N106" s="511"/>
      <c r="O106" s="511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1"/>
      <c r="AB106" s="511"/>
      <c r="AC106" s="511"/>
      <c r="AD106" s="511"/>
      <c r="AE106" s="511"/>
      <c r="AF106" s="511"/>
      <c r="AG106" s="511"/>
      <c r="AH106" s="511"/>
      <c r="AI106" s="511"/>
      <c r="AJ106" s="511"/>
      <c r="AK106" s="511"/>
      <c r="AL106" s="511"/>
      <c r="AM106" s="511"/>
      <c r="AN106" s="511"/>
      <c r="AO106" s="511"/>
      <c r="AP106" s="511"/>
      <c r="AQ106" s="511"/>
      <c r="AR106" s="511"/>
      <c r="AS106" s="511"/>
      <c r="AT106" s="511"/>
      <c r="AU106" s="511"/>
      <c r="AV106" s="511"/>
      <c r="AW106" s="511"/>
      <c r="AX106" s="511"/>
      <c r="AY106" s="511"/>
      <c r="AZ106" s="511"/>
      <c r="BA106" s="511"/>
      <c r="BB106" s="511"/>
      <c r="BC106" s="511"/>
      <c r="BD106" s="511"/>
      <c r="BE106" s="511"/>
      <c r="BF106" s="511"/>
      <c r="BG106" s="511"/>
      <c r="BH106" s="511"/>
      <c r="BI106" s="511"/>
      <c r="BJ106" s="511"/>
      <c r="BK106" s="511"/>
      <c r="BL106" s="511"/>
      <c r="BM106" s="511"/>
      <c r="BN106" s="511"/>
      <c r="BO106" s="511"/>
      <c r="BP106" s="511"/>
      <c r="BQ106" s="511"/>
      <c r="BR106" s="511"/>
      <c r="BS106" s="511"/>
      <c r="BT106" s="511"/>
      <c r="BU106" s="511"/>
      <c r="BV106" s="511"/>
      <c r="BW106" s="511"/>
      <c r="BX106" s="511"/>
      <c r="BY106" s="511"/>
      <c r="BZ106" s="511"/>
      <c r="CA106" s="511"/>
      <c r="CB106" s="511"/>
      <c r="CC106" s="511"/>
      <c r="CD106" s="511"/>
      <c r="CE106" s="511"/>
      <c r="CF106" s="511"/>
      <c r="CG106" s="511"/>
      <c r="CH106" s="511"/>
      <c r="CI106" s="511"/>
      <c r="CJ106" s="511"/>
      <c r="CK106" s="511"/>
      <c r="CL106" s="511"/>
      <c r="CM106" s="511"/>
      <c r="CN106" s="511"/>
      <c r="CO106" s="511"/>
      <c r="CP106" s="511"/>
      <c r="CQ106" s="511"/>
      <c r="CR106" s="511"/>
      <c r="CS106" s="511"/>
      <c r="CT106" s="511"/>
      <c r="CU106" s="511"/>
      <c r="CV106" s="511"/>
      <c r="CW106" s="511"/>
      <c r="CX106" s="511"/>
      <c r="CY106" s="511"/>
      <c r="CZ106" s="511"/>
      <c r="DA106" s="511"/>
      <c r="DB106" s="511"/>
      <c r="DC106" s="511"/>
      <c r="DD106" s="511"/>
      <c r="DE106" s="511"/>
      <c r="DF106" s="511"/>
      <c r="DG106" s="511"/>
      <c r="DH106" s="511"/>
      <c r="DI106" s="511"/>
      <c r="DJ106" s="511"/>
      <c r="DK106" s="511"/>
      <c r="DL106" s="511"/>
      <c r="DM106" s="511"/>
      <c r="DN106" s="511"/>
      <c r="DO106" s="511"/>
      <c r="DP106" s="511"/>
      <c r="DQ106" s="511"/>
      <c r="DR106" s="511"/>
      <c r="DS106" s="511"/>
      <c r="DT106" s="511"/>
      <c r="DU106" s="511"/>
      <c r="DV106" s="511"/>
      <c r="DW106" s="511"/>
      <c r="DX106" s="511"/>
      <c r="DY106" s="511"/>
    </row>
    <row r="107" spans="1:129" s="99" customFormat="1" ht="12" customHeight="1">
      <c r="A107" s="278">
        <v>5000</v>
      </c>
      <c r="B107" s="533" t="s">
        <v>18</v>
      </c>
      <c r="C107" s="281">
        <v>75</v>
      </c>
      <c r="D107" s="46">
        <v>0</v>
      </c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1"/>
      <c r="P107" s="511"/>
      <c r="Q107" s="511"/>
      <c r="R107" s="511"/>
      <c r="S107" s="511"/>
      <c r="T107" s="511"/>
      <c r="U107" s="511"/>
      <c r="V107" s="511"/>
      <c r="W107" s="511"/>
      <c r="X107" s="511"/>
      <c r="Y107" s="511"/>
      <c r="Z107" s="511"/>
      <c r="AA107" s="511"/>
      <c r="AB107" s="511"/>
      <c r="AC107" s="511"/>
      <c r="AD107" s="511"/>
      <c r="AE107" s="511"/>
      <c r="AF107" s="511"/>
      <c r="AG107" s="511"/>
      <c r="AH107" s="511"/>
      <c r="AI107" s="511"/>
      <c r="AJ107" s="511"/>
      <c r="AK107" s="511"/>
      <c r="AL107" s="511"/>
      <c r="AM107" s="511"/>
      <c r="AN107" s="511"/>
      <c r="AO107" s="511"/>
      <c r="AP107" s="511"/>
      <c r="AQ107" s="511"/>
      <c r="AR107" s="511"/>
      <c r="AS107" s="511"/>
      <c r="AT107" s="511"/>
      <c r="AU107" s="511"/>
      <c r="AV107" s="511"/>
      <c r="AW107" s="511"/>
      <c r="AX107" s="511"/>
      <c r="AY107" s="511"/>
      <c r="AZ107" s="511"/>
      <c r="BA107" s="511"/>
      <c r="BB107" s="511"/>
      <c r="BC107" s="511"/>
      <c r="BD107" s="511"/>
      <c r="BE107" s="511"/>
      <c r="BF107" s="511"/>
      <c r="BG107" s="511"/>
      <c r="BH107" s="511"/>
      <c r="BI107" s="511"/>
      <c r="BJ107" s="511"/>
      <c r="BK107" s="511"/>
      <c r="BL107" s="511"/>
      <c r="BM107" s="511"/>
      <c r="BN107" s="511"/>
      <c r="BO107" s="511"/>
      <c r="BP107" s="511"/>
      <c r="BQ107" s="511"/>
      <c r="BR107" s="511"/>
      <c r="BS107" s="511"/>
      <c r="BT107" s="511"/>
      <c r="BU107" s="511"/>
      <c r="BV107" s="511"/>
      <c r="BW107" s="511"/>
      <c r="BX107" s="511"/>
      <c r="BY107" s="511"/>
      <c r="BZ107" s="511"/>
      <c r="CA107" s="511"/>
      <c r="CB107" s="511"/>
      <c r="CC107" s="511"/>
      <c r="CD107" s="511"/>
      <c r="CE107" s="511"/>
      <c r="CF107" s="511"/>
      <c r="CG107" s="511"/>
      <c r="CH107" s="511"/>
      <c r="CI107" s="511"/>
      <c r="CJ107" s="511"/>
      <c r="CK107" s="511"/>
      <c r="CL107" s="511"/>
      <c r="CM107" s="511"/>
      <c r="CN107" s="511"/>
      <c r="CO107" s="511"/>
      <c r="CP107" s="511"/>
      <c r="CQ107" s="511"/>
      <c r="CR107" s="511"/>
      <c r="CS107" s="511"/>
      <c r="CT107" s="511"/>
      <c r="CU107" s="511"/>
      <c r="CV107" s="511"/>
      <c r="CW107" s="511"/>
      <c r="CX107" s="511"/>
      <c r="CY107" s="511"/>
      <c r="CZ107" s="511"/>
      <c r="DA107" s="511"/>
      <c r="DB107" s="511"/>
      <c r="DC107" s="511"/>
      <c r="DD107" s="511"/>
      <c r="DE107" s="511"/>
      <c r="DF107" s="511"/>
      <c r="DG107" s="511"/>
      <c r="DH107" s="511"/>
      <c r="DI107" s="511"/>
      <c r="DJ107" s="511"/>
      <c r="DK107" s="511"/>
      <c r="DL107" s="511"/>
      <c r="DM107" s="511"/>
      <c r="DN107" s="511"/>
      <c r="DO107" s="511"/>
      <c r="DP107" s="511"/>
      <c r="DQ107" s="511"/>
      <c r="DR107" s="511"/>
      <c r="DS107" s="511"/>
      <c r="DT107" s="511"/>
      <c r="DU107" s="511"/>
      <c r="DV107" s="511"/>
      <c r="DW107" s="511"/>
      <c r="DX107" s="511"/>
      <c r="DY107" s="511"/>
    </row>
    <row r="108" spans="1:129" s="99" customFormat="1" ht="12" customHeight="1">
      <c r="A108" s="284"/>
      <c r="B108" s="277" t="s">
        <v>910</v>
      </c>
      <c r="C108" s="441">
        <v>-6002</v>
      </c>
      <c r="D108" s="75">
        <v>0</v>
      </c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1"/>
      <c r="W108" s="511"/>
      <c r="X108" s="511"/>
      <c r="Y108" s="511"/>
      <c r="Z108" s="511"/>
      <c r="AA108" s="511"/>
      <c r="AB108" s="511"/>
      <c r="AC108" s="511"/>
      <c r="AD108" s="511"/>
      <c r="AE108" s="511"/>
      <c r="AF108" s="511"/>
      <c r="AG108" s="511"/>
      <c r="AH108" s="511"/>
      <c r="AI108" s="511"/>
      <c r="AJ108" s="511"/>
      <c r="AK108" s="511"/>
      <c r="AL108" s="511"/>
      <c r="AM108" s="511"/>
      <c r="AN108" s="511"/>
      <c r="AO108" s="511"/>
      <c r="AP108" s="511"/>
      <c r="AQ108" s="511"/>
      <c r="AR108" s="511"/>
      <c r="AS108" s="511"/>
      <c r="AT108" s="511"/>
      <c r="AU108" s="511"/>
      <c r="AV108" s="511"/>
      <c r="AW108" s="511"/>
      <c r="AX108" s="511"/>
      <c r="AY108" s="511"/>
      <c r="AZ108" s="511"/>
      <c r="BA108" s="511"/>
      <c r="BB108" s="511"/>
      <c r="BC108" s="511"/>
      <c r="BD108" s="511"/>
      <c r="BE108" s="511"/>
      <c r="BF108" s="511"/>
      <c r="BG108" s="511"/>
      <c r="BH108" s="511"/>
      <c r="BI108" s="511"/>
      <c r="BJ108" s="511"/>
      <c r="BK108" s="511"/>
      <c r="BL108" s="511"/>
      <c r="BM108" s="511"/>
      <c r="BN108" s="511"/>
      <c r="BO108" s="511"/>
      <c r="BP108" s="511"/>
      <c r="BQ108" s="511"/>
      <c r="BR108" s="511"/>
      <c r="BS108" s="511"/>
      <c r="BT108" s="511"/>
      <c r="BU108" s="511"/>
      <c r="BV108" s="511"/>
      <c r="BW108" s="511"/>
      <c r="BX108" s="511"/>
      <c r="BY108" s="511"/>
      <c r="BZ108" s="511"/>
      <c r="CA108" s="511"/>
      <c r="CB108" s="511"/>
      <c r="CC108" s="511"/>
      <c r="CD108" s="511"/>
      <c r="CE108" s="511"/>
      <c r="CF108" s="511"/>
      <c r="CG108" s="511"/>
      <c r="CH108" s="511"/>
      <c r="CI108" s="511"/>
      <c r="CJ108" s="511"/>
      <c r="CK108" s="511"/>
      <c r="CL108" s="511"/>
      <c r="CM108" s="511"/>
      <c r="CN108" s="511"/>
      <c r="CO108" s="511"/>
      <c r="CP108" s="511"/>
      <c r="CQ108" s="511"/>
      <c r="CR108" s="511"/>
      <c r="CS108" s="511"/>
      <c r="CT108" s="511"/>
      <c r="CU108" s="511"/>
      <c r="CV108" s="511"/>
      <c r="CW108" s="511"/>
      <c r="CX108" s="511"/>
      <c r="CY108" s="511"/>
      <c r="CZ108" s="511"/>
      <c r="DA108" s="511"/>
      <c r="DB108" s="511"/>
      <c r="DC108" s="511"/>
      <c r="DD108" s="511"/>
      <c r="DE108" s="511"/>
      <c r="DF108" s="511"/>
      <c r="DG108" s="511"/>
      <c r="DH108" s="511"/>
      <c r="DI108" s="511"/>
      <c r="DJ108" s="511"/>
      <c r="DK108" s="511"/>
      <c r="DL108" s="511"/>
      <c r="DM108" s="511"/>
      <c r="DN108" s="511"/>
      <c r="DO108" s="511"/>
      <c r="DP108" s="511"/>
      <c r="DQ108" s="511"/>
      <c r="DR108" s="511"/>
      <c r="DS108" s="511"/>
      <c r="DT108" s="511"/>
      <c r="DU108" s="511"/>
      <c r="DV108" s="511"/>
      <c r="DW108" s="511"/>
      <c r="DX108" s="511"/>
      <c r="DY108" s="511"/>
    </row>
    <row r="109" spans="1:129" s="99" customFormat="1" ht="12" customHeight="1">
      <c r="A109" s="268"/>
      <c r="B109" s="277" t="s">
        <v>911</v>
      </c>
      <c r="C109" s="441">
        <v>6002</v>
      </c>
      <c r="D109" s="75">
        <v>0</v>
      </c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  <c r="T109" s="511"/>
      <c r="U109" s="511"/>
      <c r="V109" s="511"/>
      <c r="W109" s="511"/>
      <c r="X109" s="511"/>
      <c r="Y109" s="511"/>
      <c r="Z109" s="511"/>
      <c r="AA109" s="511"/>
      <c r="AB109" s="511"/>
      <c r="AC109" s="511"/>
      <c r="AD109" s="511"/>
      <c r="AE109" s="511"/>
      <c r="AF109" s="511"/>
      <c r="AG109" s="511"/>
      <c r="AH109" s="511"/>
      <c r="AI109" s="511"/>
      <c r="AJ109" s="511"/>
      <c r="AK109" s="511"/>
      <c r="AL109" s="511"/>
      <c r="AM109" s="511"/>
      <c r="AN109" s="511"/>
      <c r="AO109" s="511"/>
      <c r="AP109" s="511"/>
      <c r="AQ109" s="511"/>
      <c r="AR109" s="511"/>
      <c r="AS109" s="511"/>
      <c r="AT109" s="511"/>
      <c r="AU109" s="511"/>
      <c r="AV109" s="511"/>
      <c r="AW109" s="511"/>
      <c r="AX109" s="511"/>
      <c r="AY109" s="511"/>
      <c r="AZ109" s="511"/>
      <c r="BA109" s="511"/>
      <c r="BB109" s="511"/>
      <c r="BC109" s="511"/>
      <c r="BD109" s="511"/>
      <c r="BE109" s="511"/>
      <c r="BF109" s="511"/>
      <c r="BG109" s="511"/>
      <c r="BH109" s="511"/>
      <c r="BI109" s="511"/>
      <c r="BJ109" s="511"/>
      <c r="BK109" s="511"/>
      <c r="BL109" s="511"/>
      <c r="BM109" s="511"/>
      <c r="BN109" s="511"/>
      <c r="BO109" s="511"/>
      <c r="BP109" s="511"/>
      <c r="BQ109" s="511"/>
      <c r="BR109" s="511"/>
      <c r="BS109" s="511"/>
      <c r="BT109" s="511"/>
      <c r="BU109" s="511"/>
      <c r="BV109" s="511"/>
      <c r="BW109" s="511"/>
      <c r="BX109" s="511"/>
      <c r="BY109" s="511"/>
      <c r="BZ109" s="511"/>
      <c r="CA109" s="511"/>
      <c r="CB109" s="511"/>
      <c r="CC109" s="511"/>
      <c r="CD109" s="511"/>
      <c r="CE109" s="511"/>
      <c r="CF109" s="511"/>
      <c r="CG109" s="511"/>
      <c r="CH109" s="511"/>
      <c r="CI109" s="511"/>
      <c r="CJ109" s="511"/>
      <c r="CK109" s="511"/>
      <c r="CL109" s="511"/>
      <c r="CM109" s="511"/>
      <c r="CN109" s="511"/>
      <c r="CO109" s="511"/>
      <c r="CP109" s="511"/>
      <c r="CQ109" s="511"/>
      <c r="CR109" s="511"/>
      <c r="CS109" s="511"/>
      <c r="CT109" s="511"/>
      <c r="CU109" s="511"/>
      <c r="CV109" s="511"/>
      <c r="CW109" s="511"/>
      <c r="CX109" s="511"/>
      <c r="CY109" s="511"/>
      <c r="CZ109" s="511"/>
      <c r="DA109" s="511"/>
      <c r="DB109" s="511"/>
      <c r="DC109" s="511"/>
      <c r="DD109" s="511"/>
      <c r="DE109" s="511"/>
      <c r="DF109" s="511"/>
      <c r="DG109" s="511"/>
      <c r="DH109" s="511"/>
      <c r="DI109" s="511"/>
      <c r="DJ109" s="511"/>
      <c r="DK109" s="511"/>
      <c r="DL109" s="511"/>
      <c r="DM109" s="511"/>
      <c r="DN109" s="511"/>
      <c r="DO109" s="511"/>
      <c r="DP109" s="511"/>
      <c r="DQ109" s="511"/>
      <c r="DR109" s="511"/>
      <c r="DS109" s="511"/>
      <c r="DT109" s="511"/>
      <c r="DU109" s="511"/>
      <c r="DV109" s="511"/>
      <c r="DW109" s="511"/>
      <c r="DX109" s="511"/>
      <c r="DY109" s="511"/>
    </row>
    <row r="110" spans="1:129" s="99" customFormat="1" ht="12" customHeight="1">
      <c r="A110" s="295" t="s">
        <v>835</v>
      </c>
      <c r="B110" s="296" t="s">
        <v>74</v>
      </c>
      <c r="C110" s="281">
        <v>6002</v>
      </c>
      <c r="D110" s="46">
        <v>0</v>
      </c>
      <c r="E110" s="511"/>
      <c r="F110" s="511"/>
      <c r="G110" s="511"/>
      <c r="H110" s="511"/>
      <c r="I110" s="511"/>
      <c r="J110" s="511"/>
      <c r="K110" s="511"/>
      <c r="L110" s="511"/>
      <c r="M110" s="511"/>
      <c r="N110" s="511"/>
      <c r="O110" s="511"/>
      <c r="P110" s="511"/>
      <c r="Q110" s="511"/>
      <c r="R110" s="511"/>
      <c r="S110" s="511"/>
      <c r="T110" s="511"/>
      <c r="U110" s="511"/>
      <c r="V110" s="511"/>
      <c r="W110" s="511"/>
      <c r="X110" s="511"/>
      <c r="Y110" s="511"/>
      <c r="Z110" s="511"/>
      <c r="AA110" s="511"/>
      <c r="AB110" s="511"/>
      <c r="AC110" s="511"/>
      <c r="AD110" s="511"/>
      <c r="AE110" s="511"/>
      <c r="AF110" s="511"/>
      <c r="AG110" s="511"/>
      <c r="AH110" s="511"/>
      <c r="AI110" s="511"/>
      <c r="AJ110" s="511"/>
      <c r="AK110" s="511"/>
      <c r="AL110" s="511"/>
      <c r="AM110" s="511"/>
      <c r="AN110" s="511"/>
      <c r="AO110" s="511"/>
      <c r="AP110" s="511"/>
      <c r="AQ110" s="511"/>
      <c r="AR110" s="511"/>
      <c r="AS110" s="511"/>
      <c r="AT110" s="511"/>
      <c r="AU110" s="511"/>
      <c r="AV110" s="511"/>
      <c r="AW110" s="511"/>
      <c r="AX110" s="511"/>
      <c r="AY110" s="511"/>
      <c r="AZ110" s="511"/>
      <c r="BA110" s="511"/>
      <c r="BB110" s="511"/>
      <c r="BC110" s="511"/>
      <c r="BD110" s="511"/>
      <c r="BE110" s="511"/>
      <c r="BF110" s="511"/>
      <c r="BG110" s="511"/>
      <c r="BH110" s="511"/>
      <c r="BI110" s="511"/>
      <c r="BJ110" s="511"/>
      <c r="BK110" s="511"/>
      <c r="BL110" s="511"/>
      <c r="BM110" s="511"/>
      <c r="BN110" s="511"/>
      <c r="BO110" s="511"/>
      <c r="BP110" s="511"/>
      <c r="BQ110" s="511"/>
      <c r="BR110" s="511"/>
      <c r="BS110" s="511"/>
      <c r="BT110" s="511"/>
      <c r="BU110" s="511"/>
      <c r="BV110" s="511"/>
      <c r="BW110" s="511"/>
      <c r="BX110" s="511"/>
      <c r="BY110" s="511"/>
      <c r="BZ110" s="511"/>
      <c r="CA110" s="511"/>
      <c r="CB110" s="511"/>
      <c r="CC110" s="511"/>
      <c r="CD110" s="511"/>
      <c r="CE110" s="511"/>
      <c r="CF110" s="511"/>
      <c r="CG110" s="511"/>
      <c r="CH110" s="511"/>
      <c r="CI110" s="511"/>
      <c r="CJ110" s="511"/>
      <c r="CK110" s="511"/>
      <c r="CL110" s="511"/>
      <c r="CM110" s="511"/>
      <c r="CN110" s="511"/>
      <c r="CO110" s="511"/>
      <c r="CP110" s="511"/>
      <c r="CQ110" s="511"/>
      <c r="CR110" s="511"/>
      <c r="CS110" s="511"/>
      <c r="CT110" s="511"/>
      <c r="CU110" s="511"/>
      <c r="CV110" s="511"/>
      <c r="CW110" s="511"/>
      <c r="CX110" s="511"/>
      <c r="CY110" s="511"/>
      <c r="CZ110" s="511"/>
      <c r="DA110" s="511"/>
      <c r="DB110" s="511"/>
      <c r="DC110" s="511"/>
      <c r="DD110" s="511"/>
      <c r="DE110" s="511"/>
      <c r="DF110" s="511"/>
      <c r="DG110" s="511"/>
      <c r="DH110" s="511"/>
      <c r="DI110" s="511"/>
      <c r="DJ110" s="511"/>
      <c r="DK110" s="511"/>
      <c r="DL110" s="511"/>
      <c r="DM110" s="511"/>
      <c r="DN110" s="511"/>
      <c r="DO110" s="511"/>
      <c r="DP110" s="511"/>
      <c r="DQ110" s="511"/>
      <c r="DR110" s="511"/>
      <c r="DS110" s="511"/>
      <c r="DT110" s="511"/>
      <c r="DU110" s="511"/>
      <c r="DV110" s="511"/>
      <c r="DW110" s="511"/>
      <c r="DX110" s="511"/>
      <c r="DY110" s="511"/>
    </row>
    <row r="111" spans="1:9" ht="15" customHeight="1">
      <c r="A111" s="506"/>
      <c r="B111" s="528" t="s">
        <v>846</v>
      </c>
      <c r="C111" s="133"/>
      <c r="D111" s="46"/>
      <c r="E111" s="406"/>
      <c r="F111" s="406"/>
      <c r="G111" s="531"/>
      <c r="H111" s="406"/>
      <c r="I111" s="406"/>
    </row>
    <row r="112" spans="1:129" s="276" customFormat="1" ht="12" customHeight="1">
      <c r="A112" s="503"/>
      <c r="B112" s="529" t="s">
        <v>837</v>
      </c>
      <c r="C112" s="133">
        <v>343635</v>
      </c>
      <c r="D112" s="75">
        <v>42773</v>
      </c>
      <c r="E112" s="530"/>
      <c r="F112" s="530"/>
      <c r="G112" s="532"/>
      <c r="H112" s="530"/>
      <c r="I112" s="530"/>
      <c r="J112" s="535"/>
      <c r="K112" s="535"/>
      <c r="L112" s="535"/>
      <c r="M112" s="535"/>
      <c r="N112" s="535"/>
      <c r="O112" s="535"/>
      <c r="P112" s="535"/>
      <c r="Q112" s="535"/>
      <c r="R112" s="535"/>
      <c r="S112" s="535"/>
      <c r="T112" s="535"/>
      <c r="U112" s="535"/>
      <c r="V112" s="535"/>
      <c r="W112" s="535"/>
      <c r="X112" s="535"/>
      <c r="Y112" s="535"/>
      <c r="Z112" s="535"/>
      <c r="AA112" s="535"/>
      <c r="AB112" s="535"/>
      <c r="AC112" s="535"/>
      <c r="AD112" s="535"/>
      <c r="AE112" s="535"/>
      <c r="AF112" s="535"/>
      <c r="AG112" s="535"/>
      <c r="AH112" s="535"/>
      <c r="AI112" s="535"/>
      <c r="AJ112" s="535"/>
      <c r="AK112" s="535"/>
      <c r="AL112" s="535"/>
      <c r="AM112" s="535"/>
      <c r="AN112" s="535"/>
      <c r="AO112" s="535"/>
      <c r="AP112" s="535"/>
      <c r="AQ112" s="535"/>
      <c r="AR112" s="535"/>
      <c r="AS112" s="535"/>
      <c r="AT112" s="535"/>
      <c r="AU112" s="535"/>
      <c r="AV112" s="535"/>
      <c r="AW112" s="535"/>
      <c r="AX112" s="535"/>
      <c r="AY112" s="535"/>
      <c r="AZ112" s="535"/>
      <c r="BA112" s="535"/>
      <c r="BB112" s="535"/>
      <c r="BC112" s="535"/>
      <c r="BD112" s="535"/>
      <c r="BE112" s="535"/>
      <c r="BF112" s="535"/>
      <c r="BG112" s="535"/>
      <c r="BH112" s="535"/>
      <c r="BI112" s="535"/>
      <c r="BJ112" s="535"/>
      <c r="BK112" s="535"/>
      <c r="BL112" s="535"/>
      <c r="BM112" s="535"/>
      <c r="BN112" s="535"/>
      <c r="BO112" s="535"/>
      <c r="BP112" s="535"/>
      <c r="BQ112" s="535"/>
      <c r="BR112" s="535"/>
      <c r="BS112" s="535"/>
      <c r="BT112" s="535"/>
      <c r="BU112" s="535"/>
      <c r="BV112" s="535"/>
      <c r="BW112" s="535"/>
      <c r="BX112" s="535"/>
      <c r="BY112" s="535"/>
      <c r="BZ112" s="535"/>
      <c r="CA112" s="535"/>
      <c r="CB112" s="535"/>
      <c r="CC112" s="535"/>
      <c r="CD112" s="535"/>
      <c r="CE112" s="535"/>
      <c r="CF112" s="535"/>
      <c r="CG112" s="535"/>
      <c r="CH112" s="535"/>
      <c r="CI112" s="535"/>
      <c r="CJ112" s="535"/>
      <c r="CK112" s="535"/>
      <c r="CL112" s="535"/>
      <c r="CM112" s="535"/>
      <c r="CN112" s="535"/>
      <c r="CO112" s="535"/>
      <c r="CP112" s="535"/>
      <c r="CQ112" s="535"/>
      <c r="CR112" s="535"/>
      <c r="CS112" s="535"/>
      <c r="CT112" s="535"/>
      <c r="CU112" s="535"/>
      <c r="CV112" s="535"/>
      <c r="CW112" s="535"/>
      <c r="CX112" s="535"/>
      <c r="CY112" s="535"/>
      <c r="CZ112" s="535"/>
      <c r="DA112" s="535"/>
      <c r="DB112" s="535"/>
      <c r="DC112" s="535"/>
      <c r="DD112" s="535"/>
      <c r="DE112" s="535"/>
      <c r="DF112" s="535"/>
      <c r="DG112" s="535"/>
      <c r="DH112" s="535"/>
      <c r="DI112" s="535"/>
      <c r="DJ112" s="535"/>
      <c r="DK112" s="535"/>
      <c r="DL112" s="535"/>
      <c r="DM112" s="535"/>
      <c r="DN112" s="535"/>
      <c r="DO112" s="535"/>
      <c r="DP112" s="535"/>
      <c r="DQ112" s="535"/>
      <c r="DR112" s="535"/>
      <c r="DS112" s="535"/>
      <c r="DT112" s="535"/>
      <c r="DU112" s="535"/>
      <c r="DV112" s="535"/>
      <c r="DW112" s="535"/>
      <c r="DX112" s="535"/>
      <c r="DY112" s="535"/>
    </row>
    <row r="113" spans="1:9" ht="12.75" customHeight="1">
      <c r="A113" s="506"/>
      <c r="B113" s="529" t="s">
        <v>61</v>
      </c>
      <c r="C113" s="133">
        <v>171628</v>
      </c>
      <c r="D113" s="75">
        <v>6349</v>
      </c>
      <c r="E113" s="530"/>
      <c r="F113" s="530"/>
      <c r="G113" s="532"/>
      <c r="H113" s="530"/>
      <c r="I113" s="530"/>
    </row>
    <row r="114" spans="1:9" ht="12.75" customHeight="1">
      <c r="A114" s="268" t="s">
        <v>1230</v>
      </c>
      <c r="B114" s="533" t="s">
        <v>838</v>
      </c>
      <c r="C114" s="138">
        <v>169601</v>
      </c>
      <c r="D114" s="46">
        <v>5764</v>
      </c>
      <c r="E114" s="530"/>
      <c r="F114" s="530"/>
      <c r="G114" s="532"/>
      <c r="H114" s="530"/>
      <c r="I114" s="530"/>
    </row>
    <row r="115" spans="1:9" ht="12.75" customHeight="1">
      <c r="A115" s="278" t="s">
        <v>1232</v>
      </c>
      <c r="B115" s="533" t="s">
        <v>839</v>
      </c>
      <c r="C115" s="138">
        <v>167083</v>
      </c>
      <c r="D115" s="46">
        <v>5764</v>
      </c>
      <c r="E115" s="406"/>
      <c r="F115" s="406"/>
      <c r="G115" s="531"/>
      <c r="H115" s="406"/>
      <c r="I115" s="406"/>
    </row>
    <row r="116" spans="1:9" ht="12.75" customHeight="1">
      <c r="A116" s="278">
        <v>1000</v>
      </c>
      <c r="B116" s="279" t="s">
        <v>844</v>
      </c>
      <c r="C116" s="138">
        <v>19601</v>
      </c>
      <c r="D116" s="46">
        <v>1381</v>
      </c>
      <c r="E116" s="406"/>
      <c r="F116" s="406"/>
      <c r="G116" s="531"/>
      <c r="H116" s="406"/>
      <c r="I116" s="406"/>
    </row>
    <row r="117" spans="1:9" ht="12.75" customHeight="1">
      <c r="A117" s="164">
        <v>1100</v>
      </c>
      <c r="B117" s="533" t="s">
        <v>845</v>
      </c>
      <c r="C117" s="138">
        <v>15799</v>
      </c>
      <c r="D117" s="46">
        <v>1110</v>
      </c>
      <c r="E117" s="406"/>
      <c r="F117" s="406"/>
      <c r="G117" s="531"/>
      <c r="H117" s="406"/>
      <c r="I117" s="406"/>
    </row>
    <row r="118" spans="1:9" ht="24.75" customHeight="1">
      <c r="A118" s="164">
        <v>1200</v>
      </c>
      <c r="B118" s="517" t="s">
        <v>402</v>
      </c>
      <c r="C118" s="138">
        <v>3802</v>
      </c>
      <c r="D118" s="46">
        <v>271</v>
      </c>
      <c r="E118" s="406"/>
      <c r="F118" s="406"/>
      <c r="G118" s="531"/>
      <c r="H118" s="406"/>
      <c r="I118" s="406"/>
    </row>
    <row r="119" spans="1:9" ht="12.75" customHeight="1">
      <c r="A119" s="278">
        <v>2000</v>
      </c>
      <c r="B119" s="533" t="s">
        <v>840</v>
      </c>
      <c r="C119" s="138">
        <v>147482</v>
      </c>
      <c r="D119" s="46">
        <v>4383</v>
      </c>
      <c r="E119" s="406"/>
      <c r="F119" s="406"/>
      <c r="G119" s="531"/>
      <c r="H119" s="406"/>
      <c r="I119" s="406"/>
    </row>
    <row r="120" spans="1:9" ht="24.75" customHeight="1">
      <c r="A120" s="278">
        <v>1.4</v>
      </c>
      <c r="B120" s="272" t="s">
        <v>833</v>
      </c>
      <c r="C120" s="138">
        <v>2518</v>
      </c>
      <c r="D120" s="46">
        <v>0</v>
      </c>
      <c r="E120" s="406"/>
      <c r="F120" s="406"/>
      <c r="G120" s="531"/>
      <c r="H120" s="406"/>
      <c r="I120" s="406"/>
    </row>
    <row r="121" spans="1:9" ht="12.75" customHeight="1">
      <c r="A121" s="278">
        <v>7000</v>
      </c>
      <c r="B121" s="279" t="s">
        <v>834</v>
      </c>
      <c r="C121" s="138">
        <v>2518</v>
      </c>
      <c r="D121" s="46">
        <v>0</v>
      </c>
      <c r="E121" s="406"/>
      <c r="F121" s="406"/>
      <c r="G121" s="531"/>
      <c r="H121" s="406"/>
      <c r="I121" s="406"/>
    </row>
    <row r="122" spans="1:9" ht="12.75" customHeight="1">
      <c r="A122" s="278" t="s">
        <v>15</v>
      </c>
      <c r="B122" s="533" t="s">
        <v>843</v>
      </c>
      <c r="C122" s="138">
        <v>2027</v>
      </c>
      <c r="D122" s="46">
        <v>585</v>
      </c>
      <c r="E122" s="406"/>
      <c r="F122" s="406"/>
      <c r="G122" s="531"/>
      <c r="H122" s="406"/>
      <c r="I122" s="406"/>
    </row>
    <row r="123" spans="1:9" ht="12.75" customHeight="1">
      <c r="A123" s="278">
        <v>5000</v>
      </c>
      <c r="B123" s="533" t="s">
        <v>18</v>
      </c>
      <c r="C123" s="138">
        <v>2027</v>
      </c>
      <c r="D123" s="46">
        <v>585</v>
      </c>
      <c r="E123" s="406"/>
      <c r="F123" s="406"/>
      <c r="G123" s="531"/>
      <c r="H123" s="406"/>
      <c r="I123" s="406"/>
    </row>
    <row r="124" spans="1:129" s="99" customFormat="1" ht="12.75" customHeight="1">
      <c r="A124" s="284"/>
      <c r="B124" s="277" t="s">
        <v>910</v>
      </c>
      <c r="C124" s="146">
        <v>172007</v>
      </c>
      <c r="D124" s="75">
        <v>36424</v>
      </c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511"/>
      <c r="AT124" s="511"/>
      <c r="AU124" s="511"/>
      <c r="AV124" s="511"/>
      <c r="AW124" s="511"/>
      <c r="AX124" s="511"/>
      <c r="AY124" s="511"/>
      <c r="AZ124" s="511"/>
      <c r="BA124" s="511"/>
      <c r="BB124" s="511"/>
      <c r="BC124" s="511"/>
      <c r="BD124" s="511"/>
      <c r="BE124" s="511"/>
      <c r="BF124" s="511"/>
      <c r="BG124" s="511"/>
      <c r="BH124" s="511"/>
      <c r="BI124" s="511"/>
      <c r="BJ124" s="511"/>
      <c r="BK124" s="511"/>
      <c r="BL124" s="511"/>
      <c r="BM124" s="511"/>
      <c r="BN124" s="511"/>
      <c r="BO124" s="511"/>
      <c r="BP124" s="511"/>
      <c r="BQ124" s="511"/>
      <c r="BR124" s="511"/>
      <c r="BS124" s="511"/>
      <c r="BT124" s="511"/>
      <c r="BU124" s="511"/>
      <c r="BV124" s="511"/>
      <c r="BW124" s="511"/>
      <c r="BX124" s="511"/>
      <c r="BY124" s="511"/>
      <c r="BZ124" s="511"/>
      <c r="CA124" s="511"/>
      <c r="CB124" s="511"/>
      <c r="CC124" s="511"/>
      <c r="CD124" s="511"/>
      <c r="CE124" s="511"/>
      <c r="CF124" s="511"/>
      <c r="CG124" s="511"/>
      <c r="CH124" s="511"/>
      <c r="CI124" s="511"/>
      <c r="CJ124" s="511"/>
      <c r="CK124" s="511"/>
      <c r="CL124" s="511"/>
      <c r="CM124" s="511"/>
      <c r="CN124" s="511"/>
      <c r="CO124" s="511"/>
      <c r="CP124" s="511"/>
      <c r="CQ124" s="511"/>
      <c r="CR124" s="511"/>
      <c r="CS124" s="511"/>
      <c r="CT124" s="511"/>
      <c r="CU124" s="511"/>
      <c r="CV124" s="511"/>
      <c r="CW124" s="511"/>
      <c r="CX124" s="511"/>
      <c r="CY124" s="511"/>
      <c r="CZ124" s="511"/>
      <c r="DA124" s="511"/>
      <c r="DB124" s="511"/>
      <c r="DC124" s="511"/>
      <c r="DD124" s="511"/>
      <c r="DE124" s="511"/>
      <c r="DF124" s="511"/>
      <c r="DG124" s="511"/>
      <c r="DH124" s="511"/>
      <c r="DI124" s="511"/>
      <c r="DJ124" s="511"/>
      <c r="DK124" s="511"/>
      <c r="DL124" s="511"/>
      <c r="DM124" s="511"/>
      <c r="DN124" s="511"/>
      <c r="DO124" s="511"/>
      <c r="DP124" s="511"/>
      <c r="DQ124" s="511"/>
      <c r="DR124" s="511"/>
      <c r="DS124" s="511"/>
      <c r="DT124" s="511"/>
      <c r="DU124" s="511"/>
      <c r="DV124" s="511"/>
      <c r="DW124" s="511"/>
      <c r="DX124" s="511"/>
      <c r="DY124" s="511"/>
    </row>
    <row r="125" spans="1:129" s="99" customFormat="1" ht="12.75" customHeight="1">
      <c r="A125" s="268"/>
      <c r="B125" s="277" t="s">
        <v>911</v>
      </c>
      <c r="C125" s="146">
        <v>-172007</v>
      </c>
      <c r="D125" s="75">
        <v>-36424</v>
      </c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511"/>
      <c r="AT125" s="511"/>
      <c r="AU125" s="511"/>
      <c r="AV125" s="511"/>
      <c r="AW125" s="511"/>
      <c r="AX125" s="511"/>
      <c r="AY125" s="511"/>
      <c r="AZ125" s="511"/>
      <c r="BA125" s="511"/>
      <c r="BB125" s="511"/>
      <c r="BC125" s="511"/>
      <c r="BD125" s="511"/>
      <c r="BE125" s="511"/>
      <c r="BF125" s="511"/>
      <c r="BG125" s="511"/>
      <c r="BH125" s="511"/>
      <c r="BI125" s="511"/>
      <c r="BJ125" s="511"/>
      <c r="BK125" s="511"/>
      <c r="BL125" s="511"/>
      <c r="BM125" s="511"/>
      <c r="BN125" s="511"/>
      <c r="BO125" s="511"/>
      <c r="BP125" s="511"/>
      <c r="BQ125" s="511"/>
      <c r="BR125" s="511"/>
      <c r="BS125" s="511"/>
      <c r="BT125" s="511"/>
      <c r="BU125" s="511"/>
      <c r="BV125" s="511"/>
      <c r="BW125" s="511"/>
      <c r="BX125" s="511"/>
      <c r="BY125" s="511"/>
      <c r="BZ125" s="511"/>
      <c r="CA125" s="511"/>
      <c r="CB125" s="511"/>
      <c r="CC125" s="511"/>
      <c r="CD125" s="511"/>
      <c r="CE125" s="511"/>
      <c r="CF125" s="511"/>
      <c r="CG125" s="511"/>
      <c r="CH125" s="511"/>
      <c r="CI125" s="511"/>
      <c r="CJ125" s="511"/>
      <c r="CK125" s="511"/>
      <c r="CL125" s="511"/>
      <c r="CM125" s="511"/>
      <c r="CN125" s="511"/>
      <c r="CO125" s="511"/>
      <c r="CP125" s="511"/>
      <c r="CQ125" s="511"/>
      <c r="CR125" s="511"/>
      <c r="CS125" s="511"/>
      <c r="CT125" s="511"/>
      <c r="CU125" s="511"/>
      <c r="CV125" s="511"/>
      <c r="CW125" s="511"/>
      <c r="CX125" s="511"/>
      <c r="CY125" s="511"/>
      <c r="CZ125" s="511"/>
      <c r="DA125" s="511"/>
      <c r="DB125" s="511"/>
      <c r="DC125" s="511"/>
      <c r="DD125" s="511"/>
      <c r="DE125" s="511"/>
      <c r="DF125" s="511"/>
      <c r="DG125" s="511"/>
      <c r="DH125" s="511"/>
      <c r="DI125" s="511"/>
      <c r="DJ125" s="511"/>
      <c r="DK125" s="511"/>
      <c r="DL125" s="511"/>
      <c r="DM125" s="511"/>
      <c r="DN125" s="511"/>
      <c r="DO125" s="511"/>
      <c r="DP125" s="511"/>
      <c r="DQ125" s="511"/>
      <c r="DR125" s="511"/>
      <c r="DS125" s="511"/>
      <c r="DT125" s="511"/>
      <c r="DU125" s="511"/>
      <c r="DV125" s="511"/>
      <c r="DW125" s="511"/>
      <c r="DX125" s="511"/>
      <c r="DY125" s="511"/>
    </row>
    <row r="126" spans="1:129" s="99" customFormat="1" ht="12.75" customHeight="1">
      <c r="A126" s="295" t="s">
        <v>835</v>
      </c>
      <c r="B126" s="296" t="s">
        <v>74</v>
      </c>
      <c r="C126" s="281">
        <v>-172007</v>
      </c>
      <c r="D126" s="46">
        <v>-36424</v>
      </c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511"/>
      <c r="AT126" s="511"/>
      <c r="AU126" s="511"/>
      <c r="AV126" s="511"/>
      <c r="AW126" s="511"/>
      <c r="AX126" s="511"/>
      <c r="AY126" s="511"/>
      <c r="AZ126" s="511"/>
      <c r="BA126" s="511"/>
      <c r="BB126" s="511"/>
      <c r="BC126" s="511"/>
      <c r="BD126" s="511"/>
      <c r="BE126" s="511"/>
      <c r="BF126" s="511"/>
      <c r="BG126" s="511"/>
      <c r="BH126" s="511"/>
      <c r="BI126" s="511"/>
      <c r="BJ126" s="511"/>
      <c r="BK126" s="511"/>
      <c r="BL126" s="511"/>
      <c r="BM126" s="511"/>
      <c r="BN126" s="511"/>
      <c r="BO126" s="511"/>
      <c r="BP126" s="511"/>
      <c r="BQ126" s="511"/>
      <c r="BR126" s="511"/>
      <c r="BS126" s="511"/>
      <c r="BT126" s="511"/>
      <c r="BU126" s="511"/>
      <c r="BV126" s="511"/>
      <c r="BW126" s="511"/>
      <c r="BX126" s="511"/>
      <c r="BY126" s="511"/>
      <c r="BZ126" s="511"/>
      <c r="CA126" s="511"/>
      <c r="CB126" s="511"/>
      <c r="CC126" s="511"/>
      <c r="CD126" s="511"/>
      <c r="CE126" s="511"/>
      <c r="CF126" s="511"/>
      <c r="CG126" s="511"/>
      <c r="CH126" s="511"/>
      <c r="CI126" s="511"/>
      <c r="CJ126" s="511"/>
      <c r="CK126" s="511"/>
      <c r="CL126" s="511"/>
      <c r="CM126" s="511"/>
      <c r="CN126" s="511"/>
      <c r="CO126" s="511"/>
      <c r="CP126" s="511"/>
      <c r="CQ126" s="511"/>
      <c r="CR126" s="511"/>
      <c r="CS126" s="511"/>
      <c r="CT126" s="511"/>
      <c r="CU126" s="511"/>
      <c r="CV126" s="511"/>
      <c r="CW126" s="511"/>
      <c r="CX126" s="511"/>
      <c r="CY126" s="511"/>
      <c r="CZ126" s="511"/>
      <c r="DA126" s="511"/>
      <c r="DB126" s="511"/>
      <c r="DC126" s="511"/>
      <c r="DD126" s="511"/>
      <c r="DE126" s="511"/>
      <c r="DF126" s="511"/>
      <c r="DG126" s="511"/>
      <c r="DH126" s="511"/>
      <c r="DI126" s="511"/>
      <c r="DJ126" s="511"/>
      <c r="DK126" s="511"/>
      <c r="DL126" s="511"/>
      <c r="DM126" s="511"/>
      <c r="DN126" s="511"/>
      <c r="DO126" s="511"/>
      <c r="DP126" s="511"/>
      <c r="DQ126" s="511"/>
      <c r="DR126" s="511"/>
      <c r="DS126" s="511"/>
      <c r="DT126" s="511"/>
      <c r="DU126" s="511"/>
      <c r="DV126" s="511"/>
      <c r="DW126" s="511"/>
      <c r="DX126" s="511"/>
      <c r="DY126" s="511"/>
    </row>
    <row r="127" spans="1:9" ht="12.75">
      <c r="A127" s="506"/>
      <c r="B127" s="528" t="s">
        <v>847</v>
      </c>
      <c r="C127" s="133"/>
      <c r="D127" s="46"/>
      <c r="E127" s="407"/>
      <c r="F127" s="407"/>
      <c r="G127" s="531"/>
      <c r="H127" s="406"/>
      <c r="I127" s="406"/>
    </row>
    <row r="128" spans="1:9" ht="12.75" customHeight="1">
      <c r="A128" s="506"/>
      <c r="B128" s="529" t="s">
        <v>848</v>
      </c>
      <c r="C128" s="267">
        <v>200299</v>
      </c>
      <c r="D128" s="75">
        <v>0</v>
      </c>
      <c r="E128" s="406"/>
      <c r="F128" s="406"/>
      <c r="G128" s="531"/>
      <c r="H128" s="406"/>
      <c r="I128" s="406"/>
    </row>
    <row r="129" spans="1:9" ht="12.75" customHeight="1">
      <c r="A129" s="506"/>
      <c r="B129" s="529" t="s">
        <v>61</v>
      </c>
      <c r="C129" s="133">
        <v>95810</v>
      </c>
      <c r="D129" s="75">
        <v>15699</v>
      </c>
      <c r="E129" s="406"/>
      <c r="F129" s="406"/>
      <c r="G129" s="531"/>
      <c r="H129" s="406"/>
      <c r="I129" s="406"/>
    </row>
    <row r="130" spans="1:9" ht="12.75" customHeight="1">
      <c r="A130" s="268" t="s">
        <v>1230</v>
      </c>
      <c r="B130" s="533" t="s">
        <v>838</v>
      </c>
      <c r="C130" s="138">
        <v>95810</v>
      </c>
      <c r="D130" s="46">
        <v>15699</v>
      </c>
      <c r="E130" s="406"/>
      <c r="F130" s="406"/>
      <c r="G130" s="531"/>
      <c r="H130" s="406"/>
      <c r="I130" s="406"/>
    </row>
    <row r="131" spans="1:9" ht="12.75" customHeight="1">
      <c r="A131" s="278" t="s">
        <v>1232</v>
      </c>
      <c r="B131" s="533" t="s">
        <v>839</v>
      </c>
      <c r="C131" s="138">
        <v>95810</v>
      </c>
      <c r="D131" s="46">
        <v>15699</v>
      </c>
      <c r="E131" s="406"/>
      <c r="F131" s="406"/>
      <c r="G131" s="531"/>
      <c r="H131" s="406"/>
      <c r="I131" s="406"/>
    </row>
    <row r="132" spans="1:9" ht="12.75" customHeight="1">
      <c r="A132" s="278">
        <v>2000</v>
      </c>
      <c r="B132" s="533" t="s">
        <v>840</v>
      </c>
      <c r="C132" s="138">
        <v>95810</v>
      </c>
      <c r="D132" s="46">
        <v>15699</v>
      </c>
      <c r="E132" s="530"/>
      <c r="F132" s="530"/>
      <c r="G132" s="531"/>
      <c r="H132" s="406"/>
      <c r="I132" s="406"/>
    </row>
    <row r="133" spans="1:129" s="99" customFormat="1" ht="12.75" customHeight="1">
      <c r="A133" s="284"/>
      <c r="B133" s="277" t="s">
        <v>910</v>
      </c>
      <c r="C133" s="146">
        <v>104489</v>
      </c>
      <c r="D133" s="75">
        <v>-15699</v>
      </c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  <c r="AS133" s="511"/>
      <c r="AT133" s="511"/>
      <c r="AU133" s="511"/>
      <c r="AV133" s="511"/>
      <c r="AW133" s="511"/>
      <c r="AX133" s="511"/>
      <c r="AY133" s="511"/>
      <c r="AZ133" s="511"/>
      <c r="BA133" s="511"/>
      <c r="BB133" s="511"/>
      <c r="BC133" s="511"/>
      <c r="BD133" s="511"/>
      <c r="BE133" s="511"/>
      <c r="BF133" s="511"/>
      <c r="BG133" s="511"/>
      <c r="BH133" s="511"/>
      <c r="BI133" s="511"/>
      <c r="BJ133" s="511"/>
      <c r="BK133" s="511"/>
      <c r="BL133" s="511"/>
      <c r="BM133" s="511"/>
      <c r="BN133" s="511"/>
      <c r="BO133" s="511"/>
      <c r="BP133" s="511"/>
      <c r="BQ133" s="511"/>
      <c r="BR133" s="511"/>
      <c r="BS133" s="511"/>
      <c r="BT133" s="511"/>
      <c r="BU133" s="511"/>
      <c r="BV133" s="511"/>
      <c r="BW133" s="511"/>
      <c r="BX133" s="511"/>
      <c r="BY133" s="511"/>
      <c r="BZ133" s="511"/>
      <c r="CA133" s="511"/>
      <c r="CB133" s="511"/>
      <c r="CC133" s="511"/>
      <c r="CD133" s="511"/>
      <c r="CE133" s="511"/>
      <c r="CF133" s="511"/>
      <c r="CG133" s="511"/>
      <c r="CH133" s="511"/>
      <c r="CI133" s="511"/>
      <c r="CJ133" s="511"/>
      <c r="CK133" s="511"/>
      <c r="CL133" s="511"/>
      <c r="CM133" s="511"/>
      <c r="CN133" s="511"/>
      <c r="CO133" s="511"/>
      <c r="CP133" s="511"/>
      <c r="CQ133" s="511"/>
      <c r="CR133" s="511"/>
      <c r="CS133" s="511"/>
      <c r="CT133" s="511"/>
      <c r="CU133" s="511"/>
      <c r="CV133" s="511"/>
      <c r="CW133" s="511"/>
      <c r="CX133" s="511"/>
      <c r="CY133" s="511"/>
      <c r="CZ133" s="511"/>
      <c r="DA133" s="511"/>
      <c r="DB133" s="511"/>
      <c r="DC133" s="511"/>
      <c r="DD133" s="511"/>
      <c r="DE133" s="511"/>
      <c r="DF133" s="511"/>
      <c r="DG133" s="511"/>
      <c r="DH133" s="511"/>
      <c r="DI133" s="511"/>
      <c r="DJ133" s="511"/>
      <c r="DK133" s="511"/>
      <c r="DL133" s="511"/>
      <c r="DM133" s="511"/>
      <c r="DN133" s="511"/>
      <c r="DO133" s="511"/>
      <c r="DP133" s="511"/>
      <c r="DQ133" s="511"/>
      <c r="DR133" s="511"/>
      <c r="DS133" s="511"/>
      <c r="DT133" s="511"/>
      <c r="DU133" s="511"/>
      <c r="DV133" s="511"/>
      <c r="DW133" s="511"/>
      <c r="DX133" s="511"/>
      <c r="DY133" s="511"/>
    </row>
    <row r="134" spans="1:129" s="99" customFormat="1" ht="12.75" customHeight="1">
      <c r="A134" s="268"/>
      <c r="B134" s="277" t="s">
        <v>911</v>
      </c>
      <c r="C134" s="146">
        <v>-104489</v>
      </c>
      <c r="D134" s="75">
        <v>15699</v>
      </c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  <c r="AS134" s="511"/>
      <c r="AT134" s="511"/>
      <c r="AU134" s="511"/>
      <c r="AV134" s="511"/>
      <c r="AW134" s="511"/>
      <c r="AX134" s="511"/>
      <c r="AY134" s="511"/>
      <c r="AZ134" s="511"/>
      <c r="BA134" s="511"/>
      <c r="BB134" s="511"/>
      <c r="BC134" s="511"/>
      <c r="BD134" s="511"/>
      <c r="BE134" s="511"/>
      <c r="BF134" s="511"/>
      <c r="BG134" s="511"/>
      <c r="BH134" s="511"/>
      <c r="BI134" s="511"/>
      <c r="BJ134" s="511"/>
      <c r="BK134" s="511"/>
      <c r="BL134" s="511"/>
      <c r="BM134" s="511"/>
      <c r="BN134" s="511"/>
      <c r="BO134" s="511"/>
      <c r="BP134" s="511"/>
      <c r="BQ134" s="511"/>
      <c r="BR134" s="511"/>
      <c r="BS134" s="511"/>
      <c r="BT134" s="511"/>
      <c r="BU134" s="511"/>
      <c r="BV134" s="511"/>
      <c r="BW134" s="511"/>
      <c r="BX134" s="511"/>
      <c r="BY134" s="511"/>
      <c r="BZ134" s="511"/>
      <c r="CA134" s="511"/>
      <c r="CB134" s="511"/>
      <c r="CC134" s="511"/>
      <c r="CD134" s="511"/>
      <c r="CE134" s="511"/>
      <c r="CF134" s="511"/>
      <c r="CG134" s="511"/>
      <c r="CH134" s="511"/>
      <c r="CI134" s="511"/>
      <c r="CJ134" s="511"/>
      <c r="CK134" s="511"/>
      <c r="CL134" s="511"/>
      <c r="CM134" s="511"/>
      <c r="CN134" s="511"/>
      <c r="CO134" s="511"/>
      <c r="CP134" s="511"/>
      <c r="CQ134" s="511"/>
      <c r="CR134" s="511"/>
      <c r="CS134" s="511"/>
      <c r="CT134" s="511"/>
      <c r="CU134" s="511"/>
      <c r="CV134" s="511"/>
      <c r="CW134" s="511"/>
      <c r="CX134" s="511"/>
      <c r="CY134" s="511"/>
      <c r="CZ134" s="511"/>
      <c r="DA134" s="511"/>
      <c r="DB134" s="511"/>
      <c r="DC134" s="511"/>
      <c r="DD134" s="511"/>
      <c r="DE134" s="511"/>
      <c r="DF134" s="511"/>
      <c r="DG134" s="511"/>
      <c r="DH134" s="511"/>
      <c r="DI134" s="511"/>
      <c r="DJ134" s="511"/>
      <c r="DK134" s="511"/>
      <c r="DL134" s="511"/>
      <c r="DM134" s="511"/>
      <c r="DN134" s="511"/>
      <c r="DO134" s="511"/>
      <c r="DP134" s="511"/>
      <c r="DQ134" s="511"/>
      <c r="DR134" s="511"/>
      <c r="DS134" s="511"/>
      <c r="DT134" s="511"/>
      <c r="DU134" s="511"/>
      <c r="DV134" s="511"/>
      <c r="DW134" s="511"/>
      <c r="DX134" s="511"/>
      <c r="DY134" s="511"/>
    </row>
    <row r="135" spans="1:129" s="99" customFormat="1" ht="12.75" customHeight="1">
      <c r="A135" s="295" t="s">
        <v>835</v>
      </c>
      <c r="B135" s="296" t="s">
        <v>74</v>
      </c>
      <c r="C135" s="281">
        <v>-104489</v>
      </c>
      <c r="D135" s="46">
        <v>15699</v>
      </c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  <c r="AS135" s="511"/>
      <c r="AT135" s="511"/>
      <c r="AU135" s="511"/>
      <c r="AV135" s="511"/>
      <c r="AW135" s="511"/>
      <c r="AX135" s="511"/>
      <c r="AY135" s="511"/>
      <c r="AZ135" s="511"/>
      <c r="BA135" s="511"/>
      <c r="BB135" s="511"/>
      <c r="BC135" s="511"/>
      <c r="BD135" s="511"/>
      <c r="BE135" s="511"/>
      <c r="BF135" s="511"/>
      <c r="BG135" s="511"/>
      <c r="BH135" s="511"/>
      <c r="BI135" s="511"/>
      <c r="BJ135" s="511"/>
      <c r="BK135" s="511"/>
      <c r="BL135" s="511"/>
      <c r="BM135" s="511"/>
      <c r="BN135" s="511"/>
      <c r="BO135" s="511"/>
      <c r="BP135" s="511"/>
      <c r="BQ135" s="511"/>
      <c r="BR135" s="511"/>
      <c r="BS135" s="511"/>
      <c r="BT135" s="511"/>
      <c r="BU135" s="511"/>
      <c r="BV135" s="511"/>
      <c r="BW135" s="511"/>
      <c r="BX135" s="511"/>
      <c r="BY135" s="511"/>
      <c r="BZ135" s="511"/>
      <c r="CA135" s="511"/>
      <c r="CB135" s="511"/>
      <c r="CC135" s="511"/>
      <c r="CD135" s="511"/>
      <c r="CE135" s="511"/>
      <c r="CF135" s="511"/>
      <c r="CG135" s="511"/>
      <c r="CH135" s="511"/>
      <c r="CI135" s="511"/>
      <c r="CJ135" s="511"/>
      <c r="CK135" s="511"/>
      <c r="CL135" s="511"/>
      <c r="CM135" s="511"/>
      <c r="CN135" s="511"/>
      <c r="CO135" s="511"/>
      <c r="CP135" s="511"/>
      <c r="CQ135" s="511"/>
      <c r="CR135" s="511"/>
      <c r="CS135" s="511"/>
      <c r="CT135" s="511"/>
      <c r="CU135" s="511"/>
      <c r="CV135" s="511"/>
      <c r="CW135" s="511"/>
      <c r="CX135" s="511"/>
      <c r="CY135" s="511"/>
      <c r="CZ135" s="511"/>
      <c r="DA135" s="511"/>
      <c r="DB135" s="511"/>
      <c r="DC135" s="511"/>
      <c r="DD135" s="511"/>
      <c r="DE135" s="511"/>
      <c r="DF135" s="511"/>
      <c r="DG135" s="511"/>
      <c r="DH135" s="511"/>
      <c r="DI135" s="511"/>
      <c r="DJ135" s="511"/>
      <c r="DK135" s="511"/>
      <c r="DL135" s="511"/>
      <c r="DM135" s="511"/>
      <c r="DN135" s="511"/>
      <c r="DO135" s="511"/>
      <c r="DP135" s="511"/>
      <c r="DQ135" s="511"/>
      <c r="DR135" s="511"/>
      <c r="DS135" s="511"/>
      <c r="DT135" s="511"/>
      <c r="DU135" s="511"/>
      <c r="DV135" s="511"/>
      <c r="DW135" s="511"/>
      <c r="DX135" s="511"/>
      <c r="DY135" s="511"/>
    </row>
    <row r="136" spans="1:9" ht="15" customHeight="1">
      <c r="A136" s="506"/>
      <c r="B136" s="528" t="s">
        <v>849</v>
      </c>
      <c r="C136" s="133"/>
      <c r="D136" s="46"/>
      <c r="E136" s="530"/>
      <c r="F136" s="530"/>
      <c r="G136" s="532"/>
      <c r="H136" s="530"/>
      <c r="I136" s="530"/>
    </row>
    <row r="137" spans="1:129" s="276" customFormat="1" ht="12.75" customHeight="1">
      <c r="A137" s="503"/>
      <c r="B137" s="529" t="s">
        <v>848</v>
      </c>
      <c r="C137" s="133">
        <v>24204</v>
      </c>
      <c r="D137" s="75">
        <v>3045</v>
      </c>
      <c r="E137" s="530"/>
      <c r="F137" s="530"/>
      <c r="G137" s="532"/>
      <c r="H137" s="530"/>
      <c r="I137" s="530"/>
      <c r="J137" s="535"/>
      <c r="K137" s="535"/>
      <c r="L137" s="535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5"/>
      <c r="X137" s="535"/>
      <c r="Y137" s="535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  <c r="AK137" s="535"/>
      <c r="AL137" s="535"/>
      <c r="AM137" s="535"/>
      <c r="AN137" s="535"/>
      <c r="AO137" s="535"/>
      <c r="AP137" s="535"/>
      <c r="AQ137" s="535"/>
      <c r="AR137" s="535"/>
      <c r="AS137" s="535"/>
      <c r="AT137" s="535"/>
      <c r="AU137" s="535"/>
      <c r="AV137" s="535"/>
      <c r="AW137" s="535"/>
      <c r="AX137" s="535"/>
      <c r="AY137" s="535"/>
      <c r="AZ137" s="535"/>
      <c r="BA137" s="535"/>
      <c r="BB137" s="535"/>
      <c r="BC137" s="535"/>
      <c r="BD137" s="535"/>
      <c r="BE137" s="535"/>
      <c r="BF137" s="535"/>
      <c r="BG137" s="535"/>
      <c r="BH137" s="535"/>
      <c r="BI137" s="535"/>
      <c r="BJ137" s="535"/>
      <c r="BK137" s="535"/>
      <c r="BL137" s="535"/>
      <c r="BM137" s="535"/>
      <c r="BN137" s="535"/>
      <c r="BO137" s="535"/>
      <c r="BP137" s="535"/>
      <c r="BQ137" s="535"/>
      <c r="BR137" s="535"/>
      <c r="BS137" s="535"/>
      <c r="BT137" s="535"/>
      <c r="BU137" s="535"/>
      <c r="BV137" s="535"/>
      <c r="BW137" s="535"/>
      <c r="BX137" s="535"/>
      <c r="BY137" s="535"/>
      <c r="BZ137" s="535"/>
      <c r="CA137" s="535"/>
      <c r="CB137" s="535"/>
      <c r="CC137" s="535"/>
      <c r="CD137" s="535"/>
      <c r="CE137" s="535"/>
      <c r="CF137" s="535"/>
      <c r="CG137" s="535"/>
      <c r="CH137" s="535"/>
      <c r="CI137" s="535"/>
      <c r="CJ137" s="535"/>
      <c r="CK137" s="535"/>
      <c r="CL137" s="535"/>
      <c r="CM137" s="535"/>
      <c r="CN137" s="535"/>
      <c r="CO137" s="535"/>
      <c r="CP137" s="535"/>
      <c r="CQ137" s="535"/>
      <c r="CR137" s="535"/>
      <c r="CS137" s="535"/>
      <c r="CT137" s="535"/>
      <c r="CU137" s="535"/>
      <c r="CV137" s="535"/>
      <c r="CW137" s="535"/>
      <c r="CX137" s="535"/>
      <c r="CY137" s="535"/>
      <c r="CZ137" s="535"/>
      <c r="DA137" s="535"/>
      <c r="DB137" s="535"/>
      <c r="DC137" s="535"/>
      <c r="DD137" s="535"/>
      <c r="DE137" s="535"/>
      <c r="DF137" s="535"/>
      <c r="DG137" s="535"/>
      <c r="DH137" s="535"/>
      <c r="DI137" s="535"/>
      <c r="DJ137" s="535"/>
      <c r="DK137" s="535"/>
      <c r="DL137" s="535"/>
      <c r="DM137" s="535"/>
      <c r="DN137" s="535"/>
      <c r="DO137" s="535"/>
      <c r="DP137" s="535"/>
      <c r="DQ137" s="535"/>
      <c r="DR137" s="535"/>
      <c r="DS137" s="535"/>
      <c r="DT137" s="535"/>
      <c r="DU137" s="535"/>
      <c r="DV137" s="535"/>
      <c r="DW137" s="535"/>
      <c r="DX137" s="535"/>
      <c r="DY137" s="535"/>
    </row>
    <row r="138" spans="1:9" ht="12.75" customHeight="1">
      <c r="A138" s="506"/>
      <c r="B138" s="529" t="s">
        <v>61</v>
      </c>
      <c r="C138" s="133">
        <v>14363</v>
      </c>
      <c r="D138" s="75">
        <v>4468</v>
      </c>
      <c r="E138" s="406"/>
      <c r="F138" s="406"/>
      <c r="G138" s="531"/>
      <c r="H138" s="406"/>
      <c r="I138" s="406"/>
    </row>
    <row r="139" spans="1:9" ht="12.75" customHeight="1">
      <c r="A139" s="268" t="s">
        <v>1230</v>
      </c>
      <c r="B139" s="533" t="s">
        <v>838</v>
      </c>
      <c r="C139" s="138">
        <v>11221</v>
      </c>
      <c r="D139" s="46">
        <v>3404</v>
      </c>
      <c r="E139" s="406"/>
      <c r="F139" s="406"/>
      <c r="G139" s="531"/>
      <c r="H139" s="406"/>
      <c r="I139" s="406"/>
    </row>
    <row r="140" spans="1:9" ht="12.75" customHeight="1">
      <c r="A140" s="278" t="s">
        <v>1232</v>
      </c>
      <c r="B140" s="533" t="s">
        <v>839</v>
      </c>
      <c r="C140" s="138">
        <v>11221</v>
      </c>
      <c r="D140" s="46">
        <v>3404</v>
      </c>
      <c r="E140" s="406"/>
      <c r="F140" s="406"/>
      <c r="G140" s="531"/>
      <c r="H140" s="406"/>
      <c r="I140" s="406"/>
    </row>
    <row r="141" spans="1:9" ht="12.75" customHeight="1">
      <c r="A141" s="278">
        <v>2000</v>
      </c>
      <c r="B141" s="533" t="s">
        <v>840</v>
      </c>
      <c r="C141" s="138">
        <v>11221</v>
      </c>
      <c r="D141" s="46">
        <v>3404</v>
      </c>
      <c r="E141" s="406"/>
      <c r="F141" s="406"/>
      <c r="G141" s="531"/>
      <c r="H141" s="406"/>
      <c r="I141" s="406"/>
    </row>
    <row r="142" spans="1:9" ht="12.75" customHeight="1">
      <c r="A142" s="278" t="s">
        <v>15</v>
      </c>
      <c r="B142" s="533" t="s">
        <v>843</v>
      </c>
      <c r="C142" s="138">
        <v>3142</v>
      </c>
      <c r="D142" s="46">
        <v>1064</v>
      </c>
      <c r="E142" s="406"/>
      <c r="F142" s="406"/>
      <c r="G142" s="531"/>
      <c r="H142" s="406"/>
      <c r="I142" s="406"/>
    </row>
    <row r="143" spans="1:9" ht="12.75" customHeight="1">
      <c r="A143" s="278">
        <v>5000</v>
      </c>
      <c r="B143" s="533" t="s">
        <v>18</v>
      </c>
      <c r="C143" s="138">
        <v>3142</v>
      </c>
      <c r="D143" s="46">
        <v>1064</v>
      </c>
      <c r="E143" s="406"/>
      <c r="F143" s="406"/>
      <c r="G143" s="531"/>
      <c r="H143" s="406"/>
      <c r="I143" s="406"/>
    </row>
    <row r="144" spans="1:129" s="99" customFormat="1" ht="12.75" customHeight="1">
      <c r="A144" s="284"/>
      <c r="B144" s="277" t="s">
        <v>910</v>
      </c>
      <c r="C144" s="146">
        <v>9841</v>
      </c>
      <c r="D144" s="75">
        <v>-1423</v>
      </c>
      <c r="E144" s="511"/>
      <c r="F144" s="511"/>
      <c r="G144" s="511"/>
      <c r="H144" s="511"/>
      <c r="I144" s="511"/>
      <c r="J144" s="511"/>
      <c r="K144" s="511"/>
      <c r="L144" s="511"/>
      <c r="M144" s="511"/>
      <c r="N144" s="511"/>
      <c r="O144" s="511"/>
      <c r="P144" s="511"/>
      <c r="Q144" s="511"/>
      <c r="R144" s="511"/>
      <c r="S144" s="511"/>
      <c r="T144" s="511"/>
      <c r="U144" s="511"/>
      <c r="V144" s="511"/>
      <c r="W144" s="511"/>
      <c r="X144" s="511"/>
      <c r="Y144" s="511"/>
      <c r="Z144" s="511"/>
      <c r="AA144" s="511"/>
      <c r="AB144" s="511"/>
      <c r="AC144" s="511"/>
      <c r="AD144" s="511"/>
      <c r="AE144" s="511"/>
      <c r="AF144" s="511"/>
      <c r="AG144" s="511"/>
      <c r="AH144" s="511"/>
      <c r="AI144" s="511"/>
      <c r="AJ144" s="511"/>
      <c r="AK144" s="511"/>
      <c r="AL144" s="511"/>
      <c r="AM144" s="511"/>
      <c r="AN144" s="511"/>
      <c r="AO144" s="511"/>
      <c r="AP144" s="511"/>
      <c r="AQ144" s="511"/>
      <c r="AR144" s="511"/>
      <c r="AS144" s="511"/>
      <c r="AT144" s="511"/>
      <c r="AU144" s="511"/>
      <c r="AV144" s="511"/>
      <c r="AW144" s="511"/>
      <c r="AX144" s="511"/>
      <c r="AY144" s="511"/>
      <c r="AZ144" s="511"/>
      <c r="BA144" s="511"/>
      <c r="BB144" s="511"/>
      <c r="BC144" s="511"/>
      <c r="BD144" s="511"/>
      <c r="BE144" s="511"/>
      <c r="BF144" s="511"/>
      <c r="BG144" s="511"/>
      <c r="BH144" s="511"/>
      <c r="BI144" s="511"/>
      <c r="BJ144" s="511"/>
      <c r="BK144" s="511"/>
      <c r="BL144" s="511"/>
      <c r="BM144" s="511"/>
      <c r="BN144" s="511"/>
      <c r="BO144" s="511"/>
      <c r="BP144" s="511"/>
      <c r="BQ144" s="511"/>
      <c r="BR144" s="511"/>
      <c r="BS144" s="511"/>
      <c r="BT144" s="511"/>
      <c r="BU144" s="511"/>
      <c r="BV144" s="511"/>
      <c r="BW144" s="511"/>
      <c r="BX144" s="511"/>
      <c r="BY144" s="511"/>
      <c r="BZ144" s="511"/>
      <c r="CA144" s="511"/>
      <c r="CB144" s="511"/>
      <c r="CC144" s="511"/>
      <c r="CD144" s="511"/>
      <c r="CE144" s="511"/>
      <c r="CF144" s="511"/>
      <c r="CG144" s="511"/>
      <c r="CH144" s="511"/>
      <c r="CI144" s="511"/>
      <c r="CJ144" s="511"/>
      <c r="CK144" s="511"/>
      <c r="CL144" s="511"/>
      <c r="CM144" s="511"/>
      <c r="CN144" s="511"/>
      <c r="CO144" s="511"/>
      <c r="CP144" s="511"/>
      <c r="CQ144" s="511"/>
      <c r="CR144" s="511"/>
      <c r="CS144" s="511"/>
      <c r="CT144" s="511"/>
      <c r="CU144" s="511"/>
      <c r="CV144" s="511"/>
      <c r="CW144" s="511"/>
      <c r="CX144" s="511"/>
      <c r="CY144" s="511"/>
      <c r="CZ144" s="511"/>
      <c r="DA144" s="511"/>
      <c r="DB144" s="511"/>
      <c r="DC144" s="511"/>
      <c r="DD144" s="511"/>
      <c r="DE144" s="511"/>
      <c r="DF144" s="511"/>
      <c r="DG144" s="511"/>
      <c r="DH144" s="511"/>
      <c r="DI144" s="511"/>
      <c r="DJ144" s="511"/>
      <c r="DK144" s="511"/>
      <c r="DL144" s="511"/>
      <c r="DM144" s="511"/>
      <c r="DN144" s="511"/>
      <c r="DO144" s="511"/>
      <c r="DP144" s="511"/>
      <c r="DQ144" s="511"/>
      <c r="DR144" s="511"/>
      <c r="DS144" s="511"/>
      <c r="DT144" s="511"/>
      <c r="DU144" s="511"/>
      <c r="DV144" s="511"/>
      <c r="DW144" s="511"/>
      <c r="DX144" s="511"/>
      <c r="DY144" s="511"/>
    </row>
    <row r="145" spans="1:129" s="99" customFormat="1" ht="12.75" customHeight="1">
      <c r="A145" s="268"/>
      <c r="B145" s="277" t="s">
        <v>911</v>
      </c>
      <c r="C145" s="146">
        <v>-9841</v>
      </c>
      <c r="D145" s="75">
        <v>1423</v>
      </c>
      <c r="E145" s="511"/>
      <c r="F145" s="511"/>
      <c r="G145" s="511"/>
      <c r="H145" s="511"/>
      <c r="I145" s="511"/>
      <c r="J145" s="511"/>
      <c r="K145" s="511"/>
      <c r="L145" s="511"/>
      <c r="M145" s="511"/>
      <c r="N145" s="511"/>
      <c r="O145" s="511"/>
      <c r="P145" s="511"/>
      <c r="Q145" s="511"/>
      <c r="R145" s="511"/>
      <c r="S145" s="511"/>
      <c r="T145" s="511"/>
      <c r="U145" s="511"/>
      <c r="V145" s="511"/>
      <c r="W145" s="511"/>
      <c r="X145" s="511"/>
      <c r="Y145" s="511"/>
      <c r="Z145" s="511"/>
      <c r="AA145" s="511"/>
      <c r="AB145" s="511"/>
      <c r="AC145" s="511"/>
      <c r="AD145" s="511"/>
      <c r="AE145" s="511"/>
      <c r="AF145" s="511"/>
      <c r="AG145" s="511"/>
      <c r="AH145" s="511"/>
      <c r="AI145" s="511"/>
      <c r="AJ145" s="511"/>
      <c r="AK145" s="511"/>
      <c r="AL145" s="511"/>
      <c r="AM145" s="511"/>
      <c r="AN145" s="511"/>
      <c r="AO145" s="511"/>
      <c r="AP145" s="511"/>
      <c r="AQ145" s="511"/>
      <c r="AR145" s="511"/>
      <c r="AS145" s="511"/>
      <c r="AT145" s="511"/>
      <c r="AU145" s="511"/>
      <c r="AV145" s="511"/>
      <c r="AW145" s="511"/>
      <c r="AX145" s="511"/>
      <c r="AY145" s="511"/>
      <c r="AZ145" s="511"/>
      <c r="BA145" s="511"/>
      <c r="BB145" s="511"/>
      <c r="BC145" s="511"/>
      <c r="BD145" s="511"/>
      <c r="BE145" s="511"/>
      <c r="BF145" s="511"/>
      <c r="BG145" s="511"/>
      <c r="BH145" s="511"/>
      <c r="BI145" s="511"/>
      <c r="BJ145" s="511"/>
      <c r="BK145" s="511"/>
      <c r="BL145" s="511"/>
      <c r="BM145" s="511"/>
      <c r="BN145" s="511"/>
      <c r="BO145" s="511"/>
      <c r="BP145" s="511"/>
      <c r="BQ145" s="511"/>
      <c r="BR145" s="511"/>
      <c r="BS145" s="511"/>
      <c r="BT145" s="511"/>
      <c r="BU145" s="511"/>
      <c r="BV145" s="511"/>
      <c r="BW145" s="511"/>
      <c r="BX145" s="511"/>
      <c r="BY145" s="511"/>
      <c r="BZ145" s="511"/>
      <c r="CA145" s="511"/>
      <c r="CB145" s="511"/>
      <c r="CC145" s="511"/>
      <c r="CD145" s="511"/>
      <c r="CE145" s="511"/>
      <c r="CF145" s="511"/>
      <c r="CG145" s="511"/>
      <c r="CH145" s="511"/>
      <c r="CI145" s="511"/>
      <c r="CJ145" s="511"/>
      <c r="CK145" s="511"/>
      <c r="CL145" s="511"/>
      <c r="CM145" s="511"/>
      <c r="CN145" s="511"/>
      <c r="CO145" s="511"/>
      <c r="CP145" s="511"/>
      <c r="CQ145" s="511"/>
      <c r="CR145" s="511"/>
      <c r="CS145" s="511"/>
      <c r="CT145" s="511"/>
      <c r="CU145" s="511"/>
      <c r="CV145" s="511"/>
      <c r="CW145" s="511"/>
      <c r="CX145" s="511"/>
      <c r="CY145" s="511"/>
      <c r="CZ145" s="511"/>
      <c r="DA145" s="511"/>
      <c r="DB145" s="511"/>
      <c r="DC145" s="511"/>
      <c r="DD145" s="511"/>
      <c r="DE145" s="511"/>
      <c r="DF145" s="511"/>
      <c r="DG145" s="511"/>
      <c r="DH145" s="511"/>
      <c r="DI145" s="511"/>
      <c r="DJ145" s="511"/>
      <c r="DK145" s="511"/>
      <c r="DL145" s="511"/>
      <c r="DM145" s="511"/>
      <c r="DN145" s="511"/>
      <c r="DO145" s="511"/>
      <c r="DP145" s="511"/>
      <c r="DQ145" s="511"/>
      <c r="DR145" s="511"/>
      <c r="DS145" s="511"/>
      <c r="DT145" s="511"/>
      <c r="DU145" s="511"/>
      <c r="DV145" s="511"/>
      <c r="DW145" s="511"/>
      <c r="DX145" s="511"/>
      <c r="DY145" s="511"/>
    </row>
    <row r="146" spans="1:129" s="99" customFormat="1" ht="12.75" customHeight="1">
      <c r="A146" s="295" t="s">
        <v>835</v>
      </c>
      <c r="B146" s="296" t="s">
        <v>74</v>
      </c>
      <c r="C146" s="281">
        <v>-9841</v>
      </c>
      <c r="D146" s="46">
        <v>1423</v>
      </c>
      <c r="E146" s="511"/>
      <c r="F146" s="511"/>
      <c r="G146" s="511"/>
      <c r="H146" s="511"/>
      <c r="I146" s="511"/>
      <c r="J146" s="511"/>
      <c r="K146" s="511"/>
      <c r="L146" s="511"/>
      <c r="M146" s="511"/>
      <c r="N146" s="511"/>
      <c r="O146" s="511"/>
      <c r="P146" s="511"/>
      <c r="Q146" s="511"/>
      <c r="R146" s="511"/>
      <c r="S146" s="511"/>
      <c r="T146" s="511"/>
      <c r="U146" s="511"/>
      <c r="V146" s="511"/>
      <c r="W146" s="511"/>
      <c r="X146" s="511"/>
      <c r="Y146" s="511"/>
      <c r="Z146" s="511"/>
      <c r="AA146" s="511"/>
      <c r="AB146" s="511"/>
      <c r="AC146" s="511"/>
      <c r="AD146" s="511"/>
      <c r="AE146" s="511"/>
      <c r="AF146" s="511"/>
      <c r="AG146" s="511"/>
      <c r="AH146" s="511"/>
      <c r="AI146" s="511"/>
      <c r="AJ146" s="511"/>
      <c r="AK146" s="511"/>
      <c r="AL146" s="511"/>
      <c r="AM146" s="511"/>
      <c r="AN146" s="511"/>
      <c r="AO146" s="511"/>
      <c r="AP146" s="511"/>
      <c r="AQ146" s="511"/>
      <c r="AR146" s="511"/>
      <c r="AS146" s="511"/>
      <c r="AT146" s="511"/>
      <c r="AU146" s="511"/>
      <c r="AV146" s="511"/>
      <c r="AW146" s="511"/>
      <c r="AX146" s="511"/>
      <c r="AY146" s="511"/>
      <c r="AZ146" s="511"/>
      <c r="BA146" s="511"/>
      <c r="BB146" s="511"/>
      <c r="BC146" s="511"/>
      <c r="BD146" s="511"/>
      <c r="BE146" s="511"/>
      <c r="BF146" s="511"/>
      <c r="BG146" s="511"/>
      <c r="BH146" s="511"/>
      <c r="BI146" s="511"/>
      <c r="BJ146" s="511"/>
      <c r="BK146" s="511"/>
      <c r="BL146" s="511"/>
      <c r="BM146" s="511"/>
      <c r="BN146" s="511"/>
      <c r="BO146" s="511"/>
      <c r="BP146" s="511"/>
      <c r="BQ146" s="511"/>
      <c r="BR146" s="511"/>
      <c r="BS146" s="511"/>
      <c r="BT146" s="511"/>
      <c r="BU146" s="511"/>
      <c r="BV146" s="511"/>
      <c r="BW146" s="511"/>
      <c r="BX146" s="511"/>
      <c r="BY146" s="511"/>
      <c r="BZ146" s="511"/>
      <c r="CA146" s="511"/>
      <c r="CB146" s="511"/>
      <c r="CC146" s="511"/>
      <c r="CD146" s="511"/>
      <c r="CE146" s="511"/>
      <c r="CF146" s="511"/>
      <c r="CG146" s="511"/>
      <c r="CH146" s="511"/>
      <c r="CI146" s="511"/>
      <c r="CJ146" s="511"/>
      <c r="CK146" s="511"/>
      <c r="CL146" s="511"/>
      <c r="CM146" s="511"/>
      <c r="CN146" s="511"/>
      <c r="CO146" s="511"/>
      <c r="CP146" s="511"/>
      <c r="CQ146" s="511"/>
      <c r="CR146" s="511"/>
      <c r="CS146" s="511"/>
      <c r="CT146" s="511"/>
      <c r="CU146" s="511"/>
      <c r="CV146" s="511"/>
      <c r="CW146" s="511"/>
      <c r="CX146" s="511"/>
      <c r="CY146" s="511"/>
      <c r="CZ146" s="511"/>
      <c r="DA146" s="511"/>
      <c r="DB146" s="511"/>
      <c r="DC146" s="511"/>
      <c r="DD146" s="511"/>
      <c r="DE146" s="511"/>
      <c r="DF146" s="511"/>
      <c r="DG146" s="511"/>
      <c r="DH146" s="511"/>
      <c r="DI146" s="511"/>
      <c r="DJ146" s="511"/>
      <c r="DK146" s="511"/>
      <c r="DL146" s="511"/>
      <c r="DM146" s="511"/>
      <c r="DN146" s="511"/>
      <c r="DO146" s="511"/>
      <c r="DP146" s="511"/>
      <c r="DQ146" s="511"/>
      <c r="DR146" s="511"/>
      <c r="DS146" s="511"/>
      <c r="DT146" s="511"/>
      <c r="DU146" s="511"/>
      <c r="DV146" s="511"/>
      <c r="DW146" s="511"/>
      <c r="DX146" s="511"/>
      <c r="DY146" s="511"/>
    </row>
    <row r="147" spans="1:9" ht="15" customHeight="1">
      <c r="A147" s="506"/>
      <c r="B147" s="528" t="s">
        <v>850</v>
      </c>
      <c r="C147" s="133"/>
      <c r="D147" s="46"/>
      <c r="E147" s="406"/>
      <c r="F147" s="406"/>
      <c r="G147" s="531"/>
      <c r="H147" s="406"/>
      <c r="I147" s="406"/>
    </row>
    <row r="148" spans="1:129" s="276" customFormat="1" ht="12.75" customHeight="1">
      <c r="A148" s="503"/>
      <c r="B148" s="529" t="s">
        <v>837</v>
      </c>
      <c r="C148" s="133">
        <v>285845</v>
      </c>
      <c r="D148" s="75">
        <v>28215</v>
      </c>
      <c r="E148" s="530"/>
      <c r="F148" s="530"/>
      <c r="G148" s="532"/>
      <c r="H148" s="530"/>
      <c r="I148" s="530"/>
      <c r="J148" s="535"/>
      <c r="K148" s="535"/>
      <c r="L148" s="535"/>
      <c r="M148" s="535"/>
      <c r="N148" s="535"/>
      <c r="O148" s="535"/>
      <c r="P148" s="535"/>
      <c r="Q148" s="535"/>
      <c r="R148" s="535"/>
      <c r="S148" s="535"/>
      <c r="T148" s="535"/>
      <c r="U148" s="535"/>
      <c r="V148" s="535"/>
      <c r="W148" s="535"/>
      <c r="X148" s="535"/>
      <c r="Y148" s="535"/>
      <c r="Z148" s="535"/>
      <c r="AA148" s="535"/>
      <c r="AB148" s="535"/>
      <c r="AC148" s="535"/>
      <c r="AD148" s="535"/>
      <c r="AE148" s="535"/>
      <c r="AF148" s="535"/>
      <c r="AG148" s="535"/>
      <c r="AH148" s="535"/>
      <c r="AI148" s="535"/>
      <c r="AJ148" s="535"/>
      <c r="AK148" s="535"/>
      <c r="AL148" s="535"/>
      <c r="AM148" s="535"/>
      <c r="AN148" s="535"/>
      <c r="AO148" s="535"/>
      <c r="AP148" s="535"/>
      <c r="AQ148" s="535"/>
      <c r="AR148" s="535"/>
      <c r="AS148" s="535"/>
      <c r="AT148" s="535"/>
      <c r="AU148" s="535"/>
      <c r="AV148" s="535"/>
      <c r="AW148" s="535"/>
      <c r="AX148" s="535"/>
      <c r="AY148" s="535"/>
      <c r="AZ148" s="535"/>
      <c r="BA148" s="535"/>
      <c r="BB148" s="535"/>
      <c r="BC148" s="535"/>
      <c r="BD148" s="535"/>
      <c r="BE148" s="535"/>
      <c r="BF148" s="535"/>
      <c r="BG148" s="535"/>
      <c r="BH148" s="535"/>
      <c r="BI148" s="535"/>
      <c r="BJ148" s="535"/>
      <c r="BK148" s="535"/>
      <c r="BL148" s="535"/>
      <c r="BM148" s="535"/>
      <c r="BN148" s="535"/>
      <c r="BO148" s="535"/>
      <c r="BP148" s="535"/>
      <c r="BQ148" s="535"/>
      <c r="BR148" s="535"/>
      <c r="BS148" s="535"/>
      <c r="BT148" s="535"/>
      <c r="BU148" s="535"/>
      <c r="BV148" s="535"/>
      <c r="BW148" s="535"/>
      <c r="BX148" s="535"/>
      <c r="BY148" s="535"/>
      <c r="BZ148" s="535"/>
      <c r="CA148" s="535"/>
      <c r="CB148" s="535"/>
      <c r="CC148" s="535"/>
      <c r="CD148" s="535"/>
      <c r="CE148" s="535"/>
      <c r="CF148" s="535"/>
      <c r="CG148" s="535"/>
      <c r="CH148" s="535"/>
      <c r="CI148" s="535"/>
      <c r="CJ148" s="535"/>
      <c r="CK148" s="535"/>
      <c r="CL148" s="535"/>
      <c r="CM148" s="535"/>
      <c r="CN148" s="535"/>
      <c r="CO148" s="535"/>
      <c r="CP148" s="535"/>
      <c r="CQ148" s="535"/>
      <c r="CR148" s="535"/>
      <c r="CS148" s="535"/>
      <c r="CT148" s="535"/>
      <c r="CU148" s="535"/>
      <c r="CV148" s="535"/>
      <c r="CW148" s="535"/>
      <c r="CX148" s="535"/>
      <c r="CY148" s="535"/>
      <c r="CZ148" s="535"/>
      <c r="DA148" s="535"/>
      <c r="DB148" s="535"/>
      <c r="DC148" s="535"/>
      <c r="DD148" s="535"/>
      <c r="DE148" s="535"/>
      <c r="DF148" s="535"/>
      <c r="DG148" s="535"/>
      <c r="DH148" s="535"/>
      <c r="DI148" s="535"/>
      <c r="DJ148" s="535"/>
      <c r="DK148" s="535"/>
      <c r="DL148" s="535"/>
      <c r="DM148" s="535"/>
      <c r="DN148" s="535"/>
      <c r="DO148" s="535"/>
      <c r="DP148" s="535"/>
      <c r="DQ148" s="535"/>
      <c r="DR148" s="535"/>
      <c r="DS148" s="535"/>
      <c r="DT148" s="535"/>
      <c r="DU148" s="535"/>
      <c r="DV148" s="535"/>
      <c r="DW148" s="535"/>
      <c r="DX148" s="535"/>
      <c r="DY148" s="535"/>
    </row>
    <row r="149" spans="1:9" ht="12.75" customHeight="1">
      <c r="A149" s="506"/>
      <c r="B149" s="529" t="s">
        <v>61</v>
      </c>
      <c r="C149" s="133">
        <v>523429</v>
      </c>
      <c r="D149" s="75">
        <v>158371</v>
      </c>
      <c r="E149" s="406"/>
      <c r="F149" s="406"/>
      <c r="G149" s="531"/>
      <c r="H149" s="406"/>
      <c r="I149" s="406"/>
    </row>
    <row r="150" spans="1:9" ht="12.75" customHeight="1">
      <c r="A150" s="268" t="s">
        <v>1230</v>
      </c>
      <c r="B150" s="533" t="s">
        <v>838</v>
      </c>
      <c r="C150" s="138">
        <v>506853</v>
      </c>
      <c r="D150" s="46">
        <v>153464</v>
      </c>
      <c r="E150" s="530"/>
      <c r="F150" s="530"/>
      <c r="G150" s="531"/>
      <c r="H150" s="406"/>
      <c r="I150" s="406"/>
    </row>
    <row r="151" spans="1:9" ht="12.75" customHeight="1">
      <c r="A151" s="278" t="s">
        <v>1232</v>
      </c>
      <c r="B151" s="533" t="s">
        <v>839</v>
      </c>
      <c r="C151" s="138">
        <v>480246</v>
      </c>
      <c r="D151" s="46">
        <v>151669</v>
      </c>
      <c r="E151" s="530"/>
      <c r="F151" s="530"/>
      <c r="G151" s="532"/>
      <c r="H151" s="530"/>
      <c r="I151" s="530"/>
    </row>
    <row r="152" spans="1:129" s="99" customFormat="1" ht="12.75" customHeight="1">
      <c r="A152" s="278">
        <v>1000</v>
      </c>
      <c r="B152" s="279" t="s">
        <v>844</v>
      </c>
      <c r="C152" s="281">
        <v>42391</v>
      </c>
      <c r="D152" s="46">
        <v>3022</v>
      </c>
      <c r="E152" s="511"/>
      <c r="F152" s="511"/>
      <c r="G152" s="511"/>
      <c r="H152" s="511"/>
      <c r="I152" s="511"/>
      <c r="J152" s="511"/>
      <c r="K152" s="511"/>
      <c r="L152" s="511"/>
      <c r="M152" s="511"/>
      <c r="N152" s="511"/>
      <c r="O152" s="511"/>
      <c r="P152" s="511"/>
      <c r="Q152" s="511"/>
      <c r="R152" s="511"/>
      <c r="S152" s="511"/>
      <c r="T152" s="511"/>
      <c r="U152" s="511"/>
      <c r="V152" s="511"/>
      <c r="W152" s="511"/>
      <c r="X152" s="511"/>
      <c r="Y152" s="511"/>
      <c r="Z152" s="511"/>
      <c r="AA152" s="511"/>
      <c r="AB152" s="511"/>
      <c r="AC152" s="511"/>
      <c r="AD152" s="511"/>
      <c r="AE152" s="511"/>
      <c r="AF152" s="511"/>
      <c r="AG152" s="511"/>
      <c r="AH152" s="511"/>
      <c r="AI152" s="511"/>
      <c r="AJ152" s="511"/>
      <c r="AK152" s="511"/>
      <c r="AL152" s="511"/>
      <c r="AM152" s="511"/>
      <c r="AN152" s="511"/>
      <c r="AO152" s="511"/>
      <c r="AP152" s="511"/>
      <c r="AQ152" s="511"/>
      <c r="AR152" s="511"/>
      <c r="AS152" s="511"/>
      <c r="AT152" s="511"/>
      <c r="AU152" s="511"/>
      <c r="AV152" s="511"/>
      <c r="AW152" s="511"/>
      <c r="AX152" s="511"/>
      <c r="AY152" s="511"/>
      <c r="AZ152" s="511"/>
      <c r="BA152" s="511"/>
      <c r="BB152" s="511"/>
      <c r="BC152" s="511"/>
      <c r="BD152" s="511"/>
      <c r="BE152" s="511"/>
      <c r="BF152" s="511"/>
      <c r="BG152" s="511"/>
      <c r="BH152" s="511"/>
      <c r="BI152" s="511"/>
      <c r="BJ152" s="511"/>
      <c r="BK152" s="511"/>
      <c r="BL152" s="511"/>
      <c r="BM152" s="511"/>
      <c r="BN152" s="511"/>
      <c r="BO152" s="511"/>
      <c r="BP152" s="511"/>
      <c r="BQ152" s="511"/>
      <c r="BR152" s="511"/>
      <c r="BS152" s="511"/>
      <c r="BT152" s="511"/>
      <c r="BU152" s="511"/>
      <c r="BV152" s="511"/>
      <c r="BW152" s="511"/>
      <c r="BX152" s="511"/>
      <c r="BY152" s="511"/>
      <c r="BZ152" s="511"/>
      <c r="CA152" s="511"/>
      <c r="CB152" s="511"/>
      <c r="CC152" s="511"/>
      <c r="CD152" s="511"/>
      <c r="CE152" s="511"/>
      <c r="CF152" s="511"/>
      <c r="CG152" s="511"/>
      <c r="CH152" s="511"/>
      <c r="CI152" s="511"/>
      <c r="CJ152" s="511"/>
      <c r="CK152" s="511"/>
      <c r="CL152" s="511"/>
      <c r="CM152" s="511"/>
      <c r="CN152" s="511"/>
      <c r="CO152" s="511"/>
      <c r="CP152" s="511"/>
      <c r="CQ152" s="511"/>
      <c r="CR152" s="511"/>
      <c r="CS152" s="511"/>
      <c r="CT152" s="511"/>
      <c r="CU152" s="511"/>
      <c r="CV152" s="511"/>
      <c r="CW152" s="511"/>
      <c r="CX152" s="511"/>
      <c r="CY152" s="511"/>
      <c r="CZ152" s="511"/>
      <c r="DA152" s="511"/>
      <c r="DB152" s="511"/>
      <c r="DC152" s="511"/>
      <c r="DD152" s="511"/>
      <c r="DE152" s="511"/>
      <c r="DF152" s="511"/>
      <c r="DG152" s="511"/>
      <c r="DH152" s="511"/>
      <c r="DI152" s="511"/>
      <c r="DJ152" s="511"/>
      <c r="DK152" s="511"/>
      <c r="DL152" s="511"/>
      <c r="DM152" s="511"/>
      <c r="DN152" s="511"/>
      <c r="DO152" s="511"/>
      <c r="DP152" s="511"/>
      <c r="DQ152" s="511"/>
      <c r="DR152" s="511"/>
      <c r="DS152" s="511"/>
      <c r="DT152" s="511"/>
      <c r="DU152" s="511"/>
      <c r="DV152" s="511"/>
      <c r="DW152" s="511"/>
      <c r="DX152" s="511"/>
      <c r="DY152" s="511"/>
    </row>
    <row r="153" spans="1:9" ht="12.75" customHeight="1">
      <c r="A153" s="164">
        <v>1100</v>
      </c>
      <c r="B153" s="533" t="s">
        <v>845</v>
      </c>
      <c r="C153" s="138">
        <v>35136</v>
      </c>
      <c r="D153" s="46">
        <v>2732</v>
      </c>
      <c r="E153" s="530"/>
      <c r="F153" s="530"/>
      <c r="G153" s="532"/>
      <c r="H153" s="530"/>
      <c r="I153" s="530"/>
    </row>
    <row r="154" spans="1:9" ht="24.75" customHeight="1">
      <c r="A154" s="164">
        <v>1200</v>
      </c>
      <c r="B154" s="517" t="s">
        <v>402</v>
      </c>
      <c r="C154" s="138">
        <v>7255</v>
      </c>
      <c r="D154" s="46">
        <v>290</v>
      </c>
      <c r="E154" s="406"/>
      <c r="F154" s="406"/>
      <c r="G154" s="531"/>
      <c r="H154" s="406"/>
      <c r="I154" s="406"/>
    </row>
    <row r="155" spans="1:9" ht="12.75" customHeight="1">
      <c r="A155" s="278">
        <v>2000</v>
      </c>
      <c r="B155" s="533" t="s">
        <v>840</v>
      </c>
      <c r="C155" s="138">
        <v>437855</v>
      </c>
      <c r="D155" s="46">
        <v>148647</v>
      </c>
      <c r="E155" s="406"/>
      <c r="F155" s="406"/>
      <c r="G155" s="531"/>
      <c r="H155" s="406"/>
      <c r="I155" s="406"/>
    </row>
    <row r="156" spans="1:9" ht="12.75" customHeight="1">
      <c r="A156" s="268" t="s">
        <v>1252</v>
      </c>
      <c r="B156" s="533" t="s">
        <v>1253</v>
      </c>
      <c r="C156" s="138">
        <v>26607</v>
      </c>
      <c r="D156" s="46">
        <v>1795</v>
      </c>
      <c r="E156" s="406"/>
      <c r="F156" s="406"/>
      <c r="G156" s="531"/>
      <c r="H156" s="406"/>
      <c r="I156" s="406"/>
    </row>
    <row r="157" spans="1:9" ht="12.75" customHeight="1">
      <c r="A157" s="278">
        <v>6000</v>
      </c>
      <c r="B157" s="533" t="s">
        <v>851</v>
      </c>
      <c r="C157" s="138">
        <v>26607</v>
      </c>
      <c r="D157" s="46">
        <v>1795</v>
      </c>
      <c r="E157" s="406"/>
      <c r="F157" s="406"/>
      <c r="G157" s="531"/>
      <c r="H157" s="406"/>
      <c r="I157" s="406"/>
    </row>
    <row r="158" spans="1:9" ht="12.75" customHeight="1">
      <c r="A158" s="278" t="s">
        <v>15</v>
      </c>
      <c r="B158" s="533" t="s">
        <v>843</v>
      </c>
      <c r="C158" s="138">
        <v>16576</v>
      </c>
      <c r="D158" s="46">
        <v>4907</v>
      </c>
      <c r="E158" s="406"/>
      <c r="F158" s="406"/>
      <c r="G158" s="531"/>
      <c r="H158" s="406"/>
      <c r="I158" s="406"/>
    </row>
    <row r="159" spans="1:9" ht="12.75" customHeight="1">
      <c r="A159" s="278">
        <v>5000</v>
      </c>
      <c r="B159" s="533" t="s">
        <v>18</v>
      </c>
      <c r="C159" s="138">
        <v>16576</v>
      </c>
      <c r="D159" s="46">
        <v>4907</v>
      </c>
      <c r="E159" s="406"/>
      <c r="F159" s="406"/>
      <c r="G159" s="531"/>
      <c r="H159" s="406"/>
      <c r="I159" s="406"/>
    </row>
    <row r="160" spans="1:129" s="99" customFormat="1" ht="12.75" customHeight="1">
      <c r="A160" s="284"/>
      <c r="B160" s="277" t="s">
        <v>910</v>
      </c>
      <c r="C160" s="146">
        <v>-237584</v>
      </c>
      <c r="D160" s="75">
        <v>-130156</v>
      </c>
      <c r="E160" s="511"/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1"/>
      <c r="Q160" s="511"/>
      <c r="R160" s="511"/>
      <c r="S160" s="511"/>
      <c r="T160" s="511"/>
      <c r="U160" s="511"/>
      <c r="V160" s="511"/>
      <c r="W160" s="511"/>
      <c r="X160" s="511"/>
      <c r="Y160" s="511"/>
      <c r="Z160" s="511"/>
      <c r="AA160" s="511"/>
      <c r="AB160" s="511"/>
      <c r="AC160" s="511"/>
      <c r="AD160" s="511"/>
      <c r="AE160" s="511"/>
      <c r="AF160" s="511"/>
      <c r="AG160" s="511"/>
      <c r="AH160" s="511"/>
      <c r="AI160" s="511"/>
      <c r="AJ160" s="511"/>
      <c r="AK160" s="511"/>
      <c r="AL160" s="511"/>
      <c r="AM160" s="511"/>
      <c r="AN160" s="511"/>
      <c r="AO160" s="511"/>
      <c r="AP160" s="511"/>
      <c r="AQ160" s="511"/>
      <c r="AR160" s="511"/>
      <c r="AS160" s="511"/>
      <c r="AT160" s="511"/>
      <c r="AU160" s="511"/>
      <c r="AV160" s="511"/>
      <c r="AW160" s="511"/>
      <c r="AX160" s="511"/>
      <c r="AY160" s="511"/>
      <c r="AZ160" s="511"/>
      <c r="BA160" s="511"/>
      <c r="BB160" s="511"/>
      <c r="BC160" s="511"/>
      <c r="BD160" s="511"/>
      <c r="BE160" s="511"/>
      <c r="BF160" s="511"/>
      <c r="BG160" s="511"/>
      <c r="BH160" s="511"/>
      <c r="BI160" s="511"/>
      <c r="BJ160" s="511"/>
      <c r="BK160" s="511"/>
      <c r="BL160" s="511"/>
      <c r="BM160" s="511"/>
      <c r="BN160" s="511"/>
      <c r="BO160" s="511"/>
      <c r="BP160" s="511"/>
      <c r="BQ160" s="511"/>
      <c r="BR160" s="511"/>
      <c r="BS160" s="511"/>
      <c r="BT160" s="511"/>
      <c r="BU160" s="511"/>
      <c r="BV160" s="511"/>
      <c r="BW160" s="511"/>
      <c r="BX160" s="511"/>
      <c r="BY160" s="511"/>
      <c r="BZ160" s="511"/>
      <c r="CA160" s="511"/>
      <c r="CB160" s="511"/>
      <c r="CC160" s="511"/>
      <c r="CD160" s="511"/>
      <c r="CE160" s="511"/>
      <c r="CF160" s="511"/>
      <c r="CG160" s="511"/>
      <c r="CH160" s="511"/>
      <c r="CI160" s="511"/>
      <c r="CJ160" s="511"/>
      <c r="CK160" s="511"/>
      <c r="CL160" s="511"/>
      <c r="CM160" s="511"/>
      <c r="CN160" s="511"/>
      <c r="CO160" s="511"/>
      <c r="CP160" s="511"/>
      <c r="CQ160" s="511"/>
      <c r="CR160" s="511"/>
      <c r="CS160" s="511"/>
      <c r="CT160" s="511"/>
      <c r="CU160" s="511"/>
      <c r="CV160" s="511"/>
      <c r="CW160" s="511"/>
      <c r="CX160" s="511"/>
      <c r="CY160" s="511"/>
      <c r="CZ160" s="511"/>
      <c r="DA160" s="511"/>
      <c r="DB160" s="511"/>
      <c r="DC160" s="511"/>
      <c r="DD160" s="511"/>
      <c r="DE160" s="511"/>
      <c r="DF160" s="511"/>
      <c r="DG160" s="511"/>
      <c r="DH160" s="511"/>
      <c r="DI160" s="511"/>
      <c r="DJ160" s="511"/>
      <c r="DK160" s="511"/>
      <c r="DL160" s="511"/>
      <c r="DM160" s="511"/>
      <c r="DN160" s="511"/>
      <c r="DO160" s="511"/>
      <c r="DP160" s="511"/>
      <c r="DQ160" s="511"/>
      <c r="DR160" s="511"/>
      <c r="DS160" s="511"/>
      <c r="DT160" s="511"/>
      <c r="DU160" s="511"/>
      <c r="DV160" s="511"/>
      <c r="DW160" s="511"/>
      <c r="DX160" s="511"/>
      <c r="DY160" s="511"/>
    </row>
    <row r="161" spans="1:129" s="99" customFormat="1" ht="12.75" customHeight="1">
      <c r="A161" s="268"/>
      <c r="B161" s="277" t="s">
        <v>911</v>
      </c>
      <c r="C161" s="146">
        <v>237584</v>
      </c>
      <c r="D161" s="75">
        <v>130156</v>
      </c>
      <c r="E161" s="511"/>
      <c r="F161" s="511"/>
      <c r="G161" s="511"/>
      <c r="H161" s="511"/>
      <c r="I161" s="511"/>
      <c r="J161" s="511"/>
      <c r="K161" s="511"/>
      <c r="L161" s="511"/>
      <c r="M161" s="511"/>
      <c r="N161" s="511"/>
      <c r="O161" s="511"/>
      <c r="P161" s="511"/>
      <c r="Q161" s="511"/>
      <c r="R161" s="511"/>
      <c r="S161" s="511"/>
      <c r="T161" s="511"/>
      <c r="U161" s="511"/>
      <c r="V161" s="511"/>
      <c r="W161" s="511"/>
      <c r="X161" s="511"/>
      <c r="Y161" s="511"/>
      <c r="Z161" s="511"/>
      <c r="AA161" s="511"/>
      <c r="AB161" s="511"/>
      <c r="AC161" s="511"/>
      <c r="AD161" s="511"/>
      <c r="AE161" s="511"/>
      <c r="AF161" s="511"/>
      <c r="AG161" s="511"/>
      <c r="AH161" s="511"/>
      <c r="AI161" s="511"/>
      <c r="AJ161" s="511"/>
      <c r="AK161" s="511"/>
      <c r="AL161" s="511"/>
      <c r="AM161" s="511"/>
      <c r="AN161" s="511"/>
      <c r="AO161" s="511"/>
      <c r="AP161" s="511"/>
      <c r="AQ161" s="511"/>
      <c r="AR161" s="511"/>
      <c r="AS161" s="511"/>
      <c r="AT161" s="511"/>
      <c r="AU161" s="511"/>
      <c r="AV161" s="511"/>
      <c r="AW161" s="511"/>
      <c r="AX161" s="511"/>
      <c r="AY161" s="511"/>
      <c r="AZ161" s="511"/>
      <c r="BA161" s="511"/>
      <c r="BB161" s="511"/>
      <c r="BC161" s="511"/>
      <c r="BD161" s="511"/>
      <c r="BE161" s="511"/>
      <c r="BF161" s="511"/>
      <c r="BG161" s="511"/>
      <c r="BH161" s="511"/>
      <c r="BI161" s="511"/>
      <c r="BJ161" s="511"/>
      <c r="BK161" s="511"/>
      <c r="BL161" s="511"/>
      <c r="BM161" s="511"/>
      <c r="BN161" s="511"/>
      <c r="BO161" s="511"/>
      <c r="BP161" s="511"/>
      <c r="BQ161" s="511"/>
      <c r="BR161" s="511"/>
      <c r="BS161" s="511"/>
      <c r="BT161" s="511"/>
      <c r="BU161" s="511"/>
      <c r="BV161" s="511"/>
      <c r="BW161" s="511"/>
      <c r="BX161" s="511"/>
      <c r="BY161" s="511"/>
      <c r="BZ161" s="511"/>
      <c r="CA161" s="511"/>
      <c r="CB161" s="511"/>
      <c r="CC161" s="511"/>
      <c r="CD161" s="511"/>
      <c r="CE161" s="511"/>
      <c r="CF161" s="511"/>
      <c r="CG161" s="511"/>
      <c r="CH161" s="511"/>
      <c r="CI161" s="511"/>
      <c r="CJ161" s="511"/>
      <c r="CK161" s="511"/>
      <c r="CL161" s="511"/>
      <c r="CM161" s="511"/>
      <c r="CN161" s="511"/>
      <c r="CO161" s="511"/>
      <c r="CP161" s="511"/>
      <c r="CQ161" s="511"/>
      <c r="CR161" s="511"/>
      <c r="CS161" s="511"/>
      <c r="CT161" s="511"/>
      <c r="CU161" s="511"/>
      <c r="CV161" s="511"/>
      <c r="CW161" s="511"/>
      <c r="CX161" s="511"/>
      <c r="CY161" s="511"/>
      <c r="CZ161" s="511"/>
      <c r="DA161" s="511"/>
      <c r="DB161" s="511"/>
      <c r="DC161" s="511"/>
      <c r="DD161" s="511"/>
      <c r="DE161" s="511"/>
      <c r="DF161" s="511"/>
      <c r="DG161" s="511"/>
      <c r="DH161" s="511"/>
      <c r="DI161" s="511"/>
      <c r="DJ161" s="511"/>
      <c r="DK161" s="511"/>
      <c r="DL161" s="511"/>
      <c r="DM161" s="511"/>
      <c r="DN161" s="511"/>
      <c r="DO161" s="511"/>
      <c r="DP161" s="511"/>
      <c r="DQ161" s="511"/>
      <c r="DR161" s="511"/>
      <c r="DS161" s="511"/>
      <c r="DT161" s="511"/>
      <c r="DU161" s="511"/>
      <c r="DV161" s="511"/>
      <c r="DW161" s="511"/>
      <c r="DX161" s="511"/>
      <c r="DY161" s="511"/>
    </row>
    <row r="162" spans="1:129" s="99" customFormat="1" ht="12.75" customHeight="1">
      <c r="A162" s="295" t="s">
        <v>835</v>
      </c>
      <c r="B162" s="296" t="s">
        <v>74</v>
      </c>
      <c r="C162" s="281">
        <v>237584</v>
      </c>
      <c r="D162" s="46">
        <v>130156</v>
      </c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511"/>
      <c r="P162" s="511"/>
      <c r="Q162" s="511"/>
      <c r="R162" s="511"/>
      <c r="S162" s="511"/>
      <c r="T162" s="511"/>
      <c r="U162" s="511"/>
      <c r="V162" s="511"/>
      <c r="W162" s="511"/>
      <c r="X162" s="511"/>
      <c r="Y162" s="511"/>
      <c r="Z162" s="511"/>
      <c r="AA162" s="511"/>
      <c r="AB162" s="511"/>
      <c r="AC162" s="511"/>
      <c r="AD162" s="511"/>
      <c r="AE162" s="511"/>
      <c r="AF162" s="511"/>
      <c r="AG162" s="511"/>
      <c r="AH162" s="511"/>
      <c r="AI162" s="511"/>
      <c r="AJ162" s="511"/>
      <c r="AK162" s="511"/>
      <c r="AL162" s="511"/>
      <c r="AM162" s="511"/>
      <c r="AN162" s="511"/>
      <c r="AO162" s="511"/>
      <c r="AP162" s="511"/>
      <c r="AQ162" s="511"/>
      <c r="AR162" s="511"/>
      <c r="AS162" s="511"/>
      <c r="AT162" s="511"/>
      <c r="AU162" s="511"/>
      <c r="AV162" s="511"/>
      <c r="AW162" s="511"/>
      <c r="AX162" s="511"/>
      <c r="AY162" s="511"/>
      <c r="AZ162" s="511"/>
      <c r="BA162" s="511"/>
      <c r="BB162" s="511"/>
      <c r="BC162" s="511"/>
      <c r="BD162" s="511"/>
      <c r="BE162" s="511"/>
      <c r="BF162" s="511"/>
      <c r="BG162" s="511"/>
      <c r="BH162" s="511"/>
      <c r="BI162" s="511"/>
      <c r="BJ162" s="511"/>
      <c r="BK162" s="511"/>
      <c r="BL162" s="511"/>
      <c r="BM162" s="511"/>
      <c r="BN162" s="511"/>
      <c r="BO162" s="511"/>
      <c r="BP162" s="511"/>
      <c r="BQ162" s="511"/>
      <c r="BR162" s="511"/>
      <c r="BS162" s="511"/>
      <c r="BT162" s="511"/>
      <c r="BU162" s="511"/>
      <c r="BV162" s="511"/>
      <c r="BW162" s="511"/>
      <c r="BX162" s="511"/>
      <c r="BY162" s="511"/>
      <c r="BZ162" s="511"/>
      <c r="CA162" s="511"/>
      <c r="CB162" s="511"/>
      <c r="CC162" s="511"/>
      <c r="CD162" s="511"/>
      <c r="CE162" s="511"/>
      <c r="CF162" s="511"/>
      <c r="CG162" s="511"/>
      <c r="CH162" s="511"/>
      <c r="CI162" s="511"/>
      <c r="CJ162" s="511"/>
      <c r="CK162" s="511"/>
      <c r="CL162" s="511"/>
      <c r="CM162" s="511"/>
      <c r="CN162" s="511"/>
      <c r="CO162" s="511"/>
      <c r="CP162" s="511"/>
      <c r="CQ162" s="511"/>
      <c r="CR162" s="511"/>
      <c r="CS162" s="511"/>
      <c r="CT162" s="511"/>
      <c r="CU162" s="511"/>
      <c r="CV162" s="511"/>
      <c r="CW162" s="511"/>
      <c r="CX162" s="511"/>
      <c r="CY162" s="511"/>
      <c r="CZ162" s="511"/>
      <c r="DA162" s="511"/>
      <c r="DB162" s="511"/>
      <c r="DC162" s="511"/>
      <c r="DD162" s="511"/>
      <c r="DE162" s="511"/>
      <c r="DF162" s="511"/>
      <c r="DG162" s="511"/>
      <c r="DH162" s="511"/>
      <c r="DI162" s="511"/>
      <c r="DJ162" s="511"/>
      <c r="DK162" s="511"/>
      <c r="DL162" s="511"/>
      <c r="DM162" s="511"/>
      <c r="DN162" s="511"/>
      <c r="DO162" s="511"/>
      <c r="DP162" s="511"/>
      <c r="DQ162" s="511"/>
      <c r="DR162" s="511"/>
      <c r="DS162" s="511"/>
      <c r="DT162" s="511"/>
      <c r="DU162" s="511"/>
      <c r="DV162" s="511"/>
      <c r="DW162" s="511"/>
      <c r="DX162" s="511"/>
      <c r="DY162" s="511"/>
    </row>
    <row r="163" spans="1:9" ht="15" customHeight="1">
      <c r="A163" s="506"/>
      <c r="B163" s="528" t="s">
        <v>852</v>
      </c>
      <c r="C163" s="133"/>
      <c r="D163" s="46"/>
      <c r="E163" s="406"/>
      <c r="F163" s="406"/>
      <c r="G163" s="531"/>
      <c r="H163" s="406"/>
      <c r="I163" s="406"/>
    </row>
    <row r="164" spans="1:129" s="276" customFormat="1" ht="12.75" customHeight="1">
      <c r="A164" s="503"/>
      <c r="B164" s="529" t="s">
        <v>837</v>
      </c>
      <c r="C164" s="133">
        <v>140154</v>
      </c>
      <c r="D164" s="75">
        <v>46825</v>
      </c>
      <c r="E164" s="530"/>
      <c r="F164" s="530"/>
      <c r="G164" s="532"/>
      <c r="H164" s="530"/>
      <c r="I164" s="530"/>
      <c r="J164" s="535"/>
      <c r="K164" s="535"/>
      <c r="L164" s="535"/>
      <c r="M164" s="535"/>
      <c r="N164" s="535"/>
      <c r="O164" s="535"/>
      <c r="P164" s="535"/>
      <c r="Q164" s="535"/>
      <c r="R164" s="535"/>
      <c r="S164" s="535"/>
      <c r="T164" s="535"/>
      <c r="U164" s="535"/>
      <c r="V164" s="535"/>
      <c r="W164" s="535"/>
      <c r="X164" s="535"/>
      <c r="Y164" s="535"/>
      <c r="Z164" s="535"/>
      <c r="AA164" s="535"/>
      <c r="AB164" s="535"/>
      <c r="AC164" s="535"/>
      <c r="AD164" s="535"/>
      <c r="AE164" s="535"/>
      <c r="AF164" s="535"/>
      <c r="AG164" s="535"/>
      <c r="AH164" s="535"/>
      <c r="AI164" s="535"/>
      <c r="AJ164" s="535"/>
      <c r="AK164" s="535"/>
      <c r="AL164" s="535"/>
      <c r="AM164" s="535"/>
      <c r="AN164" s="535"/>
      <c r="AO164" s="535"/>
      <c r="AP164" s="535"/>
      <c r="AQ164" s="535"/>
      <c r="AR164" s="535"/>
      <c r="AS164" s="535"/>
      <c r="AT164" s="535"/>
      <c r="AU164" s="535"/>
      <c r="AV164" s="535"/>
      <c r="AW164" s="535"/>
      <c r="AX164" s="535"/>
      <c r="AY164" s="535"/>
      <c r="AZ164" s="535"/>
      <c r="BA164" s="535"/>
      <c r="BB164" s="535"/>
      <c r="BC164" s="535"/>
      <c r="BD164" s="535"/>
      <c r="BE164" s="535"/>
      <c r="BF164" s="535"/>
      <c r="BG164" s="535"/>
      <c r="BH164" s="535"/>
      <c r="BI164" s="535"/>
      <c r="BJ164" s="535"/>
      <c r="BK164" s="535"/>
      <c r="BL164" s="535"/>
      <c r="BM164" s="535"/>
      <c r="BN164" s="535"/>
      <c r="BO164" s="535"/>
      <c r="BP164" s="535"/>
      <c r="BQ164" s="535"/>
      <c r="BR164" s="535"/>
      <c r="BS164" s="535"/>
      <c r="BT164" s="535"/>
      <c r="BU164" s="535"/>
      <c r="BV164" s="535"/>
      <c r="BW164" s="535"/>
      <c r="BX164" s="535"/>
      <c r="BY164" s="535"/>
      <c r="BZ164" s="535"/>
      <c r="CA164" s="535"/>
      <c r="CB164" s="535"/>
      <c r="CC164" s="535"/>
      <c r="CD164" s="535"/>
      <c r="CE164" s="535"/>
      <c r="CF164" s="535"/>
      <c r="CG164" s="535"/>
      <c r="CH164" s="535"/>
      <c r="CI164" s="535"/>
      <c r="CJ164" s="535"/>
      <c r="CK164" s="535"/>
      <c r="CL164" s="535"/>
      <c r="CM164" s="535"/>
      <c r="CN164" s="535"/>
      <c r="CO164" s="535"/>
      <c r="CP164" s="535"/>
      <c r="CQ164" s="535"/>
      <c r="CR164" s="535"/>
      <c r="CS164" s="535"/>
      <c r="CT164" s="535"/>
      <c r="CU164" s="535"/>
      <c r="CV164" s="535"/>
      <c r="CW164" s="535"/>
      <c r="CX164" s="535"/>
      <c r="CY164" s="535"/>
      <c r="CZ164" s="535"/>
      <c r="DA164" s="535"/>
      <c r="DB164" s="535"/>
      <c r="DC164" s="535"/>
      <c r="DD164" s="535"/>
      <c r="DE164" s="535"/>
      <c r="DF164" s="535"/>
      <c r="DG164" s="535"/>
      <c r="DH164" s="535"/>
      <c r="DI164" s="535"/>
      <c r="DJ164" s="535"/>
      <c r="DK164" s="535"/>
      <c r="DL164" s="535"/>
      <c r="DM164" s="535"/>
      <c r="DN164" s="535"/>
      <c r="DO164" s="535"/>
      <c r="DP164" s="535"/>
      <c r="DQ164" s="535"/>
      <c r="DR164" s="535"/>
      <c r="DS164" s="535"/>
      <c r="DT164" s="535"/>
      <c r="DU164" s="535"/>
      <c r="DV164" s="535"/>
      <c r="DW164" s="535"/>
      <c r="DX164" s="535"/>
      <c r="DY164" s="535"/>
    </row>
    <row r="165" spans="1:9" ht="12.75" customHeight="1">
      <c r="A165" s="506"/>
      <c r="B165" s="529" t="s">
        <v>61</v>
      </c>
      <c r="C165" s="133">
        <v>65630</v>
      </c>
      <c r="D165" s="75">
        <v>16597</v>
      </c>
      <c r="E165" s="406"/>
      <c r="F165" s="406"/>
      <c r="G165" s="531"/>
      <c r="H165" s="406"/>
      <c r="I165" s="406"/>
    </row>
    <row r="166" spans="1:9" ht="12.75" customHeight="1">
      <c r="A166" s="268" t="s">
        <v>1230</v>
      </c>
      <c r="B166" s="533" t="s">
        <v>838</v>
      </c>
      <c r="C166" s="138">
        <v>65515</v>
      </c>
      <c r="D166" s="46">
        <v>16482</v>
      </c>
      <c r="E166" s="530"/>
      <c r="F166" s="530"/>
      <c r="G166" s="532"/>
      <c r="H166" s="530"/>
      <c r="I166" s="530"/>
    </row>
    <row r="167" spans="1:9" ht="12.75" customHeight="1">
      <c r="A167" s="278" t="s">
        <v>1232</v>
      </c>
      <c r="B167" s="533" t="s">
        <v>839</v>
      </c>
      <c r="C167" s="138">
        <v>60145</v>
      </c>
      <c r="D167" s="46">
        <v>16342</v>
      </c>
      <c r="E167" s="530"/>
      <c r="F167" s="530"/>
      <c r="G167" s="532"/>
      <c r="H167" s="530"/>
      <c r="I167" s="530"/>
    </row>
    <row r="168" spans="1:9" ht="12.75" customHeight="1">
      <c r="A168" s="278">
        <v>1000</v>
      </c>
      <c r="B168" s="279" t="s">
        <v>844</v>
      </c>
      <c r="C168" s="138">
        <v>22441</v>
      </c>
      <c r="D168" s="46">
        <v>11063</v>
      </c>
      <c r="E168" s="530"/>
      <c r="F168" s="530"/>
      <c r="G168" s="532"/>
      <c r="H168" s="530"/>
      <c r="I168" s="530"/>
    </row>
    <row r="169" spans="1:9" ht="12.75" customHeight="1">
      <c r="A169" s="164">
        <v>1100</v>
      </c>
      <c r="B169" s="533" t="s">
        <v>845</v>
      </c>
      <c r="C169" s="138">
        <v>19209</v>
      </c>
      <c r="D169" s="46">
        <v>9152</v>
      </c>
      <c r="E169" s="530"/>
      <c r="F169" s="530"/>
      <c r="G169" s="532"/>
      <c r="H169" s="530"/>
      <c r="I169" s="530"/>
    </row>
    <row r="170" spans="1:9" ht="24.75" customHeight="1">
      <c r="A170" s="164">
        <v>1200</v>
      </c>
      <c r="B170" s="517" t="s">
        <v>402</v>
      </c>
      <c r="C170" s="138">
        <v>3232</v>
      </c>
      <c r="D170" s="46">
        <v>1911</v>
      </c>
      <c r="E170" s="406"/>
      <c r="F170" s="406"/>
      <c r="G170" s="531"/>
      <c r="H170" s="406"/>
      <c r="I170" s="406"/>
    </row>
    <row r="171" spans="1:9" ht="12.75" customHeight="1">
      <c r="A171" s="278">
        <v>2000</v>
      </c>
      <c r="B171" s="533" t="s">
        <v>840</v>
      </c>
      <c r="C171" s="138">
        <v>37704</v>
      </c>
      <c r="D171" s="46">
        <v>5279</v>
      </c>
      <c r="E171" s="406"/>
      <c r="F171" s="406"/>
      <c r="G171" s="531"/>
      <c r="H171" s="406"/>
      <c r="I171" s="406"/>
    </row>
    <row r="172" spans="1:9" ht="12.75" customHeight="1">
      <c r="A172" s="268" t="s">
        <v>1252</v>
      </c>
      <c r="B172" s="533" t="s">
        <v>1253</v>
      </c>
      <c r="C172" s="138">
        <v>5370</v>
      </c>
      <c r="D172" s="46">
        <v>140</v>
      </c>
      <c r="E172" s="406"/>
      <c r="F172" s="406"/>
      <c r="G172" s="531"/>
      <c r="H172" s="406"/>
      <c r="I172" s="406"/>
    </row>
    <row r="173" spans="1:9" ht="12.75" customHeight="1">
      <c r="A173" s="278">
        <v>6000</v>
      </c>
      <c r="B173" s="533" t="s">
        <v>851</v>
      </c>
      <c r="C173" s="138">
        <v>5370</v>
      </c>
      <c r="D173" s="46">
        <v>140</v>
      </c>
      <c r="E173" s="406"/>
      <c r="F173" s="406"/>
      <c r="G173" s="531"/>
      <c r="H173" s="406"/>
      <c r="I173" s="406"/>
    </row>
    <row r="174" spans="1:9" ht="12.75" customHeight="1">
      <c r="A174" s="278" t="s">
        <v>15</v>
      </c>
      <c r="B174" s="533" t="s">
        <v>843</v>
      </c>
      <c r="C174" s="138">
        <v>115</v>
      </c>
      <c r="D174" s="46">
        <v>115</v>
      </c>
      <c r="E174" s="406"/>
      <c r="F174" s="406"/>
      <c r="G174" s="531"/>
      <c r="H174" s="406"/>
      <c r="I174" s="406"/>
    </row>
    <row r="175" spans="1:9" ht="12.75" customHeight="1">
      <c r="A175" s="278">
        <v>5000</v>
      </c>
      <c r="B175" s="533" t="s">
        <v>18</v>
      </c>
      <c r="C175" s="138">
        <v>115</v>
      </c>
      <c r="D175" s="46">
        <v>115</v>
      </c>
      <c r="E175" s="406"/>
      <c r="F175" s="406"/>
      <c r="G175" s="531"/>
      <c r="H175" s="406"/>
      <c r="I175" s="406"/>
    </row>
    <row r="176" spans="1:129" s="99" customFormat="1" ht="12.75" customHeight="1">
      <c r="A176" s="284"/>
      <c r="B176" s="277" t="s">
        <v>910</v>
      </c>
      <c r="C176" s="146">
        <v>74524</v>
      </c>
      <c r="D176" s="75">
        <v>30228</v>
      </c>
      <c r="E176" s="511"/>
      <c r="F176" s="511"/>
      <c r="G176" s="511"/>
      <c r="H176" s="511"/>
      <c r="I176" s="511"/>
      <c r="J176" s="511"/>
      <c r="K176" s="511"/>
      <c r="L176" s="511"/>
      <c r="M176" s="511"/>
      <c r="N176" s="511"/>
      <c r="O176" s="511"/>
      <c r="P176" s="511"/>
      <c r="Q176" s="511"/>
      <c r="R176" s="511"/>
      <c r="S176" s="511"/>
      <c r="T176" s="511"/>
      <c r="U176" s="511"/>
      <c r="V176" s="511"/>
      <c r="W176" s="511"/>
      <c r="X176" s="511"/>
      <c r="Y176" s="511"/>
      <c r="Z176" s="511"/>
      <c r="AA176" s="511"/>
      <c r="AB176" s="511"/>
      <c r="AC176" s="511"/>
      <c r="AD176" s="511"/>
      <c r="AE176" s="511"/>
      <c r="AF176" s="511"/>
      <c r="AG176" s="511"/>
      <c r="AH176" s="511"/>
      <c r="AI176" s="511"/>
      <c r="AJ176" s="511"/>
      <c r="AK176" s="511"/>
      <c r="AL176" s="511"/>
      <c r="AM176" s="511"/>
      <c r="AN176" s="511"/>
      <c r="AO176" s="511"/>
      <c r="AP176" s="511"/>
      <c r="AQ176" s="511"/>
      <c r="AR176" s="511"/>
      <c r="AS176" s="511"/>
      <c r="AT176" s="511"/>
      <c r="AU176" s="511"/>
      <c r="AV176" s="511"/>
      <c r="AW176" s="511"/>
      <c r="AX176" s="511"/>
      <c r="AY176" s="511"/>
      <c r="AZ176" s="511"/>
      <c r="BA176" s="511"/>
      <c r="BB176" s="511"/>
      <c r="BC176" s="511"/>
      <c r="BD176" s="511"/>
      <c r="BE176" s="511"/>
      <c r="BF176" s="511"/>
      <c r="BG176" s="511"/>
      <c r="BH176" s="511"/>
      <c r="BI176" s="511"/>
      <c r="BJ176" s="511"/>
      <c r="BK176" s="511"/>
      <c r="BL176" s="511"/>
      <c r="BM176" s="511"/>
      <c r="BN176" s="511"/>
      <c r="BO176" s="511"/>
      <c r="BP176" s="511"/>
      <c r="BQ176" s="511"/>
      <c r="BR176" s="511"/>
      <c r="BS176" s="511"/>
      <c r="BT176" s="511"/>
      <c r="BU176" s="511"/>
      <c r="BV176" s="511"/>
      <c r="BW176" s="511"/>
      <c r="BX176" s="511"/>
      <c r="BY176" s="511"/>
      <c r="BZ176" s="511"/>
      <c r="CA176" s="511"/>
      <c r="CB176" s="511"/>
      <c r="CC176" s="511"/>
      <c r="CD176" s="511"/>
      <c r="CE176" s="511"/>
      <c r="CF176" s="511"/>
      <c r="CG176" s="511"/>
      <c r="CH176" s="511"/>
      <c r="CI176" s="511"/>
      <c r="CJ176" s="511"/>
      <c r="CK176" s="511"/>
      <c r="CL176" s="511"/>
      <c r="CM176" s="511"/>
      <c r="CN176" s="511"/>
      <c r="CO176" s="511"/>
      <c r="CP176" s="511"/>
      <c r="CQ176" s="511"/>
      <c r="CR176" s="511"/>
      <c r="CS176" s="511"/>
      <c r="CT176" s="511"/>
      <c r="CU176" s="511"/>
      <c r="CV176" s="511"/>
      <c r="CW176" s="511"/>
      <c r="CX176" s="511"/>
      <c r="CY176" s="511"/>
      <c r="CZ176" s="511"/>
      <c r="DA176" s="511"/>
      <c r="DB176" s="511"/>
      <c r="DC176" s="511"/>
      <c r="DD176" s="511"/>
      <c r="DE176" s="511"/>
      <c r="DF176" s="511"/>
      <c r="DG176" s="511"/>
      <c r="DH176" s="511"/>
      <c r="DI176" s="511"/>
      <c r="DJ176" s="511"/>
      <c r="DK176" s="511"/>
      <c r="DL176" s="511"/>
      <c r="DM176" s="511"/>
      <c r="DN176" s="511"/>
      <c r="DO176" s="511"/>
      <c r="DP176" s="511"/>
      <c r="DQ176" s="511"/>
      <c r="DR176" s="511"/>
      <c r="DS176" s="511"/>
      <c r="DT176" s="511"/>
      <c r="DU176" s="511"/>
      <c r="DV176" s="511"/>
      <c r="DW176" s="511"/>
      <c r="DX176" s="511"/>
      <c r="DY176" s="511"/>
    </row>
    <row r="177" spans="1:129" s="99" customFormat="1" ht="12.75" customHeight="1">
      <c r="A177" s="268"/>
      <c r="B177" s="277" t="s">
        <v>911</v>
      </c>
      <c r="C177" s="146">
        <v>-74524</v>
      </c>
      <c r="D177" s="75">
        <v>-30228</v>
      </c>
      <c r="E177" s="511"/>
      <c r="F177" s="511"/>
      <c r="G177" s="511"/>
      <c r="H177" s="511"/>
      <c r="I177" s="511"/>
      <c r="J177" s="511"/>
      <c r="K177" s="511"/>
      <c r="L177" s="511"/>
      <c r="M177" s="511"/>
      <c r="N177" s="511"/>
      <c r="O177" s="511"/>
      <c r="P177" s="511"/>
      <c r="Q177" s="511"/>
      <c r="R177" s="511"/>
      <c r="S177" s="511"/>
      <c r="T177" s="511"/>
      <c r="U177" s="511"/>
      <c r="V177" s="511"/>
      <c r="W177" s="511"/>
      <c r="X177" s="511"/>
      <c r="Y177" s="511"/>
      <c r="Z177" s="511"/>
      <c r="AA177" s="511"/>
      <c r="AB177" s="511"/>
      <c r="AC177" s="511"/>
      <c r="AD177" s="511"/>
      <c r="AE177" s="511"/>
      <c r="AF177" s="511"/>
      <c r="AG177" s="511"/>
      <c r="AH177" s="511"/>
      <c r="AI177" s="511"/>
      <c r="AJ177" s="511"/>
      <c r="AK177" s="511"/>
      <c r="AL177" s="511"/>
      <c r="AM177" s="511"/>
      <c r="AN177" s="511"/>
      <c r="AO177" s="511"/>
      <c r="AP177" s="511"/>
      <c r="AQ177" s="511"/>
      <c r="AR177" s="511"/>
      <c r="AS177" s="511"/>
      <c r="AT177" s="511"/>
      <c r="AU177" s="511"/>
      <c r="AV177" s="511"/>
      <c r="AW177" s="511"/>
      <c r="AX177" s="511"/>
      <c r="AY177" s="511"/>
      <c r="AZ177" s="511"/>
      <c r="BA177" s="511"/>
      <c r="BB177" s="511"/>
      <c r="BC177" s="511"/>
      <c r="BD177" s="511"/>
      <c r="BE177" s="511"/>
      <c r="BF177" s="511"/>
      <c r="BG177" s="511"/>
      <c r="BH177" s="511"/>
      <c r="BI177" s="511"/>
      <c r="BJ177" s="511"/>
      <c r="BK177" s="511"/>
      <c r="BL177" s="511"/>
      <c r="BM177" s="511"/>
      <c r="BN177" s="511"/>
      <c r="BO177" s="511"/>
      <c r="BP177" s="511"/>
      <c r="BQ177" s="511"/>
      <c r="BR177" s="511"/>
      <c r="BS177" s="511"/>
      <c r="BT177" s="511"/>
      <c r="BU177" s="511"/>
      <c r="BV177" s="511"/>
      <c r="BW177" s="511"/>
      <c r="BX177" s="511"/>
      <c r="BY177" s="511"/>
      <c r="BZ177" s="511"/>
      <c r="CA177" s="511"/>
      <c r="CB177" s="511"/>
      <c r="CC177" s="511"/>
      <c r="CD177" s="511"/>
      <c r="CE177" s="511"/>
      <c r="CF177" s="511"/>
      <c r="CG177" s="511"/>
      <c r="CH177" s="511"/>
      <c r="CI177" s="511"/>
      <c r="CJ177" s="511"/>
      <c r="CK177" s="511"/>
      <c r="CL177" s="511"/>
      <c r="CM177" s="511"/>
      <c r="CN177" s="511"/>
      <c r="CO177" s="511"/>
      <c r="CP177" s="511"/>
      <c r="CQ177" s="511"/>
      <c r="CR177" s="511"/>
      <c r="CS177" s="511"/>
      <c r="CT177" s="511"/>
      <c r="CU177" s="511"/>
      <c r="CV177" s="511"/>
      <c r="CW177" s="511"/>
      <c r="CX177" s="511"/>
      <c r="CY177" s="511"/>
      <c r="CZ177" s="511"/>
      <c r="DA177" s="511"/>
      <c r="DB177" s="511"/>
      <c r="DC177" s="511"/>
      <c r="DD177" s="511"/>
      <c r="DE177" s="511"/>
      <c r="DF177" s="511"/>
      <c r="DG177" s="511"/>
      <c r="DH177" s="511"/>
      <c r="DI177" s="511"/>
      <c r="DJ177" s="511"/>
      <c r="DK177" s="511"/>
      <c r="DL177" s="511"/>
      <c r="DM177" s="511"/>
      <c r="DN177" s="511"/>
      <c r="DO177" s="511"/>
      <c r="DP177" s="511"/>
      <c r="DQ177" s="511"/>
      <c r="DR177" s="511"/>
      <c r="DS177" s="511"/>
      <c r="DT177" s="511"/>
      <c r="DU177" s="511"/>
      <c r="DV177" s="511"/>
      <c r="DW177" s="511"/>
      <c r="DX177" s="511"/>
      <c r="DY177" s="511"/>
    </row>
    <row r="178" spans="1:129" s="99" customFormat="1" ht="12.75" customHeight="1">
      <c r="A178" s="295" t="s">
        <v>835</v>
      </c>
      <c r="B178" s="296" t="s">
        <v>74</v>
      </c>
      <c r="C178" s="281">
        <v>-74524</v>
      </c>
      <c r="D178" s="46">
        <v>-30228</v>
      </c>
      <c r="E178" s="511"/>
      <c r="F178" s="511"/>
      <c r="G178" s="511"/>
      <c r="H178" s="511"/>
      <c r="I178" s="511"/>
      <c r="J178" s="511"/>
      <c r="K178" s="511"/>
      <c r="L178" s="511"/>
      <c r="M178" s="511"/>
      <c r="N178" s="511"/>
      <c r="O178" s="511"/>
      <c r="P178" s="511"/>
      <c r="Q178" s="511"/>
      <c r="R178" s="511"/>
      <c r="S178" s="511"/>
      <c r="T178" s="511"/>
      <c r="U178" s="511"/>
      <c r="V178" s="511"/>
      <c r="W178" s="511"/>
      <c r="X178" s="511"/>
      <c r="Y178" s="511"/>
      <c r="Z178" s="511"/>
      <c r="AA178" s="511"/>
      <c r="AB178" s="511"/>
      <c r="AC178" s="511"/>
      <c r="AD178" s="511"/>
      <c r="AE178" s="511"/>
      <c r="AF178" s="511"/>
      <c r="AG178" s="511"/>
      <c r="AH178" s="511"/>
      <c r="AI178" s="511"/>
      <c r="AJ178" s="511"/>
      <c r="AK178" s="511"/>
      <c r="AL178" s="511"/>
      <c r="AM178" s="511"/>
      <c r="AN178" s="511"/>
      <c r="AO178" s="511"/>
      <c r="AP178" s="511"/>
      <c r="AQ178" s="511"/>
      <c r="AR178" s="511"/>
      <c r="AS178" s="511"/>
      <c r="AT178" s="511"/>
      <c r="AU178" s="511"/>
      <c r="AV178" s="511"/>
      <c r="AW178" s="511"/>
      <c r="AX178" s="511"/>
      <c r="AY178" s="511"/>
      <c r="AZ178" s="511"/>
      <c r="BA178" s="511"/>
      <c r="BB178" s="511"/>
      <c r="BC178" s="511"/>
      <c r="BD178" s="511"/>
      <c r="BE178" s="511"/>
      <c r="BF178" s="511"/>
      <c r="BG178" s="511"/>
      <c r="BH178" s="511"/>
      <c r="BI178" s="511"/>
      <c r="BJ178" s="511"/>
      <c r="BK178" s="511"/>
      <c r="BL178" s="511"/>
      <c r="BM178" s="511"/>
      <c r="BN178" s="511"/>
      <c r="BO178" s="511"/>
      <c r="BP178" s="511"/>
      <c r="BQ178" s="511"/>
      <c r="BR178" s="511"/>
      <c r="BS178" s="511"/>
      <c r="BT178" s="511"/>
      <c r="BU178" s="511"/>
      <c r="BV178" s="511"/>
      <c r="BW178" s="511"/>
      <c r="BX178" s="511"/>
      <c r="BY178" s="511"/>
      <c r="BZ178" s="511"/>
      <c r="CA178" s="511"/>
      <c r="CB178" s="511"/>
      <c r="CC178" s="511"/>
      <c r="CD178" s="511"/>
      <c r="CE178" s="511"/>
      <c r="CF178" s="511"/>
      <c r="CG178" s="511"/>
      <c r="CH178" s="511"/>
      <c r="CI178" s="511"/>
      <c r="CJ178" s="511"/>
      <c r="CK178" s="511"/>
      <c r="CL178" s="511"/>
      <c r="CM178" s="511"/>
      <c r="CN178" s="511"/>
      <c r="CO178" s="511"/>
      <c r="CP178" s="511"/>
      <c r="CQ178" s="511"/>
      <c r="CR178" s="511"/>
      <c r="CS178" s="511"/>
      <c r="CT178" s="511"/>
      <c r="CU178" s="511"/>
      <c r="CV178" s="511"/>
      <c r="CW178" s="511"/>
      <c r="CX178" s="511"/>
      <c r="CY178" s="511"/>
      <c r="CZ178" s="511"/>
      <c r="DA178" s="511"/>
      <c r="DB178" s="511"/>
      <c r="DC178" s="511"/>
      <c r="DD178" s="511"/>
      <c r="DE178" s="511"/>
      <c r="DF178" s="511"/>
      <c r="DG178" s="511"/>
      <c r="DH178" s="511"/>
      <c r="DI178" s="511"/>
      <c r="DJ178" s="511"/>
      <c r="DK178" s="511"/>
      <c r="DL178" s="511"/>
      <c r="DM178" s="511"/>
      <c r="DN178" s="511"/>
      <c r="DO178" s="511"/>
      <c r="DP178" s="511"/>
      <c r="DQ178" s="511"/>
      <c r="DR178" s="511"/>
      <c r="DS178" s="511"/>
      <c r="DT178" s="511"/>
      <c r="DU178" s="511"/>
      <c r="DV178" s="511"/>
      <c r="DW178" s="511"/>
      <c r="DX178" s="511"/>
      <c r="DY178" s="511"/>
    </row>
    <row r="179" spans="1:9" ht="15" customHeight="1">
      <c r="A179" s="506"/>
      <c r="B179" s="528" t="s">
        <v>853</v>
      </c>
      <c r="C179" s="133"/>
      <c r="D179" s="46"/>
      <c r="E179" s="406"/>
      <c r="F179" s="406"/>
      <c r="G179" s="531"/>
      <c r="H179" s="406"/>
      <c r="I179" s="406"/>
    </row>
    <row r="180" spans="1:129" s="276" customFormat="1" ht="12.75" customHeight="1">
      <c r="A180" s="503"/>
      <c r="B180" s="529" t="s">
        <v>848</v>
      </c>
      <c r="C180" s="133">
        <v>62818</v>
      </c>
      <c r="D180" s="75">
        <v>2803</v>
      </c>
      <c r="E180" s="530"/>
      <c r="F180" s="530"/>
      <c r="G180" s="532"/>
      <c r="H180" s="530"/>
      <c r="I180" s="530"/>
      <c r="J180" s="535"/>
      <c r="K180" s="535"/>
      <c r="L180" s="535"/>
      <c r="M180" s="535"/>
      <c r="N180" s="535"/>
      <c r="O180" s="535"/>
      <c r="P180" s="535"/>
      <c r="Q180" s="535"/>
      <c r="R180" s="535"/>
      <c r="S180" s="535"/>
      <c r="T180" s="535"/>
      <c r="U180" s="535"/>
      <c r="V180" s="535"/>
      <c r="W180" s="535"/>
      <c r="X180" s="535"/>
      <c r="Y180" s="535"/>
      <c r="Z180" s="535"/>
      <c r="AA180" s="535"/>
      <c r="AB180" s="535"/>
      <c r="AC180" s="535"/>
      <c r="AD180" s="535"/>
      <c r="AE180" s="535"/>
      <c r="AF180" s="535"/>
      <c r="AG180" s="535"/>
      <c r="AH180" s="535"/>
      <c r="AI180" s="535"/>
      <c r="AJ180" s="535"/>
      <c r="AK180" s="535"/>
      <c r="AL180" s="535"/>
      <c r="AM180" s="535"/>
      <c r="AN180" s="535"/>
      <c r="AO180" s="535"/>
      <c r="AP180" s="535"/>
      <c r="AQ180" s="535"/>
      <c r="AR180" s="535"/>
      <c r="AS180" s="535"/>
      <c r="AT180" s="535"/>
      <c r="AU180" s="535"/>
      <c r="AV180" s="535"/>
      <c r="AW180" s="535"/>
      <c r="AX180" s="535"/>
      <c r="AY180" s="535"/>
      <c r="AZ180" s="535"/>
      <c r="BA180" s="535"/>
      <c r="BB180" s="535"/>
      <c r="BC180" s="535"/>
      <c r="BD180" s="535"/>
      <c r="BE180" s="535"/>
      <c r="BF180" s="535"/>
      <c r="BG180" s="535"/>
      <c r="BH180" s="535"/>
      <c r="BI180" s="535"/>
      <c r="BJ180" s="535"/>
      <c r="BK180" s="535"/>
      <c r="BL180" s="535"/>
      <c r="BM180" s="535"/>
      <c r="BN180" s="535"/>
      <c r="BO180" s="535"/>
      <c r="BP180" s="535"/>
      <c r="BQ180" s="535"/>
      <c r="BR180" s="535"/>
      <c r="BS180" s="535"/>
      <c r="BT180" s="535"/>
      <c r="BU180" s="535"/>
      <c r="BV180" s="535"/>
      <c r="BW180" s="535"/>
      <c r="BX180" s="535"/>
      <c r="BY180" s="535"/>
      <c r="BZ180" s="535"/>
      <c r="CA180" s="535"/>
      <c r="CB180" s="535"/>
      <c r="CC180" s="535"/>
      <c r="CD180" s="535"/>
      <c r="CE180" s="535"/>
      <c r="CF180" s="535"/>
      <c r="CG180" s="535"/>
      <c r="CH180" s="535"/>
      <c r="CI180" s="535"/>
      <c r="CJ180" s="535"/>
      <c r="CK180" s="535"/>
      <c r="CL180" s="535"/>
      <c r="CM180" s="535"/>
      <c r="CN180" s="535"/>
      <c r="CO180" s="535"/>
      <c r="CP180" s="535"/>
      <c r="CQ180" s="535"/>
      <c r="CR180" s="535"/>
      <c r="CS180" s="535"/>
      <c r="CT180" s="535"/>
      <c r="CU180" s="535"/>
      <c r="CV180" s="535"/>
      <c r="CW180" s="535"/>
      <c r="CX180" s="535"/>
      <c r="CY180" s="535"/>
      <c r="CZ180" s="535"/>
      <c r="DA180" s="535"/>
      <c r="DB180" s="535"/>
      <c r="DC180" s="535"/>
      <c r="DD180" s="535"/>
      <c r="DE180" s="535"/>
      <c r="DF180" s="535"/>
      <c r="DG180" s="535"/>
      <c r="DH180" s="535"/>
      <c r="DI180" s="535"/>
      <c r="DJ180" s="535"/>
      <c r="DK180" s="535"/>
      <c r="DL180" s="535"/>
      <c r="DM180" s="535"/>
      <c r="DN180" s="535"/>
      <c r="DO180" s="535"/>
      <c r="DP180" s="535"/>
      <c r="DQ180" s="535"/>
      <c r="DR180" s="535"/>
      <c r="DS180" s="535"/>
      <c r="DT180" s="535"/>
      <c r="DU180" s="535"/>
      <c r="DV180" s="535"/>
      <c r="DW180" s="535"/>
      <c r="DX180" s="535"/>
      <c r="DY180" s="535"/>
    </row>
    <row r="181" spans="1:9" ht="12.75" customHeight="1">
      <c r="A181" s="506"/>
      <c r="B181" s="529" t="s">
        <v>61</v>
      </c>
      <c r="C181" s="133">
        <v>120075</v>
      </c>
      <c r="D181" s="75">
        <v>36929</v>
      </c>
      <c r="E181" s="406"/>
      <c r="F181" s="406"/>
      <c r="G181" s="531"/>
      <c r="H181" s="406"/>
      <c r="I181" s="406"/>
    </row>
    <row r="182" spans="1:9" ht="12.75" customHeight="1">
      <c r="A182" s="268" t="s">
        <v>1230</v>
      </c>
      <c r="B182" s="533" t="s">
        <v>838</v>
      </c>
      <c r="C182" s="138">
        <v>106393</v>
      </c>
      <c r="D182" s="46">
        <v>34135</v>
      </c>
      <c r="E182" s="406"/>
      <c r="F182" s="406"/>
      <c r="G182" s="531"/>
      <c r="H182" s="406"/>
      <c r="I182" s="406"/>
    </row>
    <row r="183" spans="1:9" ht="12.75" customHeight="1">
      <c r="A183" s="278" t="s">
        <v>1232</v>
      </c>
      <c r="B183" s="533" t="s">
        <v>839</v>
      </c>
      <c r="C183" s="138">
        <v>106331</v>
      </c>
      <c r="D183" s="46">
        <v>34135</v>
      </c>
      <c r="E183" s="406"/>
      <c r="F183" s="406"/>
      <c r="G183" s="531"/>
      <c r="H183" s="406"/>
      <c r="I183" s="406"/>
    </row>
    <row r="184" spans="1:9" ht="12.75" customHeight="1">
      <c r="A184" s="278">
        <v>1000</v>
      </c>
      <c r="B184" s="279" t="s">
        <v>844</v>
      </c>
      <c r="C184" s="138">
        <v>5396</v>
      </c>
      <c r="D184" s="46">
        <v>228</v>
      </c>
      <c r="E184" s="406"/>
      <c r="F184" s="406"/>
      <c r="G184" s="531"/>
      <c r="H184" s="406"/>
      <c r="I184" s="406"/>
    </row>
    <row r="185" spans="1:9" ht="12.75" customHeight="1">
      <c r="A185" s="164">
        <v>1100</v>
      </c>
      <c r="B185" s="533" t="s">
        <v>845</v>
      </c>
      <c r="C185" s="138">
        <v>4349</v>
      </c>
      <c r="D185" s="46">
        <v>184</v>
      </c>
      <c r="E185" s="406"/>
      <c r="F185" s="406"/>
      <c r="G185" s="531"/>
      <c r="H185" s="406"/>
      <c r="I185" s="406"/>
    </row>
    <row r="186" spans="1:9" ht="24.75" customHeight="1">
      <c r="A186" s="164">
        <v>1200</v>
      </c>
      <c r="B186" s="517" t="s">
        <v>402</v>
      </c>
      <c r="C186" s="138">
        <v>1047</v>
      </c>
      <c r="D186" s="46">
        <v>44</v>
      </c>
      <c r="E186" s="406"/>
      <c r="F186" s="406"/>
      <c r="G186" s="531"/>
      <c r="H186" s="406"/>
      <c r="I186" s="406"/>
    </row>
    <row r="187" spans="1:9" ht="12.75" customHeight="1">
      <c r="A187" s="278">
        <v>2000</v>
      </c>
      <c r="B187" s="533" t="s">
        <v>840</v>
      </c>
      <c r="C187" s="138">
        <v>100935</v>
      </c>
      <c r="D187" s="46">
        <v>33907</v>
      </c>
      <c r="E187" s="406"/>
      <c r="F187" s="406"/>
      <c r="G187" s="531"/>
      <c r="H187" s="406"/>
      <c r="I187" s="406"/>
    </row>
    <row r="188" spans="1:9" ht="12.75" customHeight="1">
      <c r="A188" s="268" t="s">
        <v>1252</v>
      </c>
      <c r="B188" s="533" t="s">
        <v>1253</v>
      </c>
      <c r="C188" s="138">
        <v>62</v>
      </c>
      <c r="D188" s="46">
        <v>0</v>
      </c>
      <c r="E188" s="406"/>
      <c r="F188" s="406"/>
      <c r="G188" s="531"/>
      <c r="H188" s="406"/>
      <c r="I188" s="406"/>
    </row>
    <row r="189" spans="1:9" ht="12.75" customHeight="1">
      <c r="A189" s="278">
        <v>6000</v>
      </c>
      <c r="B189" s="533" t="s">
        <v>851</v>
      </c>
      <c r="C189" s="138">
        <v>62</v>
      </c>
      <c r="D189" s="46">
        <v>0</v>
      </c>
      <c r="E189" s="406"/>
      <c r="F189" s="406"/>
      <c r="G189" s="531"/>
      <c r="H189" s="406"/>
      <c r="I189" s="406"/>
    </row>
    <row r="190" spans="1:9" ht="12.75">
      <c r="A190" s="268" t="s">
        <v>15</v>
      </c>
      <c r="B190" s="533" t="s">
        <v>843</v>
      </c>
      <c r="C190" s="138">
        <v>13682</v>
      </c>
      <c r="D190" s="46">
        <v>2794</v>
      </c>
      <c r="E190" s="406"/>
      <c r="F190" s="406"/>
      <c r="G190" s="531"/>
      <c r="H190" s="406"/>
      <c r="I190" s="406"/>
    </row>
    <row r="191" spans="1:9" ht="12.75">
      <c r="A191" s="278">
        <v>5000</v>
      </c>
      <c r="B191" s="533" t="s">
        <v>18</v>
      </c>
      <c r="C191" s="138">
        <v>13682</v>
      </c>
      <c r="D191" s="46">
        <v>2794</v>
      </c>
      <c r="E191" s="530"/>
      <c r="F191" s="530"/>
      <c r="G191" s="532"/>
      <c r="H191" s="530"/>
      <c r="I191" s="530"/>
    </row>
    <row r="192" spans="1:129" s="99" customFormat="1" ht="12.75" customHeight="1">
      <c r="A192" s="284"/>
      <c r="B192" s="277" t="s">
        <v>910</v>
      </c>
      <c r="C192" s="146">
        <v>-57257</v>
      </c>
      <c r="D192" s="75">
        <v>-34126</v>
      </c>
      <c r="E192" s="511"/>
      <c r="F192" s="511"/>
      <c r="G192" s="511"/>
      <c r="H192" s="511"/>
      <c r="I192" s="511"/>
      <c r="J192" s="511"/>
      <c r="K192" s="511"/>
      <c r="L192" s="511"/>
      <c r="M192" s="511"/>
      <c r="N192" s="511"/>
      <c r="O192" s="511"/>
      <c r="P192" s="511"/>
      <c r="Q192" s="511"/>
      <c r="R192" s="511"/>
      <c r="S192" s="511"/>
      <c r="T192" s="511"/>
      <c r="U192" s="511"/>
      <c r="V192" s="511"/>
      <c r="W192" s="511"/>
      <c r="X192" s="511"/>
      <c r="Y192" s="511"/>
      <c r="Z192" s="511"/>
      <c r="AA192" s="511"/>
      <c r="AB192" s="511"/>
      <c r="AC192" s="511"/>
      <c r="AD192" s="511"/>
      <c r="AE192" s="511"/>
      <c r="AF192" s="511"/>
      <c r="AG192" s="511"/>
      <c r="AH192" s="511"/>
      <c r="AI192" s="511"/>
      <c r="AJ192" s="511"/>
      <c r="AK192" s="511"/>
      <c r="AL192" s="511"/>
      <c r="AM192" s="511"/>
      <c r="AN192" s="511"/>
      <c r="AO192" s="511"/>
      <c r="AP192" s="511"/>
      <c r="AQ192" s="511"/>
      <c r="AR192" s="511"/>
      <c r="AS192" s="511"/>
      <c r="AT192" s="511"/>
      <c r="AU192" s="511"/>
      <c r="AV192" s="511"/>
      <c r="AW192" s="511"/>
      <c r="AX192" s="511"/>
      <c r="AY192" s="511"/>
      <c r="AZ192" s="511"/>
      <c r="BA192" s="511"/>
      <c r="BB192" s="511"/>
      <c r="BC192" s="511"/>
      <c r="BD192" s="511"/>
      <c r="BE192" s="511"/>
      <c r="BF192" s="511"/>
      <c r="BG192" s="511"/>
      <c r="BH192" s="511"/>
      <c r="BI192" s="511"/>
      <c r="BJ192" s="511"/>
      <c r="BK192" s="511"/>
      <c r="BL192" s="511"/>
      <c r="BM192" s="511"/>
      <c r="BN192" s="511"/>
      <c r="BO192" s="511"/>
      <c r="BP192" s="511"/>
      <c r="BQ192" s="511"/>
      <c r="BR192" s="511"/>
      <c r="BS192" s="511"/>
      <c r="BT192" s="511"/>
      <c r="BU192" s="511"/>
      <c r="BV192" s="511"/>
      <c r="BW192" s="511"/>
      <c r="BX192" s="511"/>
      <c r="BY192" s="511"/>
      <c r="BZ192" s="511"/>
      <c r="CA192" s="511"/>
      <c r="CB192" s="511"/>
      <c r="CC192" s="511"/>
      <c r="CD192" s="511"/>
      <c r="CE192" s="511"/>
      <c r="CF192" s="511"/>
      <c r="CG192" s="511"/>
      <c r="CH192" s="511"/>
      <c r="CI192" s="511"/>
      <c r="CJ192" s="511"/>
      <c r="CK192" s="511"/>
      <c r="CL192" s="511"/>
      <c r="CM192" s="511"/>
      <c r="CN192" s="511"/>
      <c r="CO192" s="511"/>
      <c r="CP192" s="511"/>
      <c r="CQ192" s="511"/>
      <c r="CR192" s="511"/>
      <c r="CS192" s="511"/>
      <c r="CT192" s="511"/>
      <c r="CU192" s="511"/>
      <c r="CV192" s="511"/>
      <c r="CW192" s="511"/>
      <c r="CX192" s="511"/>
      <c r="CY192" s="511"/>
      <c r="CZ192" s="511"/>
      <c r="DA192" s="511"/>
      <c r="DB192" s="511"/>
      <c r="DC192" s="511"/>
      <c r="DD192" s="511"/>
      <c r="DE192" s="511"/>
      <c r="DF192" s="511"/>
      <c r="DG192" s="511"/>
      <c r="DH192" s="511"/>
      <c r="DI192" s="511"/>
      <c r="DJ192" s="511"/>
      <c r="DK192" s="511"/>
      <c r="DL192" s="511"/>
      <c r="DM192" s="511"/>
      <c r="DN192" s="511"/>
      <c r="DO192" s="511"/>
      <c r="DP192" s="511"/>
      <c r="DQ192" s="511"/>
      <c r="DR192" s="511"/>
      <c r="DS192" s="511"/>
      <c r="DT192" s="511"/>
      <c r="DU192" s="511"/>
      <c r="DV192" s="511"/>
      <c r="DW192" s="511"/>
      <c r="DX192" s="511"/>
      <c r="DY192" s="511"/>
    </row>
    <row r="193" spans="1:129" s="99" customFormat="1" ht="12.75" customHeight="1">
      <c r="A193" s="268"/>
      <c r="B193" s="277" t="s">
        <v>911</v>
      </c>
      <c r="C193" s="146">
        <v>57257</v>
      </c>
      <c r="D193" s="75">
        <v>34126</v>
      </c>
      <c r="E193" s="511"/>
      <c r="F193" s="511"/>
      <c r="G193" s="511"/>
      <c r="H193" s="511"/>
      <c r="I193" s="511"/>
      <c r="J193" s="511"/>
      <c r="K193" s="511"/>
      <c r="L193" s="511"/>
      <c r="M193" s="511"/>
      <c r="N193" s="511"/>
      <c r="O193" s="511"/>
      <c r="P193" s="511"/>
      <c r="Q193" s="511"/>
      <c r="R193" s="511"/>
      <c r="S193" s="511"/>
      <c r="T193" s="511"/>
      <c r="U193" s="511"/>
      <c r="V193" s="511"/>
      <c r="W193" s="511"/>
      <c r="X193" s="511"/>
      <c r="Y193" s="511"/>
      <c r="Z193" s="511"/>
      <c r="AA193" s="511"/>
      <c r="AB193" s="511"/>
      <c r="AC193" s="511"/>
      <c r="AD193" s="511"/>
      <c r="AE193" s="511"/>
      <c r="AF193" s="511"/>
      <c r="AG193" s="511"/>
      <c r="AH193" s="511"/>
      <c r="AI193" s="511"/>
      <c r="AJ193" s="511"/>
      <c r="AK193" s="511"/>
      <c r="AL193" s="511"/>
      <c r="AM193" s="511"/>
      <c r="AN193" s="511"/>
      <c r="AO193" s="511"/>
      <c r="AP193" s="511"/>
      <c r="AQ193" s="511"/>
      <c r="AR193" s="511"/>
      <c r="AS193" s="511"/>
      <c r="AT193" s="511"/>
      <c r="AU193" s="511"/>
      <c r="AV193" s="511"/>
      <c r="AW193" s="511"/>
      <c r="AX193" s="511"/>
      <c r="AY193" s="511"/>
      <c r="AZ193" s="511"/>
      <c r="BA193" s="511"/>
      <c r="BB193" s="511"/>
      <c r="BC193" s="511"/>
      <c r="BD193" s="511"/>
      <c r="BE193" s="511"/>
      <c r="BF193" s="511"/>
      <c r="BG193" s="511"/>
      <c r="BH193" s="511"/>
      <c r="BI193" s="511"/>
      <c r="BJ193" s="511"/>
      <c r="BK193" s="511"/>
      <c r="BL193" s="511"/>
      <c r="BM193" s="511"/>
      <c r="BN193" s="511"/>
      <c r="BO193" s="511"/>
      <c r="BP193" s="511"/>
      <c r="BQ193" s="511"/>
      <c r="BR193" s="511"/>
      <c r="BS193" s="511"/>
      <c r="BT193" s="511"/>
      <c r="BU193" s="511"/>
      <c r="BV193" s="511"/>
      <c r="BW193" s="511"/>
      <c r="BX193" s="511"/>
      <c r="BY193" s="511"/>
      <c r="BZ193" s="511"/>
      <c r="CA193" s="511"/>
      <c r="CB193" s="511"/>
      <c r="CC193" s="511"/>
      <c r="CD193" s="511"/>
      <c r="CE193" s="511"/>
      <c r="CF193" s="511"/>
      <c r="CG193" s="511"/>
      <c r="CH193" s="511"/>
      <c r="CI193" s="511"/>
      <c r="CJ193" s="511"/>
      <c r="CK193" s="511"/>
      <c r="CL193" s="511"/>
      <c r="CM193" s="511"/>
      <c r="CN193" s="511"/>
      <c r="CO193" s="511"/>
      <c r="CP193" s="511"/>
      <c r="CQ193" s="511"/>
      <c r="CR193" s="511"/>
      <c r="CS193" s="511"/>
      <c r="CT193" s="511"/>
      <c r="CU193" s="511"/>
      <c r="CV193" s="511"/>
      <c r="CW193" s="511"/>
      <c r="CX193" s="511"/>
      <c r="CY193" s="511"/>
      <c r="CZ193" s="511"/>
      <c r="DA193" s="511"/>
      <c r="DB193" s="511"/>
      <c r="DC193" s="511"/>
      <c r="DD193" s="511"/>
      <c r="DE193" s="511"/>
      <c r="DF193" s="511"/>
      <c r="DG193" s="511"/>
      <c r="DH193" s="511"/>
      <c r="DI193" s="511"/>
      <c r="DJ193" s="511"/>
      <c r="DK193" s="511"/>
      <c r="DL193" s="511"/>
      <c r="DM193" s="511"/>
      <c r="DN193" s="511"/>
      <c r="DO193" s="511"/>
      <c r="DP193" s="511"/>
      <c r="DQ193" s="511"/>
      <c r="DR193" s="511"/>
      <c r="DS193" s="511"/>
      <c r="DT193" s="511"/>
      <c r="DU193" s="511"/>
      <c r="DV193" s="511"/>
      <c r="DW193" s="511"/>
      <c r="DX193" s="511"/>
      <c r="DY193" s="511"/>
    </row>
    <row r="194" spans="1:129" s="99" customFormat="1" ht="12.75" customHeight="1">
      <c r="A194" s="295" t="s">
        <v>835</v>
      </c>
      <c r="B194" s="296" t="s">
        <v>74</v>
      </c>
      <c r="C194" s="281">
        <v>57257</v>
      </c>
      <c r="D194" s="46">
        <v>34126</v>
      </c>
      <c r="E194" s="511"/>
      <c r="F194" s="511"/>
      <c r="G194" s="511"/>
      <c r="H194" s="511"/>
      <c r="I194" s="511"/>
      <c r="J194" s="511"/>
      <c r="K194" s="511"/>
      <c r="L194" s="511"/>
      <c r="M194" s="511"/>
      <c r="N194" s="511"/>
      <c r="O194" s="511"/>
      <c r="P194" s="511"/>
      <c r="Q194" s="511"/>
      <c r="R194" s="511"/>
      <c r="S194" s="511"/>
      <c r="T194" s="511"/>
      <c r="U194" s="511"/>
      <c r="V194" s="511"/>
      <c r="W194" s="511"/>
      <c r="X194" s="511"/>
      <c r="Y194" s="511"/>
      <c r="Z194" s="511"/>
      <c r="AA194" s="511"/>
      <c r="AB194" s="511"/>
      <c r="AC194" s="511"/>
      <c r="AD194" s="511"/>
      <c r="AE194" s="511"/>
      <c r="AF194" s="511"/>
      <c r="AG194" s="511"/>
      <c r="AH194" s="511"/>
      <c r="AI194" s="511"/>
      <c r="AJ194" s="511"/>
      <c r="AK194" s="511"/>
      <c r="AL194" s="511"/>
      <c r="AM194" s="511"/>
      <c r="AN194" s="511"/>
      <c r="AO194" s="511"/>
      <c r="AP194" s="511"/>
      <c r="AQ194" s="511"/>
      <c r="AR194" s="511"/>
      <c r="AS194" s="511"/>
      <c r="AT194" s="511"/>
      <c r="AU194" s="511"/>
      <c r="AV194" s="511"/>
      <c r="AW194" s="511"/>
      <c r="AX194" s="511"/>
      <c r="AY194" s="511"/>
      <c r="AZ194" s="511"/>
      <c r="BA194" s="511"/>
      <c r="BB194" s="511"/>
      <c r="BC194" s="511"/>
      <c r="BD194" s="511"/>
      <c r="BE194" s="511"/>
      <c r="BF194" s="511"/>
      <c r="BG194" s="511"/>
      <c r="BH194" s="511"/>
      <c r="BI194" s="511"/>
      <c r="BJ194" s="511"/>
      <c r="BK194" s="511"/>
      <c r="BL194" s="511"/>
      <c r="BM194" s="511"/>
      <c r="BN194" s="511"/>
      <c r="BO194" s="511"/>
      <c r="BP194" s="511"/>
      <c r="BQ194" s="511"/>
      <c r="BR194" s="511"/>
      <c r="BS194" s="511"/>
      <c r="BT194" s="511"/>
      <c r="BU194" s="511"/>
      <c r="BV194" s="511"/>
      <c r="BW194" s="511"/>
      <c r="BX194" s="511"/>
      <c r="BY194" s="511"/>
      <c r="BZ194" s="511"/>
      <c r="CA194" s="511"/>
      <c r="CB194" s="511"/>
      <c r="CC194" s="511"/>
      <c r="CD194" s="511"/>
      <c r="CE194" s="511"/>
      <c r="CF194" s="511"/>
      <c r="CG194" s="511"/>
      <c r="CH194" s="511"/>
      <c r="CI194" s="511"/>
      <c r="CJ194" s="511"/>
      <c r="CK194" s="511"/>
      <c r="CL194" s="511"/>
      <c r="CM194" s="511"/>
      <c r="CN194" s="511"/>
      <c r="CO194" s="511"/>
      <c r="CP194" s="511"/>
      <c r="CQ194" s="511"/>
      <c r="CR194" s="511"/>
      <c r="CS194" s="511"/>
      <c r="CT194" s="511"/>
      <c r="CU194" s="511"/>
      <c r="CV194" s="511"/>
      <c r="CW194" s="511"/>
      <c r="CX194" s="511"/>
      <c r="CY194" s="511"/>
      <c r="CZ194" s="511"/>
      <c r="DA194" s="511"/>
      <c r="DB194" s="511"/>
      <c r="DC194" s="511"/>
      <c r="DD194" s="511"/>
      <c r="DE194" s="511"/>
      <c r="DF194" s="511"/>
      <c r="DG194" s="511"/>
      <c r="DH194" s="511"/>
      <c r="DI194" s="511"/>
      <c r="DJ194" s="511"/>
      <c r="DK194" s="511"/>
      <c r="DL194" s="511"/>
      <c r="DM194" s="511"/>
      <c r="DN194" s="511"/>
      <c r="DO194" s="511"/>
      <c r="DP194" s="511"/>
      <c r="DQ194" s="511"/>
      <c r="DR194" s="511"/>
      <c r="DS194" s="511"/>
      <c r="DT194" s="511"/>
      <c r="DU194" s="511"/>
      <c r="DV194" s="511"/>
      <c r="DW194" s="511"/>
      <c r="DX194" s="511"/>
      <c r="DY194" s="511"/>
    </row>
    <row r="195" spans="1:9" ht="15" customHeight="1">
      <c r="A195" s="506"/>
      <c r="B195" s="528" t="s">
        <v>854</v>
      </c>
      <c r="C195" s="133"/>
      <c r="D195" s="46"/>
      <c r="E195" s="530"/>
      <c r="F195" s="530"/>
      <c r="G195" s="532"/>
      <c r="H195" s="530"/>
      <c r="I195" s="530"/>
    </row>
    <row r="196" spans="1:129" s="276" customFormat="1" ht="14.25" customHeight="1">
      <c r="A196" s="503"/>
      <c r="B196" s="529" t="s">
        <v>837</v>
      </c>
      <c r="C196" s="133">
        <v>1527</v>
      </c>
      <c r="D196" s="75">
        <v>105</v>
      </c>
      <c r="E196" s="530"/>
      <c r="F196" s="530"/>
      <c r="G196" s="532"/>
      <c r="H196" s="530"/>
      <c r="I196" s="530"/>
      <c r="J196" s="535"/>
      <c r="K196" s="535"/>
      <c r="L196" s="535"/>
      <c r="M196" s="535"/>
      <c r="N196" s="535"/>
      <c r="O196" s="535"/>
      <c r="P196" s="535"/>
      <c r="Q196" s="535"/>
      <c r="R196" s="535"/>
      <c r="S196" s="535"/>
      <c r="T196" s="535"/>
      <c r="U196" s="535"/>
      <c r="V196" s="535"/>
      <c r="W196" s="535"/>
      <c r="X196" s="535"/>
      <c r="Y196" s="535"/>
      <c r="Z196" s="535"/>
      <c r="AA196" s="535"/>
      <c r="AB196" s="535"/>
      <c r="AC196" s="535"/>
      <c r="AD196" s="535"/>
      <c r="AE196" s="535"/>
      <c r="AF196" s="535"/>
      <c r="AG196" s="535"/>
      <c r="AH196" s="535"/>
      <c r="AI196" s="535"/>
      <c r="AJ196" s="535"/>
      <c r="AK196" s="535"/>
      <c r="AL196" s="535"/>
      <c r="AM196" s="535"/>
      <c r="AN196" s="535"/>
      <c r="AO196" s="535"/>
      <c r="AP196" s="535"/>
      <c r="AQ196" s="535"/>
      <c r="AR196" s="535"/>
      <c r="AS196" s="535"/>
      <c r="AT196" s="535"/>
      <c r="AU196" s="535"/>
      <c r="AV196" s="535"/>
      <c r="AW196" s="535"/>
      <c r="AX196" s="535"/>
      <c r="AY196" s="535"/>
      <c r="AZ196" s="535"/>
      <c r="BA196" s="535"/>
      <c r="BB196" s="535"/>
      <c r="BC196" s="535"/>
      <c r="BD196" s="535"/>
      <c r="BE196" s="535"/>
      <c r="BF196" s="535"/>
      <c r="BG196" s="535"/>
      <c r="BH196" s="535"/>
      <c r="BI196" s="535"/>
      <c r="BJ196" s="535"/>
      <c r="BK196" s="535"/>
      <c r="BL196" s="535"/>
      <c r="BM196" s="535"/>
      <c r="BN196" s="535"/>
      <c r="BO196" s="535"/>
      <c r="BP196" s="535"/>
      <c r="BQ196" s="535"/>
      <c r="BR196" s="535"/>
      <c r="BS196" s="535"/>
      <c r="BT196" s="535"/>
      <c r="BU196" s="535"/>
      <c r="BV196" s="535"/>
      <c r="BW196" s="535"/>
      <c r="BX196" s="535"/>
      <c r="BY196" s="535"/>
      <c r="BZ196" s="535"/>
      <c r="CA196" s="535"/>
      <c r="CB196" s="535"/>
      <c r="CC196" s="535"/>
      <c r="CD196" s="535"/>
      <c r="CE196" s="535"/>
      <c r="CF196" s="535"/>
      <c r="CG196" s="535"/>
      <c r="CH196" s="535"/>
      <c r="CI196" s="535"/>
      <c r="CJ196" s="535"/>
      <c r="CK196" s="535"/>
      <c r="CL196" s="535"/>
      <c r="CM196" s="535"/>
      <c r="CN196" s="535"/>
      <c r="CO196" s="535"/>
      <c r="CP196" s="535"/>
      <c r="CQ196" s="535"/>
      <c r="CR196" s="535"/>
      <c r="CS196" s="535"/>
      <c r="CT196" s="535"/>
      <c r="CU196" s="535"/>
      <c r="CV196" s="535"/>
      <c r="CW196" s="535"/>
      <c r="CX196" s="535"/>
      <c r="CY196" s="535"/>
      <c r="CZ196" s="535"/>
      <c r="DA196" s="535"/>
      <c r="DB196" s="535"/>
      <c r="DC196" s="535"/>
      <c r="DD196" s="535"/>
      <c r="DE196" s="535"/>
      <c r="DF196" s="535"/>
      <c r="DG196" s="535"/>
      <c r="DH196" s="535"/>
      <c r="DI196" s="535"/>
      <c r="DJ196" s="535"/>
      <c r="DK196" s="535"/>
      <c r="DL196" s="535"/>
      <c r="DM196" s="535"/>
      <c r="DN196" s="535"/>
      <c r="DO196" s="535"/>
      <c r="DP196" s="535"/>
      <c r="DQ196" s="535"/>
      <c r="DR196" s="535"/>
      <c r="DS196" s="535"/>
      <c r="DT196" s="535"/>
      <c r="DU196" s="535"/>
      <c r="DV196" s="535"/>
      <c r="DW196" s="535"/>
      <c r="DX196" s="535"/>
      <c r="DY196" s="535"/>
    </row>
    <row r="197" spans="1:9" ht="12.75" customHeight="1">
      <c r="A197" s="506"/>
      <c r="B197" s="529" t="s">
        <v>61</v>
      </c>
      <c r="C197" s="133">
        <v>9559</v>
      </c>
      <c r="D197" s="75">
        <v>131</v>
      </c>
      <c r="E197" s="406"/>
      <c r="F197" s="406"/>
      <c r="G197" s="531"/>
      <c r="H197" s="406"/>
      <c r="I197" s="406"/>
    </row>
    <row r="198" spans="1:9" ht="12.75" customHeight="1">
      <c r="A198" s="268" t="s">
        <v>1230</v>
      </c>
      <c r="B198" s="533" t="s">
        <v>838</v>
      </c>
      <c r="C198" s="138">
        <v>9449</v>
      </c>
      <c r="D198" s="46">
        <v>131</v>
      </c>
      <c r="E198" s="406"/>
      <c r="F198" s="406"/>
      <c r="G198" s="531"/>
      <c r="H198" s="406"/>
      <c r="I198" s="406"/>
    </row>
    <row r="199" spans="1:9" ht="12.75" customHeight="1">
      <c r="A199" s="278" t="s">
        <v>1232</v>
      </c>
      <c r="B199" s="533" t="s">
        <v>839</v>
      </c>
      <c r="C199" s="138">
        <v>9449</v>
      </c>
      <c r="D199" s="46">
        <v>131</v>
      </c>
      <c r="E199" s="406"/>
      <c r="F199" s="406"/>
      <c r="G199" s="531"/>
      <c r="H199" s="406"/>
      <c r="I199" s="406"/>
    </row>
    <row r="200" spans="1:129" s="99" customFormat="1" ht="12.75" customHeight="1">
      <c r="A200" s="278">
        <v>1000</v>
      </c>
      <c r="B200" s="279" t="s">
        <v>844</v>
      </c>
      <c r="C200" s="281">
        <v>872</v>
      </c>
      <c r="D200" s="46">
        <v>872</v>
      </c>
      <c r="E200" s="511"/>
      <c r="F200" s="511"/>
      <c r="G200" s="511"/>
      <c r="H200" s="511"/>
      <c r="I200" s="511"/>
      <c r="J200" s="511"/>
      <c r="K200" s="511"/>
      <c r="L200" s="511"/>
      <c r="M200" s="511"/>
      <c r="N200" s="511"/>
      <c r="O200" s="511"/>
      <c r="P200" s="511"/>
      <c r="Q200" s="511"/>
      <c r="R200" s="511"/>
      <c r="S200" s="511"/>
      <c r="T200" s="511"/>
      <c r="U200" s="511"/>
      <c r="V200" s="511"/>
      <c r="W200" s="511"/>
      <c r="X200" s="511"/>
      <c r="Y200" s="511"/>
      <c r="Z200" s="511"/>
      <c r="AA200" s="511"/>
      <c r="AB200" s="511"/>
      <c r="AC200" s="511"/>
      <c r="AD200" s="511"/>
      <c r="AE200" s="511"/>
      <c r="AF200" s="511"/>
      <c r="AG200" s="511"/>
      <c r="AH200" s="511"/>
      <c r="AI200" s="511"/>
      <c r="AJ200" s="511"/>
      <c r="AK200" s="511"/>
      <c r="AL200" s="511"/>
      <c r="AM200" s="511"/>
      <c r="AN200" s="511"/>
      <c r="AO200" s="511"/>
      <c r="AP200" s="511"/>
      <c r="AQ200" s="511"/>
      <c r="AR200" s="511"/>
      <c r="AS200" s="511"/>
      <c r="AT200" s="511"/>
      <c r="AU200" s="511"/>
      <c r="AV200" s="511"/>
      <c r="AW200" s="511"/>
      <c r="AX200" s="511"/>
      <c r="AY200" s="511"/>
      <c r="AZ200" s="511"/>
      <c r="BA200" s="511"/>
      <c r="BB200" s="511"/>
      <c r="BC200" s="511"/>
      <c r="BD200" s="511"/>
      <c r="BE200" s="511"/>
      <c r="BF200" s="511"/>
      <c r="BG200" s="511"/>
      <c r="BH200" s="511"/>
      <c r="BI200" s="511"/>
      <c r="BJ200" s="511"/>
      <c r="BK200" s="511"/>
      <c r="BL200" s="511"/>
      <c r="BM200" s="511"/>
      <c r="BN200" s="511"/>
      <c r="BO200" s="511"/>
      <c r="BP200" s="511"/>
      <c r="BQ200" s="511"/>
      <c r="BR200" s="511"/>
      <c r="BS200" s="511"/>
      <c r="BT200" s="511"/>
      <c r="BU200" s="511"/>
      <c r="BV200" s="511"/>
      <c r="BW200" s="511"/>
      <c r="BX200" s="511"/>
      <c r="BY200" s="511"/>
      <c r="BZ200" s="511"/>
      <c r="CA200" s="511"/>
      <c r="CB200" s="511"/>
      <c r="CC200" s="511"/>
      <c r="CD200" s="511"/>
      <c r="CE200" s="511"/>
      <c r="CF200" s="511"/>
      <c r="CG200" s="511"/>
      <c r="CH200" s="511"/>
      <c r="CI200" s="511"/>
      <c r="CJ200" s="511"/>
      <c r="CK200" s="511"/>
      <c r="CL200" s="511"/>
      <c r="CM200" s="511"/>
      <c r="CN200" s="511"/>
      <c r="CO200" s="511"/>
      <c r="CP200" s="511"/>
      <c r="CQ200" s="511"/>
      <c r="CR200" s="511"/>
      <c r="CS200" s="511"/>
      <c r="CT200" s="511"/>
      <c r="CU200" s="511"/>
      <c r="CV200" s="511"/>
      <c r="CW200" s="511"/>
      <c r="CX200" s="511"/>
      <c r="CY200" s="511"/>
      <c r="CZ200" s="511"/>
      <c r="DA200" s="511"/>
      <c r="DB200" s="511"/>
      <c r="DC200" s="511"/>
      <c r="DD200" s="511"/>
      <c r="DE200" s="511"/>
      <c r="DF200" s="511"/>
      <c r="DG200" s="511"/>
      <c r="DH200" s="511"/>
      <c r="DI200" s="511"/>
      <c r="DJ200" s="511"/>
      <c r="DK200" s="511"/>
      <c r="DL200" s="511"/>
      <c r="DM200" s="511"/>
      <c r="DN200" s="511"/>
      <c r="DO200" s="511"/>
      <c r="DP200" s="511"/>
      <c r="DQ200" s="511"/>
      <c r="DR200" s="511"/>
      <c r="DS200" s="511"/>
      <c r="DT200" s="511"/>
      <c r="DU200" s="511"/>
      <c r="DV200" s="511"/>
      <c r="DW200" s="511"/>
      <c r="DX200" s="511"/>
      <c r="DY200" s="511"/>
    </row>
    <row r="201" spans="1:9" ht="12.75" customHeight="1">
      <c r="A201" s="164">
        <v>1100</v>
      </c>
      <c r="B201" s="533" t="s">
        <v>845</v>
      </c>
      <c r="C201" s="138">
        <v>703</v>
      </c>
      <c r="D201" s="46">
        <v>0</v>
      </c>
      <c r="E201" s="406"/>
      <c r="F201" s="406"/>
      <c r="G201" s="531"/>
      <c r="H201" s="406"/>
      <c r="I201" s="406"/>
    </row>
    <row r="202" spans="1:9" ht="24.75" customHeight="1">
      <c r="A202" s="164">
        <v>1200</v>
      </c>
      <c r="B202" s="517" t="s">
        <v>402</v>
      </c>
      <c r="C202" s="138">
        <v>169</v>
      </c>
      <c r="D202" s="46">
        <v>0</v>
      </c>
      <c r="E202" s="406"/>
      <c r="F202" s="406"/>
      <c r="G202" s="531"/>
      <c r="H202" s="406"/>
      <c r="I202" s="406"/>
    </row>
    <row r="203" spans="1:9" ht="12.75" customHeight="1">
      <c r="A203" s="278">
        <v>2000</v>
      </c>
      <c r="B203" s="533" t="s">
        <v>840</v>
      </c>
      <c r="C203" s="138">
        <v>8577</v>
      </c>
      <c r="D203" s="46">
        <v>131</v>
      </c>
      <c r="E203" s="406"/>
      <c r="F203" s="406"/>
      <c r="G203" s="531"/>
      <c r="H203" s="406"/>
      <c r="I203" s="406"/>
    </row>
    <row r="204" spans="1:9" ht="12.75">
      <c r="A204" s="268" t="s">
        <v>1252</v>
      </c>
      <c r="B204" s="533" t="s">
        <v>1253</v>
      </c>
      <c r="C204" s="138">
        <v>0</v>
      </c>
      <c r="D204" s="46">
        <v>0</v>
      </c>
      <c r="E204" s="406"/>
      <c r="F204" s="406"/>
      <c r="G204" s="531"/>
      <c r="H204" s="406"/>
      <c r="I204" s="406"/>
    </row>
    <row r="205" spans="1:9" ht="12.75">
      <c r="A205" s="278">
        <v>3000</v>
      </c>
      <c r="B205" s="533" t="s">
        <v>855</v>
      </c>
      <c r="C205" s="138">
        <v>0</v>
      </c>
      <c r="D205" s="46">
        <v>0</v>
      </c>
      <c r="E205" s="406"/>
      <c r="F205" s="406"/>
      <c r="G205" s="531"/>
      <c r="H205" s="406"/>
      <c r="I205" s="406"/>
    </row>
    <row r="206" spans="1:9" ht="12.75">
      <c r="A206" s="268" t="s">
        <v>15</v>
      </c>
      <c r="B206" s="533" t="s">
        <v>843</v>
      </c>
      <c r="C206" s="138">
        <v>110</v>
      </c>
      <c r="D206" s="46">
        <v>0</v>
      </c>
      <c r="E206" s="406"/>
      <c r="F206" s="406"/>
      <c r="G206" s="531"/>
      <c r="H206" s="406"/>
      <c r="I206" s="406"/>
    </row>
    <row r="207" spans="1:9" ht="12.75">
      <c r="A207" s="278">
        <v>5000</v>
      </c>
      <c r="B207" s="533" t="s">
        <v>18</v>
      </c>
      <c r="C207" s="138">
        <v>110</v>
      </c>
      <c r="D207" s="46">
        <v>0</v>
      </c>
      <c r="E207" s="406"/>
      <c r="F207" s="406"/>
      <c r="G207" s="531"/>
      <c r="H207" s="406"/>
      <c r="I207" s="406"/>
    </row>
    <row r="208" spans="1:129" s="99" customFormat="1" ht="12.75" customHeight="1">
      <c r="A208" s="284"/>
      <c r="B208" s="277" t="s">
        <v>910</v>
      </c>
      <c r="C208" s="146">
        <v>-8032</v>
      </c>
      <c r="D208" s="75">
        <v>-26</v>
      </c>
      <c r="E208" s="511"/>
      <c r="F208" s="511"/>
      <c r="G208" s="511"/>
      <c r="H208" s="511"/>
      <c r="I208" s="511"/>
      <c r="J208" s="511"/>
      <c r="K208" s="511"/>
      <c r="L208" s="511"/>
      <c r="M208" s="511"/>
      <c r="N208" s="511"/>
      <c r="O208" s="511"/>
      <c r="P208" s="511"/>
      <c r="Q208" s="511"/>
      <c r="R208" s="511"/>
      <c r="S208" s="511"/>
      <c r="T208" s="511"/>
      <c r="U208" s="511"/>
      <c r="V208" s="511"/>
      <c r="W208" s="511"/>
      <c r="X208" s="511"/>
      <c r="Y208" s="511"/>
      <c r="Z208" s="511"/>
      <c r="AA208" s="511"/>
      <c r="AB208" s="511"/>
      <c r="AC208" s="511"/>
      <c r="AD208" s="511"/>
      <c r="AE208" s="511"/>
      <c r="AF208" s="511"/>
      <c r="AG208" s="511"/>
      <c r="AH208" s="511"/>
      <c r="AI208" s="511"/>
      <c r="AJ208" s="511"/>
      <c r="AK208" s="511"/>
      <c r="AL208" s="511"/>
      <c r="AM208" s="511"/>
      <c r="AN208" s="511"/>
      <c r="AO208" s="511"/>
      <c r="AP208" s="511"/>
      <c r="AQ208" s="511"/>
      <c r="AR208" s="511"/>
      <c r="AS208" s="511"/>
      <c r="AT208" s="511"/>
      <c r="AU208" s="511"/>
      <c r="AV208" s="511"/>
      <c r="AW208" s="511"/>
      <c r="AX208" s="511"/>
      <c r="AY208" s="511"/>
      <c r="AZ208" s="511"/>
      <c r="BA208" s="511"/>
      <c r="BB208" s="511"/>
      <c r="BC208" s="511"/>
      <c r="BD208" s="511"/>
      <c r="BE208" s="511"/>
      <c r="BF208" s="511"/>
      <c r="BG208" s="511"/>
      <c r="BH208" s="511"/>
      <c r="BI208" s="511"/>
      <c r="BJ208" s="511"/>
      <c r="BK208" s="511"/>
      <c r="BL208" s="511"/>
      <c r="BM208" s="511"/>
      <c r="BN208" s="511"/>
      <c r="BO208" s="511"/>
      <c r="BP208" s="511"/>
      <c r="BQ208" s="511"/>
      <c r="BR208" s="511"/>
      <c r="BS208" s="511"/>
      <c r="BT208" s="511"/>
      <c r="BU208" s="511"/>
      <c r="BV208" s="511"/>
      <c r="BW208" s="511"/>
      <c r="BX208" s="511"/>
      <c r="BY208" s="511"/>
      <c r="BZ208" s="511"/>
      <c r="CA208" s="511"/>
      <c r="CB208" s="511"/>
      <c r="CC208" s="511"/>
      <c r="CD208" s="511"/>
      <c r="CE208" s="511"/>
      <c r="CF208" s="511"/>
      <c r="CG208" s="511"/>
      <c r="CH208" s="511"/>
      <c r="CI208" s="511"/>
      <c r="CJ208" s="511"/>
      <c r="CK208" s="511"/>
      <c r="CL208" s="511"/>
      <c r="CM208" s="511"/>
      <c r="CN208" s="511"/>
      <c r="CO208" s="511"/>
      <c r="CP208" s="511"/>
      <c r="CQ208" s="511"/>
      <c r="CR208" s="511"/>
      <c r="CS208" s="511"/>
      <c r="CT208" s="511"/>
      <c r="CU208" s="511"/>
      <c r="CV208" s="511"/>
      <c r="CW208" s="511"/>
      <c r="CX208" s="511"/>
      <c r="CY208" s="511"/>
      <c r="CZ208" s="511"/>
      <c r="DA208" s="511"/>
      <c r="DB208" s="511"/>
      <c r="DC208" s="511"/>
      <c r="DD208" s="511"/>
      <c r="DE208" s="511"/>
      <c r="DF208" s="511"/>
      <c r="DG208" s="511"/>
      <c r="DH208" s="511"/>
      <c r="DI208" s="511"/>
      <c r="DJ208" s="511"/>
      <c r="DK208" s="511"/>
      <c r="DL208" s="511"/>
      <c r="DM208" s="511"/>
      <c r="DN208" s="511"/>
      <c r="DO208" s="511"/>
      <c r="DP208" s="511"/>
      <c r="DQ208" s="511"/>
      <c r="DR208" s="511"/>
      <c r="DS208" s="511"/>
      <c r="DT208" s="511"/>
      <c r="DU208" s="511"/>
      <c r="DV208" s="511"/>
      <c r="DW208" s="511"/>
      <c r="DX208" s="511"/>
      <c r="DY208" s="511"/>
    </row>
    <row r="209" spans="1:129" s="99" customFormat="1" ht="12.75" customHeight="1">
      <c r="A209" s="268"/>
      <c r="B209" s="277" t="s">
        <v>911</v>
      </c>
      <c r="C209" s="146">
        <v>8032</v>
      </c>
      <c r="D209" s="75">
        <v>26</v>
      </c>
      <c r="E209" s="511"/>
      <c r="F209" s="511"/>
      <c r="G209" s="511"/>
      <c r="H209" s="511"/>
      <c r="I209" s="511"/>
      <c r="J209" s="511"/>
      <c r="K209" s="511"/>
      <c r="L209" s="511"/>
      <c r="M209" s="511"/>
      <c r="N209" s="511"/>
      <c r="O209" s="511"/>
      <c r="P209" s="511"/>
      <c r="Q209" s="511"/>
      <c r="R209" s="511"/>
      <c r="S209" s="511"/>
      <c r="T209" s="511"/>
      <c r="U209" s="511"/>
      <c r="V209" s="511"/>
      <c r="W209" s="511"/>
      <c r="X209" s="511"/>
      <c r="Y209" s="511"/>
      <c r="Z209" s="511"/>
      <c r="AA209" s="511"/>
      <c r="AB209" s="511"/>
      <c r="AC209" s="511"/>
      <c r="AD209" s="511"/>
      <c r="AE209" s="511"/>
      <c r="AF209" s="511"/>
      <c r="AG209" s="511"/>
      <c r="AH209" s="511"/>
      <c r="AI209" s="511"/>
      <c r="AJ209" s="511"/>
      <c r="AK209" s="511"/>
      <c r="AL209" s="511"/>
      <c r="AM209" s="511"/>
      <c r="AN209" s="511"/>
      <c r="AO209" s="511"/>
      <c r="AP209" s="511"/>
      <c r="AQ209" s="511"/>
      <c r="AR209" s="511"/>
      <c r="AS209" s="511"/>
      <c r="AT209" s="511"/>
      <c r="AU209" s="511"/>
      <c r="AV209" s="511"/>
      <c r="AW209" s="511"/>
      <c r="AX209" s="511"/>
      <c r="AY209" s="511"/>
      <c r="AZ209" s="511"/>
      <c r="BA209" s="511"/>
      <c r="BB209" s="511"/>
      <c r="BC209" s="511"/>
      <c r="BD209" s="511"/>
      <c r="BE209" s="511"/>
      <c r="BF209" s="511"/>
      <c r="BG209" s="511"/>
      <c r="BH209" s="511"/>
      <c r="BI209" s="511"/>
      <c r="BJ209" s="511"/>
      <c r="BK209" s="511"/>
      <c r="BL209" s="511"/>
      <c r="BM209" s="511"/>
      <c r="BN209" s="511"/>
      <c r="BO209" s="511"/>
      <c r="BP209" s="511"/>
      <c r="BQ209" s="511"/>
      <c r="BR209" s="511"/>
      <c r="BS209" s="511"/>
      <c r="BT209" s="511"/>
      <c r="BU209" s="511"/>
      <c r="BV209" s="511"/>
      <c r="BW209" s="511"/>
      <c r="BX209" s="511"/>
      <c r="BY209" s="511"/>
      <c r="BZ209" s="511"/>
      <c r="CA209" s="511"/>
      <c r="CB209" s="511"/>
      <c r="CC209" s="511"/>
      <c r="CD209" s="511"/>
      <c r="CE209" s="511"/>
      <c r="CF209" s="511"/>
      <c r="CG209" s="511"/>
      <c r="CH209" s="511"/>
      <c r="CI209" s="511"/>
      <c r="CJ209" s="511"/>
      <c r="CK209" s="511"/>
      <c r="CL209" s="511"/>
      <c r="CM209" s="511"/>
      <c r="CN209" s="511"/>
      <c r="CO209" s="511"/>
      <c r="CP209" s="511"/>
      <c r="CQ209" s="511"/>
      <c r="CR209" s="511"/>
      <c r="CS209" s="511"/>
      <c r="CT209" s="511"/>
      <c r="CU209" s="511"/>
      <c r="CV209" s="511"/>
      <c r="CW209" s="511"/>
      <c r="CX209" s="511"/>
      <c r="CY209" s="511"/>
      <c r="CZ209" s="511"/>
      <c r="DA209" s="511"/>
      <c r="DB209" s="511"/>
      <c r="DC209" s="511"/>
      <c r="DD209" s="511"/>
      <c r="DE209" s="511"/>
      <c r="DF209" s="511"/>
      <c r="DG209" s="511"/>
      <c r="DH209" s="511"/>
      <c r="DI209" s="511"/>
      <c r="DJ209" s="511"/>
      <c r="DK209" s="511"/>
      <c r="DL209" s="511"/>
      <c r="DM209" s="511"/>
      <c r="DN209" s="511"/>
      <c r="DO209" s="511"/>
      <c r="DP209" s="511"/>
      <c r="DQ209" s="511"/>
      <c r="DR209" s="511"/>
      <c r="DS209" s="511"/>
      <c r="DT209" s="511"/>
      <c r="DU209" s="511"/>
      <c r="DV209" s="511"/>
      <c r="DW209" s="511"/>
      <c r="DX209" s="511"/>
      <c r="DY209" s="511"/>
    </row>
    <row r="210" spans="1:129" s="99" customFormat="1" ht="12.75" customHeight="1">
      <c r="A210" s="295" t="s">
        <v>835</v>
      </c>
      <c r="B210" s="296" t="s">
        <v>74</v>
      </c>
      <c r="C210" s="281">
        <v>8032</v>
      </c>
      <c r="D210" s="46">
        <v>26</v>
      </c>
      <c r="E210" s="511"/>
      <c r="F210" s="511"/>
      <c r="G210" s="511"/>
      <c r="H210" s="511"/>
      <c r="I210" s="511"/>
      <c r="J210" s="511"/>
      <c r="K210" s="511"/>
      <c r="L210" s="511"/>
      <c r="M210" s="511"/>
      <c r="N210" s="511"/>
      <c r="O210" s="511"/>
      <c r="P210" s="511"/>
      <c r="Q210" s="511"/>
      <c r="R210" s="511"/>
      <c r="S210" s="511"/>
      <c r="T210" s="511"/>
      <c r="U210" s="511"/>
      <c r="V210" s="511"/>
      <c r="W210" s="511"/>
      <c r="X210" s="511"/>
      <c r="Y210" s="511"/>
      <c r="Z210" s="511"/>
      <c r="AA210" s="511"/>
      <c r="AB210" s="511"/>
      <c r="AC210" s="511"/>
      <c r="AD210" s="511"/>
      <c r="AE210" s="511"/>
      <c r="AF210" s="511"/>
      <c r="AG210" s="511"/>
      <c r="AH210" s="511"/>
      <c r="AI210" s="511"/>
      <c r="AJ210" s="511"/>
      <c r="AK210" s="511"/>
      <c r="AL210" s="511"/>
      <c r="AM210" s="511"/>
      <c r="AN210" s="511"/>
      <c r="AO210" s="511"/>
      <c r="AP210" s="511"/>
      <c r="AQ210" s="511"/>
      <c r="AR210" s="511"/>
      <c r="AS210" s="511"/>
      <c r="AT210" s="511"/>
      <c r="AU210" s="511"/>
      <c r="AV210" s="511"/>
      <c r="AW210" s="511"/>
      <c r="AX210" s="511"/>
      <c r="AY210" s="511"/>
      <c r="AZ210" s="511"/>
      <c r="BA210" s="511"/>
      <c r="BB210" s="511"/>
      <c r="BC210" s="511"/>
      <c r="BD210" s="511"/>
      <c r="BE210" s="511"/>
      <c r="BF210" s="511"/>
      <c r="BG210" s="511"/>
      <c r="BH210" s="511"/>
      <c r="BI210" s="511"/>
      <c r="BJ210" s="511"/>
      <c r="BK210" s="511"/>
      <c r="BL210" s="511"/>
      <c r="BM210" s="511"/>
      <c r="BN210" s="511"/>
      <c r="BO210" s="511"/>
      <c r="BP210" s="511"/>
      <c r="BQ210" s="511"/>
      <c r="BR210" s="511"/>
      <c r="BS210" s="511"/>
      <c r="BT210" s="511"/>
      <c r="BU210" s="511"/>
      <c r="BV210" s="511"/>
      <c r="BW210" s="511"/>
      <c r="BX210" s="511"/>
      <c r="BY210" s="511"/>
      <c r="BZ210" s="511"/>
      <c r="CA210" s="511"/>
      <c r="CB210" s="511"/>
      <c r="CC210" s="511"/>
      <c r="CD210" s="511"/>
      <c r="CE210" s="511"/>
      <c r="CF210" s="511"/>
      <c r="CG210" s="511"/>
      <c r="CH210" s="511"/>
      <c r="CI210" s="511"/>
      <c r="CJ210" s="511"/>
      <c r="CK210" s="511"/>
      <c r="CL210" s="511"/>
      <c r="CM210" s="511"/>
      <c r="CN210" s="511"/>
      <c r="CO210" s="511"/>
      <c r="CP210" s="511"/>
      <c r="CQ210" s="511"/>
      <c r="CR210" s="511"/>
      <c r="CS210" s="511"/>
      <c r="CT210" s="511"/>
      <c r="CU210" s="511"/>
      <c r="CV210" s="511"/>
      <c r="CW210" s="511"/>
      <c r="CX210" s="511"/>
      <c r="CY210" s="511"/>
      <c r="CZ210" s="511"/>
      <c r="DA210" s="511"/>
      <c r="DB210" s="511"/>
      <c r="DC210" s="511"/>
      <c r="DD210" s="511"/>
      <c r="DE210" s="511"/>
      <c r="DF210" s="511"/>
      <c r="DG210" s="511"/>
      <c r="DH210" s="511"/>
      <c r="DI210" s="511"/>
      <c r="DJ210" s="511"/>
      <c r="DK210" s="511"/>
      <c r="DL210" s="511"/>
      <c r="DM210" s="511"/>
      <c r="DN210" s="511"/>
      <c r="DO210" s="511"/>
      <c r="DP210" s="511"/>
      <c r="DQ210" s="511"/>
      <c r="DR210" s="511"/>
      <c r="DS210" s="511"/>
      <c r="DT210" s="511"/>
      <c r="DU210" s="511"/>
      <c r="DV210" s="511"/>
      <c r="DW210" s="511"/>
      <c r="DX210" s="511"/>
      <c r="DY210" s="511"/>
    </row>
    <row r="211" spans="1:9" ht="15" customHeight="1">
      <c r="A211" s="506"/>
      <c r="B211" s="528" t="s">
        <v>856</v>
      </c>
      <c r="C211" s="133"/>
      <c r="D211" s="46"/>
      <c r="E211" s="530"/>
      <c r="F211" s="530"/>
      <c r="G211" s="532"/>
      <c r="H211" s="530"/>
      <c r="I211" s="530"/>
    </row>
    <row r="212" spans="1:129" s="276" customFormat="1" ht="12.75" customHeight="1">
      <c r="A212" s="503"/>
      <c r="B212" s="529" t="s">
        <v>837</v>
      </c>
      <c r="C212" s="133">
        <v>2519861</v>
      </c>
      <c r="D212" s="75">
        <v>1799486</v>
      </c>
      <c r="E212" s="530"/>
      <c r="F212" s="530"/>
      <c r="G212" s="532"/>
      <c r="H212" s="530"/>
      <c r="I212" s="530"/>
      <c r="J212" s="535"/>
      <c r="K212" s="535"/>
      <c r="L212" s="535"/>
      <c r="M212" s="535"/>
      <c r="N212" s="535"/>
      <c r="O212" s="535"/>
      <c r="P212" s="535"/>
      <c r="Q212" s="535"/>
      <c r="R212" s="535"/>
      <c r="S212" s="535"/>
      <c r="T212" s="535"/>
      <c r="U212" s="535"/>
      <c r="V212" s="535"/>
      <c r="W212" s="535"/>
      <c r="X212" s="535"/>
      <c r="Y212" s="535"/>
      <c r="Z212" s="535"/>
      <c r="AA212" s="535"/>
      <c r="AB212" s="535"/>
      <c r="AC212" s="535"/>
      <c r="AD212" s="535"/>
      <c r="AE212" s="535"/>
      <c r="AF212" s="535"/>
      <c r="AG212" s="535"/>
      <c r="AH212" s="535"/>
      <c r="AI212" s="535"/>
      <c r="AJ212" s="535"/>
      <c r="AK212" s="535"/>
      <c r="AL212" s="535"/>
      <c r="AM212" s="535"/>
      <c r="AN212" s="535"/>
      <c r="AO212" s="535"/>
      <c r="AP212" s="535"/>
      <c r="AQ212" s="535"/>
      <c r="AR212" s="535"/>
      <c r="AS212" s="535"/>
      <c r="AT212" s="535"/>
      <c r="AU212" s="535"/>
      <c r="AV212" s="535"/>
      <c r="AW212" s="535"/>
      <c r="AX212" s="535"/>
      <c r="AY212" s="535"/>
      <c r="AZ212" s="535"/>
      <c r="BA212" s="535"/>
      <c r="BB212" s="535"/>
      <c r="BC212" s="535"/>
      <c r="BD212" s="535"/>
      <c r="BE212" s="535"/>
      <c r="BF212" s="535"/>
      <c r="BG212" s="535"/>
      <c r="BH212" s="535"/>
      <c r="BI212" s="535"/>
      <c r="BJ212" s="535"/>
      <c r="BK212" s="535"/>
      <c r="BL212" s="535"/>
      <c r="BM212" s="535"/>
      <c r="BN212" s="535"/>
      <c r="BO212" s="535"/>
      <c r="BP212" s="535"/>
      <c r="BQ212" s="535"/>
      <c r="BR212" s="535"/>
      <c r="BS212" s="535"/>
      <c r="BT212" s="535"/>
      <c r="BU212" s="535"/>
      <c r="BV212" s="535"/>
      <c r="BW212" s="535"/>
      <c r="BX212" s="535"/>
      <c r="BY212" s="535"/>
      <c r="BZ212" s="535"/>
      <c r="CA212" s="535"/>
      <c r="CB212" s="535"/>
      <c r="CC212" s="535"/>
      <c r="CD212" s="535"/>
      <c r="CE212" s="535"/>
      <c r="CF212" s="535"/>
      <c r="CG212" s="535"/>
      <c r="CH212" s="535"/>
      <c r="CI212" s="535"/>
      <c r="CJ212" s="535"/>
      <c r="CK212" s="535"/>
      <c r="CL212" s="535"/>
      <c r="CM212" s="535"/>
      <c r="CN212" s="535"/>
      <c r="CO212" s="535"/>
      <c r="CP212" s="535"/>
      <c r="CQ212" s="535"/>
      <c r="CR212" s="535"/>
      <c r="CS212" s="535"/>
      <c r="CT212" s="535"/>
      <c r="CU212" s="535"/>
      <c r="CV212" s="535"/>
      <c r="CW212" s="535"/>
      <c r="CX212" s="535"/>
      <c r="CY212" s="535"/>
      <c r="CZ212" s="535"/>
      <c r="DA212" s="535"/>
      <c r="DB212" s="535"/>
      <c r="DC212" s="535"/>
      <c r="DD212" s="535"/>
      <c r="DE212" s="535"/>
      <c r="DF212" s="535"/>
      <c r="DG212" s="535"/>
      <c r="DH212" s="535"/>
      <c r="DI212" s="535"/>
      <c r="DJ212" s="535"/>
      <c r="DK212" s="535"/>
      <c r="DL212" s="535"/>
      <c r="DM212" s="535"/>
      <c r="DN212" s="535"/>
      <c r="DO212" s="535"/>
      <c r="DP212" s="535"/>
      <c r="DQ212" s="535"/>
      <c r="DR212" s="535"/>
      <c r="DS212" s="535"/>
      <c r="DT212" s="535"/>
      <c r="DU212" s="535"/>
      <c r="DV212" s="535"/>
      <c r="DW212" s="535"/>
      <c r="DX212" s="535"/>
      <c r="DY212" s="535"/>
    </row>
    <row r="213" spans="1:9" ht="12.75" customHeight="1">
      <c r="A213" s="506"/>
      <c r="B213" s="529" t="s">
        <v>61</v>
      </c>
      <c r="C213" s="133">
        <v>2455812</v>
      </c>
      <c r="D213" s="75">
        <v>1820243</v>
      </c>
      <c r="E213" s="406"/>
      <c r="F213" s="406"/>
      <c r="G213" s="531"/>
      <c r="H213" s="406"/>
      <c r="I213" s="406"/>
    </row>
    <row r="214" spans="1:9" ht="12.75" customHeight="1">
      <c r="A214" s="268" t="s">
        <v>1230</v>
      </c>
      <c r="B214" s="533" t="s">
        <v>838</v>
      </c>
      <c r="C214" s="138">
        <v>2380407</v>
      </c>
      <c r="D214" s="46">
        <v>1820243</v>
      </c>
      <c r="E214" s="406"/>
      <c r="F214" s="406"/>
      <c r="G214" s="531"/>
      <c r="H214" s="406"/>
      <c r="I214" s="406"/>
    </row>
    <row r="215" spans="1:9" ht="12.75" customHeight="1">
      <c r="A215" s="278" t="s">
        <v>1232</v>
      </c>
      <c r="B215" s="533" t="s">
        <v>839</v>
      </c>
      <c r="C215" s="138">
        <v>2380407</v>
      </c>
      <c r="D215" s="46">
        <v>1820243</v>
      </c>
      <c r="E215" s="406"/>
      <c r="F215" s="406"/>
      <c r="G215" s="531"/>
      <c r="H215" s="406"/>
      <c r="I215" s="406"/>
    </row>
    <row r="216" spans="1:129" s="99" customFormat="1" ht="12.75" customHeight="1">
      <c r="A216" s="278">
        <v>1000</v>
      </c>
      <c r="B216" s="279" t="s">
        <v>844</v>
      </c>
      <c r="C216" s="281">
        <v>36340</v>
      </c>
      <c r="D216" s="46">
        <v>14491</v>
      </c>
      <c r="E216" s="511"/>
      <c r="F216" s="511"/>
      <c r="G216" s="511"/>
      <c r="H216" s="511"/>
      <c r="I216" s="511"/>
      <c r="J216" s="511"/>
      <c r="K216" s="511"/>
      <c r="L216" s="511"/>
      <c r="M216" s="511"/>
      <c r="N216" s="511"/>
      <c r="O216" s="511"/>
      <c r="P216" s="511"/>
      <c r="Q216" s="511"/>
      <c r="R216" s="511"/>
      <c r="S216" s="511"/>
      <c r="T216" s="511"/>
      <c r="U216" s="511"/>
      <c r="V216" s="511"/>
      <c r="W216" s="511"/>
      <c r="X216" s="511"/>
      <c r="Y216" s="511"/>
      <c r="Z216" s="511"/>
      <c r="AA216" s="511"/>
      <c r="AB216" s="511"/>
      <c r="AC216" s="511"/>
      <c r="AD216" s="511"/>
      <c r="AE216" s="511"/>
      <c r="AF216" s="511"/>
      <c r="AG216" s="511"/>
      <c r="AH216" s="511"/>
      <c r="AI216" s="511"/>
      <c r="AJ216" s="511"/>
      <c r="AK216" s="511"/>
      <c r="AL216" s="511"/>
      <c r="AM216" s="511"/>
      <c r="AN216" s="511"/>
      <c r="AO216" s="511"/>
      <c r="AP216" s="511"/>
      <c r="AQ216" s="511"/>
      <c r="AR216" s="511"/>
      <c r="AS216" s="511"/>
      <c r="AT216" s="511"/>
      <c r="AU216" s="511"/>
      <c r="AV216" s="511"/>
      <c r="AW216" s="511"/>
      <c r="AX216" s="511"/>
      <c r="AY216" s="511"/>
      <c r="AZ216" s="511"/>
      <c r="BA216" s="511"/>
      <c r="BB216" s="511"/>
      <c r="BC216" s="511"/>
      <c r="BD216" s="511"/>
      <c r="BE216" s="511"/>
      <c r="BF216" s="511"/>
      <c r="BG216" s="511"/>
      <c r="BH216" s="511"/>
      <c r="BI216" s="511"/>
      <c r="BJ216" s="511"/>
      <c r="BK216" s="511"/>
      <c r="BL216" s="511"/>
      <c r="BM216" s="511"/>
      <c r="BN216" s="511"/>
      <c r="BO216" s="511"/>
      <c r="BP216" s="511"/>
      <c r="BQ216" s="511"/>
      <c r="BR216" s="511"/>
      <c r="BS216" s="511"/>
      <c r="BT216" s="511"/>
      <c r="BU216" s="511"/>
      <c r="BV216" s="511"/>
      <c r="BW216" s="511"/>
      <c r="BX216" s="511"/>
      <c r="BY216" s="511"/>
      <c r="BZ216" s="511"/>
      <c r="CA216" s="511"/>
      <c r="CB216" s="511"/>
      <c r="CC216" s="511"/>
      <c r="CD216" s="511"/>
      <c r="CE216" s="511"/>
      <c r="CF216" s="511"/>
      <c r="CG216" s="511"/>
      <c r="CH216" s="511"/>
      <c r="CI216" s="511"/>
      <c r="CJ216" s="511"/>
      <c r="CK216" s="511"/>
      <c r="CL216" s="511"/>
      <c r="CM216" s="511"/>
      <c r="CN216" s="511"/>
      <c r="CO216" s="511"/>
      <c r="CP216" s="511"/>
      <c r="CQ216" s="511"/>
      <c r="CR216" s="511"/>
      <c r="CS216" s="511"/>
      <c r="CT216" s="511"/>
      <c r="CU216" s="511"/>
      <c r="CV216" s="511"/>
      <c r="CW216" s="511"/>
      <c r="CX216" s="511"/>
      <c r="CY216" s="511"/>
      <c r="CZ216" s="511"/>
      <c r="DA216" s="511"/>
      <c r="DB216" s="511"/>
      <c r="DC216" s="511"/>
      <c r="DD216" s="511"/>
      <c r="DE216" s="511"/>
      <c r="DF216" s="511"/>
      <c r="DG216" s="511"/>
      <c r="DH216" s="511"/>
      <c r="DI216" s="511"/>
      <c r="DJ216" s="511"/>
      <c r="DK216" s="511"/>
      <c r="DL216" s="511"/>
      <c r="DM216" s="511"/>
      <c r="DN216" s="511"/>
      <c r="DO216" s="511"/>
      <c r="DP216" s="511"/>
      <c r="DQ216" s="511"/>
      <c r="DR216" s="511"/>
      <c r="DS216" s="511"/>
      <c r="DT216" s="511"/>
      <c r="DU216" s="511"/>
      <c r="DV216" s="511"/>
      <c r="DW216" s="511"/>
      <c r="DX216" s="511"/>
      <c r="DY216" s="511"/>
    </row>
    <row r="217" spans="1:9" ht="12.75" customHeight="1">
      <c r="A217" s="164">
        <v>1100</v>
      </c>
      <c r="B217" s="533" t="s">
        <v>845</v>
      </c>
      <c r="C217" s="138">
        <v>28906</v>
      </c>
      <c r="D217" s="46">
        <v>12583</v>
      </c>
      <c r="E217" s="406"/>
      <c r="F217" s="406"/>
      <c r="G217" s="531"/>
      <c r="H217" s="406"/>
      <c r="I217" s="406"/>
    </row>
    <row r="218" spans="1:9" ht="24.75" customHeight="1">
      <c r="A218" s="164">
        <v>1200</v>
      </c>
      <c r="B218" s="517" t="s">
        <v>402</v>
      </c>
      <c r="C218" s="138">
        <v>7434</v>
      </c>
      <c r="D218" s="46">
        <v>1908</v>
      </c>
      <c r="E218" s="406"/>
      <c r="F218" s="406"/>
      <c r="G218" s="531"/>
      <c r="H218" s="406"/>
      <c r="I218" s="406"/>
    </row>
    <row r="219" spans="1:9" ht="12.75" customHeight="1">
      <c r="A219" s="278">
        <v>2000</v>
      </c>
      <c r="B219" s="533" t="s">
        <v>840</v>
      </c>
      <c r="C219" s="138">
        <v>2344067</v>
      </c>
      <c r="D219" s="46">
        <v>1805752</v>
      </c>
      <c r="E219" s="406"/>
      <c r="F219" s="406"/>
      <c r="G219" s="531"/>
      <c r="H219" s="406"/>
      <c r="I219" s="406"/>
    </row>
    <row r="220" spans="1:9" ht="12.75" customHeight="1">
      <c r="A220" s="268" t="s">
        <v>15</v>
      </c>
      <c r="B220" s="533" t="s">
        <v>843</v>
      </c>
      <c r="C220" s="138">
        <v>75405</v>
      </c>
      <c r="D220" s="46">
        <v>0</v>
      </c>
      <c r="E220" s="406"/>
      <c r="F220" s="406"/>
      <c r="G220" s="531"/>
      <c r="H220" s="406"/>
      <c r="I220" s="406"/>
    </row>
    <row r="221" spans="1:9" ht="12.75" customHeight="1">
      <c r="A221" s="278">
        <v>5000</v>
      </c>
      <c r="B221" s="533" t="s">
        <v>18</v>
      </c>
      <c r="C221" s="138">
        <v>75405</v>
      </c>
      <c r="D221" s="46">
        <v>0</v>
      </c>
      <c r="E221" s="406"/>
      <c r="F221" s="406"/>
      <c r="G221" s="531"/>
      <c r="H221" s="406"/>
      <c r="I221" s="406"/>
    </row>
    <row r="222" spans="1:129" s="99" customFormat="1" ht="12.75" customHeight="1">
      <c r="A222" s="284"/>
      <c r="B222" s="277" t="s">
        <v>910</v>
      </c>
      <c r="C222" s="146">
        <v>64049</v>
      </c>
      <c r="D222" s="75">
        <v>-20757</v>
      </c>
      <c r="E222" s="511"/>
      <c r="F222" s="511"/>
      <c r="G222" s="511"/>
      <c r="H222" s="511"/>
      <c r="I222" s="511"/>
      <c r="J222" s="511"/>
      <c r="K222" s="511"/>
      <c r="L222" s="511"/>
      <c r="M222" s="511"/>
      <c r="N222" s="511"/>
      <c r="O222" s="511"/>
      <c r="P222" s="511"/>
      <c r="Q222" s="511"/>
      <c r="R222" s="511"/>
      <c r="S222" s="511"/>
      <c r="T222" s="511"/>
      <c r="U222" s="511"/>
      <c r="V222" s="511"/>
      <c r="W222" s="511"/>
      <c r="X222" s="511"/>
      <c r="Y222" s="511"/>
      <c r="Z222" s="511"/>
      <c r="AA222" s="511"/>
      <c r="AB222" s="511"/>
      <c r="AC222" s="511"/>
      <c r="AD222" s="511"/>
      <c r="AE222" s="511"/>
      <c r="AF222" s="511"/>
      <c r="AG222" s="511"/>
      <c r="AH222" s="511"/>
      <c r="AI222" s="511"/>
      <c r="AJ222" s="511"/>
      <c r="AK222" s="511"/>
      <c r="AL222" s="511"/>
      <c r="AM222" s="511"/>
      <c r="AN222" s="511"/>
      <c r="AO222" s="511"/>
      <c r="AP222" s="511"/>
      <c r="AQ222" s="511"/>
      <c r="AR222" s="511"/>
      <c r="AS222" s="511"/>
      <c r="AT222" s="511"/>
      <c r="AU222" s="511"/>
      <c r="AV222" s="511"/>
      <c r="AW222" s="511"/>
      <c r="AX222" s="511"/>
      <c r="AY222" s="511"/>
      <c r="AZ222" s="511"/>
      <c r="BA222" s="511"/>
      <c r="BB222" s="511"/>
      <c r="BC222" s="511"/>
      <c r="BD222" s="511"/>
      <c r="BE222" s="511"/>
      <c r="BF222" s="511"/>
      <c r="BG222" s="511"/>
      <c r="BH222" s="511"/>
      <c r="BI222" s="511"/>
      <c r="BJ222" s="511"/>
      <c r="BK222" s="511"/>
      <c r="BL222" s="511"/>
      <c r="BM222" s="511"/>
      <c r="BN222" s="511"/>
      <c r="BO222" s="511"/>
      <c r="BP222" s="511"/>
      <c r="BQ222" s="511"/>
      <c r="BR222" s="511"/>
      <c r="BS222" s="511"/>
      <c r="BT222" s="511"/>
      <c r="BU222" s="511"/>
      <c r="BV222" s="511"/>
      <c r="BW222" s="511"/>
      <c r="BX222" s="511"/>
      <c r="BY222" s="511"/>
      <c r="BZ222" s="511"/>
      <c r="CA222" s="511"/>
      <c r="CB222" s="511"/>
      <c r="CC222" s="511"/>
      <c r="CD222" s="511"/>
      <c r="CE222" s="511"/>
      <c r="CF222" s="511"/>
      <c r="CG222" s="511"/>
      <c r="CH222" s="511"/>
      <c r="CI222" s="511"/>
      <c r="CJ222" s="511"/>
      <c r="CK222" s="511"/>
      <c r="CL222" s="511"/>
      <c r="CM222" s="511"/>
      <c r="CN222" s="511"/>
      <c r="CO222" s="511"/>
      <c r="CP222" s="511"/>
      <c r="CQ222" s="511"/>
      <c r="CR222" s="511"/>
      <c r="CS222" s="511"/>
      <c r="CT222" s="511"/>
      <c r="CU222" s="511"/>
      <c r="CV222" s="511"/>
      <c r="CW222" s="511"/>
      <c r="CX222" s="511"/>
      <c r="CY222" s="511"/>
      <c r="CZ222" s="511"/>
      <c r="DA222" s="511"/>
      <c r="DB222" s="511"/>
      <c r="DC222" s="511"/>
      <c r="DD222" s="511"/>
      <c r="DE222" s="511"/>
      <c r="DF222" s="511"/>
      <c r="DG222" s="511"/>
      <c r="DH222" s="511"/>
      <c r="DI222" s="511"/>
      <c r="DJ222" s="511"/>
      <c r="DK222" s="511"/>
      <c r="DL222" s="511"/>
      <c r="DM222" s="511"/>
      <c r="DN222" s="511"/>
      <c r="DO222" s="511"/>
      <c r="DP222" s="511"/>
      <c r="DQ222" s="511"/>
      <c r="DR222" s="511"/>
      <c r="DS222" s="511"/>
      <c r="DT222" s="511"/>
      <c r="DU222" s="511"/>
      <c r="DV222" s="511"/>
      <c r="DW222" s="511"/>
      <c r="DX222" s="511"/>
      <c r="DY222" s="511"/>
    </row>
    <row r="223" spans="1:129" s="99" customFormat="1" ht="12.75" customHeight="1">
      <c r="A223" s="268"/>
      <c r="B223" s="277" t="s">
        <v>911</v>
      </c>
      <c r="C223" s="146">
        <v>-64049</v>
      </c>
      <c r="D223" s="75">
        <v>20757</v>
      </c>
      <c r="E223" s="511"/>
      <c r="F223" s="511"/>
      <c r="G223" s="511"/>
      <c r="H223" s="511"/>
      <c r="I223" s="511"/>
      <c r="J223" s="511"/>
      <c r="K223" s="511"/>
      <c r="L223" s="511"/>
      <c r="M223" s="511"/>
      <c r="N223" s="511"/>
      <c r="O223" s="511"/>
      <c r="P223" s="511"/>
      <c r="Q223" s="511"/>
      <c r="R223" s="511"/>
      <c r="S223" s="511"/>
      <c r="T223" s="511"/>
      <c r="U223" s="511"/>
      <c r="V223" s="511"/>
      <c r="W223" s="511"/>
      <c r="X223" s="511"/>
      <c r="Y223" s="511"/>
      <c r="Z223" s="511"/>
      <c r="AA223" s="511"/>
      <c r="AB223" s="511"/>
      <c r="AC223" s="511"/>
      <c r="AD223" s="511"/>
      <c r="AE223" s="511"/>
      <c r="AF223" s="511"/>
      <c r="AG223" s="511"/>
      <c r="AH223" s="511"/>
      <c r="AI223" s="511"/>
      <c r="AJ223" s="511"/>
      <c r="AK223" s="511"/>
      <c r="AL223" s="511"/>
      <c r="AM223" s="511"/>
      <c r="AN223" s="511"/>
      <c r="AO223" s="511"/>
      <c r="AP223" s="511"/>
      <c r="AQ223" s="511"/>
      <c r="AR223" s="511"/>
      <c r="AS223" s="511"/>
      <c r="AT223" s="511"/>
      <c r="AU223" s="511"/>
      <c r="AV223" s="511"/>
      <c r="AW223" s="511"/>
      <c r="AX223" s="511"/>
      <c r="AY223" s="511"/>
      <c r="AZ223" s="511"/>
      <c r="BA223" s="511"/>
      <c r="BB223" s="511"/>
      <c r="BC223" s="511"/>
      <c r="BD223" s="511"/>
      <c r="BE223" s="511"/>
      <c r="BF223" s="511"/>
      <c r="BG223" s="511"/>
      <c r="BH223" s="511"/>
      <c r="BI223" s="511"/>
      <c r="BJ223" s="511"/>
      <c r="BK223" s="511"/>
      <c r="BL223" s="511"/>
      <c r="BM223" s="511"/>
      <c r="BN223" s="511"/>
      <c r="BO223" s="511"/>
      <c r="BP223" s="511"/>
      <c r="BQ223" s="511"/>
      <c r="BR223" s="511"/>
      <c r="BS223" s="511"/>
      <c r="BT223" s="511"/>
      <c r="BU223" s="511"/>
      <c r="BV223" s="511"/>
      <c r="BW223" s="511"/>
      <c r="BX223" s="511"/>
      <c r="BY223" s="511"/>
      <c r="BZ223" s="511"/>
      <c r="CA223" s="511"/>
      <c r="CB223" s="511"/>
      <c r="CC223" s="511"/>
      <c r="CD223" s="511"/>
      <c r="CE223" s="511"/>
      <c r="CF223" s="511"/>
      <c r="CG223" s="511"/>
      <c r="CH223" s="511"/>
      <c r="CI223" s="511"/>
      <c r="CJ223" s="511"/>
      <c r="CK223" s="511"/>
      <c r="CL223" s="511"/>
      <c r="CM223" s="511"/>
      <c r="CN223" s="511"/>
      <c r="CO223" s="511"/>
      <c r="CP223" s="511"/>
      <c r="CQ223" s="511"/>
      <c r="CR223" s="511"/>
      <c r="CS223" s="511"/>
      <c r="CT223" s="511"/>
      <c r="CU223" s="511"/>
      <c r="CV223" s="511"/>
      <c r="CW223" s="511"/>
      <c r="CX223" s="511"/>
      <c r="CY223" s="511"/>
      <c r="CZ223" s="511"/>
      <c r="DA223" s="511"/>
      <c r="DB223" s="511"/>
      <c r="DC223" s="511"/>
      <c r="DD223" s="511"/>
      <c r="DE223" s="511"/>
      <c r="DF223" s="511"/>
      <c r="DG223" s="511"/>
      <c r="DH223" s="511"/>
      <c r="DI223" s="511"/>
      <c r="DJ223" s="511"/>
      <c r="DK223" s="511"/>
      <c r="DL223" s="511"/>
      <c r="DM223" s="511"/>
      <c r="DN223" s="511"/>
      <c r="DO223" s="511"/>
      <c r="DP223" s="511"/>
      <c r="DQ223" s="511"/>
      <c r="DR223" s="511"/>
      <c r="DS223" s="511"/>
      <c r="DT223" s="511"/>
      <c r="DU223" s="511"/>
      <c r="DV223" s="511"/>
      <c r="DW223" s="511"/>
      <c r="DX223" s="511"/>
      <c r="DY223" s="511"/>
    </row>
    <row r="224" spans="1:129" s="99" customFormat="1" ht="12.75" customHeight="1">
      <c r="A224" s="295" t="s">
        <v>835</v>
      </c>
      <c r="B224" s="296" t="s">
        <v>74</v>
      </c>
      <c r="C224" s="281">
        <v>-64049</v>
      </c>
      <c r="D224" s="46">
        <v>20757</v>
      </c>
      <c r="E224" s="511"/>
      <c r="F224" s="511"/>
      <c r="G224" s="511"/>
      <c r="H224" s="511"/>
      <c r="I224" s="511"/>
      <c r="J224" s="511"/>
      <c r="K224" s="511"/>
      <c r="L224" s="511"/>
      <c r="M224" s="511"/>
      <c r="N224" s="511"/>
      <c r="O224" s="511"/>
      <c r="P224" s="511"/>
      <c r="Q224" s="511"/>
      <c r="R224" s="511"/>
      <c r="S224" s="511"/>
      <c r="T224" s="511"/>
      <c r="U224" s="511"/>
      <c r="V224" s="511"/>
      <c r="W224" s="511"/>
      <c r="X224" s="511"/>
      <c r="Y224" s="511"/>
      <c r="Z224" s="511"/>
      <c r="AA224" s="511"/>
      <c r="AB224" s="511"/>
      <c r="AC224" s="511"/>
      <c r="AD224" s="511"/>
      <c r="AE224" s="511"/>
      <c r="AF224" s="511"/>
      <c r="AG224" s="511"/>
      <c r="AH224" s="511"/>
      <c r="AI224" s="511"/>
      <c r="AJ224" s="511"/>
      <c r="AK224" s="511"/>
      <c r="AL224" s="511"/>
      <c r="AM224" s="511"/>
      <c r="AN224" s="511"/>
      <c r="AO224" s="511"/>
      <c r="AP224" s="511"/>
      <c r="AQ224" s="511"/>
      <c r="AR224" s="511"/>
      <c r="AS224" s="511"/>
      <c r="AT224" s="511"/>
      <c r="AU224" s="511"/>
      <c r="AV224" s="511"/>
      <c r="AW224" s="511"/>
      <c r="AX224" s="511"/>
      <c r="AY224" s="511"/>
      <c r="AZ224" s="511"/>
      <c r="BA224" s="511"/>
      <c r="BB224" s="511"/>
      <c r="BC224" s="511"/>
      <c r="BD224" s="511"/>
      <c r="BE224" s="511"/>
      <c r="BF224" s="511"/>
      <c r="BG224" s="511"/>
      <c r="BH224" s="511"/>
      <c r="BI224" s="511"/>
      <c r="BJ224" s="511"/>
      <c r="BK224" s="511"/>
      <c r="BL224" s="511"/>
      <c r="BM224" s="511"/>
      <c r="BN224" s="511"/>
      <c r="BO224" s="511"/>
      <c r="BP224" s="511"/>
      <c r="BQ224" s="511"/>
      <c r="BR224" s="511"/>
      <c r="BS224" s="511"/>
      <c r="BT224" s="511"/>
      <c r="BU224" s="511"/>
      <c r="BV224" s="511"/>
      <c r="BW224" s="511"/>
      <c r="BX224" s="511"/>
      <c r="BY224" s="511"/>
      <c r="BZ224" s="511"/>
      <c r="CA224" s="511"/>
      <c r="CB224" s="511"/>
      <c r="CC224" s="511"/>
      <c r="CD224" s="511"/>
      <c r="CE224" s="511"/>
      <c r="CF224" s="511"/>
      <c r="CG224" s="511"/>
      <c r="CH224" s="511"/>
      <c r="CI224" s="511"/>
      <c r="CJ224" s="511"/>
      <c r="CK224" s="511"/>
      <c r="CL224" s="511"/>
      <c r="CM224" s="511"/>
      <c r="CN224" s="511"/>
      <c r="CO224" s="511"/>
      <c r="CP224" s="511"/>
      <c r="CQ224" s="511"/>
      <c r="CR224" s="511"/>
      <c r="CS224" s="511"/>
      <c r="CT224" s="511"/>
      <c r="CU224" s="511"/>
      <c r="CV224" s="511"/>
      <c r="CW224" s="511"/>
      <c r="CX224" s="511"/>
      <c r="CY224" s="511"/>
      <c r="CZ224" s="511"/>
      <c r="DA224" s="511"/>
      <c r="DB224" s="511"/>
      <c r="DC224" s="511"/>
      <c r="DD224" s="511"/>
      <c r="DE224" s="511"/>
      <c r="DF224" s="511"/>
      <c r="DG224" s="511"/>
      <c r="DH224" s="511"/>
      <c r="DI224" s="511"/>
      <c r="DJ224" s="511"/>
      <c r="DK224" s="511"/>
      <c r="DL224" s="511"/>
      <c r="DM224" s="511"/>
      <c r="DN224" s="511"/>
      <c r="DO224" s="511"/>
      <c r="DP224" s="511"/>
      <c r="DQ224" s="511"/>
      <c r="DR224" s="511"/>
      <c r="DS224" s="511"/>
      <c r="DT224" s="511"/>
      <c r="DU224" s="511"/>
      <c r="DV224" s="511"/>
      <c r="DW224" s="511"/>
      <c r="DX224" s="511"/>
      <c r="DY224" s="511"/>
    </row>
    <row r="225" spans="1:9" ht="15" customHeight="1">
      <c r="A225" s="506"/>
      <c r="B225" s="528" t="s">
        <v>857</v>
      </c>
      <c r="C225" s="133"/>
      <c r="D225" s="46"/>
      <c r="E225" s="406"/>
      <c r="F225" s="406"/>
      <c r="G225" s="531"/>
      <c r="H225" s="406"/>
      <c r="I225" s="406"/>
    </row>
    <row r="226" spans="1:129" s="276" customFormat="1" ht="12.75" customHeight="1">
      <c r="A226" s="503"/>
      <c r="B226" s="529" t="s">
        <v>837</v>
      </c>
      <c r="C226" s="133">
        <v>1387962</v>
      </c>
      <c r="D226" s="75">
        <v>187709</v>
      </c>
      <c r="E226" s="530"/>
      <c r="F226" s="530"/>
      <c r="G226" s="532"/>
      <c r="H226" s="530"/>
      <c r="I226" s="530"/>
      <c r="J226" s="535"/>
      <c r="K226" s="535"/>
      <c r="L226" s="535"/>
      <c r="M226" s="535"/>
      <c r="N226" s="535"/>
      <c r="O226" s="535"/>
      <c r="P226" s="535"/>
      <c r="Q226" s="535"/>
      <c r="R226" s="535"/>
      <c r="S226" s="535"/>
      <c r="T226" s="535"/>
      <c r="U226" s="535"/>
      <c r="V226" s="535"/>
      <c r="W226" s="535"/>
      <c r="X226" s="535"/>
      <c r="Y226" s="535"/>
      <c r="Z226" s="535"/>
      <c r="AA226" s="535"/>
      <c r="AB226" s="535"/>
      <c r="AC226" s="535"/>
      <c r="AD226" s="535"/>
      <c r="AE226" s="535"/>
      <c r="AF226" s="535"/>
      <c r="AG226" s="535"/>
      <c r="AH226" s="535"/>
      <c r="AI226" s="535"/>
      <c r="AJ226" s="535"/>
      <c r="AK226" s="535"/>
      <c r="AL226" s="535"/>
      <c r="AM226" s="535"/>
      <c r="AN226" s="535"/>
      <c r="AO226" s="535"/>
      <c r="AP226" s="535"/>
      <c r="AQ226" s="535"/>
      <c r="AR226" s="535"/>
      <c r="AS226" s="535"/>
      <c r="AT226" s="535"/>
      <c r="AU226" s="535"/>
      <c r="AV226" s="535"/>
      <c r="AW226" s="535"/>
      <c r="AX226" s="535"/>
      <c r="AY226" s="535"/>
      <c r="AZ226" s="535"/>
      <c r="BA226" s="535"/>
      <c r="BB226" s="535"/>
      <c r="BC226" s="535"/>
      <c r="BD226" s="535"/>
      <c r="BE226" s="535"/>
      <c r="BF226" s="535"/>
      <c r="BG226" s="535"/>
      <c r="BH226" s="535"/>
      <c r="BI226" s="535"/>
      <c r="BJ226" s="535"/>
      <c r="BK226" s="535"/>
      <c r="BL226" s="535"/>
      <c r="BM226" s="535"/>
      <c r="BN226" s="535"/>
      <c r="BO226" s="535"/>
      <c r="BP226" s="535"/>
      <c r="BQ226" s="535"/>
      <c r="BR226" s="535"/>
      <c r="BS226" s="535"/>
      <c r="BT226" s="535"/>
      <c r="BU226" s="535"/>
      <c r="BV226" s="535"/>
      <c r="BW226" s="535"/>
      <c r="BX226" s="535"/>
      <c r="BY226" s="535"/>
      <c r="BZ226" s="535"/>
      <c r="CA226" s="535"/>
      <c r="CB226" s="535"/>
      <c r="CC226" s="535"/>
      <c r="CD226" s="535"/>
      <c r="CE226" s="535"/>
      <c r="CF226" s="535"/>
      <c r="CG226" s="535"/>
      <c r="CH226" s="535"/>
      <c r="CI226" s="535"/>
      <c r="CJ226" s="535"/>
      <c r="CK226" s="535"/>
      <c r="CL226" s="535"/>
      <c r="CM226" s="535"/>
      <c r="CN226" s="535"/>
      <c r="CO226" s="535"/>
      <c r="CP226" s="535"/>
      <c r="CQ226" s="535"/>
      <c r="CR226" s="535"/>
      <c r="CS226" s="535"/>
      <c r="CT226" s="535"/>
      <c r="CU226" s="535"/>
      <c r="CV226" s="535"/>
      <c r="CW226" s="535"/>
      <c r="CX226" s="535"/>
      <c r="CY226" s="535"/>
      <c r="CZ226" s="535"/>
      <c r="DA226" s="535"/>
      <c r="DB226" s="535"/>
      <c r="DC226" s="535"/>
      <c r="DD226" s="535"/>
      <c r="DE226" s="535"/>
      <c r="DF226" s="535"/>
      <c r="DG226" s="535"/>
      <c r="DH226" s="535"/>
      <c r="DI226" s="535"/>
      <c r="DJ226" s="535"/>
      <c r="DK226" s="535"/>
      <c r="DL226" s="535"/>
      <c r="DM226" s="535"/>
      <c r="DN226" s="535"/>
      <c r="DO226" s="535"/>
      <c r="DP226" s="535"/>
      <c r="DQ226" s="535"/>
      <c r="DR226" s="535"/>
      <c r="DS226" s="535"/>
      <c r="DT226" s="535"/>
      <c r="DU226" s="535"/>
      <c r="DV226" s="535"/>
      <c r="DW226" s="535"/>
      <c r="DX226" s="535"/>
      <c r="DY226" s="535"/>
    </row>
    <row r="227" spans="1:9" ht="12.75" customHeight="1">
      <c r="A227" s="506"/>
      <c r="B227" s="529" t="s">
        <v>61</v>
      </c>
      <c r="C227" s="133">
        <v>5789362</v>
      </c>
      <c r="D227" s="75">
        <v>166981</v>
      </c>
      <c r="E227" s="530"/>
      <c r="F227" s="530"/>
      <c r="G227" s="532"/>
      <c r="H227" s="530"/>
      <c r="I227" s="530"/>
    </row>
    <row r="228" spans="1:9" ht="12.75" customHeight="1">
      <c r="A228" s="268" t="s">
        <v>1230</v>
      </c>
      <c r="B228" s="533" t="s">
        <v>838</v>
      </c>
      <c r="C228" s="138">
        <v>3619211</v>
      </c>
      <c r="D228" s="46">
        <v>8639</v>
      </c>
      <c r="E228" s="530"/>
      <c r="F228" s="530"/>
      <c r="G228" s="532"/>
      <c r="H228" s="530"/>
      <c r="I228" s="530"/>
    </row>
    <row r="229" spans="1:9" ht="12.75" customHeight="1">
      <c r="A229" s="278" t="s">
        <v>1232</v>
      </c>
      <c r="B229" s="533" t="s">
        <v>839</v>
      </c>
      <c r="C229" s="138">
        <v>3609414</v>
      </c>
      <c r="D229" s="46">
        <v>4386</v>
      </c>
      <c r="E229" s="406"/>
      <c r="F229" s="406"/>
      <c r="G229" s="531"/>
      <c r="H229" s="406"/>
      <c r="I229" s="406"/>
    </row>
    <row r="230" spans="1:129" s="99" customFormat="1" ht="12.75" customHeight="1">
      <c r="A230" s="278">
        <v>1000</v>
      </c>
      <c r="B230" s="279" t="s">
        <v>844</v>
      </c>
      <c r="C230" s="281">
        <v>182081</v>
      </c>
      <c r="D230" s="46">
        <v>34576</v>
      </c>
      <c r="E230" s="511"/>
      <c r="F230" s="511"/>
      <c r="G230" s="511"/>
      <c r="H230" s="511"/>
      <c r="I230" s="511"/>
      <c r="J230" s="511"/>
      <c r="K230" s="511"/>
      <c r="L230" s="511"/>
      <c r="M230" s="511"/>
      <c r="N230" s="511"/>
      <c r="O230" s="511"/>
      <c r="P230" s="511"/>
      <c r="Q230" s="511"/>
      <c r="R230" s="511"/>
      <c r="S230" s="511"/>
      <c r="T230" s="511"/>
      <c r="U230" s="511"/>
      <c r="V230" s="511"/>
      <c r="W230" s="511"/>
      <c r="X230" s="511"/>
      <c r="Y230" s="511"/>
      <c r="Z230" s="511"/>
      <c r="AA230" s="511"/>
      <c r="AB230" s="511"/>
      <c r="AC230" s="511"/>
      <c r="AD230" s="511"/>
      <c r="AE230" s="511"/>
      <c r="AF230" s="511"/>
      <c r="AG230" s="511"/>
      <c r="AH230" s="511"/>
      <c r="AI230" s="511"/>
      <c r="AJ230" s="511"/>
      <c r="AK230" s="511"/>
      <c r="AL230" s="511"/>
      <c r="AM230" s="511"/>
      <c r="AN230" s="511"/>
      <c r="AO230" s="511"/>
      <c r="AP230" s="511"/>
      <c r="AQ230" s="511"/>
      <c r="AR230" s="511"/>
      <c r="AS230" s="511"/>
      <c r="AT230" s="511"/>
      <c r="AU230" s="511"/>
      <c r="AV230" s="511"/>
      <c r="AW230" s="511"/>
      <c r="AX230" s="511"/>
      <c r="AY230" s="511"/>
      <c r="AZ230" s="511"/>
      <c r="BA230" s="511"/>
      <c r="BB230" s="511"/>
      <c r="BC230" s="511"/>
      <c r="BD230" s="511"/>
      <c r="BE230" s="511"/>
      <c r="BF230" s="511"/>
      <c r="BG230" s="511"/>
      <c r="BH230" s="511"/>
      <c r="BI230" s="511"/>
      <c r="BJ230" s="511"/>
      <c r="BK230" s="511"/>
      <c r="BL230" s="511"/>
      <c r="BM230" s="511"/>
      <c r="BN230" s="511"/>
      <c r="BO230" s="511"/>
      <c r="BP230" s="511"/>
      <c r="BQ230" s="511"/>
      <c r="BR230" s="511"/>
      <c r="BS230" s="511"/>
      <c r="BT230" s="511"/>
      <c r="BU230" s="511"/>
      <c r="BV230" s="511"/>
      <c r="BW230" s="511"/>
      <c r="BX230" s="511"/>
      <c r="BY230" s="511"/>
      <c r="BZ230" s="511"/>
      <c r="CA230" s="511"/>
      <c r="CB230" s="511"/>
      <c r="CC230" s="511"/>
      <c r="CD230" s="511"/>
      <c r="CE230" s="511"/>
      <c r="CF230" s="511"/>
      <c r="CG230" s="511"/>
      <c r="CH230" s="511"/>
      <c r="CI230" s="511"/>
      <c r="CJ230" s="511"/>
      <c r="CK230" s="511"/>
      <c r="CL230" s="511"/>
      <c r="CM230" s="511"/>
      <c r="CN230" s="511"/>
      <c r="CO230" s="511"/>
      <c r="CP230" s="511"/>
      <c r="CQ230" s="511"/>
      <c r="CR230" s="511"/>
      <c r="CS230" s="511"/>
      <c r="CT230" s="511"/>
      <c r="CU230" s="511"/>
      <c r="CV230" s="511"/>
      <c r="CW230" s="511"/>
      <c r="CX230" s="511"/>
      <c r="CY230" s="511"/>
      <c r="CZ230" s="511"/>
      <c r="DA230" s="511"/>
      <c r="DB230" s="511"/>
      <c r="DC230" s="511"/>
      <c r="DD230" s="511"/>
      <c r="DE230" s="511"/>
      <c r="DF230" s="511"/>
      <c r="DG230" s="511"/>
      <c r="DH230" s="511"/>
      <c r="DI230" s="511"/>
      <c r="DJ230" s="511"/>
      <c r="DK230" s="511"/>
      <c r="DL230" s="511"/>
      <c r="DM230" s="511"/>
      <c r="DN230" s="511"/>
      <c r="DO230" s="511"/>
      <c r="DP230" s="511"/>
      <c r="DQ230" s="511"/>
      <c r="DR230" s="511"/>
      <c r="DS230" s="511"/>
      <c r="DT230" s="511"/>
      <c r="DU230" s="511"/>
      <c r="DV230" s="511"/>
      <c r="DW230" s="511"/>
      <c r="DX230" s="511"/>
      <c r="DY230" s="511"/>
    </row>
    <row r="231" spans="1:9" ht="12.75" customHeight="1">
      <c r="A231" s="164">
        <v>1100</v>
      </c>
      <c r="B231" s="533" t="s">
        <v>845</v>
      </c>
      <c r="C231" s="138">
        <v>175810</v>
      </c>
      <c r="D231" s="46">
        <v>33497</v>
      </c>
      <c r="E231" s="406"/>
      <c r="F231" s="406"/>
      <c r="G231" s="531"/>
      <c r="H231" s="406"/>
      <c r="I231" s="406"/>
    </row>
    <row r="232" spans="1:9" ht="24.75" customHeight="1">
      <c r="A232" s="164">
        <v>1200</v>
      </c>
      <c r="B232" s="517" t="s">
        <v>402</v>
      </c>
      <c r="C232" s="138">
        <v>6271</v>
      </c>
      <c r="D232" s="46">
        <v>1079</v>
      </c>
      <c r="E232" s="406"/>
      <c r="F232" s="406"/>
      <c r="G232" s="531"/>
      <c r="H232" s="406"/>
      <c r="I232" s="406"/>
    </row>
    <row r="233" spans="1:9" ht="12.75" customHeight="1">
      <c r="A233" s="278">
        <v>2000</v>
      </c>
      <c r="B233" s="533" t="s">
        <v>840</v>
      </c>
      <c r="C233" s="138">
        <v>3427333</v>
      </c>
      <c r="D233" s="46">
        <v>-30190</v>
      </c>
      <c r="E233" s="406"/>
      <c r="F233" s="406"/>
      <c r="G233" s="531"/>
      <c r="H233" s="406"/>
      <c r="I233" s="406"/>
    </row>
    <row r="234" spans="1:9" ht="12.75" customHeight="1">
      <c r="A234" s="268" t="s">
        <v>1252</v>
      </c>
      <c r="B234" s="533" t="s">
        <v>1253</v>
      </c>
      <c r="C234" s="138">
        <v>9617</v>
      </c>
      <c r="D234" s="46">
        <v>4253</v>
      </c>
      <c r="E234" s="406"/>
      <c r="F234" s="406"/>
      <c r="G234" s="531"/>
      <c r="H234" s="406"/>
      <c r="I234" s="406"/>
    </row>
    <row r="235" spans="1:9" ht="12.75" customHeight="1">
      <c r="A235" s="278">
        <v>3000</v>
      </c>
      <c r="B235" s="533" t="s">
        <v>855</v>
      </c>
      <c r="C235" s="138">
        <v>3180</v>
      </c>
      <c r="D235" s="46">
        <v>3180</v>
      </c>
      <c r="E235" s="406"/>
      <c r="F235" s="406"/>
      <c r="G235" s="531"/>
      <c r="H235" s="406"/>
      <c r="I235" s="406"/>
    </row>
    <row r="236" spans="1:9" ht="12.75" customHeight="1">
      <c r="A236" s="278">
        <v>6000</v>
      </c>
      <c r="B236" s="533" t="s">
        <v>851</v>
      </c>
      <c r="C236" s="138">
        <v>6437</v>
      </c>
      <c r="D236" s="46">
        <v>1073</v>
      </c>
      <c r="E236" s="406"/>
      <c r="F236" s="406"/>
      <c r="G236" s="531"/>
      <c r="H236" s="406"/>
      <c r="I236" s="406"/>
    </row>
    <row r="237" spans="1:9" ht="12.75" customHeight="1">
      <c r="A237" s="278">
        <v>1.4</v>
      </c>
      <c r="B237" s="272" t="s">
        <v>833</v>
      </c>
      <c r="C237" s="138">
        <v>180</v>
      </c>
      <c r="D237" s="46">
        <v>0</v>
      </c>
      <c r="E237" s="406"/>
      <c r="F237" s="406"/>
      <c r="G237" s="531"/>
      <c r="H237" s="406"/>
      <c r="I237" s="406"/>
    </row>
    <row r="238" spans="1:9" ht="12.75" customHeight="1">
      <c r="A238" s="278">
        <v>7000</v>
      </c>
      <c r="B238" s="279" t="s">
        <v>834</v>
      </c>
      <c r="C238" s="138">
        <v>180</v>
      </c>
      <c r="D238" s="46">
        <v>0</v>
      </c>
      <c r="E238" s="406"/>
      <c r="F238" s="406"/>
      <c r="G238" s="531"/>
      <c r="H238" s="406"/>
      <c r="I238" s="406"/>
    </row>
    <row r="239" spans="1:9" ht="12.75" customHeight="1">
      <c r="A239" s="278" t="s">
        <v>15</v>
      </c>
      <c r="B239" s="533" t="s">
        <v>843</v>
      </c>
      <c r="C239" s="138">
        <v>2170151</v>
      </c>
      <c r="D239" s="46">
        <v>158342</v>
      </c>
      <c r="E239" s="406"/>
      <c r="F239" s="406"/>
      <c r="G239" s="531"/>
      <c r="H239" s="406"/>
      <c r="I239" s="406"/>
    </row>
    <row r="240" spans="1:9" ht="12.75" customHeight="1">
      <c r="A240" s="278">
        <v>5000</v>
      </c>
      <c r="B240" s="533" t="s">
        <v>18</v>
      </c>
      <c r="C240" s="138">
        <v>2170151</v>
      </c>
      <c r="D240" s="46">
        <v>158342</v>
      </c>
      <c r="E240" s="406"/>
      <c r="F240" s="406"/>
      <c r="G240" s="531"/>
      <c r="H240" s="406"/>
      <c r="I240" s="406"/>
    </row>
    <row r="241" spans="1:129" s="99" customFormat="1" ht="12.75" customHeight="1">
      <c r="A241" s="284"/>
      <c r="B241" s="277" t="s">
        <v>910</v>
      </c>
      <c r="C241" s="146">
        <v>-4401400</v>
      </c>
      <c r="D241" s="75">
        <v>20728</v>
      </c>
      <c r="E241" s="511"/>
      <c r="F241" s="511"/>
      <c r="G241" s="511"/>
      <c r="H241" s="511"/>
      <c r="I241" s="511"/>
      <c r="J241" s="511"/>
      <c r="K241" s="511"/>
      <c r="L241" s="511"/>
      <c r="M241" s="511"/>
      <c r="N241" s="511"/>
      <c r="O241" s="511"/>
      <c r="P241" s="511"/>
      <c r="Q241" s="511"/>
      <c r="R241" s="511"/>
      <c r="S241" s="511"/>
      <c r="T241" s="511"/>
      <c r="U241" s="511"/>
      <c r="V241" s="511"/>
      <c r="W241" s="511"/>
      <c r="X241" s="511"/>
      <c r="Y241" s="511"/>
      <c r="Z241" s="511"/>
      <c r="AA241" s="511"/>
      <c r="AB241" s="511"/>
      <c r="AC241" s="511"/>
      <c r="AD241" s="511"/>
      <c r="AE241" s="511"/>
      <c r="AF241" s="511"/>
      <c r="AG241" s="511"/>
      <c r="AH241" s="511"/>
      <c r="AI241" s="511"/>
      <c r="AJ241" s="511"/>
      <c r="AK241" s="511"/>
      <c r="AL241" s="511"/>
      <c r="AM241" s="511"/>
      <c r="AN241" s="511"/>
      <c r="AO241" s="511"/>
      <c r="AP241" s="511"/>
      <c r="AQ241" s="511"/>
      <c r="AR241" s="511"/>
      <c r="AS241" s="511"/>
      <c r="AT241" s="511"/>
      <c r="AU241" s="511"/>
      <c r="AV241" s="511"/>
      <c r="AW241" s="511"/>
      <c r="AX241" s="511"/>
      <c r="AY241" s="511"/>
      <c r="AZ241" s="511"/>
      <c r="BA241" s="511"/>
      <c r="BB241" s="511"/>
      <c r="BC241" s="511"/>
      <c r="BD241" s="511"/>
      <c r="BE241" s="511"/>
      <c r="BF241" s="511"/>
      <c r="BG241" s="511"/>
      <c r="BH241" s="511"/>
      <c r="BI241" s="511"/>
      <c r="BJ241" s="511"/>
      <c r="BK241" s="511"/>
      <c r="BL241" s="511"/>
      <c r="BM241" s="511"/>
      <c r="BN241" s="511"/>
      <c r="BO241" s="511"/>
      <c r="BP241" s="511"/>
      <c r="BQ241" s="511"/>
      <c r="BR241" s="511"/>
      <c r="BS241" s="511"/>
      <c r="BT241" s="511"/>
      <c r="BU241" s="511"/>
      <c r="BV241" s="511"/>
      <c r="BW241" s="511"/>
      <c r="BX241" s="511"/>
      <c r="BY241" s="511"/>
      <c r="BZ241" s="511"/>
      <c r="CA241" s="511"/>
      <c r="CB241" s="511"/>
      <c r="CC241" s="511"/>
      <c r="CD241" s="511"/>
      <c r="CE241" s="511"/>
      <c r="CF241" s="511"/>
      <c r="CG241" s="511"/>
      <c r="CH241" s="511"/>
      <c r="CI241" s="511"/>
      <c r="CJ241" s="511"/>
      <c r="CK241" s="511"/>
      <c r="CL241" s="511"/>
      <c r="CM241" s="511"/>
      <c r="CN241" s="511"/>
      <c r="CO241" s="511"/>
      <c r="CP241" s="511"/>
      <c r="CQ241" s="511"/>
      <c r="CR241" s="511"/>
      <c r="CS241" s="511"/>
      <c r="CT241" s="511"/>
      <c r="CU241" s="511"/>
      <c r="CV241" s="511"/>
      <c r="CW241" s="511"/>
      <c r="CX241" s="511"/>
      <c r="CY241" s="511"/>
      <c r="CZ241" s="511"/>
      <c r="DA241" s="511"/>
      <c r="DB241" s="511"/>
      <c r="DC241" s="511"/>
      <c r="DD241" s="511"/>
      <c r="DE241" s="511"/>
      <c r="DF241" s="511"/>
      <c r="DG241" s="511"/>
      <c r="DH241" s="511"/>
      <c r="DI241" s="511"/>
      <c r="DJ241" s="511"/>
      <c r="DK241" s="511"/>
      <c r="DL241" s="511"/>
      <c r="DM241" s="511"/>
      <c r="DN241" s="511"/>
      <c r="DO241" s="511"/>
      <c r="DP241" s="511"/>
      <c r="DQ241" s="511"/>
      <c r="DR241" s="511"/>
      <c r="DS241" s="511"/>
      <c r="DT241" s="511"/>
      <c r="DU241" s="511"/>
      <c r="DV241" s="511"/>
      <c r="DW241" s="511"/>
      <c r="DX241" s="511"/>
      <c r="DY241" s="511"/>
    </row>
    <row r="242" spans="1:129" s="99" customFormat="1" ht="12.75" customHeight="1">
      <c r="A242" s="268"/>
      <c r="B242" s="277" t="s">
        <v>911</v>
      </c>
      <c r="C242" s="146">
        <v>4401400</v>
      </c>
      <c r="D242" s="75">
        <v>-20728</v>
      </c>
      <c r="E242" s="511"/>
      <c r="F242" s="511"/>
      <c r="G242" s="511"/>
      <c r="H242" s="511"/>
      <c r="I242" s="511"/>
      <c r="J242" s="511"/>
      <c r="K242" s="511"/>
      <c r="L242" s="511"/>
      <c r="M242" s="511"/>
      <c r="N242" s="511"/>
      <c r="O242" s="511"/>
      <c r="P242" s="511"/>
      <c r="Q242" s="511"/>
      <c r="R242" s="511"/>
      <c r="S242" s="511"/>
      <c r="T242" s="511"/>
      <c r="U242" s="511"/>
      <c r="V242" s="511"/>
      <c r="W242" s="511"/>
      <c r="X242" s="511"/>
      <c r="Y242" s="511"/>
      <c r="Z242" s="511"/>
      <c r="AA242" s="511"/>
      <c r="AB242" s="511"/>
      <c r="AC242" s="511"/>
      <c r="AD242" s="511"/>
      <c r="AE242" s="511"/>
      <c r="AF242" s="511"/>
      <c r="AG242" s="511"/>
      <c r="AH242" s="511"/>
      <c r="AI242" s="511"/>
      <c r="AJ242" s="511"/>
      <c r="AK242" s="511"/>
      <c r="AL242" s="511"/>
      <c r="AM242" s="511"/>
      <c r="AN242" s="511"/>
      <c r="AO242" s="511"/>
      <c r="AP242" s="511"/>
      <c r="AQ242" s="511"/>
      <c r="AR242" s="511"/>
      <c r="AS242" s="511"/>
      <c r="AT242" s="511"/>
      <c r="AU242" s="511"/>
      <c r="AV242" s="511"/>
      <c r="AW242" s="511"/>
      <c r="AX242" s="511"/>
      <c r="AY242" s="511"/>
      <c r="AZ242" s="511"/>
      <c r="BA242" s="511"/>
      <c r="BB242" s="511"/>
      <c r="BC242" s="511"/>
      <c r="BD242" s="511"/>
      <c r="BE242" s="511"/>
      <c r="BF242" s="511"/>
      <c r="BG242" s="511"/>
      <c r="BH242" s="511"/>
      <c r="BI242" s="511"/>
      <c r="BJ242" s="511"/>
      <c r="BK242" s="511"/>
      <c r="BL242" s="511"/>
      <c r="BM242" s="511"/>
      <c r="BN242" s="511"/>
      <c r="BO242" s="511"/>
      <c r="BP242" s="511"/>
      <c r="BQ242" s="511"/>
      <c r="BR242" s="511"/>
      <c r="BS242" s="511"/>
      <c r="BT242" s="511"/>
      <c r="BU242" s="511"/>
      <c r="BV242" s="511"/>
      <c r="BW242" s="511"/>
      <c r="BX242" s="511"/>
      <c r="BY242" s="511"/>
      <c r="BZ242" s="511"/>
      <c r="CA242" s="511"/>
      <c r="CB242" s="511"/>
      <c r="CC242" s="511"/>
      <c r="CD242" s="511"/>
      <c r="CE242" s="511"/>
      <c r="CF242" s="511"/>
      <c r="CG242" s="511"/>
      <c r="CH242" s="511"/>
      <c r="CI242" s="511"/>
      <c r="CJ242" s="511"/>
      <c r="CK242" s="511"/>
      <c r="CL242" s="511"/>
      <c r="CM242" s="511"/>
      <c r="CN242" s="511"/>
      <c r="CO242" s="511"/>
      <c r="CP242" s="511"/>
      <c r="CQ242" s="511"/>
      <c r="CR242" s="511"/>
      <c r="CS242" s="511"/>
      <c r="CT242" s="511"/>
      <c r="CU242" s="511"/>
      <c r="CV242" s="511"/>
      <c r="CW242" s="511"/>
      <c r="CX242" s="511"/>
      <c r="CY242" s="511"/>
      <c r="CZ242" s="511"/>
      <c r="DA242" s="511"/>
      <c r="DB242" s="511"/>
      <c r="DC242" s="511"/>
      <c r="DD242" s="511"/>
      <c r="DE242" s="511"/>
      <c r="DF242" s="511"/>
      <c r="DG242" s="511"/>
      <c r="DH242" s="511"/>
      <c r="DI242" s="511"/>
      <c r="DJ242" s="511"/>
      <c r="DK242" s="511"/>
      <c r="DL242" s="511"/>
      <c r="DM242" s="511"/>
      <c r="DN242" s="511"/>
      <c r="DO242" s="511"/>
      <c r="DP242" s="511"/>
      <c r="DQ242" s="511"/>
      <c r="DR242" s="511"/>
      <c r="DS242" s="511"/>
      <c r="DT242" s="511"/>
      <c r="DU242" s="511"/>
      <c r="DV242" s="511"/>
      <c r="DW242" s="511"/>
      <c r="DX242" s="511"/>
      <c r="DY242" s="511"/>
    </row>
    <row r="243" spans="1:129" s="99" customFormat="1" ht="12.75" customHeight="1">
      <c r="A243" s="295" t="s">
        <v>835</v>
      </c>
      <c r="B243" s="296" t="s">
        <v>74</v>
      </c>
      <c r="C243" s="281">
        <v>4401400</v>
      </c>
      <c r="D243" s="46">
        <v>-20728</v>
      </c>
      <c r="E243" s="511"/>
      <c r="F243" s="511"/>
      <c r="G243" s="511"/>
      <c r="H243" s="511"/>
      <c r="I243" s="511"/>
      <c r="J243" s="511"/>
      <c r="K243" s="511"/>
      <c r="L243" s="511"/>
      <c r="M243" s="511"/>
      <c r="N243" s="511"/>
      <c r="O243" s="511"/>
      <c r="P243" s="511"/>
      <c r="Q243" s="511"/>
      <c r="R243" s="511"/>
      <c r="S243" s="511"/>
      <c r="T243" s="511"/>
      <c r="U243" s="511"/>
      <c r="V243" s="511"/>
      <c r="W243" s="511"/>
      <c r="X243" s="511"/>
      <c r="Y243" s="511"/>
      <c r="Z243" s="511"/>
      <c r="AA243" s="511"/>
      <c r="AB243" s="511"/>
      <c r="AC243" s="511"/>
      <c r="AD243" s="511"/>
      <c r="AE243" s="511"/>
      <c r="AF243" s="511"/>
      <c r="AG243" s="511"/>
      <c r="AH243" s="511"/>
      <c r="AI243" s="511"/>
      <c r="AJ243" s="511"/>
      <c r="AK243" s="511"/>
      <c r="AL243" s="511"/>
      <c r="AM243" s="511"/>
      <c r="AN243" s="511"/>
      <c r="AO243" s="511"/>
      <c r="AP243" s="511"/>
      <c r="AQ243" s="511"/>
      <c r="AR243" s="511"/>
      <c r="AS243" s="511"/>
      <c r="AT243" s="511"/>
      <c r="AU243" s="511"/>
      <c r="AV243" s="511"/>
      <c r="AW243" s="511"/>
      <c r="AX243" s="511"/>
      <c r="AY243" s="511"/>
      <c r="AZ243" s="511"/>
      <c r="BA243" s="511"/>
      <c r="BB243" s="511"/>
      <c r="BC243" s="511"/>
      <c r="BD243" s="511"/>
      <c r="BE243" s="511"/>
      <c r="BF243" s="511"/>
      <c r="BG243" s="511"/>
      <c r="BH243" s="511"/>
      <c r="BI243" s="511"/>
      <c r="BJ243" s="511"/>
      <c r="BK243" s="511"/>
      <c r="BL243" s="511"/>
      <c r="BM243" s="511"/>
      <c r="BN243" s="511"/>
      <c r="BO243" s="511"/>
      <c r="BP243" s="511"/>
      <c r="BQ243" s="511"/>
      <c r="BR243" s="511"/>
      <c r="BS243" s="511"/>
      <c r="BT243" s="511"/>
      <c r="BU243" s="511"/>
      <c r="BV243" s="511"/>
      <c r="BW243" s="511"/>
      <c r="BX243" s="511"/>
      <c r="BY243" s="511"/>
      <c r="BZ243" s="511"/>
      <c r="CA243" s="511"/>
      <c r="CB243" s="511"/>
      <c r="CC243" s="511"/>
      <c r="CD243" s="511"/>
      <c r="CE243" s="511"/>
      <c r="CF243" s="511"/>
      <c r="CG243" s="511"/>
      <c r="CH243" s="511"/>
      <c r="CI243" s="511"/>
      <c r="CJ243" s="511"/>
      <c r="CK243" s="511"/>
      <c r="CL243" s="511"/>
      <c r="CM243" s="511"/>
      <c r="CN243" s="511"/>
      <c r="CO243" s="511"/>
      <c r="CP243" s="511"/>
      <c r="CQ243" s="511"/>
      <c r="CR243" s="511"/>
      <c r="CS243" s="511"/>
      <c r="CT243" s="511"/>
      <c r="CU243" s="511"/>
      <c r="CV243" s="511"/>
      <c r="CW243" s="511"/>
      <c r="CX243" s="511"/>
      <c r="CY243" s="511"/>
      <c r="CZ243" s="511"/>
      <c r="DA243" s="511"/>
      <c r="DB243" s="511"/>
      <c r="DC243" s="511"/>
      <c r="DD243" s="511"/>
      <c r="DE243" s="511"/>
      <c r="DF243" s="511"/>
      <c r="DG243" s="511"/>
      <c r="DH243" s="511"/>
      <c r="DI243" s="511"/>
      <c r="DJ243" s="511"/>
      <c r="DK243" s="511"/>
      <c r="DL243" s="511"/>
      <c r="DM243" s="511"/>
      <c r="DN243" s="511"/>
      <c r="DO243" s="511"/>
      <c r="DP243" s="511"/>
      <c r="DQ243" s="511"/>
      <c r="DR243" s="511"/>
      <c r="DS243" s="511"/>
      <c r="DT243" s="511"/>
      <c r="DU243" s="511"/>
      <c r="DV243" s="511"/>
      <c r="DW243" s="511"/>
      <c r="DX243" s="511"/>
      <c r="DY243" s="511"/>
    </row>
    <row r="244" spans="1:9" ht="15" customHeight="1">
      <c r="A244" s="506"/>
      <c r="B244" s="528" t="s">
        <v>858</v>
      </c>
      <c r="C244" s="133"/>
      <c r="D244" s="46"/>
      <c r="E244" s="406"/>
      <c r="F244" s="406"/>
      <c r="G244" s="531"/>
      <c r="H244" s="406"/>
      <c r="I244" s="406"/>
    </row>
    <row r="245" spans="1:129" s="276" customFormat="1" ht="12.75" customHeight="1">
      <c r="A245" s="503"/>
      <c r="B245" s="529" t="s">
        <v>837</v>
      </c>
      <c r="C245" s="133">
        <v>92934</v>
      </c>
      <c r="D245" s="75">
        <v>2231</v>
      </c>
      <c r="E245" s="530"/>
      <c r="F245" s="530"/>
      <c r="G245" s="532"/>
      <c r="H245" s="530"/>
      <c r="I245" s="530"/>
      <c r="J245" s="535"/>
      <c r="K245" s="535"/>
      <c r="L245" s="535"/>
      <c r="M245" s="535"/>
      <c r="N245" s="535"/>
      <c r="O245" s="535"/>
      <c r="P245" s="535"/>
      <c r="Q245" s="535"/>
      <c r="R245" s="535"/>
      <c r="S245" s="535"/>
      <c r="T245" s="535"/>
      <c r="U245" s="535"/>
      <c r="V245" s="535"/>
      <c r="W245" s="535"/>
      <c r="X245" s="535"/>
      <c r="Y245" s="535"/>
      <c r="Z245" s="535"/>
      <c r="AA245" s="535"/>
      <c r="AB245" s="535"/>
      <c r="AC245" s="535"/>
      <c r="AD245" s="535"/>
      <c r="AE245" s="535"/>
      <c r="AF245" s="535"/>
      <c r="AG245" s="535"/>
      <c r="AH245" s="535"/>
      <c r="AI245" s="535"/>
      <c r="AJ245" s="535"/>
      <c r="AK245" s="535"/>
      <c r="AL245" s="535"/>
      <c r="AM245" s="535"/>
      <c r="AN245" s="535"/>
      <c r="AO245" s="535"/>
      <c r="AP245" s="535"/>
      <c r="AQ245" s="535"/>
      <c r="AR245" s="535"/>
      <c r="AS245" s="535"/>
      <c r="AT245" s="535"/>
      <c r="AU245" s="535"/>
      <c r="AV245" s="535"/>
      <c r="AW245" s="535"/>
      <c r="AX245" s="535"/>
      <c r="AY245" s="535"/>
      <c r="AZ245" s="535"/>
      <c r="BA245" s="535"/>
      <c r="BB245" s="535"/>
      <c r="BC245" s="535"/>
      <c r="BD245" s="535"/>
      <c r="BE245" s="535"/>
      <c r="BF245" s="535"/>
      <c r="BG245" s="535"/>
      <c r="BH245" s="535"/>
      <c r="BI245" s="535"/>
      <c r="BJ245" s="535"/>
      <c r="BK245" s="535"/>
      <c r="BL245" s="535"/>
      <c r="BM245" s="535"/>
      <c r="BN245" s="535"/>
      <c r="BO245" s="535"/>
      <c r="BP245" s="535"/>
      <c r="BQ245" s="535"/>
      <c r="BR245" s="535"/>
      <c r="BS245" s="535"/>
      <c r="BT245" s="535"/>
      <c r="BU245" s="535"/>
      <c r="BV245" s="535"/>
      <c r="BW245" s="535"/>
      <c r="BX245" s="535"/>
      <c r="BY245" s="535"/>
      <c r="BZ245" s="535"/>
      <c r="CA245" s="535"/>
      <c r="CB245" s="535"/>
      <c r="CC245" s="535"/>
      <c r="CD245" s="535"/>
      <c r="CE245" s="535"/>
      <c r="CF245" s="535"/>
      <c r="CG245" s="535"/>
      <c r="CH245" s="535"/>
      <c r="CI245" s="535"/>
      <c r="CJ245" s="535"/>
      <c r="CK245" s="535"/>
      <c r="CL245" s="535"/>
      <c r="CM245" s="535"/>
      <c r="CN245" s="535"/>
      <c r="CO245" s="535"/>
      <c r="CP245" s="535"/>
      <c r="CQ245" s="535"/>
      <c r="CR245" s="535"/>
      <c r="CS245" s="535"/>
      <c r="CT245" s="535"/>
      <c r="CU245" s="535"/>
      <c r="CV245" s="535"/>
      <c r="CW245" s="535"/>
      <c r="CX245" s="535"/>
      <c r="CY245" s="535"/>
      <c r="CZ245" s="535"/>
      <c r="DA245" s="535"/>
      <c r="DB245" s="535"/>
      <c r="DC245" s="535"/>
      <c r="DD245" s="535"/>
      <c r="DE245" s="535"/>
      <c r="DF245" s="535"/>
      <c r="DG245" s="535"/>
      <c r="DH245" s="535"/>
      <c r="DI245" s="535"/>
      <c r="DJ245" s="535"/>
      <c r="DK245" s="535"/>
      <c r="DL245" s="535"/>
      <c r="DM245" s="535"/>
      <c r="DN245" s="535"/>
      <c r="DO245" s="535"/>
      <c r="DP245" s="535"/>
      <c r="DQ245" s="535"/>
      <c r="DR245" s="535"/>
      <c r="DS245" s="535"/>
      <c r="DT245" s="535"/>
      <c r="DU245" s="535"/>
      <c r="DV245" s="535"/>
      <c r="DW245" s="535"/>
      <c r="DX245" s="535"/>
      <c r="DY245" s="535"/>
    </row>
    <row r="246" spans="1:9" ht="12.75" customHeight="1">
      <c r="A246" s="506"/>
      <c r="B246" s="529" t="s">
        <v>61</v>
      </c>
      <c r="C246" s="133">
        <v>138724</v>
      </c>
      <c r="D246" s="75">
        <v>10645</v>
      </c>
      <c r="E246" s="530"/>
      <c r="F246" s="530"/>
      <c r="G246" s="532"/>
      <c r="H246" s="530"/>
      <c r="I246" s="530"/>
    </row>
    <row r="247" spans="1:9" ht="12.75" customHeight="1">
      <c r="A247" s="268" t="s">
        <v>1230</v>
      </c>
      <c r="B247" s="533" t="s">
        <v>838</v>
      </c>
      <c r="C247" s="138">
        <v>138576</v>
      </c>
      <c r="D247" s="46">
        <v>10645</v>
      </c>
      <c r="E247" s="406"/>
      <c r="F247" s="406"/>
      <c r="G247" s="531"/>
      <c r="H247" s="406"/>
      <c r="I247" s="406"/>
    </row>
    <row r="248" spans="1:9" ht="12.75" customHeight="1">
      <c r="A248" s="278" t="s">
        <v>1232</v>
      </c>
      <c r="B248" s="533" t="s">
        <v>839</v>
      </c>
      <c r="C248" s="138">
        <v>138576</v>
      </c>
      <c r="D248" s="46">
        <v>10645</v>
      </c>
      <c r="E248" s="406"/>
      <c r="F248" s="406"/>
      <c r="G248" s="531"/>
      <c r="H248" s="406"/>
      <c r="I248" s="406"/>
    </row>
    <row r="249" spans="1:129" s="99" customFormat="1" ht="12.75" customHeight="1">
      <c r="A249" s="278">
        <v>1000</v>
      </c>
      <c r="B249" s="279" t="s">
        <v>844</v>
      </c>
      <c r="C249" s="281">
        <v>28024</v>
      </c>
      <c r="D249" s="46">
        <v>2680</v>
      </c>
      <c r="E249" s="511"/>
      <c r="F249" s="511"/>
      <c r="G249" s="511"/>
      <c r="H249" s="511"/>
      <c r="I249" s="511"/>
      <c r="J249" s="511"/>
      <c r="K249" s="511"/>
      <c r="L249" s="511"/>
      <c r="M249" s="511"/>
      <c r="N249" s="511"/>
      <c r="O249" s="511"/>
      <c r="P249" s="511"/>
      <c r="Q249" s="511"/>
      <c r="R249" s="511"/>
      <c r="S249" s="511"/>
      <c r="T249" s="511"/>
      <c r="U249" s="511"/>
      <c r="V249" s="511"/>
      <c r="W249" s="511"/>
      <c r="X249" s="511"/>
      <c r="Y249" s="511"/>
      <c r="Z249" s="511"/>
      <c r="AA249" s="511"/>
      <c r="AB249" s="511"/>
      <c r="AC249" s="511"/>
      <c r="AD249" s="511"/>
      <c r="AE249" s="511"/>
      <c r="AF249" s="511"/>
      <c r="AG249" s="511"/>
      <c r="AH249" s="511"/>
      <c r="AI249" s="511"/>
      <c r="AJ249" s="511"/>
      <c r="AK249" s="511"/>
      <c r="AL249" s="511"/>
      <c r="AM249" s="511"/>
      <c r="AN249" s="511"/>
      <c r="AO249" s="511"/>
      <c r="AP249" s="511"/>
      <c r="AQ249" s="511"/>
      <c r="AR249" s="511"/>
      <c r="AS249" s="511"/>
      <c r="AT249" s="511"/>
      <c r="AU249" s="511"/>
      <c r="AV249" s="511"/>
      <c r="AW249" s="511"/>
      <c r="AX249" s="511"/>
      <c r="AY249" s="511"/>
      <c r="AZ249" s="511"/>
      <c r="BA249" s="511"/>
      <c r="BB249" s="511"/>
      <c r="BC249" s="511"/>
      <c r="BD249" s="511"/>
      <c r="BE249" s="511"/>
      <c r="BF249" s="511"/>
      <c r="BG249" s="511"/>
      <c r="BH249" s="511"/>
      <c r="BI249" s="511"/>
      <c r="BJ249" s="511"/>
      <c r="BK249" s="511"/>
      <c r="BL249" s="511"/>
      <c r="BM249" s="511"/>
      <c r="BN249" s="511"/>
      <c r="BO249" s="511"/>
      <c r="BP249" s="511"/>
      <c r="BQ249" s="511"/>
      <c r="BR249" s="511"/>
      <c r="BS249" s="511"/>
      <c r="BT249" s="511"/>
      <c r="BU249" s="511"/>
      <c r="BV249" s="511"/>
      <c r="BW249" s="511"/>
      <c r="BX249" s="511"/>
      <c r="BY249" s="511"/>
      <c r="BZ249" s="511"/>
      <c r="CA249" s="511"/>
      <c r="CB249" s="511"/>
      <c r="CC249" s="511"/>
      <c r="CD249" s="511"/>
      <c r="CE249" s="511"/>
      <c r="CF249" s="511"/>
      <c r="CG249" s="511"/>
      <c r="CH249" s="511"/>
      <c r="CI249" s="511"/>
      <c r="CJ249" s="511"/>
      <c r="CK249" s="511"/>
      <c r="CL249" s="511"/>
      <c r="CM249" s="511"/>
      <c r="CN249" s="511"/>
      <c r="CO249" s="511"/>
      <c r="CP249" s="511"/>
      <c r="CQ249" s="511"/>
      <c r="CR249" s="511"/>
      <c r="CS249" s="511"/>
      <c r="CT249" s="511"/>
      <c r="CU249" s="511"/>
      <c r="CV249" s="511"/>
      <c r="CW249" s="511"/>
      <c r="CX249" s="511"/>
      <c r="CY249" s="511"/>
      <c r="CZ249" s="511"/>
      <c r="DA249" s="511"/>
      <c r="DB249" s="511"/>
      <c r="DC249" s="511"/>
      <c r="DD249" s="511"/>
      <c r="DE249" s="511"/>
      <c r="DF249" s="511"/>
      <c r="DG249" s="511"/>
      <c r="DH249" s="511"/>
      <c r="DI249" s="511"/>
      <c r="DJ249" s="511"/>
      <c r="DK249" s="511"/>
      <c r="DL249" s="511"/>
      <c r="DM249" s="511"/>
      <c r="DN249" s="511"/>
      <c r="DO249" s="511"/>
      <c r="DP249" s="511"/>
      <c r="DQ249" s="511"/>
      <c r="DR249" s="511"/>
      <c r="DS249" s="511"/>
      <c r="DT249" s="511"/>
      <c r="DU249" s="511"/>
      <c r="DV249" s="511"/>
      <c r="DW249" s="511"/>
      <c r="DX249" s="511"/>
      <c r="DY249" s="511"/>
    </row>
    <row r="250" spans="1:9" ht="12.75" customHeight="1">
      <c r="A250" s="164">
        <v>1100</v>
      </c>
      <c r="B250" s="533" t="s">
        <v>845</v>
      </c>
      <c r="C250" s="138">
        <v>22854</v>
      </c>
      <c r="D250" s="46">
        <v>2126</v>
      </c>
      <c r="E250" s="406"/>
      <c r="F250" s="406"/>
      <c r="G250" s="531"/>
      <c r="H250" s="406"/>
      <c r="I250" s="406"/>
    </row>
    <row r="251" spans="1:9" ht="24.75" customHeight="1">
      <c r="A251" s="164">
        <v>1200</v>
      </c>
      <c r="B251" s="517" t="s">
        <v>402</v>
      </c>
      <c r="C251" s="138">
        <v>5170</v>
      </c>
      <c r="D251" s="46">
        <v>554</v>
      </c>
      <c r="E251" s="406"/>
      <c r="F251" s="406"/>
      <c r="G251" s="531"/>
      <c r="H251" s="406"/>
      <c r="I251" s="406"/>
    </row>
    <row r="252" spans="1:9" ht="12.75" customHeight="1">
      <c r="A252" s="278">
        <v>2000</v>
      </c>
      <c r="B252" s="533" t="s">
        <v>840</v>
      </c>
      <c r="C252" s="138">
        <v>110552</v>
      </c>
      <c r="D252" s="46">
        <v>7965</v>
      </c>
      <c r="E252" s="406"/>
      <c r="F252" s="406"/>
      <c r="G252" s="531"/>
      <c r="H252" s="406"/>
      <c r="I252" s="406"/>
    </row>
    <row r="253" spans="1:9" ht="12.75" customHeight="1">
      <c r="A253" s="268" t="s">
        <v>15</v>
      </c>
      <c r="B253" s="533" t="s">
        <v>843</v>
      </c>
      <c r="C253" s="138">
        <v>148</v>
      </c>
      <c r="D253" s="46">
        <v>0</v>
      </c>
      <c r="E253" s="406"/>
      <c r="F253" s="406"/>
      <c r="G253" s="531"/>
      <c r="H253" s="406"/>
      <c r="I253" s="406"/>
    </row>
    <row r="254" spans="1:9" ht="12.75" customHeight="1">
      <c r="A254" s="278">
        <v>5000</v>
      </c>
      <c r="B254" s="533" t="s">
        <v>18</v>
      </c>
      <c r="C254" s="138">
        <v>148</v>
      </c>
      <c r="D254" s="46">
        <v>0</v>
      </c>
      <c r="E254" s="406"/>
      <c r="F254" s="406"/>
      <c r="G254" s="531"/>
      <c r="H254" s="406"/>
      <c r="I254" s="406"/>
    </row>
    <row r="255" spans="1:129" s="99" customFormat="1" ht="12.75" customHeight="1">
      <c r="A255" s="284"/>
      <c r="B255" s="277" t="s">
        <v>910</v>
      </c>
      <c r="C255" s="146">
        <v>-45790</v>
      </c>
      <c r="D255" s="75">
        <v>-8414</v>
      </c>
      <c r="E255" s="511"/>
      <c r="F255" s="511"/>
      <c r="G255" s="511"/>
      <c r="H255" s="511"/>
      <c r="I255" s="511"/>
      <c r="J255" s="511"/>
      <c r="K255" s="511"/>
      <c r="L255" s="511"/>
      <c r="M255" s="511"/>
      <c r="N255" s="511"/>
      <c r="O255" s="511"/>
      <c r="P255" s="511"/>
      <c r="Q255" s="511"/>
      <c r="R255" s="511"/>
      <c r="S255" s="511"/>
      <c r="T255" s="511"/>
      <c r="U255" s="511"/>
      <c r="V255" s="511"/>
      <c r="W255" s="511"/>
      <c r="X255" s="511"/>
      <c r="Y255" s="511"/>
      <c r="Z255" s="511"/>
      <c r="AA255" s="511"/>
      <c r="AB255" s="511"/>
      <c r="AC255" s="511"/>
      <c r="AD255" s="511"/>
      <c r="AE255" s="511"/>
      <c r="AF255" s="511"/>
      <c r="AG255" s="511"/>
      <c r="AH255" s="511"/>
      <c r="AI255" s="511"/>
      <c r="AJ255" s="511"/>
      <c r="AK255" s="511"/>
      <c r="AL255" s="511"/>
      <c r="AM255" s="511"/>
      <c r="AN255" s="511"/>
      <c r="AO255" s="511"/>
      <c r="AP255" s="511"/>
      <c r="AQ255" s="511"/>
      <c r="AR255" s="511"/>
      <c r="AS255" s="511"/>
      <c r="AT255" s="511"/>
      <c r="AU255" s="511"/>
      <c r="AV255" s="511"/>
      <c r="AW255" s="511"/>
      <c r="AX255" s="511"/>
      <c r="AY255" s="511"/>
      <c r="AZ255" s="511"/>
      <c r="BA255" s="511"/>
      <c r="BB255" s="511"/>
      <c r="BC255" s="511"/>
      <c r="BD255" s="511"/>
      <c r="BE255" s="511"/>
      <c r="BF255" s="511"/>
      <c r="BG255" s="511"/>
      <c r="BH255" s="511"/>
      <c r="BI255" s="511"/>
      <c r="BJ255" s="511"/>
      <c r="BK255" s="511"/>
      <c r="BL255" s="511"/>
      <c r="BM255" s="511"/>
      <c r="BN255" s="511"/>
      <c r="BO255" s="511"/>
      <c r="BP255" s="511"/>
      <c r="BQ255" s="511"/>
      <c r="BR255" s="511"/>
      <c r="BS255" s="511"/>
      <c r="BT255" s="511"/>
      <c r="BU255" s="511"/>
      <c r="BV255" s="511"/>
      <c r="BW255" s="511"/>
      <c r="BX255" s="511"/>
      <c r="BY255" s="511"/>
      <c r="BZ255" s="511"/>
      <c r="CA255" s="511"/>
      <c r="CB255" s="511"/>
      <c r="CC255" s="511"/>
      <c r="CD255" s="511"/>
      <c r="CE255" s="511"/>
      <c r="CF255" s="511"/>
      <c r="CG255" s="511"/>
      <c r="CH255" s="511"/>
      <c r="CI255" s="511"/>
      <c r="CJ255" s="511"/>
      <c r="CK255" s="511"/>
      <c r="CL255" s="511"/>
      <c r="CM255" s="511"/>
      <c r="CN255" s="511"/>
      <c r="CO255" s="511"/>
      <c r="CP255" s="511"/>
      <c r="CQ255" s="511"/>
      <c r="CR255" s="511"/>
      <c r="CS255" s="511"/>
      <c r="CT255" s="511"/>
      <c r="CU255" s="511"/>
      <c r="CV255" s="511"/>
      <c r="CW255" s="511"/>
      <c r="CX255" s="511"/>
      <c r="CY255" s="511"/>
      <c r="CZ255" s="511"/>
      <c r="DA255" s="511"/>
      <c r="DB255" s="511"/>
      <c r="DC255" s="511"/>
      <c r="DD255" s="511"/>
      <c r="DE255" s="511"/>
      <c r="DF255" s="511"/>
      <c r="DG255" s="511"/>
      <c r="DH255" s="511"/>
      <c r="DI255" s="511"/>
      <c r="DJ255" s="511"/>
      <c r="DK255" s="511"/>
      <c r="DL255" s="511"/>
      <c r="DM255" s="511"/>
      <c r="DN255" s="511"/>
      <c r="DO255" s="511"/>
      <c r="DP255" s="511"/>
      <c r="DQ255" s="511"/>
      <c r="DR255" s="511"/>
      <c r="DS255" s="511"/>
      <c r="DT255" s="511"/>
      <c r="DU255" s="511"/>
      <c r="DV255" s="511"/>
      <c r="DW255" s="511"/>
      <c r="DX255" s="511"/>
      <c r="DY255" s="511"/>
    </row>
    <row r="256" spans="1:129" s="99" customFormat="1" ht="12.75" customHeight="1">
      <c r="A256" s="523"/>
      <c r="B256" s="277" t="s">
        <v>911</v>
      </c>
      <c r="C256" s="146">
        <v>45790</v>
      </c>
      <c r="D256" s="75">
        <v>8414</v>
      </c>
      <c r="E256" s="511"/>
      <c r="F256" s="511"/>
      <c r="G256" s="511"/>
      <c r="H256" s="511"/>
      <c r="I256" s="511"/>
      <c r="J256" s="511"/>
      <c r="K256" s="511"/>
      <c r="L256" s="511"/>
      <c r="M256" s="511"/>
      <c r="N256" s="511"/>
      <c r="O256" s="511"/>
      <c r="P256" s="511"/>
      <c r="Q256" s="511"/>
      <c r="R256" s="511"/>
      <c r="S256" s="511"/>
      <c r="T256" s="511"/>
      <c r="U256" s="511"/>
      <c r="V256" s="511"/>
      <c r="W256" s="511"/>
      <c r="X256" s="511"/>
      <c r="Y256" s="511"/>
      <c r="Z256" s="511"/>
      <c r="AA256" s="511"/>
      <c r="AB256" s="511"/>
      <c r="AC256" s="511"/>
      <c r="AD256" s="511"/>
      <c r="AE256" s="511"/>
      <c r="AF256" s="511"/>
      <c r="AG256" s="511"/>
      <c r="AH256" s="511"/>
      <c r="AI256" s="511"/>
      <c r="AJ256" s="511"/>
      <c r="AK256" s="511"/>
      <c r="AL256" s="511"/>
      <c r="AM256" s="511"/>
      <c r="AN256" s="511"/>
      <c r="AO256" s="511"/>
      <c r="AP256" s="511"/>
      <c r="AQ256" s="511"/>
      <c r="AR256" s="511"/>
      <c r="AS256" s="511"/>
      <c r="AT256" s="511"/>
      <c r="AU256" s="511"/>
      <c r="AV256" s="511"/>
      <c r="AW256" s="511"/>
      <c r="AX256" s="511"/>
      <c r="AY256" s="511"/>
      <c r="AZ256" s="511"/>
      <c r="BA256" s="511"/>
      <c r="BB256" s="511"/>
      <c r="BC256" s="511"/>
      <c r="BD256" s="511"/>
      <c r="BE256" s="511"/>
      <c r="BF256" s="511"/>
      <c r="BG256" s="511"/>
      <c r="BH256" s="511"/>
      <c r="BI256" s="511"/>
      <c r="BJ256" s="511"/>
      <c r="BK256" s="511"/>
      <c r="BL256" s="511"/>
      <c r="BM256" s="511"/>
      <c r="BN256" s="511"/>
      <c r="BO256" s="511"/>
      <c r="BP256" s="511"/>
      <c r="BQ256" s="511"/>
      <c r="BR256" s="511"/>
      <c r="BS256" s="511"/>
      <c r="BT256" s="511"/>
      <c r="BU256" s="511"/>
      <c r="BV256" s="511"/>
      <c r="BW256" s="511"/>
      <c r="BX256" s="511"/>
      <c r="BY256" s="511"/>
      <c r="BZ256" s="511"/>
      <c r="CA256" s="511"/>
      <c r="CB256" s="511"/>
      <c r="CC256" s="511"/>
      <c r="CD256" s="511"/>
      <c r="CE256" s="511"/>
      <c r="CF256" s="511"/>
      <c r="CG256" s="511"/>
      <c r="CH256" s="511"/>
      <c r="CI256" s="511"/>
      <c r="CJ256" s="511"/>
      <c r="CK256" s="511"/>
      <c r="CL256" s="511"/>
      <c r="CM256" s="511"/>
      <c r="CN256" s="511"/>
      <c r="CO256" s="511"/>
      <c r="CP256" s="511"/>
      <c r="CQ256" s="511"/>
      <c r="CR256" s="511"/>
      <c r="CS256" s="511"/>
      <c r="CT256" s="511"/>
      <c r="CU256" s="511"/>
      <c r="CV256" s="511"/>
      <c r="CW256" s="511"/>
      <c r="CX256" s="511"/>
      <c r="CY256" s="511"/>
      <c r="CZ256" s="511"/>
      <c r="DA256" s="511"/>
      <c r="DB256" s="511"/>
      <c r="DC256" s="511"/>
      <c r="DD256" s="511"/>
      <c r="DE256" s="511"/>
      <c r="DF256" s="511"/>
      <c r="DG256" s="511"/>
      <c r="DH256" s="511"/>
      <c r="DI256" s="511"/>
      <c r="DJ256" s="511"/>
      <c r="DK256" s="511"/>
      <c r="DL256" s="511"/>
      <c r="DM256" s="511"/>
      <c r="DN256" s="511"/>
      <c r="DO256" s="511"/>
      <c r="DP256" s="511"/>
      <c r="DQ256" s="511"/>
      <c r="DR256" s="511"/>
      <c r="DS256" s="511"/>
      <c r="DT256" s="511"/>
      <c r="DU256" s="511"/>
      <c r="DV256" s="511"/>
      <c r="DW256" s="511"/>
      <c r="DX256" s="511"/>
      <c r="DY256" s="511"/>
    </row>
    <row r="257" spans="1:129" s="99" customFormat="1" ht="12.75" customHeight="1">
      <c r="A257" s="295" t="s">
        <v>835</v>
      </c>
      <c r="B257" s="296" t="s">
        <v>74</v>
      </c>
      <c r="C257" s="281">
        <v>45790</v>
      </c>
      <c r="D257" s="46">
        <v>8414</v>
      </c>
      <c r="E257" s="511"/>
      <c r="F257" s="511"/>
      <c r="G257" s="511"/>
      <c r="H257" s="511"/>
      <c r="I257" s="511"/>
      <c r="J257" s="511"/>
      <c r="K257" s="511"/>
      <c r="L257" s="511"/>
      <c r="M257" s="511"/>
      <c r="N257" s="511"/>
      <c r="O257" s="511"/>
      <c r="P257" s="511"/>
      <c r="Q257" s="511"/>
      <c r="R257" s="511"/>
      <c r="S257" s="511"/>
      <c r="T257" s="511"/>
      <c r="U257" s="511"/>
      <c r="V257" s="511"/>
      <c r="W257" s="511"/>
      <c r="X257" s="511"/>
      <c r="Y257" s="511"/>
      <c r="Z257" s="511"/>
      <c r="AA257" s="511"/>
      <c r="AB257" s="511"/>
      <c r="AC257" s="511"/>
      <c r="AD257" s="511"/>
      <c r="AE257" s="511"/>
      <c r="AF257" s="511"/>
      <c r="AG257" s="511"/>
      <c r="AH257" s="511"/>
      <c r="AI257" s="511"/>
      <c r="AJ257" s="511"/>
      <c r="AK257" s="511"/>
      <c r="AL257" s="511"/>
      <c r="AM257" s="511"/>
      <c r="AN257" s="511"/>
      <c r="AO257" s="511"/>
      <c r="AP257" s="511"/>
      <c r="AQ257" s="511"/>
      <c r="AR257" s="511"/>
      <c r="AS257" s="511"/>
      <c r="AT257" s="511"/>
      <c r="AU257" s="511"/>
      <c r="AV257" s="511"/>
      <c r="AW257" s="511"/>
      <c r="AX257" s="511"/>
      <c r="AY257" s="511"/>
      <c r="AZ257" s="511"/>
      <c r="BA257" s="511"/>
      <c r="BB257" s="511"/>
      <c r="BC257" s="511"/>
      <c r="BD257" s="511"/>
      <c r="BE257" s="511"/>
      <c r="BF257" s="511"/>
      <c r="BG257" s="511"/>
      <c r="BH257" s="511"/>
      <c r="BI257" s="511"/>
      <c r="BJ257" s="511"/>
      <c r="BK257" s="511"/>
      <c r="BL257" s="511"/>
      <c r="BM257" s="511"/>
      <c r="BN257" s="511"/>
      <c r="BO257" s="511"/>
      <c r="BP257" s="511"/>
      <c r="BQ257" s="511"/>
      <c r="BR257" s="511"/>
      <c r="BS257" s="511"/>
      <c r="BT257" s="511"/>
      <c r="BU257" s="511"/>
      <c r="BV257" s="511"/>
      <c r="BW257" s="511"/>
      <c r="BX257" s="511"/>
      <c r="BY257" s="511"/>
      <c r="BZ257" s="511"/>
      <c r="CA257" s="511"/>
      <c r="CB257" s="511"/>
      <c r="CC257" s="511"/>
      <c r="CD257" s="511"/>
      <c r="CE257" s="511"/>
      <c r="CF257" s="511"/>
      <c r="CG257" s="511"/>
      <c r="CH257" s="511"/>
      <c r="CI257" s="511"/>
      <c r="CJ257" s="511"/>
      <c r="CK257" s="511"/>
      <c r="CL257" s="511"/>
      <c r="CM257" s="511"/>
      <c r="CN257" s="511"/>
      <c r="CO257" s="511"/>
      <c r="CP257" s="511"/>
      <c r="CQ257" s="511"/>
      <c r="CR257" s="511"/>
      <c r="CS257" s="511"/>
      <c r="CT257" s="511"/>
      <c r="CU257" s="511"/>
      <c r="CV257" s="511"/>
      <c r="CW257" s="511"/>
      <c r="CX257" s="511"/>
      <c r="CY257" s="511"/>
      <c r="CZ257" s="511"/>
      <c r="DA257" s="511"/>
      <c r="DB257" s="511"/>
      <c r="DC257" s="511"/>
      <c r="DD257" s="511"/>
      <c r="DE257" s="511"/>
      <c r="DF257" s="511"/>
      <c r="DG257" s="511"/>
      <c r="DH257" s="511"/>
      <c r="DI257" s="511"/>
      <c r="DJ257" s="511"/>
      <c r="DK257" s="511"/>
      <c r="DL257" s="511"/>
      <c r="DM257" s="511"/>
      <c r="DN257" s="511"/>
      <c r="DO257" s="511"/>
      <c r="DP257" s="511"/>
      <c r="DQ257" s="511"/>
      <c r="DR257" s="511"/>
      <c r="DS257" s="511"/>
      <c r="DT257" s="511"/>
      <c r="DU257" s="511"/>
      <c r="DV257" s="511"/>
      <c r="DW257" s="511"/>
      <c r="DX257" s="511"/>
      <c r="DY257" s="511"/>
    </row>
    <row r="258" spans="1:9" ht="15" customHeight="1" hidden="1">
      <c r="A258" s="506"/>
      <c r="B258" s="528" t="s">
        <v>859</v>
      </c>
      <c r="C258" s="133"/>
      <c r="D258" s="46">
        <v>0</v>
      </c>
      <c r="E258" s="406"/>
      <c r="F258" s="406"/>
      <c r="G258" s="531"/>
      <c r="H258" s="406"/>
      <c r="I258" s="406"/>
    </row>
    <row r="259" spans="1:9" ht="12.75" customHeight="1" hidden="1">
      <c r="A259" s="506"/>
      <c r="B259" s="529" t="s">
        <v>860</v>
      </c>
      <c r="C259" s="133">
        <v>0</v>
      </c>
      <c r="D259" s="46">
        <v>0</v>
      </c>
      <c r="E259" s="406"/>
      <c r="F259" s="406"/>
      <c r="G259" s="531"/>
      <c r="H259" s="406"/>
      <c r="I259" s="406"/>
    </row>
    <row r="260" spans="1:9" ht="25.5" customHeight="1" hidden="1">
      <c r="A260" s="506"/>
      <c r="B260" s="533" t="s">
        <v>861</v>
      </c>
      <c r="C260" s="138">
        <v>0</v>
      </c>
      <c r="D260" s="46">
        <v>0</v>
      </c>
      <c r="E260" s="406"/>
      <c r="F260" s="406"/>
      <c r="G260" s="531"/>
      <c r="H260" s="406"/>
      <c r="I260" s="406"/>
    </row>
    <row r="261" spans="1:129" s="99" customFormat="1" ht="12.75" customHeight="1" hidden="1">
      <c r="A261" s="294"/>
      <c r="B261" s="277" t="s">
        <v>910</v>
      </c>
      <c r="C261" s="146">
        <v>0</v>
      </c>
      <c r="D261" s="46">
        <v>0</v>
      </c>
      <c r="E261" s="511"/>
      <c r="F261" s="511"/>
      <c r="G261" s="511"/>
      <c r="H261" s="511"/>
      <c r="I261" s="511"/>
      <c r="J261" s="511"/>
      <c r="K261" s="511"/>
      <c r="L261" s="511"/>
      <c r="M261" s="511"/>
      <c r="N261" s="511"/>
      <c r="O261" s="511"/>
      <c r="P261" s="511"/>
      <c r="Q261" s="511"/>
      <c r="R261" s="511"/>
      <c r="S261" s="511"/>
      <c r="T261" s="511"/>
      <c r="U261" s="511"/>
      <c r="V261" s="511"/>
      <c r="W261" s="511"/>
      <c r="X261" s="511"/>
      <c r="Y261" s="511"/>
      <c r="Z261" s="511"/>
      <c r="AA261" s="511"/>
      <c r="AB261" s="511"/>
      <c r="AC261" s="511"/>
      <c r="AD261" s="511"/>
      <c r="AE261" s="511"/>
      <c r="AF261" s="511"/>
      <c r="AG261" s="511"/>
      <c r="AH261" s="511"/>
      <c r="AI261" s="511"/>
      <c r="AJ261" s="511"/>
      <c r="AK261" s="511"/>
      <c r="AL261" s="511"/>
      <c r="AM261" s="511"/>
      <c r="AN261" s="511"/>
      <c r="AO261" s="511"/>
      <c r="AP261" s="511"/>
      <c r="AQ261" s="511"/>
      <c r="AR261" s="511"/>
      <c r="AS261" s="511"/>
      <c r="AT261" s="511"/>
      <c r="AU261" s="511"/>
      <c r="AV261" s="511"/>
      <c r="AW261" s="511"/>
      <c r="AX261" s="511"/>
      <c r="AY261" s="511"/>
      <c r="AZ261" s="511"/>
      <c r="BA261" s="511"/>
      <c r="BB261" s="511"/>
      <c r="BC261" s="511"/>
      <c r="BD261" s="511"/>
      <c r="BE261" s="511"/>
      <c r="BF261" s="511"/>
      <c r="BG261" s="511"/>
      <c r="BH261" s="511"/>
      <c r="BI261" s="511"/>
      <c r="BJ261" s="511"/>
      <c r="BK261" s="511"/>
      <c r="BL261" s="511"/>
      <c r="BM261" s="511"/>
      <c r="BN261" s="511"/>
      <c r="BO261" s="511"/>
      <c r="BP261" s="511"/>
      <c r="BQ261" s="511"/>
      <c r="BR261" s="511"/>
      <c r="BS261" s="511"/>
      <c r="BT261" s="511"/>
      <c r="BU261" s="511"/>
      <c r="BV261" s="511"/>
      <c r="BW261" s="511"/>
      <c r="BX261" s="511"/>
      <c r="BY261" s="511"/>
      <c r="BZ261" s="511"/>
      <c r="CA261" s="511"/>
      <c r="CB261" s="511"/>
      <c r="CC261" s="511"/>
      <c r="CD261" s="511"/>
      <c r="CE261" s="511"/>
      <c r="CF261" s="511"/>
      <c r="CG261" s="511"/>
      <c r="CH261" s="511"/>
      <c r="CI261" s="511"/>
      <c r="CJ261" s="511"/>
      <c r="CK261" s="511"/>
      <c r="CL261" s="511"/>
      <c r="CM261" s="511"/>
      <c r="CN261" s="511"/>
      <c r="CO261" s="511"/>
      <c r="CP261" s="511"/>
      <c r="CQ261" s="511"/>
      <c r="CR261" s="511"/>
      <c r="CS261" s="511"/>
      <c r="CT261" s="511"/>
      <c r="CU261" s="511"/>
      <c r="CV261" s="511"/>
      <c r="CW261" s="511"/>
      <c r="CX261" s="511"/>
      <c r="CY261" s="511"/>
      <c r="CZ261" s="511"/>
      <c r="DA261" s="511"/>
      <c r="DB261" s="511"/>
      <c r="DC261" s="511"/>
      <c r="DD261" s="511"/>
      <c r="DE261" s="511"/>
      <c r="DF261" s="511"/>
      <c r="DG261" s="511"/>
      <c r="DH261" s="511"/>
      <c r="DI261" s="511"/>
      <c r="DJ261" s="511"/>
      <c r="DK261" s="511"/>
      <c r="DL261" s="511"/>
      <c r="DM261" s="511"/>
      <c r="DN261" s="511"/>
      <c r="DO261" s="511"/>
      <c r="DP261" s="511"/>
      <c r="DQ261" s="511"/>
      <c r="DR261" s="511"/>
      <c r="DS261" s="511"/>
      <c r="DT261" s="511"/>
      <c r="DU261" s="511"/>
      <c r="DV261" s="511"/>
      <c r="DW261" s="511"/>
      <c r="DX261" s="511"/>
      <c r="DY261" s="511"/>
    </row>
    <row r="262" spans="1:129" s="99" customFormat="1" ht="12.75" customHeight="1" hidden="1">
      <c r="A262" s="523"/>
      <c r="B262" s="277" t="s">
        <v>911</v>
      </c>
      <c r="C262" s="146">
        <v>0</v>
      </c>
      <c r="D262" s="46">
        <v>0</v>
      </c>
      <c r="E262" s="511"/>
      <c r="F262" s="511"/>
      <c r="G262" s="511"/>
      <c r="H262" s="511"/>
      <c r="I262" s="511"/>
      <c r="J262" s="511"/>
      <c r="K262" s="511"/>
      <c r="L262" s="511"/>
      <c r="M262" s="511"/>
      <c r="N262" s="511"/>
      <c r="O262" s="511"/>
      <c r="P262" s="511"/>
      <c r="Q262" s="511"/>
      <c r="R262" s="511"/>
      <c r="S262" s="511"/>
      <c r="T262" s="511"/>
      <c r="U262" s="511"/>
      <c r="V262" s="511"/>
      <c r="W262" s="511"/>
      <c r="X262" s="511"/>
      <c r="Y262" s="511"/>
      <c r="Z262" s="511"/>
      <c r="AA262" s="511"/>
      <c r="AB262" s="511"/>
      <c r="AC262" s="511"/>
      <c r="AD262" s="511"/>
      <c r="AE262" s="511"/>
      <c r="AF262" s="511"/>
      <c r="AG262" s="511"/>
      <c r="AH262" s="511"/>
      <c r="AI262" s="511"/>
      <c r="AJ262" s="511"/>
      <c r="AK262" s="511"/>
      <c r="AL262" s="511"/>
      <c r="AM262" s="511"/>
      <c r="AN262" s="511"/>
      <c r="AO262" s="511"/>
      <c r="AP262" s="511"/>
      <c r="AQ262" s="511"/>
      <c r="AR262" s="511"/>
      <c r="AS262" s="511"/>
      <c r="AT262" s="511"/>
      <c r="AU262" s="511"/>
      <c r="AV262" s="511"/>
      <c r="AW262" s="511"/>
      <c r="AX262" s="511"/>
      <c r="AY262" s="511"/>
      <c r="AZ262" s="511"/>
      <c r="BA262" s="511"/>
      <c r="BB262" s="511"/>
      <c r="BC262" s="511"/>
      <c r="BD262" s="511"/>
      <c r="BE262" s="511"/>
      <c r="BF262" s="511"/>
      <c r="BG262" s="511"/>
      <c r="BH262" s="511"/>
      <c r="BI262" s="511"/>
      <c r="BJ262" s="511"/>
      <c r="BK262" s="511"/>
      <c r="BL262" s="511"/>
      <c r="BM262" s="511"/>
      <c r="BN262" s="511"/>
      <c r="BO262" s="511"/>
      <c r="BP262" s="511"/>
      <c r="BQ262" s="511"/>
      <c r="BR262" s="511"/>
      <c r="BS262" s="511"/>
      <c r="BT262" s="511"/>
      <c r="BU262" s="511"/>
      <c r="BV262" s="511"/>
      <c r="BW262" s="511"/>
      <c r="BX262" s="511"/>
      <c r="BY262" s="511"/>
      <c r="BZ262" s="511"/>
      <c r="CA262" s="511"/>
      <c r="CB262" s="511"/>
      <c r="CC262" s="511"/>
      <c r="CD262" s="511"/>
      <c r="CE262" s="511"/>
      <c r="CF262" s="511"/>
      <c r="CG262" s="511"/>
      <c r="CH262" s="511"/>
      <c r="CI262" s="511"/>
      <c r="CJ262" s="511"/>
      <c r="CK262" s="511"/>
      <c r="CL262" s="511"/>
      <c r="CM262" s="511"/>
      <c r="CN262" s="511"/>
      <c r="CO262" s="511"/>
      <c r="CP262" s="511"/>
      <c r="CQ262" s="511"/>
      <c r="CR262" s="511"/>
      <c r="CS262" s="511"/>
      <c r="CT262" s="511"/>
      <c r="CU262" s="511"/>
      <c r="CV262" s="511"/>
      <c r="CW262" s="511"/>
      <c r="CX262" s="511"/>
      <c r="CY262" s="511"/>
      <c r="CZ262" s="511"/>
      <c r="DA262" s="511"/>
      <c r="DB262" s="511"/>
      <c r="DC262" s="511"/>
      <c r="DD262" s="511"/>
      <c r="DE262" s="511"/>
      <c r="DF262" s="511"/>
      <c r="DG262" s="511"/>
      <c r="DH262" s="511"/>
      <c r="DI262" s="511"/>
      <c r="DJ262" s="511"/>
      <c r="DK262" s="511"/>
      <c r="DL262" s="511"/>
      <c r="DM262" s="511"/>
      <c r="DN262" s="511"/>
      <c r="DO262" s="511"/>
      <c r="DP262" s="511"/>
      <c r="DQ262" s="511"/>
      <c r="DR262" s="511"/>
      <c r="DS262" s="511"/>
      <c r="DT262" s="511"/>
      <c r="DU262" s="511"/>
      <c r="DV262" s="511"/>
      <c r="DW262" s="511"/>
      <c r="DX262" s="511"/>
      <c r="DY262" s="511"/>
    </row>
    <row r="263" spans="1:129" s="99" customFormat="1" ht="12.75" customHeight="1" hidden="1">
      <c r="A263" s="295" t="s">
        <v>835</v>
      </c>
      <c r="B263" s="296" t="s">
        <v>74</v>
      </c>
      <c r="C263" s="281">
        <v>0</v>
      </c>
      <c r="D263" s="46">
        <v>0</v>
      </c>
      <c r="E263" s="511"/>
      <c r="F263" s="511"/>
      <c r="G263" s="511"/>
      <c r="H263" s="511"/>
      <c r="I263" s="511"/>
      <c r="J263" s="511"/>
      <c r="K263" s="511"/>
      <c r="L263" s="511"/>
      <c r="M263" s="511"/>
      <c r="N263" s="511"/>
      <c r="O263" s="511"/>
      <c r="P263" s="511"/>
      <c r="Q263" s="511"/>
      <c r="R263" s="511"/>
      <c r="S263" s="511"/>
      <c r="T263" s="511"/>
      <c r="U263" s="511"/>
      <c r="V263" s="511"/>
      <c r="W263" s="511"/>
      <c r="X263" s="511"/>
      <c r="Y263" s="511"/>
      <c r="Z263" s="511"/>
      <c r="AA263" s="511"/>
      <c r="AB263" s="511"/>
      <c r="AC263" s="511"/>
      <c r="AD263" s="511"/>
      <c r="AE263" s="511"/>
      <c r="AF263" s="511"/>
      <c r="AG263" s="511"/>
      <c r="AH263" s="511"/>
      <c r="AI263" s="511"/>
      <c r="AJ263" s="511"/>
      <c r="AK263" s="511"/>
      <c r="AL263" s="511"/>
      <c r="AM263" s="511"/>
      <c r="AN263" s="511"/>
      <c r="AO263" s="511"/>
      <c r="AP263" s="511"/>
      <c r="AQ263" s="511"/>
      <c r="AR263" s="511"/>
      <c r="AS263" s="511"/>
      <c r="AT263" s="511"/>
      <c r="AU263" s="511"/>
      <c r="AV263" s="511"/>
      <c r="AW263" s="511"/>
      <c r="AX263" s="511"/>
      <c r="AY263" s="511"/>
      <c r="AZ263" s="511"/>
      <c r="BA263" s="511"/>
      <c r="BB263" s="511"/>
      <c r="BC263" s="511"/>
      <c r="BD263" s="511"/>
      <c r="BE263" s="511"/>
      <c r="BF263" s="511"/>
      <c r="BG263" s="511"/>
      <c r="BH263" s="511"/>
      <c r="BI263" s="511"/>
      <c r="BJ263" s="511"/>
      <c r="BK263" s="511"/>
      <c r="BL263" s="511"/>
      <c r="BM263" s="511"/>
      <c r="BN263" s="511"/>
      <c r="BO263" s="511"/>
      <c r="BP263" s="511"/>
      <c r="BQ263" s="511"/>
      <c r="BR263" s="511"/>
      <c r="BS263" s="511"/>
      <c r="BT263" s="511"/>
      <c r="BU263" s="511"/>
      <c r="BV263" s="511"/>
      <c r="BW263" s="511"/>
      <c r="BX263" s="511"/>
      <c r="BY263" s="511"/>
      <c r="BZ263" s="511"/>
      <c r="CA263" s="511"/>
      <c r="CB263" s="511"/>
      <c r="CC263" s="511"/>
      <c r="CD263" s="511"/>
      <c r="CE263" s="511"/>
      <c r="CF263" s="511"/>
      <c r="CG263" s="511"/>
      <c r="CH263" s="511"/>
      <c r="CI263" s="511"/>
      <c r="CJ263" s="511"/>
      <c r="CK263" s="511"/>
      <c r="CL263" s="511"/>
      <c r="CM263" s="511"/>
      <c r="CN263" s="511"/>
      <c r="CO263" s="511"/>
      <c r="CP263" s="511"/>
      <c r="CQ263" s="511"/>
      <c r="CR263" s="511"/>
      <c r="CS263" s="511"/>
      <c r="CT263" s="511"/>
      <c r="CU263" s="511"/>
      <c r="CV263" s="511"/>
      <c r="CW263" s="511"/>
      <c r="CX263" s="511"/>
      <c r="CY263" s="511"/>
      <c r="CZ263" s="511"/>
      <c r="DA263" s="511"/>
      <c r="DB263" s="511"/>
      <c r="DC263" s="511"/>
      <c r="DD263" s="511"/>
      <c r="DE263" s="511"/>
      <c r="DF263" s="511"/>
      <c r="DG263" s="511"/>
      <c r="DH263" s="511"/>
      <c r="DI263" s="511"/>
      <c r="DJ263" s="511"/>
      <c r="DK263" s="511"/>
      <c r="DL263" s="511"/>
      <c r="DM263" s="511"/>
      <c r="DN263" s="511"/>
      <c r="DO263" s="511"/>
      <c r="DP263" s="511"/>
      <c r="DQ263" s="511"/>
      <c r="DR263" s="511"/>
      <c r="DS263" s="511"/>
      <c r="DT263" s="511"/>
      <c r="DU263" s="511"/>
      <c r="DV263" s="511"/>
      <c r="DW263" s="511"/>
      <c r="DX263" s="511"/>
      <c r="DY263" s="511"/>
    </row>
    <row r="264" spans="1:129" s="99" customFormat="1" ht="12.75" customHeight="1">
      <c r="A264" s="295"/>
      <c r="B264" s="534" t="s">
        <v>862</v>
      </c>
      <c r="C264" s="281"/>
      <c r="D264" s="46"/>
      <c r="E264" s="511"/>
      <c r="F264" s="511"/>
      <c r="G264" s="511"/>
      <c r="H264" s="511"/>
      <c r="I264" s="511"/>
      <c r="J264" s="511"/>
      <c r="K264" s="511"/>
      <c r="L264" s="511"/>
      <c r="M264" s="511"/>
      <c r="N264" s="511"/>
      <c r="O264" s="511"/>
      <c r="P264" s="511"/>
      <c r="Q264" s="511"/>
      <c r="R264" s="511"/>
      <c r="S264" s="511"/>
      <c r="T264" s="511"/>
      <c r="U264" s="511"/>
      <c r="V264" s="511"/>
      <c r="W264" s="511"/>
      <c r="X264" s="511"/>
      <c r="Y264" s="511"/>
      <c r="Z264" s="511"/>
      <c r="AA264" s="511"/>
      <c r="AB264" s="511"/>
      <c r="AC264" s="511"/>
      <c r="AD264" s="511"/>
      <c r="AE264" s="511"/>
      <c r="AF264" s="511"/>
      <c r="AG264" s="511"/>
      <c r="AH264" s="511"/>
      <c r="AI264" s="511"/>
      <c r="AJ264" s="511"/>
      <c r="AK264" s="511"/>
      <c r="AL264" s="511"/>
      <c r="AM264" s="511"/>
      <c r="AN264" s="511"/>
      <c r="AO264" s="511"/>
      <c r="AP264" s="511"/>
      <c r="AQ264" s="511"/>
      <c r="AR264" s="511"/>
      <c r="AS264" s="511"/>
      <c r="AT264" s="511"/>
      <c r="AU264" s="511"/>
      <c r="AV264" s="511"/>
      <c r="AW264" s="511"/>
      <c r="AX264" s="511"/>
      <c r="AY264" s="511"/>
      <c r="AZ264" s="511"/>
      <c r="BA264" s="511"/>
      <c r="BB264" s="511"/>
      <c r="BC264" s="511"/>
      <c r="BD264" s="511"/>
      <c r="BE264" s="511"/>
      <c r="BF264" s="511"/>
      <c r="BG264" s="511"/>
      <c r="BH264" s="511"/>
      <c r="BI264" s="511"/>
      <c r="BJ264" s="511"/>
      <c r="BK264" s="511"/>
      <c r="BL264" s="511"/>
      <c r="BM264" s="511"/>
      <c r="BN264" s="511"/>
      <c r="BO264" s="511"/>
      <c r="BP264" s="511"/>
      <c r="BQ264" s="511"/>
      <c r="BR264" s="511"/>
      <c r="BS264" s="511"/>
      <c r="BT264" s="511"/>
      <c r="BU264" s="511"/>
      <c r="BV264" s="511"/>
      <c r="BW264" s="511"/>
      <c r="BX264" s="511"/>
      <c r="BY264" s="511"/>
      <c r="BZ264" s="511"/>
      <c r="CA264" s="511"/>
      <c r="CB264" s="511"/>
      <c r="CC264" s="511"/>
      <c r="CD264" s="511"/>
      <c r="CE264" s="511"/>
      <c r="CF264" s="511"/>
      <c r="CG264" s="511"/>
      <c r="CH264" s="511"/>
      <c r="CI264" s="511"/>
      <c r="CJ264" s="511"/>
      <c r="CK264" s="511"/>
      <c r="CL264" s="511"/>
      <c r="CM264" s="511"/>
      <c r="CN264" s="511"/>
      <c r="CO264" s="511"/>
      <c r="CP264" s="511"/>
      <c r="CQ264" s="511"/>
      <c r="CR264" s="511"/>
      <c r="CS264" s="511"/>
      <c r="CT264" s="511"/>
      <c r="CU264" s="511"/>
      <c r="CV264" s="511"/>
      <c r="CW264" s="511"/>
      <c r="CX264" s="511"/>
      <c r="CY264" s="511"/>
      <c r="CZ264" s="511"/>
      <c r="DA264" s="511"/>
      <c r="DB264" s="511"/>
      <c r="DC264" s="511"/>
      <c r="DD264" s="511"/>
      <c r="DE264" s="511"/>
      <c r="DF264" s="511"/>
      <c r="DG264" s="511"/>
      <c r="DH264" s="511"/>
      <c r="DI264" s="511"/>
      <c r="DJ264" s="511"/>
      <c r="DK264" s="511"/>
      <c r="DL264" s="511"/>
      <c r="DM264" s="511"/>
      <c r="DN264" s="511"/>
      <c r="DO264" s="511"/>
      <c r="DP264" s="511"/>
      <c r="DQ264" s="511"/>
      <c r="DR264" s="511"/>
      <c r="DS264" s="511"/>
      <c r="DT264" s="511"/>
      <c r="DU264" s="511"/>
      <c r="DV264" s="511"/>
      <c r="DW264" s="511"/>
      <c r="DX264" s="511"/>
      <c r="DY264" s="511"/>
    </row>
    <row r="265" spans="1:129" s="513" customFormat="1" ht="12.75" customHeight="1">
      <c r="A265" s="536"/>
      <c r="B265" s="529" t="s">
        <v>837</v>
      </c>
      <c r="C265" s="441">
        <v>1199</v>
      </c>
      <c r="D265" s="75">
        <v>700</v>
      </c>
      <c r="E265" s="512"/>
      <c r="F265" s="512"/>
      <c r="G265" s="512"/>
      <c r="H265" s="512"/>
      <c r="I265" s="512"/>
      <c r="J265" s="512"/>
      <c r="K265" s="512"/>
      <c r="L265" s="512"/>
      <c r="M265" s="512"/>
      <c r="N265" s="512"/>
      <c r="O265" s="512"/>
      <c r="P265" s="512"/>
      <c r="Q265" s="512"/>
      <c r="R265" s="512"/>
      <c r="S265" s="512"/>
      <c r="T265" s="512"/>
      <c r="U265" s="512"/>
      <c r="V265" s="512"/>
      <c r="W265" s="512"/>
      <c r="X265" s="512"/>
      <c r="Y265" s="512"/>
      <c r="Z265" s="512"/>
      <c r="AA265" s="512"/>
      <c r="AB265" s="512"/>
      <c r="AC265" s="512"/>
      <c r="AD265" s="512"/>
      <c r="AE265" s="512"/>
      <c r="AF265" s="512"/>
      <c r="AG265" s="512"/>
      <c r="AH265" s="512"/>
      <c r="AI265" s="512"/>
      <c r="AJ265" s="512"/>
      <c r="AK265" s="512"/>
      <c r="AL265" s="512"/>
      <c r="AM265" s="512"/>
      <c r="AN265" s="512"/>
      <c r="AO265" s="512"/>
      <c r="AP265" s="512"/>
      <c r="AQ265" s="512"/>
      <c r="AR265" s="512"/>
      <c r="AS265" s="512"/>
      <c r="AT265" s="512"/>
      <c r="AU265" s="512"/>
      <c r="AV265" s="512"/>
      <c r="AW265" s="512"/>
      <c r="AX265" s="512"/>
      <c r="AY265" s="512"/>
      <c r="AZ265" s="512"/>
      <c r="BA265" s="512"/>
      <c r="BB265" s="512"/>
      <c r="BC265" s="512"/>
      <c r="BD265" s="512"/>
      <c r="BE265" s="512"/>
      <c r="BF265" s="512"/>
      <c r="BG265" s="512"/>
      <c r="BH265" s="512"/>
      <c r="BI265" s="512"/>
      <c r="BJ265" s="512"/>
      <c r="BK265" s="512"/>
      <c r="BL265" s="512"/>
      <c r="BM265" s="512"/>
      <c r="BN265" s="512"/>
      <c r="BO265" s="512"/>
      <c r="BP265" s="512"/>
      <c r="BQ265" s="512"/>
      <c r="BR265" s="512"/>
      <c r="BS265" s="512"/>
      <c r="BT265" s="512"/>
      <c r="BU265" s="512"/>
      <c r="BV265" s="512"/>
      <c r="BW265" s="512"/>
      <c r="BX265" s="512"/>
      <c r="BY265" s="512"/>
      <c r="BZ265" s="512"/>
      <c r="CA265" s="512"/>
      <c r="CB265" s="512"/>
      <c r="CC265" s="512"/>
      <c r="CD265" s="512"/>
      <c r="CE265" s="512"/>
      <c r="CF265" s="512"/>
      <c r="CG265" s="512"/>
      <c r="CH265" s="512"/>
      <c r="CI265" s="512"/>
      <c r="CJ265" s="512"/>
      <c r="CK265" s="512"/>
      <c r="CL265" s="512"/>
      <c r="CM265" s="512"/>
      <c r="CN265" s="512"/>
      <c r="CO265" s="512"/>
      <c r="CP265" s="512"/>
      <c r="CQ265" s="512"/>
      <c r="CR265" s="512"/>
      <c r="CS265" s="512"/>
      <c r="CT265" s="512"/>
      <c r="CU265" s="512"/>
      <c r="CV265" s="512"/>
      <c r="CW265" s="512"/>
      <c r="CX265" s="512"/>
      <c r="CY265" s="512"/>
      <c r="CZ265" s="512"/>
      <c r="DA265" s="512"/>
      <c r="DB265" s="512"/>
      <c r="DC265" s="512"/>
      <c r="DD265" s="512"/>
      <c r="DE265" s="512"/>
      <c r="DF265" s="512"/>
      <c r="DG265" s="512"/>
      <c r="DH265" s="512"/>
      <c r="DI265" s="512"/>
      <c r="DJ265" s="512"/>
      <c r="DK265" s="512"/>
      <c r="DL265" s="512"/>
      <c r="DM265" s="512"/>
      <c r="DN265" s="512"/>
      <c r="DO265" s="512"/>
      <c r="DP265" s="512"/>
      <c r="DQ265" s="512"/>
      <c r="DR265" s="512"/>
      <c r="DS265" s="512"/>
      <c r="DT265" s="512"/>
      <c r="DU265" s="512"/>
      <c r="DV265" s="512"/>
      <c r="DW265" s="512"/>
      <c r="DX265" s="512"/>
      <c r="DY265" s="512"/>
    </row>
    <row r="266" spans="1:129" s="99" customFormat="1" ht="12.75" customHeight="1">
      <c r="A266" s="506"/>
      <c r="B266" s="537" t="s">
        <v>61</v>
      </c>
      <c r="C266" s="441">
        <v>5884</v>
      </c>
      <c r="D266" s="75">
        <v>721</v>
      </c>
      <c r="E266" s="511"/>
      <c r="F266" s="511"/>
      <c r="G266" s="511"/>
      <c r="H266" s="511"/>
      <c r="I266" s="511"/>
      <c r="J266" s="511"/>
      <c r="K266" s="511"/>
      <c r="L266" s="511"/>
      <c r="M266" s="511"/>
      <c r="N266" s="511"/>
      <c r="O266" s="511"/>
      <c r="P266" s="511"/>
      <c r="Q266" s="511"/>
      <c r="R266" s="511"/>
      <c r="S266" s="511"/>
      <c r="T266" s="511"/>
      <c r="U266" s="511"/>
      <c r="V266" s="511"/>
      <c r="W266" s="511"/>
      <c r="X266" s="511"/>
      <c r="Y266" s="511"/>
      <c r="Z266" s="511"/>
      <c r="AA266" s="511"/>
      <c r="AB266" s="511"/>
      <c r="AC266" s="511"/>
      <c r="AD266" s="511"/>
      <c r="AE266" s="511"/>
      <c r="AF266" s="511"/>
      <c r="AG266" s="511"/>
      <c r="AH266" s="511"/>
      <c r="AI266" s="511"/>
      <c r="AJ266" s="511"/>
      <c r="AK266" s="511"/>
      <c r="AL266" s="511"/>
      <c r="AM266" s="511"/>
      <c r="AN266" s="511"/>
      <c r="AO266" s="511"/>
      <c r="AP266" s="511"/>
      <c r="AQ266" s="511"/>
      <c r="AR266" s="511"/>
      <c r="AS266" s="511"/>
      <c r="AT266" s="511"/>
      <c r="AU266" s="511"/>
      <c r="AV266" s="511"/>
      <c r="AW266" s="511"/>
      <c r="AX266" s="511"/>
      <c r="AY266" s="511"/>
      <c r="AZ266" s="511"/>
      <c r="BA266" s="511"/>
      <c r="BB266" s="511"/>
      <c r="BC266" s="511"/>
      <c r="BD266" s="511"/>
      <c r="BE266" s="511"/>
      <c r="BF266" s="511"/>
      <c r="BG266" s="511"/>
      <c r="BH266" s="511"/>
      <c r="BI266" s="511"/>
      <c r="BJ266" s="511"/>
      <c r="BK266" s="511"/>
      <c r="BL266" s="511"/>
      <c r="BM266" s="511"/>
      <c r="BN266" s="511"/>
      <c r="BO266" s="511"/>
      <c r="BP266" s="511"/>
      <c r="BQ266" s="511"/>
      <c r="BR266" s="511"/>
      <c r="BS266" s="511"/>
      <c r="BT266" s="511"/>
      <c r="BU266" s="511"/>
      <c r="BV266" s="511"/>
      <c r="BW266" s="511"/>
      <c r="BX266" s="511"/>
      <c r="BY266" s="511"/>
      <c r="BZ266" s="511"/>
      <c r="CA266" s="511"/>
      <c r="CB266" s="511"/>
      <c r="CC266" s="511"/>
      <c r="CD266" s="511"/>
      <c r="CE266" s="511"/>
      <c r="CF266" s="511"/>
      <c r="CG266" s="511"/>
      <c r="CH266" s="511"/>
      <c r="CI266" s="511"/>
      <c r="CJ266" s="511"/>
      <c r="CK266" s="511"/>
      <c r="CL266" s="511"/>
      <c r="CM266" s="511"/>
      <c r="CN266" s="511"/>
      <c r="CO266" s="511"/>
      <c r="CP266" s="511"/>
      <c r="CQ266" s="511"/>
      <c r="CR266" s="511"/>
      <c r="CS266" s="511"/>
      <c r="CT266" s="511"/>
      <c r="CU266" s="511"/>
      <c r="CV266" s="511"/>
      <c r="CW266" s="511"/>
      <c r="CX266" s="511"/>
      <c r="CY266" s="511"/>
      <c r="CZ266" s="511"/>
      <c r="DA266" s="511"/>
      <c r="DB266" s="511"/>
      <c r="DC266" s="511"/>
      <c r="DD266" s="511"/>
      <c r="DE266" s="511"/>
      <c r="DF266" s="511"/>
      <c r="DG266" s="511"/>
      <c r="DH266" s="511"/>
      <c r="DI266" s="511"/>
      <c r="DJ266" s="511"/>
      <c r="DK266" s="511"/>
      <c r="DL266" s="511"/>
      <c r="DM266" s="511"/>
      <c r="DN266" s="511"/>
      <c r="DO266" s="511"/>
      <c r="DP266" s="511"/>
      <c r="DQ266" s="511"/>
      <c r="DR266" s="511"/>
      <c r="DS266" s="511"/>
      <c r="DT266" s="511"/>
      <c r="DU266" s="511"/>
      <c r="DV266" s="511"/>
      <c r="DW266" s="511"/>
      <c r="DX266" s="511"/>
      <c r="DY266" s="511"/>
    </row>
    <row r="267" spans="1:129" s="99" customFormat="1" ht="12.75" customHeight="1">
      <c r="A267" s="268" t="s">
        <v>1230</v>
      </c>
      <c r="B267" s="517" t="s">
        <v>838</v>
      </c>
      <c r="C267" s="281">
        <v>5884</v>
      </c>
      <c r="D267" s="46">
        <v>721</v>
      </c>
      <c r="E267" s="511"/>
      <c r="F267" s="511"/>
      <c r="G267" s="511"/>
      <c r="H267" s="511"/>
      <c r="I267" s="511"/>
      <c r="J267" s="511"/>
      <c r="K267" s="511"/>
      <c r="L267" s="511"/>
      <c r="M267" s="511"/>
      <c r="N267" s="511"/>
      <c r="O267" s="511"/>
      <c r="P267" s="511"/>
      <c r="Q267" s="511"/>
      <c r="R267" s="511"/>
      <c r="S267" s="511"/>
      <c r="T267" s="511"/>
      <c r="U267" s="511"/>
      <c r="V267" s="511"/>
      <c r="W267" s="511"/>
      <c r="X267" s="511"/>
      <c r="Y267" s="511"/>
      <c r="Z267" s="511"/>
      <c r="AA267" s="511"/>
      <c r="AB267" s="511"/>
      <c r="AC267" s="511"/>
      <c r="AD267" s="511"/>
      <c r="AE267" s="511"/>
      <c r="AF267" s="511"/>
      <c r="AG267" s="511"/>
      <c r="AH267" s="511"/>
      <c r="AI267" s="511"/>
      <c r="AJ267" s="511"/>
      <c r="AK267" s="511"/>
      <c r="AL267" s="511"/>
      <c r="AM267" s="511"/>
      <c r="AN267" s="511"/>
      <c r="AO267" s="511"/>
      <c r="AP267" s="511"/>
      <c r="AQ267" s="511"/>
      <c r="AR267" s="511"/>
      <c r="AS267" s="511"/>
      <c r="AT267" s="511"/>
      <c r="AU267" s="511"/>
      <c r="AV267" s="511"/>
      <c r="AW267" s="511"/>
      <c r="AX267" s="511"/>
      <c r="AY267" s="511"/>
      <c r="AZ267" s="511"/>
      <c r="BA267" s="511"/>
      <c r="BB267" s="511"/>
      <c r="BC267" s="511"/>
      <c r="BD267" s="511"/>
      <c r="BE267" s="511"/>
      <c r="BF267" s="511"/>
      <c r="BG267" s="511"/>
      <c r="BH267" s="511"/>
      <c r="BI267" s="511"/>
      <c r="BJ267" s="511"/>
      <c r="BK267" s="511"/>
      <c r="BL267" s="511"/>
      <c r="BM267" s="511"/>
      <c r="BN267" s="511"/>
      <c r="BO267" s="511"/>
      <c r="BP267" s="511"/>
      <c r="BQ267" s="511"/>
      <c r="BR267" s="511"/>
      <c r="BS267" s="511"/>
      <c r="BT267" s="511"/>
      <c r="BU267" s="511"/>
      <c r="BV267" s="511"/>
      <c r="BW267" s="511"/>
      <c r="BX267" s="511"/>
      <c r="BY267" s="511"/>
      <c r="BZ267" s="511"/>
      <c r="CA267" s="511"/>
      <c r="CB267" s="511"/>
      <c r="CC267" s="511"/>
      <c r="CD267" s="511"/>
      <c r="CE267" s="511"/>
      <c r="CF267" s="511"/>
      <c r="CG267" s="511"/>
      <c r="CH267" s="511"/>
      <c r="CI267" s="511"/>
      <c r="CJ267" s="511"/>
      <c r="CK267" s="511"/>
      <c r="CL267" s="511"/>
      <c r="CM267" s="511"/>
      <c r="CN267" s="511"/>
      <c r="CO267" s="511"/>
      <c r="CP267" s="511"/>
      <c r="CQ267" s="511"/>
      <c r="CR267" s="511"/>
      <c r="CS267" s="511"/>
      <c r="CT267" s="511"/>
      <c r="CU267" s="511"/>
      <c r="CV267" s="511"/>
      <c r="CW267" s="511"/>
      <c r="CX267" s="511"/>
      <c r="CY267" s="511"/>
      <c r="CZ267" s="511"/>
      <c r="DA267" s="511"/>
      <c r="DB267" s="511"/>
      <c r="DC267" s="511"/>
      <c r="DD267" s="511"/>
      <c r="DE267" s="511"/>
      <c r="DF267" s="511"/>
      <c r="DG267" s="511"/>
      <c r="DH267" s="511"/>
      <c r="DI267" s="511"/>
      <c r="DJ267" s="511"/>
      <c r="DK267" s="511"/>
      <c r="DL267" s="511"/>
      <c r="DM267" s="511"/>
      <c r="DN267" s="511"/>
      <c r="DO267" s="511"/>
      <c r="DP267" s="511"/>
      <c r="DQ267" s="511"/>
      <c r="DR267" s="511"/>
      <c r="DS267" s="511"/>
      <c r="DT267" s="511"/>
      <c r="DU267" s="511"/>
      <c r="DV267" s="511"/>
      <c r="DW267" s="511"/>
      <c r="DX267" s="511"/>
      <c r="DY267" s="511"/>
    </row>
    <row r="268" spans="1:129" s="99" customFormat="1" ht="12.75" customHeight="1">
      <c r="A268" s="278" t="s">
        <v>1232</v>
      </c>
      <c r="B268" s="517" t="s">
        <v>839</v>
      </c>
      <c r="C268" s="281">
        <v>5884</v>
      </c>
      <c r="D268" s="46">
        <v>721</v>
      </c>
      <c r="E268" s="511"/>
      <c r="F268" s="511"/>
      <c r="G268" s="511"/>
      <c r="H268" s="511"/>
      <c r="I268" s="511"/>
      <c r="J268" s="511"/>
      <c r="K268" s="511"/>
      <c r="L268" s="511"/>
      <c r="M268" s="511"/>
      <c r="N268" s="511"/>
      <c r="O268" s="511"/>
      <c r="P268" s="511"/>
      <c r="Q268" s="511"/>
      <c r="R268" s="511"/>
      <c r="S268" s="511"/>
      <c r="T268" s="511"/>
      <c r="U268" s="511"/>
      <c r="V268" s="511"/>
      <c r="W268" s="511"/>
      <c r="X268" s="511"/>
      <c r="Y268" s="511"/>
      <c r="Z268" s="511"/>
      <c r="AA268" s="511"/>
      <c r="AB268" s="511"/>
      <c r="AC268" s="511"/>
      <c r="AD268" s="511"/>
      <c r="AE268" s="511"/>
      <c r="AF268" s="511"/>
      <c r="AG268" s="511"/>
      <c r="AH268" s="511"/>
      <c r="AI268" s="511"/>
      <c r="AJ268" s="511"/>
      <c r="AK268" s="511"/>
      <c r="AL268" s="511"/>
      <c r="AM268" s="511"/>
      <c r="AN268" s="511"/>
      <c r="AO268" s="511"/>
      <c r="AP268" s="511"/>
      <c r="AQ268" s="511"/>
      <c r="AR268" s="511"/>
      <c r="AS268" s="511"/>
      <c r="AT268" s="511"/>
      <c r="AU268" s="511"/>
      <c r="AV268" s="511"/>
      <c r="AW268" s="511"/>
      <c r="AX268" s="511"/>
      <c r="AY268" s="511"/>
      <c r="AZ268" s="511"/>
      <c r="BA268" s="511"/>
      <c r="BB268" s="511"/>
      <c r="BC268" s="511"/>
      <c r="BD268" s="511"/>
      <c r="BE268" s="511"/>
      <c r="BF268" s="511"/>
      <c r="BG268" s="511"/>
      <c r="BH268" s="511"/>
      <c r="BI268" s="511"/>
      <c r="BJ268" s="511"/>
      <c r="BK268" s="511"/>
      <c r="BL268" s="511"/>
      <c r="BM268" s="511"/>
      <c r="BN268" s="511"/>
      <c r="BO268" s="511"/>
      <c r="BP268" s="511"/>
      <c r="BQ268" s="511"/>
      <c r="BR268" s="511"/>
      <c r="BS268" s="511"/>
      <c r="BT268" s="511"/>
      <c r="BU268" s="511"/>
      <c r="BV268" s="511"/>
      <c r="BW268" s="511"/>
      <c r="BX268" s="511"/>
      <c r="BY268" s="511"/>
      <c r="BZ268" s="511"/>
      <c r="CA268" s="511"/>
      <c r="CB268" s="511"/>
      <c r="CC268" s="511"/>
      <c r="CD268" s="511"/>
      <c r="CE268" s="511"/>
      <c r="CF268" s="511"/>
      <c r="CG268" s="511"/>
      <c r="CH268" s="511"/>
      <c r="CI268" s="511"/>
      <c r="CJ268" s="511"/>
      <c r="CK268" s="511"/>
      <c r="CL268" s="511"/>
      <c r="CM268" s="511"/>
      <c r="CN268" s="511"/>
      <c r="CO268" s="511"/>
      <c r="CP268" s="511"/>
      <c r="CQ268" s="511"/>
      <c r="CR268" s="511"/>
      <c r="CS268" s="511"/>
      <c r="CT268" s="511"/>
      <c r="CU268" s="511"/>
      <c r="CV268" s="511"/>
      <c r="CW268" s="511"/>
      <c r="CX268" s="511"/>
      <c r="CY268" s="511"/>
      <c r="CZ268" s="511"/>
      <c r="DA268" s="511"/>
      <c r="DB268" s="511"/>
      <c r="DC268" s="511"/>
      <c r="DD268" s="511"/>
      <c r="DE268" s="511"/>
      <c r="DF268" s="511"/>
      <c r="DG268" s="511"/>
      <c r="DH268" s="511"/>
      <c r="DI268" s="511"/>
      <c r="DJ268" s="511"/>
      <c r="DK268" s="511"/>
      <c r="DL268" s="511"/>
      <c r="DM268" s="511"/>
      <c r="DN268" s="511"/>
      <c r="DO268" s="511"/>
      <c r="DP268" s="511"/>
      <c r="DQ268" s="511"/>
      <c r="DR268" s="511"/>
      <c r="DS268" s="511"/>
      <c r="DT268" s="511"/>
      <c r="DU268" s="511"/>
      <c r="DV268" s="511"/>
      <c r="DW268" s="511"/>
      <c r="DX268" s="511"/>
      <c r="DY268" s="511"/>
    </row>
    <row r="269" spans="1:129" s="99" customFormat="1" ht="12.75" customHeight="1">
      <c r="A269" s="278">
        <v>1000</v>
      </c>
      <c r="B269" s="279" t="s">
        <v>844</v>
      </c>
      <c r="C269" s="281">
        <v>4806</v>
      </c>
      <c r="D269" s="46">
        <v>533</v>
      </c>
      <c r="E269" s="511"/>
      <c r="F269" s="511"/>
      <c r="G269" s="511"/>
      <c r="H269" s="511"/>
      <c r="I269" s="511"/>
      <c r="J269" s="511"/>
      <c r="K269" s="511"/>
      <c r="L269" s="511"/>
      <c r="M269" s="511"/>
      <c r="N269" s="511"/>
      <c r="O269" s="511"/>
      <c r="P269" s="511"/>
      <c r="Q269" s="511"/>
      <c r="R269" s="511"/>
      <c r="S269" s="511"/>
      <c r="T269" s="511"/>
      <c r="U269" s="511"/>
      <c r="V269" s="511"/>
      <c r="W269" s="511"/>
      <c r="X269" s="511"/>
      <c r="Y269" s="511"/>
      <c r="Z269" s="511"/>
      <c r="AA269" s="511"/>
      <c r="AB269" s="511"/>
      <c r="AC269" s="511"/>
      <c r="AD269" s="511"/>
      <c r="AE269" s="511"/>
      <c r="AF269" s="511"/>
      <c r="AG269" s="511"/>
      <c r="AH269" s="511"/>
      <c r="AI269" s="511"/>
      <c r="AJ269" s="511"/>
      <c r="AK269" s="511"/>
      <c r="AL269" s="511"/>
      <c r="AM269" s="511"/>
      <c r="AN269" s="511"/>
      <c r="AO269" s="511"/>
      <c r="AP269" s="511"/>
      <c r="AQ269" s="511"/>
      <c r="AR269" s="511"/>
      <c r="AS269" s="511"/>
      <c r="AT269" s="511"/>
      <c r="AU269" s="511"/>
      <c r="AV269" s="511"/>
      <c r="AW269" s="511"/>
      <c r="AX269" s="511"/>
      <c r="AY269" s="511"/>
      <c r="AZ269" s="511"/>
      <c r="BA269" s="511"/>
      <c r="BB269" s="511"/>
      <c r="BC269" s="511"/>
      <c r="BD269" s="511"/>
      <c r="BE269" s="511"/>
      <c r="BF269" s="511"/>
      <c r="BG269" s="511"/>
      <c r="BH269" s="511"/>
      <c r="BI269" s="511"/>
      <c r="BJ269" s="511"/>
      <c r="BK269" s="511"/>
      <c r="BL269" s="511"/>
      <c r="BM269" s="511"/>
      <c r="BN269" s="511"/>
      <c r="BO269" s="511"/>
      <c r="BP269" s="511"/>
      <c r="BQ269" s="511"/>
      <c r="BR269" s="511"/>
      <c r="BS269" s="511"/>
      <c r="BT269" s="511"/>
      <c r="BU269" s="511"/>
      <c r="BV269" s="511"/>
      <c r="BW269" s="511"/>
      <c r="BX269" s="511"/>
      <c r="BY269" s="511"/>
      <c r="BZ269" s="511"/>
      <c r="CA269" s="511"/>
      <c r="CB269" s="511"/>
      <c r="CC269" s="511"/>
      <c r="CD269" s="511"/>
      <c r="CE269" s="511"/>
      <c r="CF269" s="511"/>
      <c r="CG269" s="511"/>
      <c r="CH269" s="511"/>
      <c r="CI269" s="511"/>
      <c r="CJ269" s="511"/>
      <c r="CK269" s="511"/>
      <c r="CL269" s="511"/>
      <c r="CM269" s="511"/>
      <c r="CN269" s="511"/>
      <c r="CO269" s="511"/>
      <c r="CP269" s="511"/>
      <c r="CQ269" s="511"/>
      <c r="CR269" s="511"/>
      <c r="CS269" s="511"/>
      <c r="CT269" s="511"/>
      <c r="CU269" s="511"/>
      <c r="CV269" s="511"/>
      <c r="CW269" s="511"/>
      <c r="CX269" s="511"/>
      <c r="CY269" s="511"/>
      <c r="CZ269" s="511"/>
      <c r="DA269" s="511"/>
      <c r="DB269" s="511"/>
      <c r="DC269" s="511"/>
      <c r="DD269" s="511"/>
      <c r="DE269" s="511"/>
      <c r="DF269" s="511"/>
      <c r="DG269" s="511"/>
      <c r="DH269" s="511"/>
      <c r="DI269" s="511"/>
      <c r="DJ269" s="511"/>
      <c r="DK269" s="511"/>
      <c r="DL269" s="511"/>
      <c r="DM269" s="511"/>
      <c r="DN269" s="511"/>
      <c r="DO269" s="511"/>
      <c r="DP269" s="511"/>
      <c r="DQ269" s="511"/>
      <c r="DR269" s="511"/>
      <c r="DS269" s="511"/>
      <c r="DT269" s="511"/>
      <c r="DU269" s="511"/>
      <c r="DV269" s="511"/>
      <c r="DW269" s="511"/>
      <c r="DX269" s="511"/>
      <c r="DY269" s="511"/>
    </row>
    <row r="270" spans="1:129" s="99" customFormat="1" ht="12.75" customHeight="1">
      <c r="A270" s="164">
        <v>1100</v>
      </c>
      <c r="B270" s="517" t="s">
        <v>845</v>
      </c>
      <c r="C270" s="281">
        <v>3885</v>
      </c>
      <c r="D270" s="46">
        <v>449</v>
      </c>
      <c r="E270" s="511"/>
      <c r="F270" s="511"/>
      <c r="G270" s="511"/>
      <c r="H270" s="511"/>
      <c r="I270" s="511"/>
      <c r="J270" s="511"/>
      <c r="K270" s="511"/>
      <c r="L270" s="511"/>
      <c r="M270" s="511"/>
      <c r="N270" s="511"/>
      <c r="O270" s="511"/>
      <c r="P270" s="511"/>
      <c r="Q270" s="511"/>
      <c r="R270" s="511"/>
      <c r="S270" s="511"/>
      <c r="T270" s="511"/>
      <c r="U270" s="511"/>
      <c r="V270" s="511"/>
      <c r="W270" s="511"/>
      <c r="X270" s="511"/>
      <c r="Y270" s="511"/>
      <c r="Z270" s="511"/>
      <c r="AA270" s="511"/>
      <c r="AB270" s="511"/>
      <c r="AC270" s="511"/>
      <c r="AD270" s="511"/>
      <c r="AE270" s="511"/>
      <c r="AF270" s="511"/>
      <c r="AG270" s="511"/>
      <c r="AH270" s="511"/>
      <c r="AI270" s="511"/>
      <c r="AJ270" s="511"/>
      <c r="AK270" s="511"/>
      <c r="AL270" s="511"/>
      <c r="AM270" s="511"/>
      <c r="AN270" s="511"/>
      <c r="AO270" s="511"/>
      <c r="AP270" s="511"/>
      <c r="AQ270" s="511"/>
      <c r="AR270" s="511"/>
      <c r="AS270" s="511"/>
      <c r="AT270" s="511"/>
      <c r="AU270" s="511"/>
      <c r="AV270" s="511"/>
      <c r="AW270" s="511"/>
      <c r="AX270" s="511"/>
      <c r="AY270" s="511"/>
      <c r="AZ270" s="511"/>
      <c r="BA270" s="511"/>
      <c r="BB270" s="511"/>
      <c r="BC270" s="511"/>
      <c r="BD270" s="511"/>
      <c r="BE270" s="511"/>
      <c r="BF270" s="511"/>
      <c r="BG270" s="511"/>
      <c r="BH270" s="511"/>
      <c r="BI270" s="511"/>
      <c r="BJ270" s="511"/>
      <c r="BK270" s="511"/>
      <c r="BL270" s="511"/>
      <c r="BM270" s="511"/>
      <c r="BN270" s="511"/>
      <c r="BO270" s="511"/>
      <c r="BP270" s="511"/>
      <c r="BQ270" s="511"/>
      <c r="BR270" s="511"/>
      <c r="BS270" s="511"/>
      <c r="BT270" s="511"/>
      <c r="BU270" s="511"/>
      <c r="BV270" s="511"/>
      <c r="BW270" s="511"/>
      <c r="BX270" s="511"/>
      <c r="BY270" s="511"/>
      <c r="BZ270" s="511"/>
      <c r="CA270" s="511"/>
      <c r="CB270" s="511"/>
      <c r="CC270" s="511"/>
      <c r="CD270" s="511"/>
      <c r="CE270" s="511"/>
      <c r="CF270" s="511"/>
      <c r="CG270" s="511"/>
      <c r="CH270" s="511"/>
      <c r="CI270" s="511"/>
      <c r="CJ270" s="511"/>
      <c r="CK270" s="511"/>
      <c r="CL270" s="511"/>
      <c r="CM270" s="511"/>
      <c r="CN270" s="511"/>
      <c r="CO270" s="511"/>
      <c r="CP270" s="511"/>
      <c r="CQ270" s="511"/>
      <c r="CR270" s="511"/>
      <c r="CS270" s="511"/>
      <c r="CT270" s="511"/>
      <c r="CU270" s="511"/>
      <c r="CV270" s="511"/>
      <c r="CW270" s="511"/>
      <c r="CX270" s="511"/>
      <c r="CY270" s="511"/>
      <c r="CZ270" s="511"/>
      <c r="DA270" s="511"/>
      <c r="DB270" s="511"/>
      <c r="DC270" s="511"/>
      <c r="DD270" s="511"/>
      <c r="DE270" s="511"/>
      <c r="DF270" s="511"/>
      <c r="DG270" s="511"/>
      <c r="DH270" s="511"/>
      <c r="DI270" s="511"/>
      <c r="DJ270" s="511"/>
      <c r="DK270" s="511"/>
      <c r="DL270" s="511"/>
      <c r="DM270" s="511"/>
      <c r="DN270" s="511"/>
      <c r="DO270" s="511"/>
      <c r="DP270" s="511"/>
      <c r="DQ270" s="511"/>
      <c r="DR270" s="511"/>
      <c r="DS270" s="511"/>
      <c r="DT270" s="511"/>
      <c r="DU270" s="511"/>
      <c r="DV270" s="511"/>
      <c r="DW270" s="511"/>
      <c r="DX270" s="511"/>
      <c r="DY270" s="511"/>
    </row>
    <row r="271" spans="1:9" ht="24.75" customHeight="1">
      <c r="A271" s="164">
        <v>1200</v>
      </c>
      <c r="B271" s="517" t="s">
        <v>402</v>
      </c>
      <c r="C271" s="138">
        <v>921</v>
      </c>
      <c r="D271" s="46">
        <v>84</v>
      </c>
      <c r="E271" s="406"/>
      <c r="F271" s="406"/>
      <c r="G271" s="531"/>
      <c r="H271" s="406"/>
      <c r="I271" s="406"/>
    </row>
    <row r="272" spans="1:129" s="99" customFormat="1" ht="12.75" customHeight="1">
      <c r="A272" s="278">
        <v>2000</v>
      </c>
      <c r="B272" s="533" t="s">
        <v>840</v>
      </c>
      <c r="C272" s="281">
        <v>1078</v>
      </c>
      <c r="D272" s="46">
        <v>188</v>
      </c>
      <c r="E272" s="511"/>
      <c r="F272" s="511"/>
      <c r="G272" s="511"/>
      <c r="H272" s="511"/>
      <c r="I272" s="511"/>
      <c r="J272" s="511"/>
      <c r="K272" s="511"/>
      <c r="L272" s="511"/>
      <c r="M272" s="511"/>
      <c r="N272" s="511"/>
      <c r="O272" s="511"/>
      <c r="P272" s="511"/>
      <c r="Q272" s="511"/>
      <c r="R272" s="511"/>
      <c r="S272" s="511"/>
      <c r="T272" s="511"/>
      <c r="U272" s="511"/>
      <c r="V272" s="511"/>
      <c r="W272" s="511"/>
      <c r="X272" s="511"/>
      <c r="Y272" s="511"/>
      <c r="Z272" s="511"/>
      <c r="AA272" s="511"/>
      <c r="AB272" s="511"/>
      <c r="AC272" s="511"/>
      <c r="AD272" s="511"/>
      <c r="AE272" s="511"/>
      <c r="AF272" s="511"/>
      <c r="AG272" s="511"/>
      <c r="AH272" s="511"/>
      <c r="AI272" s="511"/>
      <c r="AJ272" s="511"/>
      <c r="AK272" s="511"/>
      <c r="AL272" s="511"/>
      <c r="AM272" s="511"/>
      <c r="AN272" s="511"/>
      <c r="AO272" s="511"/>
      <c r="AP272" s="511"/>
      <c r="AQ272" s="511"/>
      <c r="AR272" s="511"/>
      <c r="AS272" s="511"/>
      <c r="AT272" s="511"/>
      <c r="AU272" s="511"/>
      <c r="AV272" s="511"/>
      <c r="AW272" s="511"/>
      <c r="AX272" s="511"/>
      <c r="AY272" s="511"/>
      <c r="AZ272" s="511"/>
      <c r="BA272" s="511"/>
      <c r="BB272" s="511"/>
      <c r="BC272" s="511"/>
      <c r="BD272" s="511"/>
      <c r="BE272" s="511"/>
      <c r="BF272" s="511"/>
      <c r="BG272" s="511"/>
      <c r="BH272" s="511"/>
      <c r="BI272" s="511"/>
      <c r="BJ272" s="511"/>
      <c r="BK272" s="511"/>
      <c r="BL272" s="511"/>
      <c r="BM272" s="511"/>
      <c r="BN272" s="511"/>
      <c r="BO272" s="511"/>
      <c r="BP272" s="511"/>
      <c r="BQ272" s="511"/>
      <c r="BR272" s="511"/>
      <c r="BS272" s="511"/>
      <c r="BT272" s="511"/>
      <c r="BU272" s="511"/>
      <c r="BV272" s="511"/>
      <c r="BW272" s="511"/>
      <c r="BX272" s="511"/>
      <c r="BY272" s="511"/>
      <c r="BZ272" s="511"/>
      <c r="CA272" s="511"/>
      <c r="CB272" s="511"/>
      <c r="CC272" s="511"/>
      <c r="CD272" s="511"/>
      <c r="CE272" s="511"/>
      <c r="CF272" s="511"/>
      <c r="CG272" s="511"/>
      <c r="CH272" s="511"/>
      <c r="CI272" s="511"/>
      <c r="CJ272" s="511"/>
      <c r="CK272" s="511"/>
      <c r="CL272" s="511"/>
      <c r="CM272" s="511"/>
      <c r="CN272" s="511"/>
      <c r="CO272" s="511"/>
      <c r="CP272" s="511"/>
      <c r="CQ272" s="511"/>
      <c r="CR272" s="511"/>
      <c r="CS272" s="511"/>
      <c r="CT272" s="511"/>
      <c r="CU272" s="511"/>
      <c r="CV272" s="511"/>
      <c r="CW272" s="511"/>
      <c r="CX272" s="511"/>
      <c r="CY272" s="511"/>
      <c r="CZ272" s="511"/>
      <c r="DA272" s="511"/>
      <c r="DB272" s="511"/>
      <c r="DC272" s="511"/>
      <c r="DD272" s="511"/>
      <c r="DE272" s="511"/>
      <c r="DF272" s="511"/>
      <c r="DG272" s="511"/>
      <c r="DH272" s="511"/>
      <c r="DI272" s="511"/>
      <c r="DJ272" s="511"/>
      <c r="DK272" s="511"/>
      <c r="DL272" s="511"/>
      <c r="DM272" s="511"/>
      <c r="DN272" s="511"/>
      <c r="DO272" s="511"/>
      <c r="DP272" s="511"/>
      <c r="DQ272" s="511"/>
      <c r="DR272" s="511"/>
      <c r="DS272" s="511"/>
      <c r="DT272" s="511"/>
      <c r="DU272" s="511"/>
      <c r="DV272" s="511"/>
      <c r="DW272" s="511"/>
      <c r="DX272" s="511"/>
      <c r="DY272" s="511"/>
    </row>
    <row r="273" spans="1:129" s="99" customFormat="1" ht="12.75" customHeight="1">
      <c r="A273" s="294"/>
      <c r="B273" s="277" t="s">
        <v>910</v>
      </c>
      <c r="C273" s="441">
        <v>-4685</v>
      </c>
      <c r="D273" s="75">
        <v>-21</v>
      </c>
      <c r="E273" s="511"/>
      <c r="F273" s="511"/>
      <c r="G273" s="511"/>
      <c r="H273" s="511"/>
      <c r="I273" s="511"/>
      <c r="J273" s="511"/>
      <c r="K273" s="511"/>
      <c r="L273" s="511"/>
      <c r="M273" s="511"/>
      <c r="N273" s="511"/>
      <c r="O273" s="511"/>
      <c r="P273" s="511"/>
      <c r="Q273" s="511"/>
      <c r="R273" s="511"/>
      <c r="S273" s="511"/>
      <c r="T273" s="511"/>
      <c r="U273" s="511"/>
      <c r="V273" s="511"/>
      <c r="W273" s="511"/>
      <c r="X273" s="511"/>
      <c r="Y273" s="511"/>
      <c r="Z273" s="511"/>
      <c r="AA273" s="511"/>
      <c r="AB273" s="511"/>
      <c r="AC273" s="511"/>
      <c r="AD273" s="511"/>
      <c r="AE273" s="511"/>
      <c r="AF273" s="511"/>
      <c r="AG273" s="511"/>
      <c r="AH273" s="511"/>
      <c r="AI273" s="511"/>
      <c r="AJ273" s="511"/>
      <c r="AK273" s="511"/>
      <c r="AL273" s="511"/>
      <c r="AM273" s="511"/>
      <c r="AN273" s="511"/>
      <c r="AO273" s="511"/>
      <c r="AP273" s="511"/>
      <c r="AQ273" s="511"/>
      <c r="AR273" s="511"/>
      <c r="AS273" s="511"/>
      <c r="AT273" s="511"/>
      <c r="AU273" s="511"/>
      <c r="AV273" s="511"/>
      <c r="AW273" s="511"/>
      <c r="AX273" s="511"/>
      <c r="AY273" s="511"/>
      <c r="AZ273" s="511"/>
      <c r="BA273" s="511"/>
      <c r="BB273" s="511"/>
      <c r="BC273" s="511"/>
      <c r="BD273" s="511"/>
      <c r="BE273" s="511"/>
      <c r="BF273" s="511"/>
      <c r="BG273" s="511"/>
      <c r="BH273" s="511"/>
      <c r="BI273" s="511"/>
      <c r="BJ273" s="511"/>
      <c r="BK273" s="511"/>
      <c r="BL273" s="511"/>
      <c r="BM273" s="511"/>
      <c r="BN273" s="511"/>
      <c r="BO273" s="511"/>
      <c r="BP273" s="511"/>
      <c r="BQ273" s="511"/>
      <c r="BR273" s="511"/>
      <c r="BS273" s="511"/>
      <c r="BT273" s="511"/>
      <c r="BU273" s="511"/>
      <c r="BV273" s="511"/>
      <c r="BW273" s="511"/>
      <c r="BX273" s="511"/>
      <c r="BY273" s="511"/>
      <c r="BZ273" s="511"/>
      <c r="CA273" s="511"/>
      <c r="CB273" s="511"/>
      <c r="CC273" s="511"/>
      <c r="CD273" s="511"/>
      <c r="CE273" s="511"/>
      <c r="CF273" s="511"/>
      <c r="CG273" s="511"/>
      <c r="CH273" s="511"/>
      <c r="CI273" s="511"/>
      <c r="CJ273" s="511"/>
      <c r="CK273" s="511"/>
      <c r="CL273" s="511"/>
      <c r="CM273" s="511"/>
      <c r="CN273" s="511"/>
      <c r="CO273" s="511"/>
      <c r="CP273" s="511"/>
      <c r="CQ273" s="511"/>
      <c r="CR273" s="511"/>
      <c r="CS273" s="511"/>
      <c r="CT273" s="511"/>
      <c r="CU273" s="511"/>
      <c r="CV273" s="511"/>
      <c r="CW273" s="511"/>
      <c r="CX273" s="511"/>
      <c r="CY273" s="511"/>
      <c r="CZ273" s="511"/>
      <c r="DA273" s="511"/>
      <c r="DB273" s="511"/>
      <c r="DC273" s="511"/>
      <c r="DD273" s="511"/>
      <c r="DE273" s="511"/>
      <c r="DF273" s="511"/>
      <c r="DG273" s="511"/>
      <c r="DH273" s="511"/>
      <c r="DI273" s="511"/>
      <c r="DJ273" s="511"/>
      <c r="DK273" s="511"/>
      <c r="DL273" s="511"/>
      <c r="DM273" s="511"/>
      <c r="DN273" s="511"/>
      <c r="DO273" s="511"/>
      <c r="DP273" s="511"/>
      <c r="DQ273" s="511"/>
      <c r="DR273" s="511"/>
      <c r="DS273" s="511"/>
      <c r="DT273" s="511"/>
      <c r="DU273" s="511"/>
      <c r="DV273" s="511"/>
      <c r="DW273" s="511"/>
      <c r="DX273" s="511"/>
      <c r="DY273" s="511"/>
    </row>
    <row r="274" spans="1:129" s="99" customFormat="1" ht="12.75" customHeight="1">
      <c r="A274" s="523"/>
      <c r="B274" s="277" t="s">
        <v>911</v>
      </c>
      <c r="C274" s="441">
        <v>4685</v>
      </c>
      <c r="D274" s="75">
        <v>21</v>
      </c>
      <c r="E274" s="511"/>
      <c r="F274" s="511"/>
      <c r="G274" s="511"/>
      <c r="H274" s="511"/>
      <c r="I274" s="511"/>
      <c r="J274" s="511"/>
      <c r="K274" s="511"/>
      <c r="L274" s="511"/>
      <c r="M274" s="511"/>
      <c r="N274" s="511"/>
      <c r="O274" s="511"/>
      <c r="P274" s="511"/>
      <c r="Q274" s="511"/>
      <c r="R274" s="511"/>
      <c r="S274" s="511"/>
      <c r="T274" s="511"/>
      <c r="U274" s="511"/>
      <c r="V274" s="511"/>
      <c r="W274" s="511"/>
      <c r="X274" s="511"/>
      <c r="Y274" s="511"/>
      <c r="Z274" s="511"/>
      <c r="AA274" s="511"/>
      <c r="AB274" s="511"/>
      <c r="AC274" s="511"/>
      <c r="AD274" s="511"/>
      <c r="AE274" s="511"/>
      <c r="AF274" s="511"/>
      <c r="AG274" s="511"/>
      <c r="AH274" s="511"/>
      <c r="AI274" s="511"/>
      <c r="AJ274" s="511"/>
      <c r="AK274" s="511"/>
      <c r="AL274" s="511"/>
      <c r="AM274" s="511"/>
      <c r="AN274" s="511"/>
      <c r="AO274" s="511"/>
      <c r="AP274" s="511"/>
      <c r="AQ274" s="511"/>
      <c r="AR274" s="511"/>
      <c r="AS274" s="511"/>
      <c r="AT274" s="511"/>
      <c r="AU274" s="511"/>
      <c r="AV274" s="511"/>
      <c r="AW274" s="511"/>
      <c r="AX274" s="511"/>
      <c r="AY274" s="511"/>
      <c r="AZ274" s="511"/>
      <c r="BA274" s="511"/>
      <c r="BB274" s="511"/>
      <c r="BC274" s="511"/>
      <c r="BD274" s="511"/>
      <c r="BE274" s="511"/>
      <c r="BF274" s="511"/>
      <c r="BG274" s="511"/>
      <c r="BH274" s="511"/>
      <c r="BI274" s="511"/>
      <c r="BJ274" s="511"/>
      <c r="BK274" s="511"/>
      <c r="BL274" s="511"/>
      <c r="BM274" s="511"/>
      <c r="BN274" s="511"/>
      <c r="BO274" s="511"/>
      <c r="BP274" s="511"/>
      <c r="BQ274" s="511"/>
      <c r="BR274" s="511"/>
      <c r="BS274" s="511"/>
      <c r="BT274" s="511"/>
      <c r="BU274" s="511"/>
      <c r="BV274" s="511"/>
      <c r="BW274" s="511"/>
      <c r="BX274" s="511"/>
      <c r="BY274" s="511"/>
      <c r="BZ274" s="511"/>
      <c r="CA274" s="511"/>
      <c r="CB274" s="511"/>
      <c r="CC274" s="511"/>
      <c r="CD274" s="511"/>
      <c r="CE274" s="511"/>
      <c r="CF274" s="511"/>
      <c r="CG274" s="511"/>
      <c r="CH274" s="511"/>
      <c r="CI274" s="511"/>
      <c r="CJ274" s="511"/>
      <c r="CK274" s="511"/>
      <c r="CL274" s="511"/>
      <c r="CM274" s="511"/>
      <c r="CN274" s="511"/>
      <c r="CO274" s="511"/>
      <c r="CP274" s="511"/>
      <c r="CQ274" s="511"/>
      <c r="CR274" s="511"/>
      <c r="CS274" s="511"/>
      <c r="CT274" s="511"/>
      <c r="CU274" s="511"/>
      <c r="CV274" s="511"/>
      <c r="CW274" s="511"/>
      <c r="CX274" s="511"/>
      <c r="CY274" s="511"/>
      <c r="CZ274" s="511"/>
      <c r="DA274" s="511"/>
      <c r="DB274" s="511"/>
      <c r="DC274" s="511"/>
      <c r="DD274" s="511"/>
      <c r="DE274" s="511"/>
      <c r="DF274" s="511"/>
      <c r="DG274" s="511"/>
      <c r="DH274" s="511"/>
      <c r="DI274" s="511"/>
      <c r="DJ274" s="511"/>
      <c r="DK274" s="511"/>
      <c r="DL274" s="511"/>
      <c r="DM274" s="511"/>
      <c r="DN274" s="511"/>
      <c r="DO274" s="511"/>
      <c r="DP274" s="511"/>
      <c r="DQ274" s="511"/>
      <c r="DR274" s="511"/>
      <c r="DS274" s="511"/>
      <c r="DT274" s="511"/>
      <c r="DU274" s="511"/>
      <c r="DV274" s="511"/>
      <c r="DW274" s="511"/>
      <c r="DX274" s="511"/>
      <c r="DY274" s="511"/>
    </row>
    <row r="275" spans="1:129" s="99" customFormat="1" ht="12.75" customHeight="1">
      <c r="A275" s="295" t="s">
        <v>835</v>
      </c>
      <c r="B275" s="296" t="s">
        <v>74</v>
      </c>
      <c r="C275" s="281">
        <v>4685</v>
      </c>
      <c r="D275" s="46">
        <v>21</v>
      </c>
      <c r="E275" s="511"/>
      <c r="F275" s="511"/>
      <c r="G275" s="511"/>
      <c r="H275" s="511"/>
      <c r="I275" s="511"/>
      <c r="J275" s="511"/>
      <c r="K275" s="511"/>
      <c r="L275" s="511"/>
      <c r="M275" s="511"/>
      <c r="N275" s="511"/>
      <c r="O275" s="511"/>
      <c r="P275" s="511"/>
      <c r="Q275" s="511"/>
      <c r="R275" s="511"/>
      <c r="S275" s="511"/>
      <c r="T275" s="511"/>
      <c r="U275" s="511"/>
      <c r="V275" s="511"/>
      <c r="W275" s="511"/>
      <c r="X275" s="511"/>
      <c r="Y275" s="511"/>
      <c r="Z275" s="511"/>
      <c r="AA275" s="511"/>
      <c r="AB275" s="511"/>
      <c r="AC275" s="511"/>
      <c r="AD275" s="511"/>
      <c r="AE275" s="511"/>
      <c r="AF275" s="511"/>
      <c r="AG275" s="511"/>
      <c r="AH275" s="511"/>
      <c r="AI275" s="511"/>
      <c r="AJ275" s="511"/>
      <c r="AK275" s="511"/>
      <c r="AL275" s="511"/>
      <c r="AM275" s="511"/>
      <c r="AN275" s="511"/>
      <c r="AO275" s="511"/>
      <c r="AP275" s="511"/>
      <c r="AQ275" s="511"/>
      <c r="AR275" s="511"/>
      <c r="AS275" s="511"/>
      <c r="AT275" s="511"/>
      <c r="AU275" s="511"/>
      <c r="AV275" s="511"/>
      <c r="AW275" s="511"/>
      <c r="AX275" s="511"/>
      <c r="AY275" s="511"/>
      <c r="AZ275" s="511"/>
      <c r="BA275" s="511"/>
      <c r="BB275" s="511"/>
      <c r="BC275" s="511"/>
      <c r="BD275" s="511"/>
      <c r="BE275" s="511"/>
      <c r="BF275" s="511"/>
      <c r="BG275" s="511"/>
      <c r="BH275" s="511"/>
      <c r="BI275" s="511"/>
      <c r="BJ275" s="511"/>
      <c r="BK275" s="511"/>
      <c r="BL275" s="511"/>
      <c r="BM275" s="511"/>
      <c r="BN275" s="511"/>
      <c r="BO275" s="511"/>
      <c r="BP275" s="511"/>
      <c r="BQ275" s="511"/>
      <c r="BR275" s="511"/>
      <c r="BS275" s="511"/>
      <c r="BT275" s="511"/>
      <c r="BU275" s="511"/>
      <c r="BV275" s="511"/>
      <c r="BW275" s="511"/>
      <c r="BX275" s="511"/>
      <c r="BY275" s="511"/>
      <c r="BZ275" s="511"/>
      <c r="CA275" s="511"/>
      <c r="CB275" s="511"/>
      <c r="CC275" s="511"/>
      <c r="CD275" s="511"/>
      <c r="CE275" s="511"/>
      <c r="CF275" s="511"/>
      <c r="CG275" s="511"/>
      <c r="CH275" s="511"/>
      <c r="CI275" s="511"/>
      <c r="CJ275" s="511"/>
      <c r="CK275" s="511"/>
      <c r="CL275" s="511"/>
      <c r="CM275" s="511"/>
      <c r="CN275" s="511"/>
      <c r="CO275" s="511"/>
      <c r="CP275" s="511"/>
      <c r="CQ275" s="511"/>
      <c r="CR275" s="511"/>
      <c r="CS275" s="511"/>
      <c r="CT275" s="511"/>
      <c r="CU275" s="511"/>
      <c r="CV275" s="511"/>
      <c r="CW275" s="511"/>
      <c r="CX275" s="511"/>
      <c r="CY275" s="511"/>
      <c r="CZ275" s="511"/>
      <c r="DA275" s="511"/>
      <c r="DB275" s="511"/>
      <c r="DC275" s="511"/>
      <c r="DD275" s="511"/>
      <c r="DE275" s="511"/>
      <c r="DF275" s="511"/>
      <c r="DG275" s="511"/>
      <c r="DH275" s="511"/>
      <c r="DI275" s="511"/>
      <c r="DJ275" s="511"/>
      <c r="DK275" s="511"/>
      <c r="DL275" s="511"/>
      <c r="DM275" s="511"/>
      <c r="DN275" s="511"/>
      <c r="DO275" s="511"/>
      <c r="DP275" s="511"/>
      <c r="DQ275" s="511"/>
      <c r="DR275" s="511"/>
      <c r="DS275" s="511"/>
      <c r="DT275" s="511"/>
      <c r="DU275" s="511"/>
      <c r="DV275" s="511"/>
      <c r="DW275" s="511"/>
      <c r="DX275" s="511"/>
      <c r="DY275" s="511"/>
    </row>
    <row r="276" spans="1:129" s="99" customFormat="1" ht="24" customHeight="1">
      <c r="A276" s="295"/>
      <c r="B276" s="534" t="s">
        <v>863</v>
      </c>
      <c r="C276" s="281"/>
      <c r="D276" s="46"/>
      <c r="E276" s="511"/>
      <c r="F276" s="511"/>
      <c r="G276" s="511"/>
      <c r="H276" s="511"/>
      <c r="I276" s="511"/>
      <c r="J276" s="511"/>
      <c r="K276" s="511"/>
      <c r="L276" s="511"/>
      <c r="M276" s="511"/>
      <c r="N276" s="511"/>
      <c r="O276" s="511"/>
      <c r="P276" s="511"/>
      <c r="Q276" s="511"/>
      <c r="R276" s="511"/>
      <c r="S276" s="511"/>
      <c r="T276" s="511"/>
      <c r="U276" s="511"/>
      <c r="V276" s="511"/>
      <c r="W276" s="511"/>
      <c r="X276" s="511"/>
      <c r="Y276" s="511"/>
      <c r="Z276" s="511"/>
      <c r="AA276" s="511"/>
      <c r="AB276" s="511"/>
      <c r="AC276" s="511"/>
      <c r="AD276" s="511"/>
      <c r="AE276" s="511"/>
      <c r="AF276" s="511"/>
      <c r="AG276" s="511"/>
      <c r="AH276" s="511"/>
      <c r="AI276" s="511"/>
      <c r="AJ276" s="511"/>
      <c r="AK276" s="511"/>
      <c r="AL276" s="511"/>
      <c r="AM276" s="511"/>
      <c r="AN276" s="511"/>
      <c r="AO276" s="511"/>
      <c r="AP276" s="511"/>
      <c r="AQ276" s="511"/>
      <c r="AR276" s="511"/>
      <c r="AS276" s="511"/>
      <c r="AT276" s="511"/>
      <c r="AU276" s="511"/>
      <c r="AV276" s="511"/>
      <c r="AW276" s="511"/>
      <c r="AX276" s="511"/>
      <c r="AY276" s="511"/>
      <c r="AZ276" s="511"/>
      <c r="BA276" s="511"/>
      <c r="BB276" s="511"/>
      <c r="BC276" s="511"/>
      <c r="BD276" s="511"/>
      <c r="BE276" s="511"/>
      <c r="BF276" s="511"/>
      <c r="BG276" s="511"/>
      <c r="BH276" s="511"/>
      <c r="BI276" s="511"/>
      <c r="BJ276" s="511"/>
      <c r="BK276" s="511"/>
      <c r="BL276" s="511"/>
      <c r="BM276" s="511"/>
      <c r="BN276" s="511"/>
      <c r="BO276" s="511"/>
      <c r="BP276" s="511"/>
      <c r="BQ276" s="511"/>
      <c r="BR276" s="511"/>
      <c r="BS276" s="511"/>
      <c r="BT276" s="511"/>
      <c r="BU276" s="511"/>
      <c r="BV276" s="511"/>
      <c r="BW276" s="511"/>
      <c r="BX276" s="511"/>
      <c r="BY276" s="511"/>
      <c r="BZ276" s="511"/>
      <c r="CA276" s="511"/>
      <c r="CB276" s="511"/>
      <c r="CC276" s="511"/>
      <c r="CD276" s="511"/>
      <c r="CE276" s="511"/>
      <c r="CF276" s="511"/>
      <c r="CG276" s="511"/>
      <c r="CH276" s="511"/>
      <c r="CI276" s="511"/>
      <c r="CJ276" s="511"/>
      <c r="CK276" s="511"/>
      <c r="CL276" s="511"/>
      <c r="CM276" s="511"/>
      <c r="CN276" s="511"/>
      <c r="CO276" s="511"/>
      <c r="CP276" s="511"/>
      <c r="CQ276" s="511"/>
      <c r="CR276" s="511"/>
      <c r="CS276" s="511"/>
      <c r="CT276" s="511"/>
      <c r="CU276" s="511"/>
      <c r="CV276" s="511"/>
      <c r="CW276" s="511"/>
      <c r="CX276" s="511"/>
      <c r="CY276" s="511"/>
      <c r="CZ276" s="511"/>
      <c r="DA276" s="511"/>
      <c r="DB276" s="511"/>
      <c r="DC276" s="511"/>
      <c r="DD276" s="511"/>
      <c r="DE276" s="511"/>
      <c r="DF276" s="511"/>
      <c r="DG276" s="511"/>
      <c r="DH276" s="511"/>
      <c r="DI276" s="511"/>
      <c r="DJ276" s="511"/>
      <c r="DK276" s="511"/>
      <c r="DL276" s="511"/>
      <c r="DM276" s="511"/>
      <c r="DN276" s="511"/>
      <c r="DO276" s="511"/>
      <c r="DP276" s="511"/>
      <c r="DQ276" s="511"/>
      <c r="DR276" s="511"/>
      <c r="DS276" s="511"/>
      <c r="DT276" s="511"/>
      <c r="DU276" s="511"/>
      <c r="DV276" s="511"/>
      <c r="DW276" s="511"/>
      <c r="DX276" s="511"/>
      <c r="DY276" s="511"/>
    </row>
    <row r="277" spans="1:129" s="99" customFormat="1" ht="12.75" customHeight="1">
      <c r="A277" s="536"/>
      <c r="B277" s="529" t="s">
        <v>837</v>
      </c>
      <c r="C277" s="441">
        <v>11283</v>
      </c>
      <c r="D277" s="75">
        <v>0</v>
      </c>
      <c r="E277" s="511"/>
      <c r="F277" s="511"/>
      <c r="G277" s="511"/>
      <c r="H277" s="511"/>
      <c r="I277" s="511"/>
      <c r="J277" s="511"/>
      <c r="K277" s="511"/>
      <c r="L277" s="511"/>
      <c r="M277" s="511"/>
      <c r="N277" s="511"/>
      <c r="O277" s="511"/>
      <c r="P277" s="511"/>
      <c r="Q277" s="511"/>
      <c r="R277" s="511"/>
      <c r="S277" s="511"/>
      <c r="T277" s="511"/>
      <c r="U277" s="511"/>
      <c r="V277" s="511"/>
      <c r="W277" s="511"/>
      <c r="X277" s="511"/>
      <c r="Y277" s="511"/>
      <c r="Z277" s="511"/>
      <c r="AA277" s="511"/>
      <c r="AB277" s="511"/>
      <c r="AC277" s="511"/>
      <c r="AD277" s="511"/>
      <c r="AE277" s="511"/>
      <c r="AF277" s="511"/>
      <c r="AG277" s="511"/>
      <c r="AH277" s="511"/>
      <c r="AI277" s="511"/>
      <c r="AJ277" s="511"/>
      <c r="AK277" s="511"/>
      <c r="AL277" s="511"/>
      <c r="AM277" s="511"/>
      <c r="AN277" s="511"/>
      <c r="AO277" s="511"/>
      <c r="AP277" s="511"/>
      <c r="AQ277" s="511"/>
      <c r="AR277" s="511"/>
      <c r="AS277" s="511"/>
      <c r="AT277" s="511"/>
      <c r="AU277" s="511"/>
      <c r="AV277" s="511"/>
      <c r="AW277" s="511"/>
      <c r="AX277" s="511"/>
      <c r="AY277" s="511"/>
      <c r="AZ277" s="511"/>
      <c r="BA277" s="511"/>
      <c r="BB277" s="511"/>
      <c r="BC277" s="511"/>
      <c r="BD277" s="511"/>
      <c r="BE277" s="511"/>
      <c r="BF277" s="511"/>
      <c r="BG277" s="511"/>
      <c r="BH277" s="511"/>
      <c r="BI277" s="511"/>
      <c r="BJ277" s="511"/>
      <c r="BK277" s="511"/>
      <c r="BL277" s="511"/>
      <c r="BM277" s="511"/>
      <c r="BN277" s="511"/>
      <c r="BO277" s="511"/>
      <c r="BP277" s="511"/>
      <c r="BQ277" s="511"/>
      <c r="BR277" s="511"/>
      <c r="BS277" s="511"/>
      <c r="BT277" s="511"/>
      <c r="BU277" s="511"/>
      <c r="BV277" s="511"/>
      <c r="BW277" s="511"/>
      <c r="BX277" s="511"/>
      <c r="BY277" s="511"/>
      <c r="BZ277" s="511"/>
      <c r="CA277" s="511"/>
      <c r="CB277" s="511"/>
      <c r="CC277" s="511"/>
      <c r="CD277" s="511"/>
      <c r="CE277" s="511"/>
      <c r="CF277" s="511"/>
      <c r="CG277" s="511"/>
      <c r="CH277" s="511"/>
      <c r="CI277" s="511"/>
      <c r="CJ277" s="511"/>
      <c r="CK277" s="511"/>
      <c r="CL277" s="511"/>
      <c r="CM277" s="511"/>
      <c r="CN277" s="511"/>
      <c r="CO277" s="511"/>
      <c r="CP277" s="511"/>
      <c r="CQ277" s="511"/>
      <c r="CR277" s="511"/>
      <c r="CS277" s="511"/>
      <c r="CT277" s="511"/>
      <c r="CU277" s="511"/>
      <c r="CV277" s="511"/>
      <c r="CW277" s="511"/>
      <c r="CX277" s="511"/>
      <c r="CY277" s="511"/>
      <c r="CZ277" s="511"/>
      <c r="DA277" s="511"/>
      <c r="DB277" s="511"/>
      <c r="DC277" s="511"/>
      <c r="DD277" s="511"/>
      <c r="DE277" s="511"/>
      <c r="DF277" s="511"/>
      <c r="DG277" s="511"/>
      <c r="DH277" s="511"/>
      <c r="DI277" s="511"/>
      <c r="DJ277" s="511"/>
      <c r="DK277" s="511"/>
      <c r="DL277" s="511"/>
      <c r="DM277" s="511"/>
      <c r="DN277" s="511"/>
      <c r="DO277" s="511"/>
      <c r="DP277" s="511"/>
      <c r="DQ277" s="511"/>
      <c r="DR277" s="511"/>
      <c r="DS277" s="511"/>
      <c r="DT277" s="511"/>
      <c r="DU277" s="511"/>
      <c r="DV277" s="511"/>
      <c r="DW277" s="511"/>
      <c r="DX277" s="511"/>
      <c r="DY277" s="511"/>
    </row>
    <row r="278" spans="1:129" s="99" customFormat="1" ht="12.75" customHeight="1">
      <c r="A278" s="506"/>
      <c r="B278" s="537" t="s">
        <v>61</v>
      </c>
      <c r="C278" s="441">
        <v>9893</v>
      </c>
      <c r="D278" s="75">
        <v>0</v>
      </c>
      <c r="E278" s="511"/>
      <c r="F278" s="511"/>
      <c r="G278" s="511"/>
      <c r="H278" s="511"/>
      <c r="I278" s="511"/>
      <c r="J278" s="511"/>
      <c r="K278" s="511"/>
      <c r="L278" s="511"/>
      <c r="M278" s="511"/>
      <c r="N278" s="511"/>
      <c r="O278" s="511"/>
      <c r="P278" s="511"/>
      <c r="Q278" s="511"/>
      <c r="R278" s="511"/>
      <c r="S278" s="511"/>
      <c r="T278" s="511"/>
      <c r="U278" s="511"/>
      <c r="V278" s="511"/>
      <c r="W278" s="511"/>
      <c r="X278" s="511"/>
      <c r="Y278" s="511"/>
      <c r="Z278" s="511"/>
      <c r="AA278" s="511"/>
      <c r="AB278" s="511"/>
      <c r="AC278" s="511"/>
      <c r="AD278" s="511"/>
      <c r="AE278" s="511"/>
      <c r="AF278" s="511"/>
      <c r="AG278" s="511"/>
      <c r="AH278" s="511"/>
      <c r="AI278" s="511"/>
      <c r="AJ278" s="511"/>
      <c r="AK278" s="511"/>
      <c r="AL278" s="511"/>
      <c r="AM278" s="511"/>
      <c r="AN278" s="511"/>
      <c r="AO278" s="511"/>
      <c r="AP278" s="511"/>
      <c r="AQ278" s="511"/>
      <c r="AR278" s="511"/>
      <c r="AS278" s="511"/>
      <c r="AT278" s="511"/>
      <c r="AU278" s="511"/>
      <c r="AV278" s="511"/>
      <c r="AW278" s="511"/>
      <c r="AX278" s="511"/>
      <c r="AY278" s="511"/>
      <c r="AZ278" s="511"/>
      <c r="BA278" s="511"/>
      <c r="BB278" s="511"/>
      <c r="BC278" s="511"/>
      <c r="BD278" s="511"/>
      <c r="BE278" s="511"/>
      <c r="BF278" s="511"/>
      <c r="BG278" s="511"/>
      <c r="BH278" s="511"/>
      <c r="BI278" s="511"/>
      <c r="BJ278" s="511"/>
      <c r="BK278" s="511"/>
      <c r="BL278" s="511"/>
      <c r="BM278" s="511"/>
      <c r="BN278" s="511"/>
      <c r="BO278" s="511"/>
      <c r="BP278" s="511"/>
      <c r="BQ278" s="511"/>
      <c r="BR278" s="511"/>
      <c r="BS278" s="511"/>
      <c r="BT278" s="511"/>
      <c r="BU278" s="511"/>
      <c r="BV278" s="511"/>
      <c r="BW278" s="511"/>
      <c r="BX278" s="511"/>
      <c r="BY278" s="511"/>
      <c r="BZ278" s="511"/>
      <c r="CA278" s="511"/>
      <c r="CB278" s="511"/>
      <c r="CC278" s="511"/>
      <c r="CD278" s="511"/>
      <c r="CE278" s="511"/>
      <c r="CF278" s="511"/>
      <c r="CG278" s="511"/>
      <c r="CH278" s="511"/>
      <c r="CI278" s="511"/>
      <c r="CJ278" s="511"/>
      <c r="CK278" s="511"/>
      <c r="CL278" s="511"/>
      <c r="CM278" s="511"/>
      <c r="CN278" s="511"/>
      <c r="CO278" s="511"/>
      <c r="CP278" s="511"/>
      <c r="CQ278" s="511"/>
      <c r="CR278" s="511"/>
      <c r="CS278" s="511"/>
      <c r="CT278" s="511"/>
      <c r="CU278" s="511"/>
      <c r="CV278" s="511"/>
      <c r="CW278" s="511"/>
      <c r="CX278" s="511"/>
      <c r="CY278" s="511"/>
      <c r="CZ278" s="511"/>
      <c r="DA278" s="511"/>
      <c r="DB278" s="511"/>
      <c r="DC278" s="511"/>
      <c r="DD278" s="511"/>
      <c r="DE278" s="511"/>
      <c r="DF278" s="511"/>
      <c r="DG278" s="511"/>
      <c r="DH278" s="511"/>
      <c r="DI278" s="511"/>
      <c r="DJ278" s="511"/>
      <c r="DK278" s="511"/>
      <c r="DL278" s="511"/>
      <c r="DM278" s="511"/>
      <c r="DN278" s="511"/>
      <c r="DO278" s="511"/>
      <c r="DP278" s="511"/>
      <c r="DQ278" s="511"/>
      <c r="DR278" s="511"/>
      <c r="DS278" s="511"/>
      <c r="DT278" s="511"/>
      <c r="DU278" s="511"/>
      <c r="DV278" s="511"/>
      <c r="DW278" s="511"/>
      <c r="DX278" s="511"/>
      <c r="DY278" s="511"/>
    </row>
    <row r="279" spans="1:129" s="99" customFormat="1" ht="12.75" customHeight="1">
      <c r="A279" s="268" t="s">
        <v>1230</v>
      </c>
      <c r="B279" s="517" t="s">
        <v>838</v>
      </c>
      <c r="C279" s="281">
        <v>9893</v>
      </c>
      <c r="D279" s="46">
        <v>0</v>
      </c>
      <c r="E279" s="511"/>
      <c r="F279" s="511"/>
      <c r="G279" s="511"/>
      <c r="H279" s="511"/>
      <c r="I279" s="511"/>
      <c r="J279" s="511"/>
      <c r="K279" s="511"/>
      <c r="L279" s="511"/>
      <c r="M279" s="511"/>
      <c r="N279" s="511"/>
      <c r="O279" s="511"/>
      <c r="P279" s="511"/>
      <c r="Q279" s="511"/>
      <c r="R279" s="511"/>
      <c r="S279" s="511"/>
      <c r="T279" s="511"/>
      <c r="U279" s="511"/>
      <c r="V279" s="511"/>
      <c r="W279" s="511"/>
      <c r="X279" s="511"/>
      <c r="Y279" s="511"/>
      <c r="Z279" s="511"/>
      <c r="AA279" s="511"/>
      <c r="AB279" s="511"/>
      <c r="AC279" s="511"/>
      <c r="AD279" s="511"/>
      <c r="AE279" s="511"/>
      <c r="AF279" s="511"/>
      <c r="AG279" s="511"/>
      <c r="AH279" s="511"/>
      <c r="AI279" s="511"/>
      <c r="AJ279" s="511"/>
      <c r="AK279" s="511"/>
      <c r="AL279" s="511"/>
      <c r="AM279" s="511"/>
      <c r="AN279" s="511"/>
      <c r="AO279" s="511"/>
      <c r="AP279" s="511"/>
      <c r="AQ279" s="511"/>
      <c r="AR279" s="511"/>
      <c r="AS279" s="511"/>
      <c r="AT279" s="511"/>
      <c r="AU279" s="511"/>
      <c r="AV279" s="511"/>
      <c r="AW279" s="511"/>
      <c r="AX279" s="511"/>
      <c r="AY279" s="511"/>
      <c r="AZ279" s="511"/>
      <c r="BA279" s="511"/>
      <c r="BB279" s="511"/>
      <c r="BC279" s="511"/>
      <c r="BD279" s="511"/>
      <c r="BE279" s="511"/>
      <c r="BF279" s="511"/>
      <c r="BG279" s="511"/>
      <c r="BH279" s="511"/>
      <c r="BI279" s="511"/>
      <c r="BJ279" s="511"/>
      <c r="BK279" s="511"/>
      <c r="BL279" s="511"/>
      <c r="BM279" s="511"/>
      <c r="BN279" s="511"/>
      <c r="BO279" s="511"/>
      <c r="BP279" s="511"/>
      <c r="BQ279" s="511"/>
      <c r="BR279" s="511"/>
      <c r="BS279" s="511"/>
      <c r="BT279" s="511"/>
      <c r="BU279" s="511"/>
      <c r="BV279" s="511"/>
      <c r="BW279" s="511"/>
      <c r="BX279" s="511"/>
      <c r="BY279" s="511"/>
      <c r="BZ279" s="511"/>
      <c r="CA279" s="511"/>
      <c r="CB279" s="511"/>
      <c r="CC279" s="511"/>
      <c r="CD279" s="511"/>
      <c r="CE279" s="511"/>
      <c r="CF279" s="511"/>
      <c r="CG279" s="511"/>
      <c r="CH279" s="511"/>
      <c r="CI279" s="511"/>
      <c r="CJ279" s="511"/>
      <c r="CK279" s="511"/>
      <c r="CL279" s="511"/>
      <c r="CM279" s="511"/>
      <c r="CN279" s="511"/>
      <c r="CO279" s="511"/>
      <c r="CP279" s="511"/>
      <c r="CQ279" s="511"/>
      <c r="CR279" s="511"/>
      <c r="CS279" s="511"/>
      <c r="CT279" s="511"/>
      <c r="CU279" s="511"/>
      <c r="CV279" s="511"/>
      <c r="CW279" s="511"/>
      <c r="CX279" s="511"/>
      <c r="CY279" s="511"/>
      <c r="CZ279" s="511"/>
      <c r="DA279" s="511"/>
      <c r="DB279" s="511"/>
      <c r="DC279" s="511"/>
      <c r="DD279" s="511"/>
      <c r="DE279" s="511"/>
      <c r="DF279" s="511"/>
      <c r="DG279" s="511"/>
      <c r="DH279" s="511"/>
      <c r="DI279" s="511"/>
      <c r="DJ279" s="511"/>
      <c r="DK279" s="511"/>
      <c r="DL279" s="511"/>
      <c r="DM279" s="511"/>
      <c r="DN279" s="511"/>
      <c r="DO279" s="511"/>
      <c r="DP279" s="511"/>
      <c r="DQ279" s="511"/>
      <c r="DR279" s="511"/>
      <c r="DS279" s="511"/>
      <c r="DT279" s="511"/>
      <c r="DU279" s="511"/>
      <c r="DV279" s="511"/>
      <c r="DW279" s="511"/>
      <c r="DX279" s="511"/>
      <c r="DY279" s="511"/>
    </row>
    <row r="280" spans="1:129" s="99" customFormat="1" ht="12.75" customHeight="1">
      <c r="A280" s="268" t="s">
        <v>1252</v>
      </c>
      <c r="B280" s="533" t="s">
        <v>1253</v>
      </c>
      <c r="C280" s="281">
        <v>9893</v>
      </c>
      <c r="D280" s="46">
        <v>0</v>
      </c>
      <c r="E280" s="511"/>
      <c r="F280" s="511"/>
      <c r="G280" s="511"/>
      <c r="H280" s="511"/>
      <c r="I280" s="511"/>
      <c r="J280" s="511"/>
      <c r="K280" s="511"/>
      <c r="L280" s="511"/>
      <c r="M280" s="511"/>
      <c r="N280" s="511"/>
      <c r="O280" s="511"/>
      <c r="P280" s="511"/>
      <c r="Q280" s="511"/>
      <c r="R280" s="511"/>
      <c r="S280" s="511"/>
      <c r="T280" s="511"/>
      <c r="U280" s="511"/>
      <c r="V280" s="511"/>
      <c r="W280" s="511"/>
      <c r="X280" s="511"/>
      <c r="Y280" s="511"/>
      <c r="Z280" s="511"/>
      <c r="AA280" s="511"/>
      <c r="AB280" s="511"/>
      <c r="AC280" s="511"/>
      <c r="AD280" s="511"/>
      <c r="AE280" s="511"/>
      <c r="AF280" s="511"/>
      <c r="AG280" s="511"/>
      <c r="AH280" s="511"/>
      <c r="AI280" s="511"/>
      <c r="AJ280" s="511"/>
      <c r="AK280" s="511"/>
      <c r="AL280" s="511"/>
      <c r="AM280" s="511"/>
      <c r="AN280" s="511"/>
      <c r="AO280" s="511"/>
      <c r="AP280" s="511"/>
      <c r="AQ280" s="511"/>
      <c r="AR280" s="511"/>
      <c r="AS280" s="511"/>
      <c r="AT280" s="511"/>
      <c r="AU280" s="511"/>
      <c r="AV280" s="511"/>
      <c r="AW280" s="511"/>
      <c r="AX280" s="511"/>
      <c r="AY280" s="511"/>
      <c r="AZ280" s="511"/>
      <c r="BA280" s="511"/>
      <c r="BB280" s="511"/>
      <c r="BC280" s="511"/>
      <c r="BD280" s="511"/>
      <c r="BE280" s="511"/>
      <c r="BF280" s="511"/>
      <c r="BG280" s="511"/>
      <c r="BH280" s="511"/>
      <c r="BI280" s="511"/>
      <c r="BJ280" s="511"/>
      <c r="BK280" s="511"/>
      <c r="BL280" s="511"/>
      <c r="BM280" s="511"/>
      <c r="BN280" s="511"/>
      <c r="BO280" s="511"/>
      <c r="BP280" s="511"/>
      <c r="BQ280" s="511"/>
      <c r="BR280" s="511"/>
      <c r="BS280" s="511"/>
      <c r="BT280" s="511"/>
      <c r="BU280" s="511"/>
      <c r="BV280" s="511"/>
      <c r="BW280" s="511"/>
      <c r="BX280" s="511"/>
      <c r="BY280" s="511"/>
      <c r="BZ280" s="511"/>
      <c r="CA280" s="511"/>
      <c r="CB280" s="511"/>
      <c r="CC280" s="511"/>
      <c r="CD280" s="511"/>
      <c r="CE280" s="511"/>
      <c r="CF280" s="511"/>
      <c r="CG280" s="511"/>
      <c r="CH280" s="511"/>
      <c r="CI280" s="511"/>
      <c r="CJ280" s="511"/>
      <c r="CK280" s="511"/>
      <c r="CL280" s="511"/>
      <c r="CM280" s="511"/>
      <c r="CN280" s="511"/>
      <c r="CO280" s="511"/>
      <c r="CP280" s="511"/>
      <c r="CQ280" s="511"/>
      <c r="CR280" s="511"/>
      <c r="CS280" s="511"/>
      <c r="CT280" s="511"/>
      <c r="CU280" s="511"/>
      <c r="CV280" s="511"/>
      <c r="CW280" s="511"/>
      <c r="CX280" s="511"/>
      <c r="CY280" s="511"/>
      <c r="CZ280" s="511"/>
      <c r="DA280" s="511"/>
      <c r="DB280" s="511"/>
      <c r="DC280" s="511"/>
      <c r="DD280" s="511"/>
      <c r="DE280" s="511"/>
      <c r="DF280" s="511"/>
      <c r="DG280" s="511"/>
      <c r="DH280" s="511"/>
      <c r="DI280" s="511"/>
      <c r="DJ280" s="511"/>
      <c r="DK280" s="511"/>
      <c r="DL280" s="511"/>
      <c r="DM280" s="511"/>
      <c r="DN280" s="511"/>
      <c r="DO280" s="511"/>
      <c r="DP280" s="511"/>
      <c r="DQ280" s="511"/>
      <c r="DR280" s="511"/>
      <c r="DS280" s="511"/>
      <c r="DT280" s="511"/>
      <c r="DU280" s="511"/>
      <c r="DV280" s="511"/>
      <c r="DW280" s="511"/>
      <c r="DX280" s="511"/>
      <c r="DY280" s="511"/>
    </row>
    <row r="281" spans="1:129" s="99" customFormat="1" ht="12.75" customHeight="1">
      <c r="A281" s="278">
        <v>3000</v>
      </c>
      <c r="B281" s="533" t="s">
        <v>855</v>
      </c>
      <c r="C281" s="281">
        <v>9893</v>
      </c>
      <c r="D281" s="46">
        <v>0</v>
      </c>
      <c r="E281" s="511"/>
      <c r="F281" s="511"/>
      <c r="G281" s="511"/>
      <c r="H281" s="511"/>
      <c r="I281" s="511"/>
      <c r="J281" s="511"/>
      <c r="K281" s="511"/>
      <c r="L281" s="511"/>
      <c r="M281" s="511"/>
      <c r="N281" s="511"/>
      <c r="O281" s="511"/>
      <c r="P281" s="511"/>
      <c r="Q281" s="511"/>
      <c r="R281" s="511"/>
      <c r="S281" s="511"/>
      <c r="T281" s="511"/>
      <c r="U281" s="511"/>
      <c r="V281" s="511"/>
      <c r="W281" s="511"/>
      <c r="X281" s="511"/>
      <c r="Y281" s="511"/>
      <c r="Z281" s="511"/>
      <c r="AA281" s="511"/>
      <c r="AB281" s="511"/>
      <c r="AC281" s="511"/>
      <c r="AD281" s="511"/>
      <c r="AE281" s="511"/>
      <c r="AF281" s="511"/>
      <c r="AG281" s="511"/>
      <c r="AH281" s="511"/>
      <c r="AI281" s="511"/>
      <c r="AJ281" s="511"/>
      <c r="AK281" s="511"/>
      <c r="AL281" s="511"/>
      <c r="AM281" s="511"/>
      <c r="AN281" s="511"/>
      <c r="AO281" s="511"/>
      <c r="AP281" s="511"/>
      <c r="AQ281" s="511"/>
      <c r="AR281" s="511"/>
      <c r="AS281" s="511"/>
      <c r="AT281" s="511"/>
      <c r="AU281" s="511"/>
      <c r="AV281" s="511"/>
      <c r="AW281" s="511"/>
      <c r="AX281" s="511"/>
      <c r="AY281" s="511"/>
      <c r="AZ281" s="511"/>
      <c r="BA281" s="511"/>
      <c r="BB281" s="511"/>
      <c r="BC281" s="511"/>
      <c r="BD281" s="511"/>
      <c r="BE281" s="511"/>
      <c r="BF281" s="511"/>
      <c r="BG281" s="511"/>
      <c r="BH281" s="511"/>
      <c r="BI281" s="511"/>
      <c r="BJ281" s="511"/>
      <c r="BK281" s="511"/>
      <c r="BL281" s="511"/>
      <c r="BM281" s="511"/>
      <c r="BN281" s="511"/>
      <c r="BO281" s="511"/>
      <c r="BP281" s="511"/>
      <c r="BQ281" s="511"/>
      <c r="BR281" s="511"/>
      <c r="BS281" s="511"/>
      <c r="BT281" s="511"/>
      <c r="BU281" s="511"/>
      <c r="BV281" s="511"/>
      <c r="BW281" s="511"/>
      <c r="BX281" s="511"/>
      <c r="BY281" s="511"/>
      <c r="BZ281" s="511"/>
      <c r="CA281" s="511"/>
      <c r="CB281" s="511"/>
      <c r="CC281" s="511"/>
      <c r="CD281" s="511"/>
      <c r="CE281" s="511"/>
      <c r="CF281" s="511"/>
      <c r="CG281" s="511"/>
      <c r="CH281" s="511"/>
      <c r="CI281" s="511"/>
      <c r="CJ281" s="511"/>
      <c r="CK281" s="511"/>
      <c r="CL281" s="511"/>
      <c r="CM281" s="511"/>
      <c r="CN281" s="511"/>
      <c r="CO281" s="511"/>
      <c r="CP281" s="511"/>
      <c r="CQ281" s="511"/>
      <c r="CR281" s="511"/>
      <c r="CS281" s="511"/>
      <c r="CT281" s="511"/>
      <c r="CU281" s="511"/>
      <c r="CV281" s="511"/>
      <c r="CW281" s="511"/>
      <c r="CX281" s="511"/>
      <c r="CY281" s="511"/>
      <c r="CZ281" s="511"/>
      <c r="DA281" s="511"/>
      <c r="DB281" s="511"/>
      <c r="DC281" s="511"/>
      <c r="DD281" s="511"/>
      <c r="DE281" s="511"/>
      <c r="DF281" s="511"/>
      <c r="DG281" s="511"/>
      <c r="DH281" s="511"/>
      <c r="DI281" s="511"/>
      <c r="DJ281" s="511"/>
      <c r="DK281" s="511"/>
      <c r="DL281" s="511"/>
      <c r="DM281" s="511"/>
      <c r="DN281" s="511"/>
      <c r="DO281" s="511"/>
      <c r="DP281" s="511"/>
      <c r="DQ281" s="511"/>
      <c r="DR281" s="511"/>
      <c r="DS281" s="511"/>
      <c r="DT281" s="511"/>
      <c r="DU281" s="511"/>
      <c r="DV281" s="511"/>
      <c r="DW281" s="511"/>
      <c r="DX281" s="511"/>
      <c r="DY281" s="511"/>
    </row>
    <row r="282" spans="1:129" s="99" customFormat="1" ht="12.75" customHeight="1">
      <c r="A282" s="294"/>
      <c r="B282" s="277" t="s">
        <v>910</v>
      </c>
      <c r="C282" s="441">
        <v>1390</v>
      </c>
      <c r="D282" s="75">
        <v>0</v>
      </c>
      <c r="E282" s="511"/>
      <c r="F282" s="511"/>
      <c r="G282" s="511"/>
      <c r="H282" s="511"/>
      <c r="I282" s="511"/>
      <c r="J282" s="511"/>
      <c r="K282" s="511"/>
      <c r="L282" s="511"/>
      <c r="M282" s="511"/>
      <c r="N282" s="511"/>
      <c r="O282" s="511"/>
      <c r="P282" s="511"/>
      <c r="Q282" s="511"/>
      <c r="R282" s="511"/>
      <c r="S282" s="511"/>
      <c r="T282" s="511"/>
      <c r="U282" s="511"/>
      <c r="V282" s="511"/>
      <c r="W282" s="511"/>
      <c r="X282" s="511"/>
      <c r="Y282" s="511"/>
      <c r="Z282" s="511"/>
      <c r="AA282" s="511"/>
      <c r="AB282" s="511"/>
      <c r="AC282" s="511"/>
      <c r="AD282" s="511"/>
      <c r="AE282" s="511"/>
      <c r="AF282" s="511"/>
      <c r="AG282" s="511"/>
      <c r="AH282" s="511"/>
      <c r="AI282" s="511"/>
      <c r="AJ282" s="511"/>
      <c r="AK282" s="511"/>
      <c r="AL282" s="511"/>
      <c r="AM282" s="511"/>
      <c r="AN282" s="511"/>
      <c r="AO282" s="511"/>
      <c r="AP282" s="511"/>
      <c r="AQ282" s="511"/>
      <c r="AR282" s="511"/>
      <c r="AS282" s="511"/>
      <c r="AT282" s="511"/>
      <c r="AU282" s="511"/>
      <c r="AV282" s="511"/>
      <c r="AW282" s="511"/>
      <c r="AX282" s="511"/>
      <c r="AY282" s="511"/>
      <c r="AZ282" s="511"/>
      <c r="BA282" s="511"/>
      <c r="BB282" s="511"/>
      <c r="BC282" s="511"/>
      <c r="BD282" s="511"/>
      <c r="BE282" s="511"/>
      <c r="BF282" s="511"/>
      <c r="BG282" s="511"/>
      <c r="BH282" s="511"/>
      <c r="BI282" s="511"/>
      <c r="BJ282" s="511"/>
      <c r="BK282" s="511"/>
      <c r="BL282" s="511"/>
      <c r="BM282" s="511"/>
      <c r="BN282" s="511"/>
      <c r="BO282" s="511"/>
      <c r="BP282" s="511"/>
      <c r="BQ282" s="511"/>
      <c r="BR282" s="511"/>
      <c r="BS282" s="511"/>
      <c r="BT282" s="511"/>
      <c r="BU282" s="511"/>
      <c r="BV282" s="511"/>
      <c r="BW282" s="511"/>
      <c r="BX282" s="511"/>
      <c r="BY282" s="511"/>
      <c r="BZ282" s="511"/>
      <c r="CA282" s="511"/>
      <c r="CB282" s="511"/>
      <c r="CC282" s="511"/>
      <c r="CD282" s="511"/>
      <c r="CE282" s="511"/>
      <c r="CF282" s="511"/>
      <c r="CG282" s="511"/>
      <c r="CH282" s="511"/>
      <c r="CI282" s="511"/>
      <c r="CJ282" s="511"/>
      <c r="CK282" s="511"/>
      <c r="CL282" s="511"/>
      <c r="CM282" s="511"/>
      <c r="CN282" s="511"/>
      <c r="CO282" s="511"/>
      <c r="CP282" s="511"/>
      <c r="CQ282" s="511"/>
      <c r="CR282" s="511"/>
      <c r="CS282" s="511"/>
      <c r="CT282" s="511"/>
      <c r="CU282" s="511"/>
      <c r="CV282" s="511"/>
      <c r="CW282" s="511"/>
      <c r="CX282" s="511"/>
      <c r="CY282" s="511"/>
      <c r="CZ282" s="511"/>
      <c r="DA282" s="511"/>
      <c r="DB282" s="511"/>
      <c r="DC282" s="511"/>
      <c r="DD282" s="511"/>
      <c r="DE282" s="511"/>
      <c r="DF282" s="511"/>
      <c r="DG282" s="511"/>
      <c r="DH282" s="511"/>
      <c r="DI282" s="511"/>
      <c r="DJ282" s="511"/>
      <c r="DK282" s="511"/>
      <c r="DL282" s="511"/>
      <c r="DM282" s="511"/>
      <c r="DN282" s="511"/>
      <c r="DO282" s="511"/>
      <c r="DP282" s="511"/>
      <c r="DQ282" s="511"/>
      <c r="DR282" s="511"/>
      <c r="DS282" s="511"/>
      <c r="DT282" s="511"/>
      <c r="DU282" s="511"/>
      <c r="DV282" s="511"/>
      <c r="DW282" s="511"/>
      <c r="DX282" s="511"/>
      <c r="DY282" s="511"/>
    </row>
    <row r="283" spans="1:129" s="99" customFormat="1" ht="12.75" customHeight="1">
      <c r="A283" s="523"/>
      <c r="B283" s="277" t="s">
        <v>911</v>
      </c>
      <c r="C283" s="441">
        <v>-1390</v>
      </c>
      <c r="D283" s="75">
        <v>0</v>
      </c>
      <c r="E283" s="511"/>
      <c r="F283" s="511"/>
      <c r="G283" s="511"/>
      <c r="H283" s="511"/>
      <c r="I283" s="511"/>
      <c r="J283" s="511"/>
      <c r="K283" s="511"/>
      <c r="L283" s="511"/>
      <c r="M283" s="511"/>
      <c r="N283" s="511"/>
      <c r="O283" s="511"/>
      <c r="P283" s="511"/>
      <c r="Q283" s="511"/>
      <c r="R283" s="511"/>
      <c r="S283" s="511"/>
      <c r="T283" s="511"/>
      <c r="U283" s="511"/>
      <c r="V283" s="511"/>
      <c r="W283" s="511"/>
      <c r="X283" s="511"/>
      <c r="Y283" s="511"/>
      <c r="Z283" s="511"/>
      <c r="AA283" s="511"/>
      <c r="AB283" s="511"/>
      <c r="AC283" s="511"/>
      <c r="AD283" s="511"/>
      <c r="AE283" s="511"/>
      <c r="AF283" s="511"/>
      <c r="AG283" s="511"/>
      <c r="AH283" s="511"/>
      <c r="AI283" s="511"/>
      <c r="AJ283" s="511"/>
      <c r="AK283" s="511"/>
      <c r="AL283" s="511"/>
      <c r="AM283" s="511"/>
      <c r="AN283" s="511"/>
      <c r="AO283" s="511"/>
      <c r="AP283" s="511"/>
      <c r="AQ283" s="511"/>
      <c r="AR283" s="511"/>
      <c r="AS283" s="511"/>
      <c r="AT283" s="511"/>
      <c r="AU283" s="511"/>
      <c r="AV283" s="511"/>
      <c r="AW283" s="511"/>
      <c r="AX283" s="511"/>
      <c r="AY283" s="511"/>
      <c r="AZ283" s="511"/>
      <c r="BA283" s="511"/>
      <c r="BB283" s="511"/>
      <c r="BC283" s="511"/>
      <c r="BD283" s="511"/>
      <c r="BE283" s="511"/>
      <c r="BF283" s="511"/>
      <c r="BG283" s="511"/>
      <c r="BH283" s="511"/>
      <c r="BI283" s="511"/>
      <c r="BJ283" s="511"/>
      <c r="BK283" s="511"/>
      <c r="BL283" s="511"/>
      <c r="BM283" s="511"/>
      <c r="BN283" s="511"/>
      <c r="BO283" s="511"/>
      <c r="BP283" s="511"/>
      <c r="BQ283" s="511"/>
      <c r="BR283" s="511"/>
      <c r="BS283" s="511"/>
      <c r="BT283" s="511"/>
      <c r="BU283" s="511"/>
      <c r="BV283" s="511"/>
      <c r="BW283" s="511"/>
      <c r="BX283" s="511"/>
      <c r="BY283" s="511"/>
      <c r="BZ283" s="511"/>
      <c r="CA283" s="511"/>
      <c r="CB283" s="511"/>
      <c r="CC283" s="511"/>
      <c r="CD283" s="511"/>
      <c r="CE283" s="511"/>
      <c r="CF283" s="511"/>
      <c r="CG283" s="511"/>
      <c r="CH283" s="511"/>
      <c r="CI283" s="511"/>
      <c r="CJ283" s="511"/>
      <c r="CK283" s="511"/>
      <c r="CL283" s="511"/>
      <c r="CM283" s="511"/>
      <c r="CN283" s="511"/>
      <c r="CO283" s="511"/>
      <c r="CP283" s="511"/>
      <c r="CQ283" s="511"/>
      <c r="CR283" s="511"/>
      <c r="CS283" s="511"/>
      <c r="CT283" s="511"/>
      <c r="CU283" s="511"/>
      <c r="CV283" s="511"/>
      <c r="CW283" s="511"/>
      <c r="CX283" s="511"/>
      <c r="CY283" s="511"/>
      <c r="CZ283" s="511"/>
      <c r="DA283" s="511"/>
      <c r="DB283" s="511"/>
      <c r="DC283" s="511"/>
      <c r="DD283" s="511"/>
      <c r="DE283" s="511"/>
      <c r="DF283" s="511"/>
      <c r="DG283" s="511"/>
      <c r="DH283" s="511"/>
      <c r="DI283" s="511"/>
      <c r="DJ283" s="511"/>
      <c r="DK283" s="511"/>
      <c r="DL283" s="511"/>
      <c r="DM283" s="511"/>
      <c r="DN283" s="511"/>
      <c r="DO283" s="511"/>
      <c r="DP283" s="511"/>
      <c r="DQ283" s="511"/>
      <c r="DR283" s="511"/>
      <c r="DS283" s="511"/>
      <c r="DT283" s="511"/>
      <c r="DU283" s="511"/>
      <c r="DV283" s="511"/>
      <c r="DW283" s="511"/>
      <c r="DX283" s="511"/>
      <c r="DY283" s="511"/>
    </row>
    <row r="284" spans="1:129" s="99" customFormat="1" ht="12.75" customHeight="1">
      <c r="A284" s="295" t="s">
        <v>835</v>
      </c>
      <c r="B284" s="296" t="s">
        <v>74</v>
      </c>
      <c r="C284" s="281">
        <v>-1390</v>
      </c>
      <c r="D284" s="46">
        <v>0</v>
      </c>
      <c r="E284" s="511"/>
      <c r="F284" s="511"/>
      <c r="G284" s="511"/>
      <c r="H284" s="511"/>
      <c r="I284" s="511"/>
      <c r="J284" s="511"/>
      <c r="K284" s="511"/>
      <c r="L284" s="511"/>
      <c r="M284" s="511"/>
      <c r="N284" s="511"/>
      <c r="O284" s="511"/>
      <c r="P284" s="511"/>
      <c r="Q284" s="511"/>
      <c r="R284" s="511"/>
      <c r="S284" s="511"/>
      <c r="T284" s="511"/>
      <c r="U284" s="511"/>
      <c r="V284" s="511"/>
      <c r="W284" s="511"/>
      <c r="X284" s="511"/>
      <c r="Y284" s="511"/>
      <c r="Z284" s="511"/>
      <c r="AA284" s="511"/>
      <c r="AB284" s="511"/>
      <c r="AC284" s="511"/>
      <c r="AD284" s="511"/>
      <c r="AE284" s="511"/>
      <c r="AF284" s="511"/>
      <c r="AG284" s="511"/>
      <c r="AH284" s="511"/>
      <c r="AI284" s="511"/>
      <c r="AJ284" s="511"/>
      <c r="AK284" s="511"/>
      <c r="AL284" s="511"/>
      <c r="AM284" s="511"/>
      <c r="AN284" s="511"/>
      <c r="AO284" s="511"/>
      <c r="AP284" s="511"/>
      <c r="AQ284" s="511"/>
      <c r="AR284" s="511"/>
      <c r="AS284" s="511"/>
      <c r="AT284" s="511"/>
      <c r="AU284" s="511"/>
      <c r="AV284" s="511"/>
      <c r="AW284" s="511"/>
      <c r="AX284" s="511"/>
      <c r="AY284" s="511"/>
      <c r="AZ284" s="511"/>
      <c r="BA284" s="511"/>
      <c r="BB284" s="511"/>
      <c r="BC284" s="511"/>
      <c r="BD284" s="511"/>
      <c r="BE284" s="511"/>
      <c r="BF284" s="511"/>
      <c r="BG284" s="511"/>
      <c r="BH284" s="511"/>
      <c r="BI284" s="511"/>
      <c r="BJ284" s="511"/>
      <c r="BK284" s="511"/>
      <c r="BL284" s="511"/>
      <c r="BM284" s="511"/>
      <c r="BN284" s="511"/>
      <c r="BO284" s="511"/>
      <c r="BP284" s="511"/>
      <c r="BQ284" s="511"/>
      <c r="BR284" s="511"/>
      <c r="BS284" s="511"/>
      <c r="BT284" s="511"/>
      <c r="BU284" s="511"/>
      <c r="BV284" s="511"/>
      <c r="BW284" s="511"/>
      <c r="BX284" s="511"/>
      <c r="BY284" s="511"/>
      <c r="BZ284" s="511"/>
      <c r="CA284" s="511"/>
      <c r="CB284" s="511"/>
      <c r="CC284" s="511"/>
      <c r="CD284" s="511"/>
      <c r="CE284" s="511"/>
      <c r="CF284" s="511"/>
      <c r="CG284" s="511"/>
      <c r="CH284" s="511"/>
      <c r="CI284" s="511"/>
      <c r="CJ284" s="511"/>
      <c r="CK284" s="511"/>
      <c r="CL284" s="511"/>
      <c r="CM284" s="511"/>
      <c r="CN284" s="511"/>
      <c r="CO284" s="511"/>
      <c r="CP284" s="511"/>
      <c r="CQ284" s="511"/>
      <c r="CR284" s="511"/>
      <c r="CS284" s="511"/>
      <c r="CT284" s="511"/>
      <c r="CU284" s="511"/>
      <c r="CV284" s="511"/>
      <c r="CW284" s="511"/>
      <c r="CX284" s="511"/>
      <c r="CY284" s="511"/>
      <c r="CZ284" s="511"/>
      <c r="DA284" s="511"/>
      <c r="DB284" s="511"/>
      <c r="DC284" s="511"/>
      <c r="DD284" s="511"/>
      <c r="DE284" s="511"/>
      <c r="DF284" s="511"/>
      <c r="DG284" s="511"/>
      <c r="DH284" s="511"/>
      <c r="DI284" s="511"/>
      <c r="DJ284" s="511"/>
      <c r="DK284" s="511"/>
      <c r="DL284" s="511"/>
      <c r="DM284" s="511"/>
      <c r="DN284" s="511"/>
      <c r="DO284" s="511"/>
      <c r="DP284" s="511"/>
      <c r="DQ284" s="511"/>
      <c r="DR284" s="511"/>
      <c r="DS284" s="511"/>
      <c r="DT284" s="511"/>
      <c r="DU284" s="511"/>
      <c r="DV284" s="511"/>
      <c r="DW284" s="511"/>
      <c r="DX284" s="511"/>
      <c r="DY284" s="511"/>
    </row>
    <row r="285" spans="1:9" ht="15" customHeight="1">
      <c r="A285" s="506"/>
      <c r="B285" s="528" t="s">
        <v>864</v>
      </c>
      <c r="C285" s="133"/>
      <c r="D285" s="46"/>
      <c r="E285" s="530"/>
      <c r="F285" s="530"/>
      <c r="G285" s="532"/>
      <c r="H285" s="530"/>
      <c r="I285" s="530"/>
    </row>
    <row r="286" spans="1:129" s="276" customFormat="1" ht="14.25" customHeight="1">
      <c r="A286" s="503"/>
      <c r="B286" s="529" t="s">
        <v>837</v>
      </c>
      <c r="C286" s="133">
        <v>188546</v>
      </c>
      <c r="D286" s="75">
        <v>14409</v>
      </c>
      <c r="E286" s="530"/>
      <c r="F286" s="530"/>
      <c r="G286" s="532"/>
      <c r="H286" s="530"/>
      <c r="I286" s="530"/>
      <c r="J286" s="535"/>
      <c r="K286" s="535"/>
      <c r="L286" s="535"/>
      <c r="M286" s="535"/>
      <c r="N286" s="535"/>
      <c r="O286" s="535"/>
      <c r="P286" s="535"/>
      <c r="Q286" s="535"/>
      <c r="R286" s="535"/>
      <c r="S286" s="535"/>
      <c r="T286" s="535"/>
      <c r="U286" s="535"/>
      <c r="V286" s="535"/>
      <c r="W286" s="535"/>
      <c r="X286" s="535"/>
      <c r="Y286" s="535"/>
      <c r="Z286" s="535"/>
      <c r="AA286" s="535"/>
      <c r="AB286" s="535"/>
      <c r="AC286" s="535"/>
      <c r="AD286" s="535"/>
      <c r="AE286" s="535"/>
      <c r="AF286" s="535"/>
      <c r="AG286" s="535"/>
      <c r="AH286" s="535"/>
      <c r="AI286" s="535"/>
      <c r="AJ286" s="535"/>
      <c r="AK286" s="535"/>
      <c r="AL286" s="535"/>
      <c r="AM286" s="535"/>
      <c r="AN286" s="535"/>
      <c r="AO286" s="535"/>
      <c r="AP286" s="535"/>
      <c r="AQ286" s="535"/>
      <c r="AR286" s="535"/>
      <c r="AS286" s="535"/>
      <c r="AT286" s="535"/>
      <c r="AU286" s="535"/>
      <c r="AV286" s="535"/>
      <c r="AW286" s="535"/>
      <c r="AX286" s="535"/>
      <c r="AY286" s="535"/>
      <c r="AZ286" s="535"/>
      <c r="BA286" s="535"/>
      <c r="BB286" s="535"/>
      <c r="BC286" s="535"/>
      <c r="BD286" s="535"/>
      <c r="BE286" s="535"/>
      <c r="BF286" s="535"/>
      <c r="BG286" s="535"/>
      <c r="BH286" s="535"/>
      <c r="BI286" s="535"/>
      <c r="BJ286" s="535"/>
      <c r="BK286" s="535"/>
      <c r="BL286" s="535"/>
      <c r="BM286" s="535"/>
      <c r="BN286" s="535"/>
      <c r="BO286" s="535"/>
      <c r="BP286" s="535"/>
      <c r="BQ286" s="535"/>
      <c r="BR286" s="535"/>
      <c r="BS286" s="535"/>
      <c r="BT286" s="535"/>
      <c r="BU286" s="535"/>
      <c r="BV286" s="535"/>
      <c r="BW286" s="535"/>
      <c r="BX286" s="535"/>
      <c r="BY286" s="535"/>
      <c r="BZ286" s="535"/>
      <c r="CA286" s="535"/>
      <c r="CB286" s="535"/>
      <c r="CC286" s="535"/>
      <c r="CD286" s="535"/>
      <c r="CE286" s="535"/>
      <c r="CF286" s="535"/>
      <c r="CG286" s="535"/>
      <c r="CH286" s="535"/>
      <c r="CI286" s="535"/>
      <c r="CJ286" s="535"/>
      <c r="CK286" s="535"/>
      <c r="CL286" s="535"/>
      <c r="CM286" s="535"/>
      <c r="CN286" s="535"/>
      <c r="CO286" s="535"/>
      <c r="CP286" s="535"/>
      <c r="CQ286" s="535"/>
      <c r="CR286" s="535"/>
      <c r="CS286" s="535"/>
      <c r="CT286" s="535"/>
      <c r="CU286" s="535"/>
      <c r="CV286" s="535"/>
      <c r="CW286" s="535"/>
      <c r="CX286" s="535"/>
      <c r="CY286" s="535"/>
      <c r="CZ286" s="535"/>
      <c r="DA286" s="535"/>
      <c r="DB286" s="535"/>
      <c r="DC286" s="535"/>
      <c r="DD286" s="535"/>
      <c r="DE286" s="535"/>
      <c r="DF286" s="535"/>
      <c r="DG286" s="535"/>
      <c r="DH286" s="535"/>
      <c r="DI286" s="535"/>
      <c r="DJ286" s="535"/>
      <c r="DK286" s="535"/>
      <c r="DL286" s="535"/>
      <c r="DM286" s="535"/>
      <c r="DN286" s="535"/>
      <c r="DO286" s="535"/>
      <c r="DP286" s="535"/>
      <c r="DQ286" s="535"/>
      <c r="DR286" s="535"/>
      <c r="DS286" s="535"/>
      <c r="DT286" s="535"/>
      <c r="DU286" s="535"/>
      <c r="DV286" s="535"/>
      <c r="DW286" s="535"/>
      <c r="DX286" s="535"/>
      <c r="DY286" s="535"/>
    </row>
    <row r="287" spans="1:9" ht="12.75" customHeight="1">
      <c r="A287" s="506"/>
      <c r="B287" s="529" t="s">
        <v>61</v>
      </c>
      <c r="C287" s="133">
        <v>160897</v>
      </c>
      <c r="D287" s="75">
        <v>33331</v>
      </c>
      <c r="E287" s="406"/>
      <c r="F287" s="406"/>
      <c r="G287" s="531"/>
      <c r="H287" s="406"/>
      <c r="I287" s="406"/>
    </row>
    <row r="288" spans="1:9" ht="12.75" customHeight="1">
      <c r="A288" s="268" t="s">
        <v>1230</v>
      </c>
      <c r="B288" s="533" t="s">
        <v>838</v>
      </c>
      <c r="C288" s="138">
        <v>158086</v>
      </c>
      <c r="D288" s="46">
        <v>30520</v>
      </c>
      <c r="E288" s="406"/>
      <c r="F288" s="406"/>
      <c r="G288" s="531"/>
      <c r="H288" s="406"/>
      <c r="I288" s="406"/>
    </row>
    <row r="289" spans="1:9" ht="12.75" customHeight="1">
      <c r="A289" s="278" t="s">
        <v>1232</v>
      </c>
      <c r="B289" s="533" t="s">
        <v>839</v>
      </c>
      <c r="C289" s="138">
        <v>158086</v>
      </c>
      <c r="D289" s="46">
        <v>30520</v>
      </c>
      <c r="E289" s="406"/>
      <c r="F289" s="406"/>
      <c r="G289" s="531"/>
      <c r="H289" s="406"/>
      <c r="I289" s="406"/>
    </row>
    <row r="290" spans="1:129" s="99" customFormat="1" ht="12.75" customHeight="1">
      <c r="A290" s="278">
        <v>1000</v>
      </c>
      <c r="B290" s="279" t="s">
        <v>844</v>
      </c>
      <c r="C290" s="281">
        <v>99865</v>
      </c>
      <c r="D290" s="46">
        <v>21206</v>
      </c>
      <c r="E290" s="511"/>
      <c r="F290" s="511"/>
      <c r="G290" s="511"/>
      <c r="H290" s="511"/>
      <c r="I290" s="511"/>
      <c r="J290" s="511"/>
      <c r="K290" s="511"/>
      <c r="L290" s="511"/>
      <c r="M290" s="511"/>
      <c r="N290" s="511"/>
      <c r="O290" s="511"/>
      <c r="P290" s="511"/>
      <c r="Q290" s="511"/>
      <c r="R290" s="511"/>
      <c r="S290" s="511"/>
      <c r="T290" s="511"/>
      <c r="U290" s="511"/>
      <c r="V290" s="511"/>
      <c r="W290" s="511"/>
      <c r="X290" s="511"/>
      <c r="Y290" s="511"/>
      <c r="Z290" s="511"/>
      <c r="AA290" s="511"/>
      <c r="AB290" s="511"/>
      <c r="AC290" s="511"/>
      <c r="AD290" s="511"/>
      <c r="AE290" s="511"/>
      <c r="AF290" s="511"/>
      <c r="AG290" s="511"/>
      <c r="AH290" s="511"/>
      <c r="AI290" s="511"/>
      <c r="AJ290" s="511"/>
      <c r="AK290" s="511"/>
      <c r="AL290" s="511"/>
      <c r="AM290" s="511"/>
      <c r="AN290" s="511"/>
      <c r="AO290" s="511"/>
      <c r="AP290" s="511"/>
      <c r="AQ290" s="511"/>
      <c r="AR290" s="511"/>
      <c r="AS290" s="511"/>
      <c r="AT290" s="511"/>
      <c r="AU290" s="511"/>
      <c r="AV290" s="511"/>
      <c r="AW290" s="511"/>
      <c r="AX290" s="511"/>
      <c r="AY290" s="511"/>
      <c r="AZ290" s="511"/>
      <c r="BA290" s="511"/>
      <c r="BB290" s="511"/>
      <c r="BC290" s="511"/>
      <c r="BD290" s="511"/>
      <c r="BE290" s="511"/>
      <c r="BF290" s="511"/>
      <c r="BG290" s="511"/>
      <c r="BH290" s="511"/>
      <c r="BI290" s="511"/>
      <c r="BJ290" s="511"/>
      <c r="BK290" s="511"/>
      <c r="BL290" s="511"/>
      <c r="BM290" s="511"/>
      <c r="BN290" s="511"/>
      <c r="BO290" s="511"/>
      <c r="BP290" s="511"/>
      <c r="BQ290" s="511"/>
      <c r="BR290" s="511"/>
      <c r="BS290" s="511"/>
      <c r="BT290" s="511"/>
      <c r="BU290" s="511"/>
      <c r="BV290" s="511"/>
      <c r="BW290" s="511"/>
      <c r="BX290" s="511"/>
      <c r="BY290" s="511"/>
      <c r="BZ290" s="511"/>
      <c r="CA290" s="511"/>
      <c r="CB290" s="511"/>
      <c r="CC290" s="511"/>
      <c r="CD290" s="511"/>
      <c r="CE290" s="511"/>
      <c r="CF290" s="511"/>
      <c r="CG290" s="511"/>
      <c r="CH290" s="511"/>
      <c r="CI290" s="511"/>
      <c r="CJ290" s="511"/>
      <c r="CK290" s="511"/>
      <c r="CL290" s="511"/>
      <c r="CM290" s="511"/>
      <c r="CN290" s="511"/>
      <c r="CO290" s="511"/>
      <c r="CP290" s="511"/>
      <c r="CQ290" s="511"/>
      <c r="CR290" s="511"/>
      <c r="CS290" s="511"/>
      <c r="CT290" s="511"/>
      <c r="CU290" s="511"/>
      <c r="CV290" s="511"/>
      <c r="CW290" s="511"/>
      <c r="CX290" s="511"/>
      <c r="CY290" s="511"/>
      <c r="CZ290" s="511"/>
      <c r="DA290" s="511"/>
      <c r="DB290" s="511"/>
      <c r="DC290" s="511"/>
      <c r="DD290" s="511"/>
      <c r="DE290" s="511"/>
      <c r="DF290" s="511"/>
      <c r="DG290" s="511"/>
      <c r="DH290" s="511"/>
      <c r="DI290" s="511"/>
      <c r="DJ290" s="511"/>
      <c r="DK290" s="511"/>
      <c r="DL290" s="511"/>
      <c r="DM290" s="511"/>
      <c r="DN290" s="511"/>
      <c r="DO290" s="511"/>
      <c r="DP290" s="511"/>
      <c r="DQ290" s="511"/>
      <c r="DR290" s="511"/>
      <c r="DS290" s="511"/>
      <c r="DT290" s="511"/>
      <c r="DU290" s="511"/>
      <c r="DV290" s="511"/>
      <c r="DW290" s="511"/>
      <c r="DX290" s="511"/>
      <c r="DY290" s="511"/>
    </row>
    <row r="291" spans="1:9" ht="12.75" customHeight="1">
      <c r="A291" s="164">
        <v>1100</v>
      </c>
      <c r="B291" s="533" t="s">
        <v>845</v>
      </c>
      <c r="C291" s="138">
        <v>78289</v>
      </c>
      <c r="D291" s="46">
        <v>14976</v>
      </c>
      <c r="E291" s="406"/>
      <c r="F291" s="406"/>
      <c r="G291" s="531"/>
      <c r="H291" s="406"/>
      <c r="I291" s="406"/>
    </row>
    <row r="292" spans="1:9" ht="24.75" customHeight="1">
      <c r="A292" s="164">
        <v>1200</v>
      </c>
      <c r="B292" s="517" t="s">
        <v>402</v>
      </c>
      <c r="C292" s="138">
        <v>21576</v>
      </c>
      <c r="D292" s="46">
        <v>6230</v>
      </c>
      <c r="E292" s="406"/>
      <c r="F292" s="406"/>
      <c r="G292" s="531"/>
      <c r="H292" s="406"/>
      <c r="I292" s="406"/>
    </row>
    <row r="293" spans="1:9" ht="12.75" customHeight="1">
      <c r="A293" s="278">
        <v>2000</v>
      </c>
      <c r="B293" s="533" t="s">
        <v>840</v>
      </c>
      <c r="C293" s="138">
        <v>58221</v>
      </c>
      <c r="D293" s="46">
        <v>9314</v>
      </c>
      <c r="E293" s="406"/>
      <c r="F293" s="406"/>
      <c r="G293" s="531"/>
      <c r="H293" s="406"/>
      <c r="I293" s="406"/>
    </row>
    <row r="294" spans="1:9" ht="12.75" customHeight="1" hidden="1">
      <c r="A294" s="268" t="s">
        <v>15</v>
      </c>
      <c r="B294" s="533" t="s">
        <v>843</v>
      </c>
      <c r="C294" s="138">
        <v>0</v>
      </c>
      <c r="D294" s="46">
        <v>0</v>
      </c>
      <c r="E294" s="406"/>
      <c r="F294" s="406"/>
      <c r="G294" s="531"/>
      <c r="H294" s="406"/>
      <c r="I294" s="406"/>
    </row>
    <row r="295" spans="1:9" ht="12.75" customHeight="1" hidden="1">
      <c r="A295" s="278">
        <v>5000</v>
      </c>
      <c r="B295" s="533" t="s">
        <v>18</v>
      </c>
      <c r="C295" s="138">
        <v>0</v>
      </c>
      <c r="D295" s="46">
        <v>0</v>
      </c>
      <c r="E295" s="406"/>
      <c r="F295" s="406"/>
      <c r="G295" s="531"/>
      <c r="H295" s="406"/>
      <c r="I295" s="406"/>
    </row>
    <row r="296" spans="1:9" ht="12.75" customHeight="1">
      <c r="A296" s="268" t="s">
        <v>15</v>
      </c>
      <c r="B296" s="533" t="s">
        <v>843</v>
      </c>
      <c r="C296" s="138">
        <v>2811</v>
      </c>
      <c r="D296" s="46">
        <v>2811</v>
      </c>
      <c r="E296" s="406"/>
      <c r="F296" s="406"/>
      <c r="G296" s="531"/>
      <c r="H296" s="406"/>
      <c r="I296" s="406"/>
    </row>
    <row r="297" spans="1:9" ht="12.75" customHeight="1">
      <c r="A297" s="278">
        <v>5000</v>
      </c>
      <c r="B297" s="533" t="s">
        <v>18</v>
      </c>
      <c r="C297" s="138">
        <v>2811</v>
      </c>
      <c r="D297" s="46">
        <v>2811</v>
      </c>
      <c r="E297" s="406"/>
      <c r="F297" s="406"/>
      <c r="G297" s="531"/>
      <c r="H297" s="406"/>
      <c r="I297" s="406"/>
    </row>
    <row r="298" spans="1:129" s="99" customFormat="1" ht="12.75" customHeight="1">
      <c r="A298" s="294"/>
      <c r="B298" s="277" t="s">
        <v>910</v>
      </c>
      <c r="C298" s="146">
        <v>27649</v>
      </c>
      <c r="D298" s="75">
        <v>-18922</v>
      </c>
      <c r="E298" s="511"/>
      <c r="F298" s="511"/>
      <c r="G298" s="511"/>
      <c r="H298" s="511"/>
      <c r="I298" s="511"/>
      <c r="J298" s="511"/>
      <c r="K298" s="511"/>
      <c r="L298" s="511"/>
      <c r="M298" s="511"/>
      <c r="N298" s="511"/>
      <c r="O298" s="511"/>
      <c r="P298" s="511"/>
      <c r="Q298" s="511"/>
      <c r="R298" s="511"/>
      <c r="S298" s="511"/>
      <c r="T298" s="511"/>
      <c r="U298" s="511"/>
      <c r="V298" s="511"/>
      <c r="W298" s="511"/>
      <c r="X298" s="511"/>
      <c r="Y298" s="511"/>
      <c r="Z298" s="511"/>
      <c r="AA298" s="511"/>
      <c r="AB298" s="511"/>
      <c r="AC298" s="511"/>
      <c r="AD298" s="511"/>
      <c r="AE298" s="511"/>
      <c r="AF298" s="511"/>
      <c r="AG298" s="511"/>
      <c r="AH298" s="511"/>
      <c r="AI298" s="511"/>
      <c r="AJ298" s="511"/>
      <c r="AK298" s="511"/>
      <c r="AL298" s="511"/>
      <c r="AM298" s="511"/>
      <c r="AN298" s="511"/>
      <c r="AO298" s="511"/>
      <c r="AP298" s="511"/>
      <c r="AQ298" s="511"/>
      <c r="AR298" s="511"/>
      <c r="AS298" s="511"/>
      <c r="AT298" s="511"/>
      <c r="AU298" s="511"/>
      <c r="AV298" s="511"/>
      <c r="AW298" s="511"/>
      <c r="AX298" s="511"/>
      <c r="AY298" s="511"/>
      <c r="AZ298" s="511"/>
      <c r="BA298" s="511"/>
      <c r="BB298" s="511"/>
      <c r="BC298" s="511"/>
      <c r="BD298" s="511"/>
      <c r="BE298" s="511"/>
      <c r="BF298" s="511"/>
      <c r="BG298" s="511"/>
      <c r="BH298" s="511"/>
      <c r="BI298" s="511"/>
      <c r="BJ298" s="511"/>
      <c r="BK298" s="511"/>
      <c r="BL298" s="511"/>
      <c r="BM298" s="511"/>
      <c r="BN298" s="511"/>
      <c r="BO298" s="511"/>
      <c r="BP298" s="511"/>
      <c r="BQ298" s="511"/>
      <c r="BR298" s="511"/>
      <c r="BS298" s="511"/>
      <c r="BT298" s="511"/>
      <c r="BU298" s="511"/>
      <c r="BV298" s="511"/>
      <c r="BW298" s="511"/>
      <c r="BX298" s="511"/>
      <c r="BY298" s="511"/>
      <c r="BZ298" s="511"/>
      <c r="CA298" s="511"/>
      <c r="CB298" s="511"/>
      <c r="CC298" s="511"/>
      <c r="CD298" s="511"/>
      <c r="CE298" s="511"/>
      <c r="CF298" s="511"/>
      <c r="CG298" s="511"/>
      <c r="CH298" s="511"/>
      <c r="CI298" s="511"/>
      <c r="CJ298" s="511"/>
      <c r="CK298" s="511"/>
      <c r="CL298" s="511"/>
      <c r="CM298" s="511"/>
      <c r="CN298" s="511"/>
      <c r="CO298" s="511"/>
      <c r="CP298" s="511"/>
      <c r="CQ298" s="511"/>
      <c r="CR298" s="511"/>
      <c r="CS298" s="511"/>
      <c r="CT298" s="511"/>
      <c r="CU298" s="511"/>
      <c r="CV298" s="511"/>
      <c r="CW298" s="511"/>
      <c r="CX298" s="511"/>
      <c r="CY298" s="511"/>
      <c r="CZ298" s="511"/>
      <c r="DA298" s="511"/>
      <c r="DB298" s="511"/>
      <c r="DC298" s="511"/>
      <c r="DD298" s="511"/>
      <c r="DE298" s="511"/>
      <c r="DF298" s="511"/>
      <c r="DG298" s="511"/>
      <c r="DH298" s="511"/>
      <c r="DI298" s="511"/>
      <c r="DJ298" s="511"/>
      <c r="DK298" s="511"/>
      <c r="DL298" s="511"/>
      <c r="DM298" s="511"/>
      <c r="DN298" s="511"/>
      <c r="DO298" s="511"/>
      <c r="DP298" s="511"/>
      <c r="DQ298" s="511"/>
      <c r="DR298" s="511"/>
      <c r="DS298" s="511"/>
      <c r="DT298" s="511"/>
      <c r="DU298" s="511"/>
      <c r="DV298" s="511"/>
      <c r="DW298" s="511"/>
      <c r="DX298" s="511"/>
      <c r="DY298" s="511"/>
    </row>
    <row r="299" spans="1:129" s="99" customFormat="1" ht="12.75" customHeight="1">
      <c r="A299" s="523"/>
      <c r="B299" s="277" t="s">
        <v>911</v>
      </c>
      <c r="C299" s="146">
        <v>-27649</v>
      </c>
      <c r="D299" s="75">
        <v>18922</v>
      </c>
      <c r="E299" s="511"/>
      <c r="F299" s="511"/>
      <c r="G299" s="511"/>
      <c r="H299" s="511"/>
      <c r="I299" s="511"/>
      <c r="J299" s="511"/>
      <c r="K299" s="511"/>
      <c r="L299" s="511"/>
      <c r="M299" s="511"/>
      <c r="N299" s="511"/>
      <c r="O299" s="511"/>
      <c r="P299" s="511"/>
      <c r="Q299" s="511"/>
      <c r="R299" s="511"/>
      <c r="S299" s="511"/>
      <c r="T299" s="511"/>
      <c r="U299" s="511"/>
      <c r="V299" s="511"/>
      <c r="W299" s="511"/>
      <c r="X299" s="511"/>
      <c r="Y299" s="511"/>
      <c r="Z299" s="511"/>
      <c r="AA299" s="511"/>
      <c r="AB299" s="511"/>
      <c r="AC299" s="511"/>
      <c r="AD299" s="511"/>
      <c r="AE299" s="511"/>
      <c r="AF299" s="511"/>
      <c r="AG299" s="511"/>
      <c r="AH299" s="511"/>
      <c r="AI299" s="511"/>
      <c r="AJ299" s="511"/>
      <c r="AK299" s="511"/>
      <c r="AL299" s="511"/>
      <c r="AM299" s="511"/>
      <c r="AN299" s="511"/>
      <c r="AO299" s="511"/>
      <c r="AP299" s="511"/>
      <c r="AQ299" s="511"/>
      <c r="AR299" s="511"/>
      <c r="AS299" s="511"/>
      <c r="AT299" s="511"/>
      <c r="AU299" s="511"/>
      <c r="AV299" s="511"/>
      <c r="AW299" s="511"/>
      <c r="AX299" s="511"/>
      <c r="AY299" s="511"/>
      <c r="AZ299" s="511"/>
      <c r="BA299" s="511"/>
      <c r="BB299" s="511"/>
      <c r="BC299" s="511"/>
      <c r="BD299" s="511"/>
      <c r="BE299" s="511"/>
      <c r="BF299" s="511"/>
      <c r="BG299" s="511"/>
      <c r="BH299" s="511"/>
      <c r="BI299" s="511"/>
      <c r="BJ299" s="511"/>
      <c r="BK299" s="511"/>
      <c r="BL299" s="511"/>
      <c r="BM299" s="511"/>
      <c r="BN299" s="511"/>
      <c r="BO299" s="511"/>
      <c r="BP299" s="511"/>
      <c r="BQ299" s="511"/>
      <c r="BR299" s="511"/>
      <c r="BS299" s="511"/>
      <c r="BT299" s="511"/>
      <c r="BU299" s="511"/>
      <c r="BV299" s="511"/>
      <c r="BW299" s="511"/>
      <c r="BX299" s="511"/>
      <c r="BY299" s="511"/>
      <c r="BZ299" s="511"/>
      <c r="CA299" s="511"/>
      <c r="CB299" s="511"/>
      <c r="CC299" s="511"/>
      <c r="CD299" s="511"/>
      <c r="CE299" s="511"/>
      <c r="CF299" s="511"/>
      <c r="CG299" s="511"/>
      <c r="CH299" s="511"/>
      <c r="CI299" s="511"/>
      <c r="CJ299" s="511"/>
      <c r="CK299" s="511"/>
      <c r="CL299" s="511"/>
      <c r="CM299" s="511"/>
      <c r="CN299" s="511"/>
      <c r="CO299" s="511"/>
      <c r="CP299" s="511"/>
      <c r="CQ299" s="511"/>
      <c r="CR299" s="511"/>
      <c r="CS299" s="511"/>
      <c r="CT299" s="511"/>
      <c r="CU299" s="511"/>
      <c r="CV299" s="511"/>
      <c r="CW299" s="511"/>
      <c r="CX299" s="511"/>
      <c r="CY299" s="511"/>
      <c r="CZ299" s="511"/>
      <c r="DA299" s="511"/>
      <c r="DB299" s="511"/>
      <c r="DC299" s="511"/>
      <c r="DD299" s="511"/>
      <c r="DE299" s="511"/>
      <c r="DF299" s="511"/>
      <c r="DG299" s="511"/>
      <c r="DH299" s="511"/>
      <c r="DI299" s="511"/>
      <c r="DJ299" s="511"/>
      <c r="DK299" s="511"/>
      <c r="DL299" s="511"/>
      <c r="DM299" s="511"/>
      <c r="DN299" s="511"/>
      <c r="DO299" s="511"/>
      <c r="DP299" s="511"/>
      <c r="DQ299" s="511"/>
      <c r="DR299" s="511"/>
      <c r="DS299" s="511"/>
      <c r="DT299" s="511"/>
      <c r="DU299" s="511"/>
      <c r="DV299" s="511"/>
      <c r="DW299" s="511"/>
      <c r="DX299" s="511"/>
      <c r="DY299" s="511"/>
    </row>
    <row r="300" spans="1:129" s="99" customFormat="1" ht="12.75" customHeight="1">
      <c r="A300" s="295" t="s">
        <v>835</v>
      </c>
      <c r="B300" s="296" t="s">
        <v>74</v>
      </c>
      <c r="C300" s="281">
        <v>-27649</v>
      </c>
      <c r="D300" s="46">
        <v>18922</v>
      </c>
      <c r="E300" s="511"/>
      <c r="F300" s="511"/>
      <c r="G300" s="511"/>
      <c r="H300" s="511"/>
      <c r="I300" s="511"/>
      <c r="J300" s="511"/>
      <c r="K300" s="511"/>
      <c r="L300" s="511"/>
      <c r="M300" s="511"/>
      <c r="N300" s="511"/>
      <c r="O300" s="511"/>
      <c r="P300" s="511"/>
      <c r="Q300" s="511"/>
      <c r="R300" s="511"/>
      <c r="S300" s="511"/>
      <c r="T300" s="511"/>
      <c r="U300" s="511"/>
      <c r="V300" s="511"/>
      <c r="W300" s="511"/>
      <c r="X300" s="511"/>
      <c r="Y300" s="511"/>
      <c r="Z300" s="511"/>
      <c r="AA300" s="511"/>
      <c r="AB300" s="511"/>
      <c r="AC300" s="511"/>
      <c r="AD300" s="511"/>
      <c r="AE300" s="511"/>
      <c r="AF300" s="511"/>
      <c r="AG300" s="511"/>
      <c r="AH300" s="511"/>
      <c r="AI300" s="511"/>
      <c r="AJ300" s="511"/>
      <c r="AK300" s="511"/>
      <c r="AL300" s="511"/>
      <c r="AM300" s="511"/>
      <c r="AN300" s="511"/>
      <c r="AO300" s="511"/>
      <c r="AP300" s="511"/>
      <c r="AQ300" s="511"/>
      <c r="AR300" s="511"/>
      <c r="AS300" s="511"/>
      <c r="AT300" s="511"/>
      <c r="AU300" s="511"/>
      <c r="AV300" s="511"/>
      <c r="AW300" s="511"/>
      <c r="AX300" s="511"/>
      <c r="AY300" s="511"/>
      <c r="AZ300" s="511"/>
      <c r="BA300" s="511"/>
      <c r="BB300" s="511"/>
      <c r="BC300" s="511"/>
      <c r="BD300" s="511"/>
      <c r="BE300" s="511"/>
      <c r="BF300" s="511"/>
      <c r="BG300" s="511"/>
      <c r="BH300" s="511"/>
      <c r="BI300" s="511"/>
      <c r="BJ300" s="511"/>
      <c r="BK300" s="511"/>
      <c r="BL300" s="511"/>
      <c r="BM300" s="511"/>
      <c r="BN300" s="511"/>
      <c r="BO300" s="511"/>
      <c r="BP300" s="511"/>
      <c r="BQ300" s="511"/>
      <c r="BR300" s="511"/>
      <c r="BS300" s="511"/>
      <c r="BT300" s="511"/>
      <c r="BU300" s="511"/>
      <c r="BV300" s="511"/>
      <c r="BW300" s="511"/>
      <c r="BX300" s="511"/>
      <c r="BY300" s="511"/>
      <c r="BZ300" s="511"/>
      <c r="CA300" s="511"/>
      <c r="CB300" s="511"/>
      <c r="CC300" s="511"/>
      <c r="CD300" s="511"/>
      <c r="CE300" s="511"/>
      <c r="CF300" s="511"/>
      <c r="CG300" s="511"/>
      <c r="CH300" s="511"/>
      <c r="CI300" s="511"/>
      <c r="CJ300" s="511"/>
      <c r="CK300" s="511"/>
      <c r="CL300" s="511"/>
      <c r="CM300" s="511"/>
      <c r="CN300" s="511"/>
      <c r="CO300" s="511"/>
      <c r="CP300" s="511"/>
      <c r="CQ300" s="511"/>
      <c r="CR300" s="511"/>
      <c r="CS300" s="511"/>
      <c r="CT300" s="511"/>
      <c r="CU300" s="511"/>
      <c r="CV300" s="511"/>
      <c r="CW300" s="511"/>
      <c r="CX300" s="511"/>
      <c r="CY300" s="511"/>
      <c r="CZ300" s="511"/>
      <c r="DA300" s="511"/>
      <c r="DB300" s="511"/>
      <c r="DC300" s="511"/>
      <c r="DD300" s="511"/>
      <c r="DE300" s="511"/>
      <c r="DF300" s="511"/>
      <c r="DG300" s="511"/>
      <c r="DH300" s="511"/>
      <c r="DI300" s="511"/>
      <c r="DJ300" s="511"/>
      <c r="DK300" s="511"/>
      <c r="DL300" s="511"/>
      <c r="DM300" s="511"/>
      <c r="DN300" s="511"/>
      <c r="DO300" s="511"/>
      <c r="DP300" s="511"/>
      <c r="DQ300" s="511"/>
      <c r="DR300" s="511"/>
      <c r="DS300" s="511"/>
      <c r="DT300" s="511"/>
      <c r="DU300" s="511"/>
      <c r="DV300" s="511"/>
      <c r="DW300" s="511"/>
      <c r="DX300" s="511"/>
      <c r="DY300" s="511"/>
    </row>
    <row r="301" spans="3:9" ht="12.75" customHeight="1">
      <c r="C301" s="418"/>
      <c r="E301" s="530"/>
      <c r="F301" s="530"/>
      <c r="G301" s="532"/>
      <c r="H301" s="530"/>
      <c r="I301" s="530"/>
    </row>
    <row r="302" spans="1:4" ht="12.75">
      <c r="A302" s="538"/>
      <c r="B302" s="538"/>
      <c r="C302" s="538"/>
      <c r="D302" s="250"/>
    </row>
    <row r="303" spans="1:4" ht="12.75">
      <c r="A303" s="539"/>
      <c r="B303" s="538"/>
      <c r="C303" s="538"/>
      <c r="D303" s="250"/>
    </row>
    <row r="304" spans="1:9" s="99" customFormat="1" ht="12.75">
      <c r="A304" s="104" t="s">
        <v>865</v>
      </c>
      <c r="B304" s="250"/>
      <c r="D304" s="390"/>
      <c r="E304" s="540"/>
      <c r="F304" s="390"/>
      <c r="G304" s="390"/>
      <c r="I304" s="399"/>
    </row>
    <row r="305" spans="1:9" s="99" customFormat="1" ht="12.75">
      <c r="A305" s="104" t="s">
        <v>920</v>
      </c>
      <c r="B305" s="250"/>
      <c r="C305" s="390"/>
      <c r="D305" s="390" t="s">
        <v>921</v>
      </c>
      <c r="E305" s="540"/>
      <c r="F305" s="390"/>
      <c r="G305" s="390"/>
      <c r="I305" s="399"/>
    </row>
    <row r="306" spans="1:9" s="99" customFormat="1" ht="12.75">
      <c r="A306" s="104"/>
      <c r="B306" s="250"/>
      <c r="C306" s="390"/>
      <c r="D306" s="390"/>
      <c r="E306" s="540"/>
      <c r="F306" s="390"/>
      <c r="G306" s="390"/>
      <c r="I306" s="399"/>
    </row>
    <row r="307" spans="1:9" s="99" customFormat="1" ht="12.75">
      <c r="A307" s="104"/>
      <c r="B307" s="250"/>
      <c r="C307" s="390"/>
      <c r="D307" s="390"/>
      <c r="E307" s="540"/>
      <c r="F307" s="390"/>
      <c r="G307" s="390"/>
      <c r="I307" s="399"/>
    </row>
    <row r="308" spans="1:4" ht="12.75" customHeight="1">
      <c r="A308" s="541" t="s">
        <v>866</v>
      </c>
      <c r="B308" s="412"/>
      <c r="C308" s="390"/>
      <c r="D308" s="390"/>
    </row>
    <row r="309" spans="3:9" ht="12.75" customHeight="1">
      <c r="C309" s="418"/>
      <c r="E309" s="530"/>
      <c r="F309" s="530"/>
      <c r="G309" s="532"/>
      <c r="H309" s="530"/>
      <c r="I309" s="530"/>
    </row>
    <row r="310" spans="3:9" ht="12.75" customHeight="1">
      <c r="C310" s="418"/>
      <c r="E310" s="530"/>
      <c r="F310" s="530"/>
      <c r="G310" s="532"/>
      <c r="H310" s="530"/>
      <c r="I310" s="530"/>
    </row>
    <row r="311" spans="3:9" ht="12.75" customHeight="1">
      <c r="C311" s="418"/>
      <c r="E311" s="406"/>
      <c r="F311" s="406"/>
      <c r="G311" s="531"/>
      <c r="H311" s="406"/>
      <c r="I311" s="406"/>
    </row>
    <row r="312" spans="3:9" ht="12.75" customHeight="1">
      <c r="C312" s="418"/>
      <c r="E312" s="406"/>
      <c r="F312" s="406"/>
      <c r="G312" s="531"/>
      <c r="H312" s="406"/>
      <c r="I312" s="406"/>
    </row>
    <row r="313" spans="3:9" ht="12.75" customHeight="1">
      <c r="C313" s="418"/>
      <c r="E313" s="406"/>
      <c r="F313" s="406"/>
      <c r="G313" s="531"/>
      <c r="H313" s="406"/>
      <c r="I313" s="406"/>
    </row>
    <row r="314" spans="3:9" ht="12.75" customHeight="1">
      <c r="C314" s="418"/>
      <c r="E314" s="406"/>
      <c r="F314" s="406"/>
      <c r="G314" s="531"/>
      <c r="H314" s="406"/>
      <c r="I314" s="406"/>
    </row>
    <row r="315" spans="3:9" ht="12.75" customHeight="1">
      <c r="C315" s="418"/>
      <c r="E315" s="406"/>
      <c r="F315" s="406"/>
      <c r="G315" s="531"/>
      <c r="H315" s="406"/>
      <c r="I315" s="406"/>
    </row>
    <row r="316" spans="3:9" ht="12.75" customHeight="1">
      <c r="C316" s="418"/>
      <c r="E316" s="406"/>
      <c r="F316" s="406"/>
      <c r="G316" s="531"/>
      <c r="H316" s="406"/>
      <c r="I316" s="406"/>
    </row>
    <row r="317" spans="3:9" ht="12.75" customHeight="1">
      <c r="C317" s="418"/>
      <c r="E317" s="406"/>
      <c r="F317" s="406"/>
      <c r="G317" s="531"/>
      <c r="H317" s="406"/>
      <c r="I317" s="406"/>
    </row>
    <row r="318" spans="3:9" ht="12.75" customHeight="1">
      <c r="C318" s="418"/>
      <c r="E318" s="406"/>
      <c r="F318" s="406"/>
      <c r="G318" s="531"/>
      <c r="H318" s="406"/>
      <c r="I318" s="406"/>
    </row>
    <row r="319" spans="3:9" ht="12.75" customHeight="1">
      <c r="C319" s="418"/>
      <c r="E319" s="406"/>
      <c r="F319" s="406"/>
      <c r="G319" s="531"/>
      <c r="H319" s="406"/>
      <c r="I319" s="406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9448818897637796" right="0.5118110236220472" top="0.984251968503937" bottom="0.7874015748031497" header="0.7480314960629921" footer="0.5511811023622047"/>
  <pageSetup firstPageNumber="38" useFirstPageNumber="1" horizontalDpi="600" verticalDpi="600" orientation="portrait" paperSize="9" scale="83" r:id="rId1"/>
  <headerFooter alignWithMargins="0">
    <oddFooter>&amp;C&amp;"Times New Roman,Regular"&amp;P</oddFooter>
  </headerFooter>
  <rowBreaks count="1" manualBreakCount="1">
    <brk id="56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B11" sqref="B11"/>
    </sheetView>
  </sheetViews>
  <sheetFormatPr defaultColWidth="9.140625" defaultRowHeight="17.25" customHeight="1"/>
  <cols>
    <col min="1" max="1" width="9.28125" style="646" bestFit="1" customWidth="1"/>
    <col min="2" max="2" width="48.28125" style="610" customWidth="1"/>
    <col min="3" max="4" width="11.00390625" style="647" customWidth="1"/>
    <col min="5" max="5" width="9.140625" style="648" customWidth="1"/>
    <col min="6" max="6" width="11.00390625" style="615" customWidth="1"/>
    <col min="7" max="16384" width="9.140625" style="633" customWidth="1"/>
  </cols>
  <sheetData>
    <row r="1" spans="1:6" s="11" customFormat="1" ht="12.75">
      <c r="A1" s="905" t="s">
        <v>889</v>
      </c>
      <c r="B1" s="905"/>
      <c r="C1" s="905"/>
      <c r="D1" s="905"/>
      <c r="E1" s="905"/>
      <c r="F1" s="905"/>
    </row>
    <row r="2" spans="1:6" s="11" customFormat="1" ht="15" customHeight="1">
      <c r="A2" s="906" t="s">
        <v>890</v>
      </c>
      <c r="B2" s="906"/>
      <c r="C2" s="906"/>
      <c r="D2" s="906"/>
      <c r="E2" s="906"/>
      <c r="F2" s="906"/>
    </row>
    <row r="3" spans="1:6" s="11" customFormat="1" ht="3.75" customHeight="1">
      <c r="A3" s="598"/>
      <c r="B3" s="6"/>
      <c r="C3" s="599"/>
      <c r="D3" s="599"/>
      <c r="E3" s="600"/>
      <c r="F3" s="601"/>
    </row>
    <row r="4" spans="1:6" s="11" customFormat="1" ht="12.75">
      <c r="A4" s="931" t="s">
        <v>923</v>
      </c>
      <c r="B4" s="931"/>
      <c r="C4" s="931"/>
      <c r="D4" s="931"/>
      <c r="E4" s="931"/>
      <c r="F4" s="931"/>
    </row>
    <row r="5" spans="1:6" s="11" customFormat="1" ht="12.75">
      <c r="A5" s="602"/>
      <c r="C5" s="408"/>
      <c r="D5" s="408"/>
      <c r="E5" s="603"/>
      <c r="F5" s="604"/>
    </row>
    <row r="6" spans="1:6" s="12" customFormat="1" ht="17.25" customHeight="1">
      <c r="A6" s="905" t="s">
        <v>892</v>
      </c>
      <c r="B6" s="905"/>
      <c r="C6" s="905"/>
      <c r="D6" s="905"/>
      <c r="E6" s="905"/>
      <c r="F6" s="905"/>
    </row>
    <row r="7" spans="1:6" s="12" customFormat="1" ht="17.25" customHeight="1">
      <c r="A7" s="902" t="s">
        <v>403</v>
      </c>
      <c r="B7" s="902"/>
      <c r="C7" s="902"/>
      <c r="D7" s="902"/>
      <c r="E7" s="902"/>
      <c r="F7" s="902"/>
    </row>
    <row r="8" spans="1:6" s="12" customFormat="1" ht="17.25" customHeight="1">
      <c r="A8" s="903" t="s">
        <v>1216</v>
      </c>
      <c r="B8" s="903"/>
      <c r="C8" s="903"/>
      <c r="D8" s="903"/>
      <c r="E8" s="903"/>
      <c r="F8" s="903"/>
    </row>
    <row r="9" spans="1:6" s="4" customFormat="1" ht="12.75">
      <c r="A9" s="904" t="s">
        <v>895</v>
      </c>
      <c r="B9" s="904"/>
      <c r="C9" s="904"/>
      <c r="D9" s="904"/>
      <c r="E9" s="904"/>
      <c r="F9" s="904"/>
    </row>
    <row r="10" spans="1:6" s="4" customFormat="1" ht="12.75">
      <c r="A10" s="605" t="s">
        <v>896</v>
      </c>
      <c r="B10" s="20"/>
      <c r="C10" s="194"/>
      <c r="D10" s="196"/>
      <c r="E10" s="18"/>
      <c r="F10" s="17" t="s">
        <v>169</v>
      </c>
    </row>
    <row r="11" spans="1:6" s="4" customFormat="1" ht="12.75">
      <c r="A11" s="605"/>
      <c r="B11" s="20"/>
      <c r="C11" s="194"/>
      <c r="D11" s="196"/>
      <c r="E11" s="18"/>
      <c r="F11" s="606" t="s">
        <v>404</v>
      </c>
    </row>
    <row r="12" spans="1:6" s="11" customFormat="1" ht="12.75">
      <c r="A12" s="605"/>
      <c r="B12" s="23"/>
      <c r="C12" s="250"/>
      <c r="D12" s="250"/>
      <c r="E12" s="21"/>
      <c r="F12" s="22" t="s">
        <v>926</v>
      </c>
    </row>
    <row r="13" spans="1:6" s="11" customFormat="1" ht="51">
      <c r="A13" s="82"/>
      <c r="B13" s="69" t="s">
        <v>927</v>
      </c>
      <c r="C13" s="260" t="s">
        <v>871</v>
      </c>
      <c r="D13" s="260" t="s">
        <v>929</v>
      </c>
      <c r="E13" s="69" t="s">
        <v>930</v>
      </c>
      <c r="F13" s="69" t="s">
        <v>931</v>
      </c>
    </row>
    <row r="14" spans="1:6" s="11" customFormat="1" ht="12.75">
      <c r="A14" s="71">
        <v>1</v>
      </c>
      <c r="B14" s="69">
        <v>2</v>
      </c>
      <c r="C14" s="164">
        <v>3</v>
      </c>
      <c r="D14" s="164">
        <v>4</v>
      </c>
      <c r="E14" s="71">
        <v>5</v>
      </c>
      <c r="F14" s="71">
        <v>6</v>
      </c>
    </row>
    <row r="15" spans="1:6" ht="17.25" customHeight="1">
      <c r="A15" s="87" t="s">
        <v>405</v>
      </c>
      <c r="B15" s="102" t="s">
        <v>406</v>
      </c>
      <c r="C15" s="607">
        <v>1613445001</v>
      </c>
      <c r="D15" s="607">
        <v>863447262</v>
      </c>
      <c r="E15" s="608">
        <v>53.51575426896129</v>
      </c>
      <c r="F15" s="609">
        <v>107804215</v>
      </c>
    </row>
    <row r="16" spans="1:6" ht="17.25" customHeight="1">
      <c r="A16" s="87"/>
      <c r="B16" s="142" t="s">
        <v>407</v>
      </c>
      <c r="C16" s="607">
        <v>1698353736</v>
      </c>
      <c r="D16" s="607">
        <v>938671081</v>
      </c>
      <c r="E16" s="608">
        <v>55.269468374166784</v>
      </c>
      <c r="F16" s="609">
        <v>129247656</v>
      </c>
    </row>
    <row r="17" spans="1:6" ht="12.75">
      <c r="A17" s="78"/>
      <c r="B17" s="611" t="s">
        <v>198</v>
      </c>
      <c r="C17" s="612">
        <v>909640421</v>
      </c>
      <c r="D17" s="612">
        <v>442187016</v>
      </c>
      <c r="E17" s="613">
        <v>48.611188090552105</v>
      </c>
      <c r="F17" s="614">
        <v>74028884</v>
      </c>
    </row>
    <row r="18" spans="1:6" ht="12.75">
      <c r="A18" s="82"/>
      <c r="B18" s="611" t="s">
        <v>223</v>
      </c>
      <c r="C18" s="612">
        <v>30236050</v>
      </c>
      <c r="D18" s="612">
        <v>13672055</v>
      </c>
      <c r="E18" s="613">
        <v>45.217728506203684</v>
      </c>
      <c r="F18" s="614">
        <v>3732146</v>
      </c>
    </row>
    <row r="19" spans="1:6" ht="12.75">
      <c r="A19" s="82"/>
      <c r="B19" s="611" t="s">
        <v>408</v>
      </c>
      <c r="C19" s="612">
        <v>97678346</v>
      </c>
      <c r="D19" s="612">
        <v>50439310</v>
      </c>
      <c r="E19" s="613">
        <v>51.638169630759315</v>
      </c>
      <c r="F19" s="614">
        <v>4769358</v>
      </c>
    </row>
    <row r="20" spans="1:6" ht="12.75">
      <c r="A20" s="82"/>
      <c r="B20" s="611" t="s">
        <v>409</v>
      </c>
      <c r="C20" s="612">
        <v>2505349</v>
      </c>
      <c r="D20" s="612">
        <v>1149596</v>
      </c>
      <c r="E20" s="613">
        <v>45.885663035369525</v>
      </c>
      <c r="F20" s="614">
        <v>259672</v>
      </c>
    </row>
    <row r="21" spans="1:6" ht="12.75">
      <c r="A21" s="82"/>
      <c r="B21" s="611" t="s">
        <v>410</v>
      </c>
      <c r="C21" s="612">
        <v>658293570</v>
      </c>
      <c r="D21" s="612">
        <v>431223104</v>
      </c>
      <c r="E21" s="613">
        <v>65.50620022006292</v>
      </c>
      <c r="F21" s="614">
        <v>46457596</v>
      </c>
    </row>
    <row r="22" spans="1:6" ht="12.75">
      <c r="A22" s="78"/>
      <c r="B22" s="616" t="s">
        <v>411</v>
      </c>
      <c r="C22" s="617">
        <v>85095559</v>
      </c>
      <c r="D22" s="617">
        <v>42073289</v>
      </c>
      <c r="E22" s="618">
        <v>49.44240274630548</v>
      </c>
      <c r="F22" s="619">
        <v>7113643</v>
      </c>
    </row>
    <row r="23" spans="1:6" ht="12" customHeight="1">
      <c r="A23" s="82"/>
      <c r="B23" s="616" t="s">
        <v>412</v>
      </c>
      <c r="C23" s="617">
        <v>142358159</v>
      </c>
      <c r="D23" s="617">
        <v>90183248</v>
      </c>
      <c r="E23" s="618">
        <v>63.349546407101265</v>
      </c>
      <c r="F23" s="619">
        <v>21445722</v>
      </c>
    </row>
    <row r="24" spans="1:6" ht="12.75">
      <c r="A24" s="78" t="s">
        <v>413</v>
      </c>
      <c r="B24" s="102" t="s">
        <v>414</v>
      </c>
      <c r="C24" s="607">
        <v>1470900018</v>
      </c>
      <c r="D24" s="607">
        <v>806414544</v>
      </c>
      <c r="E24" s="608">
        <v>54.82456551305855</v>
      </c>
      <c r="F24" s="609">
        <v>100688291</v>
      </c>
    </row>
    <row r="25" spans="1:6" ht="14.25" customHeight="1">
      <c r="A25" s="82"/>
      <c r="B25" s="87" t="s">
        <v>415</v>
      </c>
      <c r="C25" s="607">
        <v>175291848</v>
      </c>
      <c r="D25" s="607">
        <v>77051046</v>
      </c>
      <c r="E25" s="608">
        <v>43.95586382317106</v>
      </c>
      <c r="F25" s="609">
        <v>10718621</v>
      </c>
    </row>
    <row r="26" spans="1:6" ht="12.75">
      <c r="A26" s="82"/>
      <c r="B26" s="620" t="s">
        <v>416</v>
      </c>
      <c r="C26" s="612">
        <v>165166390</v>
      </c>
      <c r="D26" s="612">
        <v>73182330</v>
      </c>
      <c r="E26" s="613">
        <v>44.30824576356001</v>
      </c>
      <c r="F26" s="614">
        <v>10630957</v>
      </c>
    </row>
    <row r="27" spans="1:6" ht="12.75">
      <c r="A27" s="82"/>
      <c r="B27" s="611" t="s">
        <v>408</v>
      </c>
      <c r="C27" s="612">
        <v>10081575</v>
      </c>
      <c r="D27" s="612">
        <v>3843659</v>
      </c>
      <c r="E27" s="613">
        <v>38.125580576447625</v>
      </c>
      <c r="F27" s="614">
        <v>88333</v>
      </c>
    </row>
    <row r="28" spans="1:6" ht="12.75">
      <c r="A28" s="82"/>
      <c r="B28" s="611" t="s">
        <v>409</v>
      </c>
      <c r="C28" s="612">
        <v>43883</v>
      </c>
      <c r="D28" s="612">
        <v>25057</v>
      </c>
      <c r="E28" s="613">
        <v>57.09956019415263</v>
      </c>
      <c r="F28" s="614">
        <v>-669</v>
      </c>
    </row>
    <row r="29" spans="1:6" ht="12.75">
      <c r="A29" s="82"/>
      <c r="B29" s="616" t="s">
        <v>417</v>
      </c>
      <c r="C29" s="617">
        <v>3227445</v>
      </c>
      <c r="D29" s="617">
        <v>3702519</v>
      </c>
      <c r="E29" s="618">
        <v>114.71981706891985</v>
      </c>
      <c r="F29" s="619">
        <v>221788</v>
      </c>
    </row>
    <row r="30" spans="1:6" ht="12" customHeight="1">
      <c r="A30" s="82"/>
      <c r="B30" s="616" t="s">
        <v>412</v>
      </c>
      <c r="C30" s="617">
        <v>29519420</v>
      </c>
      <c r="D30" s="617">
        <v>16315809</v>
      </c>
      <c r="E30" s="618">
        <v>55.27144164756624</v>
      </c>
      <c r="F30" s="619">
        <v>3380909</v>
      </c>
    </row>
    <row r="31" spans="1:6" ht="17.25" customHeight="1">
      <c r="A31" s="78" t="s">
        <v>418</v>
      </c>
      <c r="B31" s="102" t="s">
        <v>419</v>
      </c>
      <c r="C31" s="607">
        <v>142544983</v>
      </c>
      <c r="D31" s="607">
        <v>57032718</v>
      </c>
      <c r="E31" s="608">
        <v>40.010329932130965</v>
      </c>
      <c r="F31" s="609">
        <v>7115924</v>
      </c>
    </row>
    <row r="32" spans="1:6" ht="15" customHeight="1">
      <c r="A32" s="78" t="s">
        <v>964</v>
      </c>
      <c r="B32" s="87" t="s">
        <v>420</v>
      </c>
      <c r="C32" s="607">
        <v>1868546856</v>
      </c>
      <c r="D32" s="607">
        <v>786697013</v>
      </c>
      <c r="E32" s="608">
        <v>42.102075764055655</v>
      </c>
      <c r="F32" s="609">
        <v>180200506</v>
      </c>
    </row>
    <row r="33" spans="1:6" s="650" customFormat="1" ht="11.25" customHeight="1">
      <c r="A33" s="78" t="s">
        <v>966</v>
      </c>
      <c r="B33" s="102" t="s">
        <v>421</v>
      </c>
      <c r="C33" s="607">
        <v>1388205859</v>
      </c>
      <c r="D33" s="607">
        <v>647863841</v>
      </c>
      <c r="E33" s="608">
        <v>46.66914757633219</v>
      </c>
      <c r="F33" s="609">
        <v>147797086</v>
      </c>
    </row>
    <row r="34" spans="1:6" s="650" customFormat="1" ht="12.75">
      <c r="A34" s="78" t="s">
        <v>968</v>
      </c>
      <c r="B34" s="102" t="s">
        <v>422</v>
      </c>
      <c r="C34" s="607">
        <v>480339611</v>
      </c>
      <c r="D34" s="607">
        <v>138800161</v>
      </c>
      <c r="E34" s="608">
        <v>28.89625544539986</v>
      </c>
      <c r="F34" s="609">
        <v>32395933</v>
      </c>
    </row>
    <row r="35" spans="1:6" s="650" customFormat="1" ht="12.75">
      <c r="A35" s="78" t="s">
        <v>423</v>
      </c>
      <c r="B35" s="102" t="s">
        <v>424</v>
      </c>
      <c r="C35" s="607">
        <v>1386</v>
      </c>
      <c r="D35" s="607">
        <v>33011</v>
      </c>
      <c r="E35" s="608">
        <v>2381.746031746032</v>
      </c>
      <c r="F35" s="609">
        <v>7487</v>
      </c>
    </row>
    <row r="36" spans="1:6" ht="12.75">
      <c r="A36" s="86"/>
      <c r="B36" s="102" t="s">
        <v>425</v>
      </c>
      <c r="C36" s="607">
        <v>-255101855</v>
      </c>
      <c r="D36" s="607">
        <v>76750249</v>
      </c>
      <c r="E36" s="608">
        <v>-30.08611952272946</v>
      </c>
      <c r="F36" s="609">
        <v>-72396291</v>
      </c>
    </row>
    <row r="37" spans="1:6" s="622" customFormat="1" ht="12.75">
      <c r="A37" s="86"/>
      <c r="B37" s="102" t="s">
        <v>426</v>
      </c>
      <c r="C37" s="607">
        <v>255101855</v>
      </c>
      <c r="D37" s="607">
        <v>-76750249</v>
      </c>
      <c r="E37" s="608">
        <v>-30.08611952272946</v>
      </c>
      <c r="F37" s="609">
        <v>72396291</v>
      </c>
    </row>
    <row r="38" spans="1:6" s="622" customFormat="1" ht="12.75">
      <c r="A38" s="78"/>
      <c r="B38" s="296" t="s">
        <v>915</v>
      </c>
      <c r="C38" s="612">
        <v>105821401</v>
      </c>
      <c r="D38" s="612">
        <v>63621706</v>
      </c>
      <c r="E38" s="613">
        <v>60.12177631252491</v>
      </c>
      <c r="F38" s="614">
        <v>12187123</v>
      </c>
    </row>
    <row r="39" spans="1:6" s="622" customFormat="1" ht="12.75">
      <c r="A39" s="78"/>
      <c r="B39" s="296" t="s">
        <v>916</v>
      </c>
      <c r="C39" s="612">
        <v>1194694</v>
      </c>
      <c r="D39" s="612">
        <v>-447794</v>
      </c>
      <c r="E39" s="613">
        <v>-37.481899130656046</v>
      </c>
      <c r="F39" s="614">
        <v>-32057</v>
      </c>
    </row>
    <row r="40" spans="1:6" s="622" customFormat="1" ht="12.75">
      <c r="A40" s="87"/>
      <c r="B40" s="296" t="s">
        <v>74</v>
      </c>
      <c r="C40" s="621">
        <v>165472548</v>
      </c>
      <c r="D40" s="621">
        <v>-130275192</v>
      </c>
      <c r="E40" s="613">
        <v>-78.72918715193774</v>
      </c>
      <c r="F40" s="614">
        <v>61906029</v>
      </c>
    </row>
    <row r="41" spans="1:6" s="622" customFormat="1" ht="25.5">
      <c r="A41" s="87"/>
      <c r="B41" s="317" t="s">
        <v>427</v>
      </c>
      <c r="C41" s="621">
        <v>729923</v>
      </c>
      <c r="D41" s="621">
        <v>286000</v>
      </c>
      <c r="E41" s="613">
        <v>39.18221511036096</v>
      </c>
      <c r="F41" s="614">
        <v>0</v>
      </c>
    </row>
    <row r="42" spans="1:6" s="622" customFormat="1" ht="12.75">
      <c r="A42" s="504"/>
      <c r="B42" s="317" t="s">
        <v>917</v>
      </c>
      <c r="C42" s="621">
        <v>-26979610</v>
      </c>
      <c r="D42" s="621">
        <v>-4648210</v>
      </c>
      <c r="E42" s="613">
        <v>17.22860337862556</v>
      </c>
      <c r="F42" s="614">
        <v>-1759491</v>
      </c>
    </row>
    <row r="43" spans="1:6" s="622" customFormat="1" ht="12.75">
      <c r="A43" s="504"/>
      <c r="B43" s="317" t="s">
        <v>428</v>
      </c>
      <c r="C43" s="621">
        <v>8862899</v>
      </c>
      <c r="D43" s="621">
        <v>-5286759</v>
      </c>
      <c r="E43" s="613">
        <v>-59.65044845935849</v>
      </c>
      <c r="F43" s="614">
        <v>94687</v>
      </c>
    </row>
    <row r="44" spans="1:6" ht="17.25" customHeight="1">
      <c r="A44" s="78"/>
      <c r="B44" s="102" t="s">
        <v>429</v>
      </c>
      <c r="C44" s="607">
        <v>1902703058</v>
      </c>
      <c r="D44" s="607">
        <v>865675467</v>
      </c>
      <c r="E44" s="608">
        <v>45.49713962776424</v>
      </c>
      <c r="F44" s="609">
        <v>196322386</v>
      </c>
    </row>
    <row r="45" spans="1:6" ht="12.75">
      <c r="A45" s="89"/>
      <c r="B45" s="616" t="s">
        <v>412</v>
      </c>
      <c r="C45" s="617">
        <v>227453718</v>
      </c>
      <c r="D45" s="617">
        <v>132256537</v>
      </c>
      <c r="E45" s="618">
        <v>58.14657072345592</v>
      </c>
      <c r="F45" s="619">
        <v>28559365</v>
      </c>
    </row>
    <row r="46" spans="1:6" s="625" customFormat="1" ht="17.25" customHeight="1">
      <c r="A46" s="87" t="s">
        <v>983</v>
      </c>
      <c r="B46" s="102" t="s">
        <v>430</v>
      </c>
      <c r="C46" s="607">
        <v>1675249340</v>
      </c>
      <c r="D46" s="607">
        <v>733418930</v>
      </c>
      <c r="E46" s="608">
        <v>43.779687744870266</v>
      </c>
      <c r="F46" s="609">
        <v>167763021</v>
      </c>
    </row>
    <row r="47" spans="1:6" ht="12.75">
      <c r="A47" s="89"/>
      <c r="B47" s="623" t="s">
        <v>431</v>
      </c>
      <c r="C47" s="612">
        <v>1514353722</v>
      </c>
      <c r="D47" s="612">
        <v>747812328</v>
      </c>
      <c r="E47" s="613">
        <v>49.3816152155236</v>
      </c>
      <c r="F47" s="614">
        <v>169497071</v>
      </c>
    </row>
    <row r="48" spans="1:6" ht="12.75">
      <c r="A48" s="89"/>
      <c r="B48" s="616" t="s">
        <v>432</v>
      </c>
      <c r="C48" s="617">
        <v>226012696</v>
      </c>
      <c r="D48" s="617">
        <v>131754947</v>
      </c>
      <c r="E48" s="624">
        <v>58.29537425632054</v>
      </c>
      <c r="F48" s="619">
        <v>28240745</v>
      </c>
    </row>
    <row r="49" spans="1:6" ht="12.75">
      <c r="A49" s="87" t="s">
        <v>987</v>
      </c>
      <c r="B49" s="87" t="s">
        <v>433</v>
      </c>
      <c r="C49" s="607">
        <v>1288341026</v>
      </c>
      <c r="D49" s="607">
        <v>616057381</v>
      </c>
      <c r="E49" s="608">
        <v>47.817881179544145</v>
      </c>
      <c r="F49" s="609">
        <v>141256326</v>
      </c>
    </row>
    <row r="50" spans="1:6" ht="19.5" customHeight="1">
      <c r="A50" s="87"/>
      <c r="B50" s="623" t="s">
        <v>434</v>
      </c>
      <c r="C50" s="612">
        <v>388348000</v>
      </c>
      <c r="D50" s="612">
        <v>117830345</v>
      </c>
      <c r="E50" s="613">
        <v>30.341432169085458</v>
      </c>
      <c r="F50" s="614">
        <v>26818038</v>
      </c>
    </row>
    <row r="51" spans="1:6" ht="17.25" customHeight="1">
      <c r="A51" s="87"/>
      <c r="B51" s="616" t="s">
        <v>435</v>
      </c>
      <c r="C51" s="617">
        <v>1441022</v>
      </c>
      <c r="D51" s="617">
        <v>501590</v>
      </c>
      <c r="E51" s="618">
        <v>34.807934923963685</v>
      </c>
      <c r="F51" s="614">
        <v>318620</v>
      </c>
    </row>
    <row r="52" spans="1:6" ht="18" customHeight="1">
      <c r="A52" s="87" t="s">
        <v>990</v>
      </c>
      <c r="B52" s="102" t="s">
        <v>436</v>
      </c>
      <c r="C52" s="607">
        <v>386906978</v>
      </c>
      <c r="D52" s="607">
        <v>117328755</v>
      </c>
      <c r="E52" s="608">
        <v>30.324796830105242</v>
      </c>
      <c r="F52" s="609">
        <v>26499418</v>
      </c>
    </row>
    <row r="53" spans="1:6" ht="18" customHeight="1">
      <c r="A53" s="87" t="s">
        <v>437</v>
      </c>
      <c r="B53" s="102" t="s">
        <v>438</v>
      </c>
      <c r="C53" s="607">
        <v>1336</v>
      </c>
      <c r="D53" s="607">
        <v>32794</v>
      </c>
      <c r="E53" s="608">
        <v>0</v>
      </c>
      <c r="F53" s="609">
        <v>7277</v>
      </c>
    </row>
    <row r="54" spans="1:6" s="625" customFormat="1" ht="17.25" customHeight="1">
      <c r="A54" s="87"/>
      <c r="B54" s="102" t="s">
        <v>439</v>
      </c>
      <c r="C54" s="607">
        <v>-204349322</v>
      </c>
      <c r="D54" s="607">
        <v>72995614</v>
      </c>
      <c r="E54" s="608">
        <v>-35.72099642199939</v>
      </c>
      <c r="F54" s="609">
        <v>-67074730</v>
      </c>
    </row>
    <row r="55" spans="1:6" ht="19.5" customHeight="1">
      <c r="A55" s="89"/>
      <c r="B55" s="102" t="s">
        <v>440</v>
      </c>
      <c r="C55" s="607">
        <v>222816936</v>
      </c>
      <c r="D55" s="607">
        <v>69593892</v>
      </c>
      <c r="E55" s="608">
        <v>31.233663494950854</v>
      </c>
      <c r="F55" s="609">
        <v>15818394</v>
      </c>
    </row>
    <row r="56" spans="1:6" ht="15" customHeight="1">
      <c r="A56" s="89"/>
      <c r="B56" s="616" t="s">
        <v>412</v>
      </c>
      <c r="C56" s="617">
        <v>29519420</v>
      </c>
      <c r="D56" s="617">
        <v>16315809</v>
      </c>
      <c r="E56" s="618">
        <v>55.27144164756624</v>
      </c>
      <c r="F56" s="619">
        <v>3380909</v>
      </c>
    </row>
    <row r="57" spans="1:6" s="625" customFormat="1" ht="15.75" customHeight="1">
      <c r="A57" s="87" t="s">
        <v>994</v>
      </c>
      <c r="B57" s="102" t="s">
        <v>441</v>
      </c>
      <c r="C57" s="612">
        <v>193297516</v>
      </c>
      <c r="D57" s="612">
        <v>53278083</v>
      </c>
      <c r="E57" s="613">
        <v>27.562735467330064</v>
      </c>
      <c r="F57" s="614">
        <v>12437485</v>
      </c>
    </row>
    <row r="58" spans="1:6" s="625" customFormat="1" ht="19.5" customHeight="1">
      <c r="A58" s="89"/>
      <c r="B58" s="623" t="s">
        <v>442</v>
      </c>
      <c r="C58" s="612">
        <v>129183145</v>
      </c>
      <c r="D58" s="612">
        <v>48017150</v>
      </c>
      <c r="E58" s="613">
        <v>37.169825831380706</v>
      </c>
      <c r="F58" s="614">
        <v>9921413</v>
      </c>
    </row>
    <row r="59" spans="1:6" s="651" customFormat="1" ht="12.75">
      <c r="A59" s="89"/>
      <c r="B59" s="616" t="s">
        <v>443</v>
      </c>
      <c r="C59" s="617">
        <v>29318312</v>
      </c>
      <c r="D59" s="617">
        <v>16210690</v>
      </c>
      <c r="E59" s="618">
        <v>55.29203045523221</v>
      </c>
      <c r="F59" s="619">
        <v>3380653</v>
      </c>
    </row>
    <row r="60" spans="1:6" s="651" customFormat="1" ht="14.25" customHeight="1">
      <c r="A60" s="87" t="s">
        <v>997</v>
      </c>
      <c r="B60" s="102" t="s">
        <v>444</v>
      </c>
      <c r="C60" s="607">
        <v>99864833</v>
      </c>
      <c r="D60" s="607">
        <v>31806460</v>
      </c>
      <c r="E60" s="608">
        <v>31.849510027218493</v>
      </c>
      <c r="F60" s="609">
        <v>6540760</v>
      </c>
    </row>
    <row r="61" spans="1:6" s="651" customFormat="1" ht="18" customHeight="1">
      <c r="A61" s="89"/>
      <c r="B61" s="623" t="s">
        <v>445</v>
      </c>
      <c r="C61" s="612">
        <v>93633741</v>
      </c>
      <c r="D61" s="612">
        <v>21576525</v>
      </c>
      <c r="E61" s="627">
        <v>23.043536197063837</v>
      </c>
      <c r="F61" s="609">
        <v>5896771</v>
      </c>
    </row>
    <row r="62" spans="1:6" s="651" customFormat="1" ht="12.75">
      <c r="A62" s="89"/>
      <c r="B62" s="616" t="s">
        <v>447</v>
      </c>
      <c r="C62" s="617">
        <v>201108</v>
      </c>
      <c r="D62" s="617">
        <v>105119</v>
      </c>
      <c r="E62" s="618">
        <v>52.26992461761839</v>
      </c>
      <c r="F62" s="619">
        <v>256</v>
      </c>
    </row>
    <row r="63" spans="1:6" ht="15.75" customHeight="1">
      <c r="A63" s="87" t="s">
        <v>1000</v>
      </c>
      <c r="B63" s="102" t="s">
        <v>448</v>
      </c>
      <c r="C63" s="607">
        <v>93432633</v>
      </c>
      <c r="D63" s="607">
        <v>21471406</v>
      </c>
      <c r="E63" s="608">
        <v>22.98062819229337</v>
      </c>
      <c r="F63" s="609">
        <v>5896515</v>
      </c>
    </row>
    <row r="64" spans="1:6" ht="15.75" customHeight="1">
      <c r="A64" s="87" t="s">
        <v>449</v>
      </c>
      <c r="B64" s="102" t="s">
        <v>438</v>
      </c>
      <c r="C64" s="607">
        <v>50</v>
      </c>
      <c r="D64" s="607">
        <v>217</v>
      </c>
      <c r="E64" s="608">
        <v>0</v>
      </c>
      <c r="F64" s="609">
        <v>210</v>
      </c>
    </row>
    <row r="65" spans="1:6" s="625" customFormat="1" ht="12.75">
      <c r="A65" s="89"/>
      <c r="B65" s="102" t="s">
        <v>450</v>
      </c>
      <c r="C65" s="607">
        <v>-47525088</v>
      </c>
      <c r="D65" s="607">
        <v>7457154</v>
      </c>
      <c r="E65" s="608">
        <v>-15.690984096652278</v>
      </c>
      <c r="F65" s="609">
        <v>-5099773</v>
      </c>
    </row>
    <row r="66" spans="1:6" ht="17.25" customHeight="1">
      <c r="A66" s="628"/>
      <c r="B66" s="629" t="s">
        <v>451</v>
      </c>
      <c r="C66" s="630"/>
      <c r="D66" s="630"/>
      <c r="E66" s="631"/>
      <c r="F66" s="632"/>
    </row>
    <row r="67" spans="1:6" ht="17.25" customHeight="1">
      <c r="A67" s="634"/>
      <c r="B67" s="635" t="s">
        <v>452</v>
      </c>
      <c r="C67" s="636"/>
      <c r="D67" s="637">
        <v>5915094</v>
      </c>
      <c r="E67" s="638"/>
      <c r="F67" s="639"/>
    </row>
    <row r="68" spans="1:6" ht="17.25" customHeight="1">
      <c r="A68" s="634"/>
      <c r="B68" s="635" t="s">
        <v>453</v>
      </c>
      <c r="C68" s="636"/>
      <c r="D68" s="637">
        <v>3656884</v>
      </c>
      <c r="E68" s="638"/>
      <c r="F68" s="639"/>
    </row>
    <row r="69" spans="1:6" ht="17.25" customHeight="1">
      <c r="A69" s="634"/>
      <c r="B69" s="635"/>
      <c r="C69" s="636"/>
      <c r="D69" s="633"/>
      <c r="E69" s="638"/>
      <c r="F69" s="639"/>
    </row>
    <row r="70" spans="1:6" s="11" customFormat="1" ht="17.25" customHeight="1">
      <c r="A70" s="605"/>
      <c r="B70" s="21"/>
      <c r="C70" s="250"/>
      <c r="D70" s="250"/>
      <c r="E70" s="21"/>
      <c r="F70" s="21"/>
    </row>
    <row r="71" spans="1:6" s="652" customFormat="1" ht="17.25" customHeight="1">
      <c r="A71" s="392" t="s">
        <v>165</v>
      </c>
      <c r="B71" s="182"/>
      <c r="C71" s="640"/>
      <c r="D71" s="640"/>
      <c r="E71" s="641"/>
      <c r="F71" s="642"/>
    </row>
    <row r="72" spans="1:6" s="11" customFormat="1" ht="17.25" customHeight="1">
      <c r="A72" s="392" t="s">
        <v>920</v>
      </c>
      <c r="B72" s="182"/>
      <c r="C72" s="399"/>
      <c r="D72" s="399"/>
      <c r="E72" s="643"/>
      <c r="F72" s="393" t="s">
        <v>921</v>
      </c>
    </row>
    <row r="73" spans="1:6" s="11" customFormat="1" ht="17.25" customHeight="1">
      <c r="A73" s="21"/>
      <c r="B73" s="21"/>
      <c r="C73" s="271"/>
      <c r="D73" s="271"/>
      <c r="E73" s="644"/>
      <c r="F73" s="40"/>
    </row>
    <row r="74" spans="1:6" s="11" customFormat="1" ht="12" customHeight="1">
      <c r="A74" s="605"/>
      <c r="B74" s="23"/>
      <c r="C74" s="271"/>
      <c r="D74" s="271"/>
      <c r="E74" s="644"/>
      <c r="F74" s="40"/>
    </row>
    <row r="75" spans="1:6" s="11" customFormat="1" ht="17.25" customHeight="1" hidden="1">
      <c r="A75" s="605"/>
      <c r="B75" s="23"/>
      <c r="C75" s="271"/>
      <c r="D75" s="271"/>
      <c r="E75" s="644"/>
      <c r="F75" s="40"/>
    </row>
    <row r="76" spans="1:6" s="11" customFormat="1" ht="17.25" customHeight="1" hidden="1">
      <c r="A76" s="605"/>
      <c r="B76" s="23"/>
      <c r="C76" s="271"/>
      <c r="D76" s="271"/>
      <c r="E76" s="644"/>
      <c r="F76" s="40"/>
    </row>
    <row r="77" spans="1:6" s="11" customFormat="1" ht="17.25" customHeight="1" hidden="1">
      <c r="A77" s="605"/>
      <c r="B77" s="645"/>
      <c r="C77" s="271"/>
      <c r="D77" s="271"/>
      <c r="E77" s="644"/>
      <c r="F77" s="40"/>
    </row>
    <row r="78" spans="1:6" s="11" customFormat="1" ht="17.25" customHeight="1" hidden="1">
      <c r="A78" s="605"/>
      <c r="B78" s="645"/>
      <c r="C78" s="406"/>
      <c r="D78" s="405"/>
      <c r="E78" s="644"/>
      <c r="F78" s="40"/>
    </row>
    <row r="79" spans="1:6" s="11" customFormat="1" ht="17.25" customHeight="1" hidden="1">
      <c r="A79" s="605"/>
      <c r="B79" s="23"/>
      <c r="C79" s="271"/>
      <c r="D79" s="271"/>
      <c r="E79" s="644"/>
      <c r="F79" s="40"/>
    </row>
    <row r="80" spans="1:6" s="11" customFormat="1" ht="17.25" customHeight="1" hidden="1">
      <c r="A80" s="605"/>
      <c r="B80" s="23"/>
      <c r="C80" s="271"/>
      <c r="D80" s="271"/>
      <c r="E80" s="644"/>
      <c r="F80" s="40"/>
    </row>
    <row r="81" spans="1:6" s="11" customFormat="1" ht="17.25" customHeight="1" hidden="1">
      <c r="A81" s="605"/>
      <c r="B81" s="23"/>
      <c r="C81" s="271"/>
      <c r="D81" s="271"/>
      <c r="E81" s="644"/>
      <c r="F81" s="40"/>
    </row>
    <row r="82" spans="1:6" s="11" customFormat="1" ht="17.25" customHeight="1" hidden="1">
      <c r="A82" s="21"/>
      <c r="B82" s="23"/>
      <c r="C82" s="271"/>
      <c r="D82" s="271"/>
      <c r="E82" s="644"/>
      <c r="F82" s="40"/>
    </row>
    <row r="83" spans="1:6" s="11" customFormat="1" ht="17.25" customHeight="1" hidden="1">
      <c r="A83" s="605"/>
      <c r="B83" s="23"/>
      <c r="C83" s="271"/>
      <c r="D83" s="271"/>
      <c r="E83" s="644"/>
      <c r="F83" s="40"/>
    </row>
    <row r="84" spans="1:6" s="11" customFormat="1" ht="17.25" customHeight="1" hidden="1">
      <c r="A84" s="605"/>
      <c r="B84" s="23"/>
      <c r="C84" s="271"/>
      <c r="D84" s="271"/>
      <c r="E84" s="644"/>
      <c r="F84" s="40"/>
    </row>
    <row r="85" spans="1:6" s="11" customFormat="1" ht="17.25" customHeight="1" hidden="1">
      <c r="A85" s="605"/>
      <c r="B85" s="21"/>
      <c r="C85" s="271"/>
      <c r="D85" s="271"/>
      <c r="E85" s="644"/>
      <c r="F85" s="40"/>
    </row>
    <row r="86" spans="1:6" s="11" customFormat="1" ht="17.25" customHeight="1" hidden="1">
      <c r="A86" s="605"/>
      <c r="B86" s="21"/>
      <c r="C86" s="271"/>
      <c r="D86" s="271"/>
      <c r="E86" s="644"/>
      <c r="F86" s="40"/>
    </row>
    <row r="87" spans="1:6" s="11" customFormat="1" ht="17.25" customHeight="1" hidden="1">
      <c r="A87" s="605"/>
      <c r="B87" s="23"/>
      <c r="C87" s="271"/>
      <c r="D87" s="271"/>
      <c r="E87" s="644"/>
      <c r="F87" s="40"/>
    </row>
    <row r="88" spans="1:6" s="11" customFormat="1" ht="17.25" customHeight="1" hidden="1">
      <c r="A88" s="605"/>
      <c r="B88" s="23"/>
      <c r="C88" s="271"/>
      <c r="D88" s="271"/>
      <c r="E88" s="644"/>
      <c r="F88" s="40"/>
    </row>
    <row r="89" spans="1:6" s="11" customFormat="1" ht="17.25" customHeight="1" hidden="1">
      <c r="A89" s="605"/>
      <c r="B89" s="645"/>
      <c r="C89" s="271"/>
      <c r="D89" s="271"/>
      <c r="E89" s="644"/>
      <c r="F89" s="40"/>
    </row>
    <row r="90" spans="1:6" s="11" customFormat="1" ht="17.25" customHeight="1" hidden="1">
      <c r="A90" s="605"/>
      <c r="B90" s="610"/>
      <c r="C90" s="271"/>
      <c r="D90" s="271"/>
      <c r="E90" s="644"/>
      <c r="F90" s="40"/>
    </row>
    <row r="91" ht="17.25" customHeight="1" hidden="1"/>
    <row r="92" ht="17.25" customHeight="1" hidden="1">
      <c r="B92" s="23"/>
    </row>
    <row r="93" spans="1:6" s="11" customFormat="1" ht="17.25" customHeight="1" hidden="1">
      <c r="A93" s="605"/>
      <c r="B93" s="23"/>
      <c r="C93" s="271"/>
      <c r="D93" s="271"/>
      <c r="E93" s="644"/>
      <c r="F93" s="40"/>
    </row>
    <row r="94" spans="1:6" s="11" customFormat="1" ht="17.25" customHeight="1" hidden="1">
      <c r="A94" s="605"/>
      <c r="B94" s="23"/>
      <c r="C94" s="271"/>
      <c r="D94" s="271"/>
      <c r="E94" s="644"/>
      <c r="F94" s="40"/>
    </row>
    <row r="95" spans="1:6" s="11" customFormat="1" ht="17.25" customHeight="1" hidden="1">
      <c r="A95" s="605"/>
      <c r="B95" s="21"/>
      <c r="C95" s="271"/>
      <c r="D95" s="271"/>
      <c r="E95" s="644"/>
      <c r="F95" s="40"/>
    </row>
    <row r="96" spans="1:6" s="11" customFormat="1" ht="17.25" customHeight="1" hidden="1">
      <c r="A96" s="605"/>
      <c r="B96" s="21"/>
      <c r="C96" s="271"/>
      <c r="D96" s="271"/>
      <c r="E96" s="644"/>
      <c r="F96" s="40"/>
    </row>
    <row r="97" spans="1:6" s="11" customFormat="1" ht="17.25" customHeight="1" hidden="1">
      <c r="A97" s="605"/>
      <c r="B97" s="23"/>
      <c r="C97" s="271"/>
      <c r="D97" s="271"/>
      <c r="E97" s="644"/>
      <c r="F97" s="40"/>
    </row>
    <row r="98" spans="1:6" s="11" customFormat="1" ht="17.25" customHeight="1" hidden="1">
      <c r="A98" s="605"/>
      <c r="B98" s="23"/>
      <c r="C98" s="271"/>
      <c r="D98" s="271"/>
      <c r="E98" s="644"/>
      <c r="F98" s="40"/>
    </row>
    <row r="99" spans="1:6" s="11" customFormat="1" ht="17.25" customHeight="1" hidden="1">
      <c r="A99" s="21"/>
      <c r="B99" s="649"/>
      <c r="C99" s="271"/>
      <c r="D99" s="271"/>
      <c r="E99" s="644"/>
      <c r="F99" s="40"/>
    </row>
    <row r="100" ht="17.25" customHeight="1" hidden="1">
      <c r="B100" s="649"/>
    </row>
    <row r="101" spans="1:2" ht="17.25" customHeight="1">
      <c r="A101" s="107" t="s">
        <v>166</v>
      </c>
      <c r="B101" s="649"/>
    </row>
    <row r="102" ht="17.25" customHeight="1">
      <c r="B102" s="649"/>
    </row>
    <row r="103" ht="17.25" customHeight="1">
      <c r="B103" s="649"/>
    </row>
    <row r="104" ht="17.25" customHeight="1">
      <c r="B104" s="649"/>
    </row>
    <row r="105" ht="17.25" customHeight="1">
      <c r="B105" s="649"/>
    </row>
    <row r="107" ht="17.25" customHeight="1">
      <c r="A107" s="610"/>
    </row>
    <row r="111" ht="17.25" customHeight="1">
      <c r="B111" s="649"/>
    </row>
    <row r="112" ht="17.25" customHeight="1">
      <c r="B112" s="649"/>
    </row>
    <row r="113" ht="17.25" customHeight="1">
      <c r="B113" s="649"/>
    </row>
    <row r="114" ht="17.25" customHeight="1">
      <c r="B114" s="649"/>
    </row>
    <row r="117" ht="17.25" customHeight="1">
      <c r="B117" s="649"/>
    </row>
    <row r="118" ht="17.25" customHeight="1">
      <c r="B118" s="649"/>
    </row>
    <row r="121" ht="17.25" customHeight="1">
      <c r="B121" s="649"/>
    </row>
    <row r="122" ht="17.25" customHeight="1">
      <c r="B122" s="649"/>
    </row>
    <row r="123" ht="17.25" customHeight="1">
      <c r="B123" s="649"/>
    </row>
    <row r="124" ht="17.25" customHeight="1">
      <c r="B124" s="649"/>
    </row>
    <row r="125" ht="17.25" customHeight="1">
      <c r="B125" s="649"/>
    </row>
    <row r="126" ht="17.25" customHeight="1">
      <c r="B126" s="649"/>
    </row>
    <row r="127" ht="17.25" customHeight="1">
      <c r="B127" s="649"/>
    </row>
    <row r="128" ht="17.25" customHeight="1">
      <c r="B128" s="649"/>
    </row>
    <row r="129" ht="17.25" customHeight="1">
      <c r="B129" s="649"/>
    </row>
    <row r="130" ht="17.25" customHeight="1">
      <c r="B130" s="649"/>
    </row>
    <row r="131" ht="17.25" customHeight="1">
      <c r="B131" s="649"/>
    </row>
    <row r="132" ht="17.25" customHeight="1">
      <c r="B132" s="649"/>
    </row>
    <row r="133" ht="17.25" customHeight="1">
      <c r="B133" s="649"/>
    </row>
    <row r="134" ht="17.25" customHeight="1">
      <c r="B134" s="649"/>
    </row>
    <row r="135" ht="17.25" customHeight="1">
      <c r="B135" s="649"/>
    </row>
    <row r="136" ht="17.25" customHeight="1">
      <c r="B136" s="649"/>
    </row>
    <row r="137" ht="17.25" customHeight="1">
      <c r="B137" s="649"/>
    </row>
    <row r="138" ht="17.25" customHeight="1">
      <c r="B138" s="649"/>
    </row>
    <row r="139" ht="17.25" customHeight="1">
      <c r="B139" s="649"/>
    </row>
    <row r="140" ht="17.25" customHeight="1">
      <c r="B140" s="649"/>
    </row>
    <row r="141" ht="17.25" customHeight="1">
      <c r="B141" s="649"/>
    </row>
    <row r="142" ht="17.25" customHeight="1">
      <c r="B142" s="649"/>
    </row>
    <row r="143" ht="17.25" customHeight="1">
      <c r="B143" s="649"/>
    </row>
    <row r="144" ht="17.25" customHeight="1">
      <c r="B144" s="649"/>
    </row>
    <row r="145" ht="17.25" customHeight="1">
      <c r="B145" s="649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480314960629921" right="0.7480314960629921" top="0.984251968503937" bottom="0.984251968503937" header="0.5118110236220472" footer="0.5118110236220472"/>
  <pageSetup firstPageNumber="43" useFirstPageNumber="1" fitToHeight="2"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61"/>
  <sheetViews>
    <sheetView showGridLines="0" zoomScaleSheetLayoutView="100" workbookViewId="0" topLeftCell="A1">
      <selection activeCell="A9" sqref="A9:F9"/>
    </sheetView>
  </sheetViews>
  <sheetFormatPr defaultColWidth="9.140625" defaultRowHeight="12.75"/>
  <cols>
    <col min="1" max="1" width="9.57421875" style="664" customWidth="1"/>
    <col min="2" max="2" width="49.00390625" style="665" customWidth="1"/>
    <col min="3" max="3" width="12.57421875" style="667" customWidth="1"/>
    <col min="4" max="4" width="12.140625" style="667" customWidth="1"/>
    <col min="5" max="5" width="10.140625" style="667" customWidth="1"/>
    <col min="6" max="6" width="11.57421875" style="667" customWidth="1"/>
    <col min="7" max="16384" width="9.140625" style="252" customWidth="1"/>
  </cols>
  <sheetData>
    <row r="1" spans="1:6" s="653" customFormat="1" ht="15">
      <c r="A1" s="905" t="s">
        <v>889</v>
      </c>
      <c r="B1" s="905"/>
      <c r="C1" s="905"/>
      <c r="D1" s="905"/>
      <c r="E1" s="905"/>
      <c r="F1" s="905"/>
    </row>
    <row r="2" spans="1:6" s="654" customFormat="1" ht="12.75" customHeight="1">
      <c r="A2" s="922" t="s">
        <v>890</v>
      </c>
      <c r="B2" s="922"/>
      <c r="C2" s="922"/>
      <c r="D2" s="922"/>
      <c r="E2" s="922"/>
      <c r="F2" s="922"/>
    </row>
    <row r="3" spans="1:6" s="654" customFormat="1" ht="3" customHeight="1">
      <c r="A3" s="655"/>
      <c r="B3" s="656"/>
      <c r="C3" s="656"/>
      <c r="D3" s="655"/>
      <c r="E3" s="655"/>
      <c r="F3" s="657"/>
    </row>
    <row r="4" spans="1:6" s="654" customFormat="1" ht="17.25" customHeight="1">
      <c r="A4" s="935" t="s">
        <v>923</v>
      </c>
      <c r="B4" s="935"/>
      <c r="C4" s="935"/>
      <c r="D4" s="935"/>
      <c r="E4" s="935"/>
      <c r="F4" s="935"/>
    </row>
    <row r="5" spans="1:6" s="654" customFormat="1" ht="12.75">
      <c r="A5" s="106"/>
      <c r="B5" s="114"/>
      <c r="C5" s="114"/>
      <c r="D5" s="114"/>
      <c r="E5" s="114"/>
      <c r="F5" s="99"/>
    </row>
    <row r="6" spans="1:6" s="654" customFormat="1" ht="17.25" customHeight="1">
      <c r="A6" s="933" t="s">
        <v>892</v>
      </c>
      <c r="B6" s="933"/>
      <c r="C6" s="933"/>
      <c r="D6" s="933"/>
      <c r="E6" s="933"/>
      <c r="F6" s="933"/>
    </row>
    <row r="7" spans="1:6" s="654" customFormat="1" ht="17.25" customHeight="1">
      <c r="A7" s="934" t="s">
        <v>454</v>
      </c>
      <c r="B7" s="934"/>
      <c r="C7" s="934"/>
      <c r="D7" s="934"/>
      <c r="E7" s="934"/>
      <c r="F7" s="934"/>
    </row>
    <row r="8" spans="1:6" s="654" customFormat="1" ht="17.25" customHeight="1">
      <c r="A8" s="916" t="s">
        <v>455</v>
      </c>
      <c r="B8" s="916"/>
      <c r="C8" s="916"/>
      <c r="D8" s="916"/>
      <c r="E8" s="916"/>
      <c r="F8" s="916"/>
    </row>
    <row r="9" spans="1:6" s="654" customFormat="1" ht="12.75">
      <c r="A9" s="917" t="s">
        <v>895</v>
      </c>
      <c r="B9" s="917"/>
      <c r="C9" s="917"/>
      <c r="D9" s="917"/>
      <c r="E9" s="917"/>
      <c r="F9" s="917"/>
    </row>
    <row r="10" spans="1:6" s="654" customFormat="1" ht="17.25" customHeight="1">
      <c r="A10" s="495" t="s">
        <v>456</v>
      </c>
      <c r="B10" s="195"/>
      <c r="C10" s="196"/>
      <c r="D10" s="659"/>
      <c r="F10" s="256" t="s">
        <v>457</v>
      </c>
    </row>
    <row r="11" spans="2:6" s="654" customFormat="1" ht="12.75">
      <c r="B11" s="660"/>
      <c r="C11" s="661"/>
      <c r="D11" s="662"/>
      <c r="F11" s="663" t="s">
        <v>458</v>
      </c>
    </row>
    <row r="12" spans="3:6" ht="12.75" customHeight="1">
      <c r="C12" s="666"/>
      <c r="D12" s="666"/>
      <c r="F12" s="668" t="s">
        <v>926</v>
      </c>
    </row>
    <row r="13" spans="1:6" ht="46.5" customHeight="1">
      <c r="A13" s="497" t="s">
        <v>459</v>
      </c>
      <c r="B13" s="497" t="s">
        <v>927</v>
      </c>
      <c r="C13" s="669" t="s">
        <v>871</v>
      </c>
      <c r="D13" s="669" t="s">
        <v>929</v>
      </c>
      <c r="E13" s="669" t="s">
        <v>460</v>
      </c>
      <c r="F13" s="669" t="s">
        <v>903</v>
      </c>
    </row>
    <row r="14" spans="1:6" s="250" customFormat="1" ht="12.75">
      <c r="A14" s="670">
        <v>1</v>
      </c>
      <c r="B14" s="669">
        <v>2</v>
      </c>
      <c r="C14" s="670">
        <v>3</v>
      </c>
      <c r="D14" s="670">
        <v>4</v>
      </c>
      <c r="E14" s="670">
        <v>5</v>
      </c>
      <c r="F14" s="670">
        <v>6</v>
      </c>
    </row>
    <row r="15" spans="1:6" s="276" customFormat="1" ht="12.75">
      <c r="A15" s="263" t="s">
        <v>461</v>
      </c>
      <c r="B15" s="671" t="s">
        <v>707</v>
      </c>
      <c r="C15" s="672">
        <v>1698353736</v>
      </c>
      <c r="D15" s="672">
        <v>938671081</v>
      </c>
      <c r="E15" s="673">
        <v>55.269468374166784</v>
      </c>
      <c r="F15" s="672">
        <v>129247656</v>
      </c>
    </row>
    <row r="16" spans="1:6" s="276" customFormat="1" ht="12.75">
      <c r="A16" s="263" t="s">
        <v>461</v>
      </c>
      <c r="B16" s="671" t="s">
        <v>708</v>
      </c>
      <c r="C16" s="672">
        <v>939876471</v>
      </c>
      <c r="D16" s="672">
        <v>455859071</v>
      </c>
      <c r="E16" s="673">
        <v>48.50201968722334</v>
      </c>
      <c r="F16" s="672">
        <v>77761030</v>
      </c>
    </row>
    <row r="17" spans="1:6" s="276" customFormat="1" ht="12.75">
      <c r="A17" s="263" t="s">
        <v>461</v>
      </c>
      <c r="B17" s="671" t="s">
        <v>462</v>
      </c>
      <c r="C17" s="672">
        <v>909640421</v>
      </c>
      <c r="D17" s="672">
        <v>442187016</v>
      </c>
      <c r="E17" s="673">
        <v>48.611188090552105</v>
      </c>
      <c r="F17" s="672">
        <v>74028884</v>
      </c>
    </row>
    <row r="18" spans="1:6" s="276" customFormat="1" ht="12.75">
      <c r="A18" s="263" t="s">
        <v>461</v>
      </c>
      <c r="B18" s="671" t="s">
        <v>463</v>
      </c>
      <c r="C18" s="672">
        <v>900463088</v>
      </c>
      <c r="D18" s="672">
        <v>438417571</v>
      </c>
      <c r="E18" s="673">
        <v>48.68801140685958</v>
      </c>
      <c r="F18" s="672">
        <v>73414071</v>
      </c>
    </row>
    <row r="19" spans="1:6" s="276" customFormat="1" ht="12.75">
      <c r="A19" s="263" t="s">
        <v>464</v>
      </c>
      <c r="B19" s="671" t="s">
        <v>465</v>
      </c>
      <c r="C19" s="672">
        <v>829827993</v>
      </c>
      <c r="D19" s="672">
        <v>397998300</v>
      </c>
      <c r="E19" s="673">
        <v>47.96154183244093</v>
      </c>
      <c r="F19" s="672">
        <v>71076528</v>
      </c>
    </row>
    <row r="20" spans="1:6" s="276" customFormat="1" ht="12.75">
      <c r="A20" s="670" t="s">
        <v>1012</v>
      </c>
      <c r="B20" s="674" t="s">
        <v>466</v>
      </c>
      <c r="C20" s="675">
        <v>824838512</v>
      </c>
      <c r="D20" s="675">
        <v>397989510</v>
      </c>
      <c r="E20" s="676">
        <v>48.25059744543063</v>
      </c>
      <c r="F20" s="677">
        <v>71076086</v>
      </c>
    </row>
    <row r="21" spans="1:6" s="372" customFormat="1" ht="25.5">
      <c r="A21" s="678" t="s">
        <v>467</v>
      </c>
      <c r="B21" s="679" t="s">
        <v>468</v>
      </c>
      <c r="C21" s="680">
        <v>4542239</v>
      </c>
      <c r="D21" s="680">
        <v>5869436</v>
      </c>
      <c r="E21" s="681">
        <v>129.219004107886</v>
      </c>
      <c r="F21" s="682">
        <v>2565503</v>
      </c>
    </row>
    <row r="22" spans="1:6" s="372" customFormat="1" ht="25.5">
      <c r="A22" s="683" t="s">
        <v>469</v>
      </c>
      <c r="B22" s="679" t="s">
        <v>470</v>
      </c>
      <c r="C22" s="680">
        <v>437066781</v>
      </c>
      <c r="D22" s="680">
        <v>218827361</v>
      </c>
      <c r="E22" s="681">
        <v>50.067259858854385</v>
      </c>
      <c r="F22" s="682">
        <v>37964579</v>
      </c>
    </row>
    <row r="23" spans="1:6" s="372" customFormat="1" ht="12.75">
      <c r="A23" s="678" t="s">
        <v>471</v>
      </c>
      <c r="B23" s="679" t="s">
        <v>472</v>
      </c>
      <c r="C23" s="680">
        <v>27787342</v>
      </c>
      <c r="D23" s="680">
        <v>173292713</v>
      </c>
      <c r="E23" s="681">
        <v>623.6390403947236</v>
      </c>
      <c r="F23" s="682">
        <v>30546004</v>
      </c>
    </row>
    <row r="24" spans="1:6" s="372" customFormat="1" ht="12.75">
      <c r="A24" s="670" t="s">
        <v>473</v>
      </c>
      <c r="B24" s="674" t="s">
        <v>474</v>
      </c>
      <c r="C24" s="680">
        <v>16828</v>
      </c>
      <c r="D24" s="680">
        <v>8790</v>
      </c>
      <c r="E24" s="681">
        <v>52.23437128595199</v>
      </c>
      <c r="F24" s="682">
        <v>442</v>
      </c>
    </row>
    <row r="25" spans="1:6" s="276" customFormat="1" ht="18" customHeight="1">
      <c r="A25" s="263" t="s">
        <v>1041</v>
      </c>
      <c r="B25" s="671" t="s">
        <v>475</v>
      </c>
      <c r="C25" s="672">
        <v>70635095</v>
      </c>
      <c r="D25" s="672">
        <v>40419271</v>
      </c>
      <c r="E25" s="673">
        <v>57.22264690094917</v>
      </c>
      <c r="F25" s="684">
        <v>2337543</v>
      </c>
    </row>
    <row r="26" spans="1:6" s="250" customFormat="1" ht="12.75">
      <c r="A26" s="670" t="s">
        <v>476</v>
      </c>
      <c r="B26" s="685" t="s">
        <v>477</v>
      </c>
      <c r="C26" s="675">
        <v>70533061</v>
      </c>
      <c r="D26" s="675">
        <v>40403898</v>
      </c>
      <c r="E26" s="676">
        <v>57.283630438213926</v>
      </c>
      <c r="F26" s="675">
        <v>2335022</v>
      </c>
    </row>
    <row r="27" spans="1:6" s="250" customFormat="1" ht="12.75">
      <c r="A27" s="678" t="s">
        <v>478</v>
      </c>
      <c r="B27" s="686" t="s">
        <v>479</v>
      </c>
      <c r="C27" s="682">
        <v>35042811</v>
      </c>
      <c r="D27" s="682">
        <v>21919862</v>
      </c>
      <c r="E27" s="687">
        <v>62.55166573252357</v>
      </c>
      <c r="F27" s="682">
        <v>1212128</v>
      </c>
    </row>
    <row r="28" spans="1:6" s="250" customFormat="1" ht="12.75">
      <c r="A28" s="678" t="s">
        <v>480</v>
      </c>
      <c r="B28" s="686" t="s">
        <v>481</v>
      </c>
      <c r="C28" s="682">
        <v>35344998</v>
      </c>
      <c r="D28" s="682">
        <v>18484036</v>
      </c>
      <c r="E28" s="687">
        <v>52.29604483214286</v>
      </c>
      <c r="F28" s="682">
        <v>1122894</v>
      </c>
    </row>
    <row r="29" spans="1:6" s="250" customFormat="1" ht="12.75">
      <c r="A29" s="670" t="s">
        <v>482</v>
      </c>
      <c r="B29" s="685" t="s">
        <v>483</v>
      </c>
      <c r="C29" s="675">
        <v>7564</v>
      </c>
      <c r="D29" s="675">
        <v>8203</v>
      </c>
      <c r="E29" s="676">
        <v>108.4479111581174</v>
      </c>
      <c r="F29" s="675">
        <v>461</v>
      </c>
    </row>
    <row r="30" spans="1:6" s="250" customFormat="1" ht="12.75">
      <c r="A30" s="670" t="s">
        <v>484</v>
      </c>
      <c r="B30" s="685" t="s">
        <v>485</v>
      </c>
      <c r="C30" s="675">
        <v>17111</v>
      </c>
      <c r="D30" s="675">
        <v>7170</v>
      </c>
      <c r="E30" s="676">
        <v>41.90286949915259</v>
      </c>
      <c r="F30" s="675">
        <v>2060</v>
      </c>
    </row>
    <row r="31" spans="1:6" s="276" customFormat="1" ht="12.75">
      <c r="A31" s="263" t="s">
        <v>1024</v>
      </c>
      <c r="B31" s="671" t="s">
        <v>486</v>
      </c>
      <c r="C31" s="672">
        <v>9055943</v>
      </c>
      <c r="D31" s="672">
        <v>3769445</v>
      </c>
      <c r="E31" s="673">
        <v>41.62399211214117</v>
      </c>
      <c r="F31" s="684">
        <v>614813</v>
      </c>
    </row>
    <row r="32" spans="1:6" s="250" customFormat="1" ht="12.75" hidden="1">
      <c r="A32" s="678" t="s">
        <v>487</v>
      </c>
      <c r="B32" s="686" t="s">
        <v>488</v>
      </c>
      <c r="C32" s="675">
        <v>0</v>
      </c>
      <c r="D32" s="675">
        <v>0</v>
      </c>
      <c r="E32" s="676" t="e">
        <v>#DIV/0!</v>
      </c>
      <c r="F32" s="684">
        <v>0</v>
      </c>
    </row>
    <row r="33" spans="1:6" s="250" customFormat="1" ht="12.75" hidden="1">
      <c r="A33" s="678" t="s">
        <v>489</v>
      </c>
      <c r="B33" s="686" t="s">
        <v>490</v>
      </c>
      <c r="C33" s="675">
        <v>0</v>
      </c>
      <c r="D33" s="675">
        <v>0</v>
      </c>
      <c r="E33" s="676">
        <v>0</v>
      </c>
      <c r="F33" s="684">
        <v>0</v>
      </c>
    </row>
    <row r="34" spans="1:6" s="276" customFormat="1" ht="12.75">
      <c r="A34" s="263" t="s">
        <v>461</v>
      </c>
      <c r="B34" s="671" t="s">
        <v>491</v>
      </c>
      <c r="C34" s="672">
        <v>30236050</v>
      </c>
      <c r="D34" s="672">
        <v>13672055</v>
      </c>
      <c r="E34" s="673">
        <v>45.217728506203684</v>
      </c>
      <c r="F34" s="684">
        <v>3732146</v>
      </c>
    </row>
    <row r="35" spans="1:6" s="276" customFormat="1" ht="12.75">
      <c r="A35" s="263" t="s">
        <v>1044</v>
      </c>
      <c r="B35" s="671" t="s">
        <v>492</v>
      </c>
      <c r="C35" s="672">
        <v>1954142</v>
      </c>
      <c r="D35" s="672">
        <v>3553965</v>
      </c>
      <c r="E35" s="673">
        <v>181.8683084443198</v>
      </c>
      <c r="F35" s="684">
        <v>1987790</v>
      </c>
    </row>
    <row r="36" spans="1:6" s="276" customFormat="1" ht="12.75" hidden="1">
      <c r="A36" s="670" t="s">
        <v>1046</v>
      </c>
      <c r="B36" s="674" t="s">
        <v>493</v>
      </c>
      <c r="C36" s="675">
        <v>0</v>
      </c>
      <c r="D36" s="675">
        <v>0</v>
      </c>
      <c r="E36" s="676" t="e">
        <v>#DIV/0!</v>
      </c>
      <c r="F36" s="684">
        <v>0</v>
      </c>
    </row>
    <row r="37" spans="1:6" s="250" customFormat="1" ht="31.5" customHeight="1" hidden="1">
      <c r="A37" s="670" t="s">
        <v>1050</v>
      </c>
      <c r="B37" s="674" t="s">
        <v>494</v>
      </c>
      <c r="C37" s="675">
        <v>0</v>
      </c>
      <c r="D37" s="675">
        <v>0</v>
      </c>
      <c r="E37" s="676" t="e">
        <v>#DIV/0!</v>
      </c>
      <c r="F37" s="684">
        <v>0</v>
      </c>
    </row>
    <row r="38" spans="1:6" s="250" customFormat="1" ht="31.5" customHeight="1" hidden="1">
      <c r="A38" s="670" t="s">
        <v>1053</v>
      </c>
      <c r="B38" s="674" t="s">
        <v>495</v>
      </c>
      <c r="C38" s="675">
        <v>0</v>
      </c>
      <c r="D38" s="675">
        <v>0</v>
      </c>
      <c r="E38" s="676" t="e">
        <v>#DIV/0!</v>
      </c>
      <c r="F38" s="684">
        <v>0</v>
      </c>
    </row>
    <row r="39" spans="1:6" s="250" customFormat="1" ht="38.25" hidden="1">
      <c r="A39" s="688" t="s">
        <v>496</v>
      </c>
      <c r="B39" s="679" t="s">
        <v>497</v>
      </c>
      <c r="C39" s="680">
        <v>0</v>
      </c>
      <c r="D39" s="680">
        <v>0</v>
      </c>
      <c r="E39" s="681" t="e">
        <v>#DIV/0!</v>
      </c>
      <c r="F39" s="684">
        <v>0</v>
      </c>
    </row>
    <row r="40" spans="1:6" s="250" customFormat="1" ht="12.75" hidden="1">
      <c r="A40" s="670" t="s">
        <v>1055</v>
      </c>
      <c r="B40" s="674" t="s">
        <v>498</v>
      </c>
      <c r="C40" s="675">
        <v>0</v>
      </c>
      <c r="D40" s="675">
        <v>0</v>
      </c>
      <c r="E40" s="676" t="e">
        <v>#DIV/0!</v>
      </c>
      <c r="F40" s="684">
        <v>0</v>
      </c>
    </row>
    <row r="41" spans="1:6" s="250" customFormat="1" ht="25.5" hidden="1">
      <c r="A41" s="688" t="s">
        <v>499</v>
      </c>
      <c r="B41" s="679" t="s">
        <v>500</v>
      </c>
      <c r="C41" s="680">
        <v>0</v>
      </c>
      <c r="D41" s="680">
        <v>0</v>
      </c>
      <c r="E41" s="681" t="e">
        <v>#DIV/0!</v>
      </c>
      <c r="F41" s="684">
        <v>0</v>
      </c>
    </row>
    <row r="42" spans="1:6" s="250" customFormat="1" ht="15.75" customHeight="1" hidden="1">
      <c r="A42" s="670" t="s">
        <v>1057</v>
      </c>
      <c r="B42" s="674" t="s">
        <v>501</v>
      </c>
      <c r="C42" s="675">
        <v>0</v>
      </c>
      <c r="D42" s="675">
        <v>0</v>
      </c>
      <c r="E42" s="676" t="e">
        <v>#DIV/0!</v>
      </c>
      <c r="F42" s="684">
        <v>0</v>
      </c>
    </row>
    <row r="43" spans="1:6" s="250" customFormat="1" ht="25.5" hidden="1">
      <c r="A43" s="670" t="s">
        <v>502</v>
      </c>
      <c r="B43" s="674" t="s">
        <v>503</v>
      </c>
      <c r="C43" s="675">
        <v>0</v>
      </c>
      <c r="D43" s="675">
        <v>0</v>
      </c>
      <c r="E43" s="676">
        <v>0</v>
      </c>
      <c r="F43" s="684">
        <v>0</v>
      </c>
    </row>
    <row r="44" spans="1:6" s="250" customFormat="1" ht="12.75" hidden="1">
      <c r="A44" s="670" t="s">
        <v>504</v>
      </c>
      <c r="B44" s="674" t="s">
        <v>505</v>
      </c>
      <c r="C44" s="675">
        <v>0</v>
      </c>
      <c r="D44" s="675">
        <v>0</v>
      </c>
      <c r="E44" s="676" t="e">
        <v>#DIV/0!</v>
      </c>
      <c r="F44" s="684">
        <v>0</v>
      </c>
    </row>
    <row r="45" spans="1:6" s="276" customFormat="1" ht="15" customHeight="1">
      <c r="A45" s="263" t="s">
        <v>1061</v>
      </c>
      <c r="B45" s="671" t="s">
        <v>506</v>
      </c>
      <c r="C45" s="672">
        <v>3805711</v>
      </c>
      <c r="D45" s="672">
        <v>1963354</v>
      </c>
      <c r="E45" s="673">
        <v>51.5896766727689</v>
      </c>
      <c r="F45" s="684">
        <v>350980</v>
      </c>
    </row>
    <row r="46" spans="1:6" s="276" customFormat="1" ht="12.75" hidden="1">
      <c r="A46" s="670" t="s">
        <v>507</v>
      </c>
      <c r="B46" s="674" t="s">
        <v>508</v>
      </c>
      <c r="C46" s="675">
        <v>0</v>
      </c>
      <c r="D46" s="675">
        <v>0</v>
      </c>
      <c r="E46" s="676" t="e">
        <v>#DIV/0!</v>
      </c>
      <c r="F46" s="684">
        <v>0</v>
      </c>
    </row>
    <row r="47" spans="1:6" s="276" customFormat="1" ht="12.75" hidden="1">
      <c r="A47" s="670" t="s">
        <v>509</v>
      </c>
      <c r="B47" s="674" t="s">
        <v>510</v>
      </c>
      <c r="C47" s="675">
        <v>0</v>
      </c>
      <c r="D47" s="675">
        <v>0</v>
      </c>
      <c r="E47" s="676" t="e">
        <v>#DIV/0!</v>
      </c>
      <c r="F47" s="684">
        <v>0</v>
      </c>
    </row>
    <row r="48" spans="1:6" s="276" customFormat="1" ht="12.75" hidden="1">
      <c r="A48" s="670" t="s">
        <v>1076</v>
      </c>
      <c r="B48" s="674" t="s">
        <v>511</v>
      </c>
      <c r="C48" s="675">
        <v>0</v>
      </c>
      <c r="D48" s="675">
        <v>0</v>
      </c>
      <c r="E48" s="676" t="e">
        <v>#DIV/0!</v>
      </c>
      <c r="F48" s="684">
        <v>0</v>
      </c>
    </row>
    <row r="49" spans="1:6" s="276" customFormat="1" ht="12.75">
      <c r="A49" s="263" t="s">
        <v>1078</v>
      </c>
      <c r="B49" s="671" t="s">
        <v>512</v>
      </c>
      <c r="C49" s="672">
        <v>1960124</v>
      </c>
      <c r="D49" s="672">
        <v>1097158</v>
      </c>
      <c r="E49" s="673">
        <v>55.97390777318169</v>
      </c>
      <c r="F49" s="684">
        <v>235678</v>
      </c>
    </row>
    <row r="50" spans="1:6" s="276" customFormat="1" ht="12.75">
      <c r="A50" s="263" t="s">
        <v>513</v>
      </c>
      <c r="B50" s="671" t="s">
        <v>514</v>
      </c>
      <c r="C50" s="672">
        <v>5217076</v>
      </c>
      <c r="D50" s="672">
        <v>3238961</v>
      </c>
      <c r="E50" s="673">
        <v>62.08383776659569</v>
      </c>
      <c r="F50" s="684">
        <v>451083</v>
      </c>
    </row>
    <row r="51" spans="1:6" s="276" customFormat="1" ht="25.5">
      <c r="A51" s="263" t="s">
        <v>515</v>
      </c>
      <c r="B51" s="671" t="s">
        <v>516</v>
      </c>
      <c r="C51" s="672">
        <v>17290665</v>
      </c>
      <c r="D51" s="672">
        <v>3818617</v>
      </c>
      <c r="E51" s="673">
        <v>22.084847517432095</v>
      </c>
      <c r="F51" s="684">
        <v>706615</v>
      </c>
    </row>
    <row r="52" spans="1:6" s="250" customFormat="1" ht="12.75" hidden="1">
      <c r="A52" s="670" t="s">
        <v>517</v>
      </c>
      <c r="B52" s="674" t="s">
        <v>518</v>
      </c>
      <c r="C52" s="675">
        <v>0</v>
      </c>
      <c r="D52" s="675">
        <v>0</v>
      </c>
      <c r="E52" s="676" t="e">
        <v>#DIV/0!</v>
      </c>
      <c r="F52" s="684">
        <v>0</v>
      </c>
    </row>
    <row r="53" spans="1:6" s="250" customFormat="1" ht="12.75" hidden="1">
      <c r="A53" s="670" t="s">
        <v>519</v>
      </c>
      <c r="B53" s="674" t="s">
        <v>520</v>
      </c>
      <c r="C53" s="675">
        <v>0</v>
      </c>
      <c r="D53" s="675">
        <v>0</v>
      </c>
      <c r="E53" s="676" t="e">
        <v>#DIV/0!</v>
      </c>
      <c r="F53" s="684">
        <v>0</v>
      </c>
    </row>
    <row r="54" spans="1:6" s="250" customFormat="1" ht="25.5" hidden="1">
      <c r="A54" s="670" t="s">
        <v>521</v>
      </c>
      <c r="B54" s="674" t="s">
        <v>522</v>
      </c>
      <c r="C54" s="675">
        <v>0</v>
      </c>
      <c r="D54" s="675">
        <v>0</v>
      </c>
      <c r="E54" s="676" t="e">
        <v>#DIV/0!</v>
      </c>
      <c r="F54" s="684">
        <v>0</v>
      </c>
    </row>
    <row r="55" spans="1:6" s="250" customFormat="1" ht="27.75" customHeight="1" hidden="1">
      <c r="A55" s="670" t="s">
        <v>523</v>
      </c>
      <c r="B55" s="674" t="s">
        <v>524</v>
      </c>
      <c r="C55" s="675">
        <v>0</v>
      </c>
      <c r="D55" s="675">
        <v>0</v>
      </c>
      <c r="E55" s="676" t="e">
        <v>#DIV/0!</v>
      </c>
      <c r="F55" s="684">
        <v>0</v>
      </c>
    </row>
    <row r="56" spans="1:6" s="250" customFormat="1" ht="12.75">
      <c r="A56" s="670"/>
      <c r="B56" s="671" t="s">
        <v>525</v>
      </c>
      <c r="C56" s="672">
        <v>658293570</v>
      </c>
      <c r="D56" s="672">
        <v>431223104</v>
      </c>
      <c r="E56" s="673">
        <v>65.50620022006292</v>
      </c>
      <c r="F56" s="684">
        <v>46457596</v>
      </c>
    </row>
    <row r="57" spans="1:6" s="276" customFormat="1" ht="18" customHeight="1">
      <c r="A57" s="263" t="s">
        <v>526</v>
      </c>
      <c r="B57" s="671" t="s">
        <v>709</v>
      </c>
      <c r="C57" s="672">
        <v>515935411</v>
      </c>
      <c r="D57" s="672">
        <v>341039856</v>
      </c>
      <c r="E57" s="673">
        <v>66.10126940870124</v>
      </c>
      <c r="F57" s="684">
        <v>25011874</v>
      </c>
    </row>
    <row r="58" spans="1:6" s="276" customFormat="1" ht="25.5">
      <c r="A58" s="263" t="s">
        <v>527</v>
      </c>
      <c r="B58" s="671" t="s">
        <v>528</v>
      </c>
      <c r="C58" s="672">
        <v>480972836</v>
      </c>
      <c r="D58" s="672">
        <v>324118266</v>
      </c>
      <c r="E58" s="673">
        <v>67.38806055982755</v>
      </c>
      <c r="F58" s="684">
        <v>23783258</v>
      </c>
    </row>
    <row r="59" spans="1:6" s="276" customFormat="1" ht="12.75">
      <c r="A59" s="260" t="s">
        <v>529</v>
      </c>
      <c r="B59" s="674" t="s">
        <v>112</v>
      </c>
      <c r="C59" s="675">
        <v>67933356</v>
      </c>
      <c r="D59" s="675">
        <v>74120030</v>
      </c>
      <c r="E59" s="676">
        <v>109.10697537156857</v>
      </c>
      <c r="F59" s="675">
        <v>13920018</v>
      </c>
    </row>
    <row r="60" spans="1:6" s="276" customFormat="1" ht="25.5" hidden="1">
      <c r="A60" s="689" t="s">
        <v>530</v>
      </c>
      <c r="B60" s="679" t="s">
        <v>531</v>
      </c>
      <c r="C60" s="680"/>
      <c r="D60" s="680"/>
      <c r="E60" s="681" t="e">
        <v>#DIV/0!</v>
      </c>
      <c r="F60" s="675">
        <v>0</v>
      </c>
    </row>
    <row r="61" spans="1:6" s="276" customFormat="1" ht="25.5" hidden="1">
      <c r="A61" s="689" t="s">
        <v>532</v>
      </c>
      <c r="B61" s="679" t="s">
        <v>533</v>
      </c>
      <c r="C61" s="680"/>
      <c r="D61" s="680"/>
      <c r="E61" s="681" t="e">
        <v>#DIV/0!</v>
      </c>
      <c r="F61" s="675">
        <v>0</v>
      </c>
    </row>
    <row r="62" spans="1:6" s="276" customFormat="1" ht="25.5" hidden="1">
      <c r="A62" s="689" t="s">
        <v>534</v>
      </c>
      <c r="B62" s="679" t="s">
        <v>535</v>
      </c>
      <c r="C62" s="680"/>
      <c r="D62" s="680"/>
      <c r="E62" s="681" t="e">
        <v>#DIV/0!</v>
      </c>
      <c r="F62" s="675">
        <v>0</v>
      </c>
    </row>
    <row r="63" spans="1:6" s="276" customFormat="1" ht="42" customHeight="1" hidden="1">
      <c r="A63" s="689" t="s">
        <v>536</v>
      </c>
      <c r="B63" s="679" t="s">
        <v>537</v>
      </c>
      <c r="C63" s="680"/>
      <c r="D63" s="680"/>
      <c r="E63" s="681" t="e">
        <v>#DIV/0!</v>
      </c>
      <c r="F63" s="675">
        <v>0</v>
      </c>
    </row>
    <row r="64" spans="1:6" s="276" customFormat="1" ht="12.75" hidden="1">
      <c r="A64" s="689" t="s">
        <v>538</v>
      </c>
      <c r="B64" s="679" t="s">
        <v>539</v>
      </c>
      <c r="C64" s="680"/>
      <c r="D64" s="680"/>
      <c r="E64" s="681" t="e">
        <v>#DIV/0!</v>
      </c>
      <c r="F64" s="675">
        <v>0</v>
      </c>
    </row>
    <row r="65" spans="1:6" s="276" customFormat="1" ht="38.25" hidden="1">
      <c r="A65" s="689" t="s">
        <v>540</v>
      </c>
      <c r="B65" s="679" t="s">
        <v>541</v>
      </c>
      <c r="C65" s="680"/>
      <c r="D65" s="680"/>
      <c r="E65" s="681" t="e">
        <v>#DIV/0!</v>
      </c>
      <c r="F65" s="675">
        <v>0</v>
      </c>
    </row>
    <row r="66" spans="1:6" s="276" customFormat="1" ht="38.25" hidden="1">
      <c r="A66" s="689" t="s">
        <v>542</v>
      </c>
      <c r="B66" s="679" t="s">
        <v>543</v>
      </c>
      <c r="C66" s="680"/>
      <c r="D66" s="680"/>
      <c r="E66" s="681" t="e">
        <v>#DIV/0!</v>
      </c>
      <c r="F66" s="675">
        <v>0</v>
      </c>
    </row>
    <row r="67" spans="1:6" s="276" customFormat="1" ht="25.5" hidden="1">
      <c r="A67" s="689" t="s">
        <v>544</v>
      </c>
      <c r="B67" s="679" t="s">
        <v>545</v>
      </c>
      <c r="C67" s="680"/>
      <c r="D67" s="680"/>
      <c r="E67" s="681" t="e">
        <v>#DIV/0!</v>
      </c>
      <c r="F67" s="675">
        <v>0</v>
      </c>
    </row>
    <row r="68" spans="1:6" s="276" customFormat="1" ht="12.75" hidden="1">
      <c r="A68" s="689" t="s">
        <v>546</v>
      </c>
      <c r="B68" s="679" t="s">
        <v>547</v>
      </c>
      <c r="C68" s="680"/>
      <c r="D68" s="680"/>
      <c r="E68" s="681" t="e">
        <v>#DIV/0!</v>
      </c>
      <c r="F68" s="675">
        <v>0</v>
      </c>
    </row>
    <row r="69" spans="1:6" s="276" customFormat="1" ht="12.75">
      <c r="A69" s="260" t="s">
        <v>548</v>
      </c>
      <c r="B69" s="674" t="s">
        <v>549</v>
      </c>
      <c r="C69" s="675">
        <v>307195758</v>
      </c>
      <c r="D69" s="675">
        <v>197643813</v>
      </c>
      <c r="E69" s="676">
        <v>64.33806712916915</v>
      </c>
      <c r="F69" s="675">
        <v>672589</v>
      </c>
    </row>
    <row r="70" spans="1:6" s="276" customFormat="1" ht="12.75" hidden="1">
      <c r="A70" s="689" t="s">
        <v>550</v>
      </c>
      <c r="B70" s="679" t="s">
        <v>551</v>
      </c>
      <c r="C70" s="680"/>
      <c r="D70" s="680"/>
      <c r="E70" s="681" t="e">
        <v>#DIV/0!</v>
      </c>
      <c r="F70" s="675">
        <v>0</v>
      </c>
    </row>
    <row r="71" spans="1:6" s="276" customFormat="1" ht="12.75" hidden="1">
      <c r="A71" s="689" t="s">
        <v>552</v>
      </c>
      <c r="B71" s="679" t="s">
        <v>553</v>
      </c>
      <c r="C71" s="680"/>
      <c r="D71" s="680"/>
      <c r="E71" s="681" t="e">
        <v>#DIV/0!</v>
      </c>
      <c r="F71" s="675">
        <v>0</v>
      </c>
    </row>
    <row r="72" spans="1:6" s="276" customFormat="1" ht="25.5" hidden="1">
      <c r="A72" s="689" t="s">
        <v>554</v>
      </c>
      <c r="B72" s="679" t="s">
        <v>555</v>
      </c>
      <c r="C72" s="680"/>
      <c r="D72" s="680"/>
      <c r="E72" s="681" t="e">
        <v>#DIV/0!</v>
      </c>
      <c r="F72" s="675">
        <v>0</v>
      </c>
    </row>
    <row r="73" spans="1:6" s="276" customFormat="1" ht="63.75" hidden="1">
      <c r="A73" s="689" t="s">
        <v>556</v>
      </c>
      <c r="B73" s="679" t="s">
        <v>557</v>
      </c>
      <c r="C73" s="680"/>
      <c r="D73" s="680"/>
      <c r="E73" s="681" t="e">
        <v>#DIV/0!</v>
      </c>
      <c r="F73" s="675">
        <v>0</v>
      </c>
    </row>
    <row r="74" spans="1:6" s="276" customFormat="1" ht="51.75" customHeight="1" hidden="1">
      <c r="A74" s="689" t="s">
        <v>558</v>
      </c>
      <c r="B74" s="679" t="s">
        <v>559</v>
      </c>
      <c r="C74" s="680"/>
      <c r="D74" s="680"/>
      <c r="E74" s="681" t="e">
        <v>#DIV/0!</v>
      </c>
      <c r="F74" s="675">
        <v>0</v>
      </c>
    </row>
    <row r="75" spans="1:6" s="276" customFormat="1" ht="39.75" customHeight="1" hidden="1">
      <c r="A75" s="689" t="s">
        <v>560</v>
      </c>
      <c r="B75" s="679" t="s">
        <v>561</v>
      </c>
      <c r="C75" s="680"/>
      <c r="D75" s="680"/>
      <c r="E75" s="681" t="e">
        <v>#DIV/0!</v>
      </c>
      <c r="F75" s="675">
        <v>0</v>
      </c>
    </row>
    <row r="76" spans="1:6" s="276" customFormat="1" ht="12.75" hidden="1">
      <c r="A76" s="689" t="s">
        <v>562</v>
      </c>
      <c r="B76" s="679" t="s">
        <v>563</v>
      </c>
      <c r="C76" s="680"/>
      <c r="D76" s="680"/>
      <c r="E76" s="681" t="e">
        <v>#DIV/0!</v>
      </c>
      <c r="F76" s="675">
        <v>0</v>
      </c>
    </row>
    <row r="77" spans="1:6" s="276" customFormat="1" ht="16.5" customHeight="1" hidden="1">
      <c r="A77" s="689" t="s">
        <v>564</v>
      </c>
      <c r="B77" s="679" t="s">
        <v>565</v>
      </c>
      <c r="C77" s="680"/>
      <c r="D77" s="680"/>
      <c r="E77" s="681" t="e">
        <v>#DIV/0!</v>
      </c>
      <c r="F77" s="675">
        <v>0</v>
      </c>
    </row>
    <row r="78" spans="1:6" s="276" customFormat="1" ht="12.75" hidden="1">
      <c r="A78" s="689" t="s">
        <v>566</v>
      </c>
      <c r="B78" s="679" t="s">
        <v>567</v>
      </c>
      <c r="C78" s="680"/>
      <c r="D78" s="680"/>
      <c r="E78" s="681" t="e">
        <v>#DIV/0!</v>
      </c>
      <c r="F78" s="675">
        <v>0</v>
      </c>
    </row>
    <row r="79" spans="1:6" s="276" customFormat="1" ht="63.75">
      <c r="A79" s="260" t="s">
        <v>568</v>
      </c>
      <c r="B79" s="674" t="s">
        <v>569</v>
      </c>
      <c r="C79" s="675">
        <v>72146</v>
      </c>
      <c r="D79" s="675">
        <v>52968</v>
      </c>
      <c r="E79" s="676">
        <v>73.41779170016356</v>
      </c>
      <c r="F79" s="675">
        <v>3876</v>
      </c>
    </row>
    <row r="80" spans="1:6" s="276" customFormat="1" ht="12.75">
      <c r="A80" s="260" t="s">
        <v>570</v>
      </c>
      <c r="B80" s="674" t="s">
        <v>571</v>
      </c>
      <c r="C80" s="675">
        <v>93557681</v>
      </c>
      <c r="D80" s="675">
        <v>46908264</v>
      </c>
      <c r="E80" s="676">
        <v>50.13833551517807</v>
      </c>
      <c r="F80" s="675">
        <v>7818044</v>
      </c>
    </row>
    <row r="81" spans="1:6" s="276" customFormat="1" ht="31.5" customHeight="1">
      <c r="A81" s="260" t="s">
        <v>572</v>
      </c>
      <c r="B81" s="674" t="s">
        <v>573</v>
      </c>
      <c r="C81" s="675">
        <v>10631105</v>
      </c>
      <c r="D81" s="675">
        <v>5393191</v>
      </c>
      <c r="E81" s="676">
        <v>50.730295674814606</v>
      </c>
      <c r="F81" s="675">
        <v>1368731</v>
      </c>
    </row>
    <row r="82" spans="1:6" s="276" customFormat="1" ht="25.5">
      <c r="A82" s="305" t="s">
        <v>574</v>
      </c>
      <c r="B82" s="671" t="s">
        <v>575</v>
      </c>
      <c r="C82" s="672">
        <v>27761490</v>
      </c>
      <c r="D82" s="672">
        <v>15022608</v>
      </c>
      <c r="E82" s="673">
        <v>54.11311856820365</v>
      </c>
      <c r="F82" s="684">
        <v>947745</v>
      </c>
    </row>
    <row r="83" spans="1:6" s="276" customFormat="1" ht="12.75">
      <c r="A83" s="260" t="s">
        <v>576</v>
      </c>
      <c r="B83" s="674" t="s">
        <v>577</v>
      </c>
      <c r="C83" s="675">
        <v>1959310</v>
      </c>
      <c r="D83" s="675">
        <v>-508</v>
      </c>
      <c r="E83" s="676">
        <v>-0.025927494883402832</v>
      </c>
      <c r="F83" s="675">
        <v>-6500</v>
      </c>
    </row>
    <row r="84" spans="1:6" s="276" customFormat="1" ht="47.25" customHeight="1">
      <c r="A84" s="260" t="s">
        <v>578</v>
      </c>
      <c r="B84" s="674" t="s">
        <v>579</v>
      </c>
      <c r="C84" s="675">
        <v>3033086</v>
      </c>
      <c r="D84" s="675">
        <v>1260170</v>
      </c>
      <c r="E84" s="676">
        <v>41.54745364951736</v>
      </c>
      <c r="F84" s="675">
        <v>297241</v>
      </c>
    </row>
    <row r="85" spans="1:6" s="276" customFormat="1" ht="25.5">
      <c r="A85" s="260" t="s">
        <v>580</v>
      </c>
      <c r="B85" s="674" t="s">
        <v>581</v>
      </c>
      <c r="C85" s="675">
        <v>21036029</v>
      </c>
      <c r="D85" s="675">
        <v>13762946</v>
      </c>
      <c r="E85" s="676">
        <v>65.42558959202805</v>
      </c>
      <c r="F85" s="675">
        <v>657004</v>
      </c>
    </row>
    <row r="86" spans="1:6" s="276" customFormat="1" ht="25.5">
      <c r="A86" s="305" t="s">
        <v>582</v>
      </c>
      <c r="B86" s="671" t="s">
        <v>583</v>
      </c>
      <c r="C86" s="672">
        <v>7036375</v>
      </c>
      <c r="D86" s="672">
        <v>1898982</v>
      </c>
      <c r="E86" s="673">
        <v>26.988072693681048</v>
      </c>
      <c r="F86" s="684">
        <v>280871</v>
      </c>
    </row>
    <row r="87" spans="1:6" s="276" customFormat="1" ht="25.5">
      <c r="A87" s="260" t="s">
        <v>584</v>
      </c>
      <c r="B87" s="674" t="s">
        <v>585</v>
      </c>
      <c r="C87" s="675">
        <v>5814507</v>
      </c>
      <c r="D87" s="675">
        <v>1579862</v>
      </c>
      <c r="E87" s="676">
        <v>27.171039608345126</v>
      </c>
      <c r="F87" s="675">
        <v>265875</v>
      </c>
    </row>
    <row r="88" spans="1:6" s="276" customFormat="1" ht="38.25" hidden="1">
      <c r="A88" s="689" t="s">
        <v>586</v>
      </c>
      <c r="B88" s="679" t="s">
        <v>587</v>
      </c>
      <c r="C88" s="680"/>
      <c r="D88" s="680"/>
      <c r="E88" s="681" t="e">
        <v>#DIV/0!</v>
      </c>
      <c r="F88" s="675">
        <v>0</v>
      </c>
    </row>
    <row r="89" spans="1:6" s="276" customFormat="1" ht="38.25" hidden="1">
      <c r="A89" s="689" t="s">
        <v>588</v>
      </c>
      <c r="B89" s="679" t="s">
        <v>589</v>
      </c>
      <c r="C89" s="680"/>
      <c r="D89" s="680"/>
      <c r="E89" s="681" t="e">
        <v>#DIV/0!</v>
      </c>
      <c r="F89" s="675">
        <v>0</v>
      </c>
    </row>
    <row r="90" spans="1:6" s="276" customFormat="1" ht="32.25" customHeight="1">
      <c r="A90" s="260" t="s">
        <v>590</v>
      </c>
      <c r="B90" s="674" t="s">
        <v>591</v>
      </c>
      <c r="C90" s="675">
        <v>1221868</v>
      </c>
      <c r="D90" s="675">
        <v>319120</v>
      </c>
      <c r="E90" s="676">
        <v>26.11738747557019</v>
      </c>
      <c r="F90" s="675">
        <v>14996</v>
      </c>
    </row>
    <row r="91" spans="1:6" s="276" customFormat="1" ht="39" customHeight="1" hidden="1">
      <c r="A91" s="689" t="s">
        <v>592</v>
      </c>
      <c r="B91" s="679" t="s">
        <v>593</v>
      </c>
      <c r="C91" s="680"/>
      <c r="D91" s="680"/>
      <c r="E91" s="681" t="e">
        <v>#DIV/0!</v>
      </c>
      <c r="F91" s="675">
        <v>0</v>
      </c>
    </row>
    <row r="92" spans="1:6" s="276" customFormat="1" ht="40.5" customHeight="1" hidden="1">
      <c r="A92" s="689" t="s">
        <v>594</v>
      </c>
      <c r="B92" s="679" t="s">
        <v>595</v>
      </c>
      <c r="C92" s="680"/>
      <c r="D92" s="680"/>
      <c r="E92" s="681" t="e">
        <v>#DIV/0!</v>
      </c>
      <c r="F92" s="675">
        <v>0</v>
      </c>
    </row>
    <row r="93" spans="1:6" s="276" customFormat="1" ht="12.75">
      <c r="A93" s="305" t="s">
        <v>596</v>
      </c>
      <c r="B93" s="671" t="s">
        <v>597</v>
      </c>
      <c r="C93" s="672">
        <v>142358159</v>
      </c>
      <c r="D93" s="672">
        <v>90183248</v>
      </c>
      <c r="E93" s="673">
        <v>63.349546407101265</v>
      </c>
      <c r="F93" s="684">
        <v>21445722</v>
      </c>
    </row>
    <row r="94" spans="1:6" s="276" customFormat="1" ht="12.75">
      <c r="A94" s="305" t="s">
        <v>598</v>
      </c>
      <c r="B94" s="671" t="s">
        <v>599</v>
      </c>
      <c r="C94" s="672">
        <v>279303</v>
      </c>
      <c r="D94" s="672">
        <v>113005</v>
      </c>
      <c r="E94" s="673">
        <v>40.45964418570513</v>
      </c>
      <c r="F94" s="684">
        <v>12863</v>
      </c>
    </row>
    <row r="95" spans="1:6" s="276" customFormat="1" ht="25.5" hidden="1">
      <c r="A95" s="260" t="s">
        <v>600</v>
      </c>
      <c r="B95" s="674" t="s">
        <v>601</v>
      </c>
      <c r="C95" s="675">
        <v>0</v>
      </c>
      <c r="D95" s="675">
        <v>0</v>
      </c>
      <c r="E95" s="676" t="e">
        <v>#DIV/0!</v>
      </c>
      <c r="F95" s="684">
        <v>0</v>
      </c>
    </row>
    <row r="96" spans="1:6" s="276" customFormat="1" ht="12.75" hidden="1">
      <c r="A96" s="689" t="s">
        <v>602</v>
      </c>
      <c r="B96" s="679" t="s">
        <v>603</v>
      </c>
      <c r="C96" s="680"/>
      <c r="D96" s="680"/>
      <c r="E96" s="676" t="e">
        <v>#DIV/0!</v>
      </c>
      <c r="F96" s="684">
        <v>0</v>
      </c>
    </row>
    <row r="97" spans="1:6" s="276" customFormat="1" ht="25.5" hidden="1">
      <c r="A97" s="260" t="s">
        <v>604</v>
      </c>
      <c r="B97" s="674" t="s">
        <v>605</v>
      </c>
      <c r="C97" s="675">
        <v>0</v>
      </c>
      <c r="D97" s="675">
        <v>0</v>
      </c>
      <c r="E97" s="676" t="e">
        <v>#DIV/0!</v>
      </c>
      <c r="F97" s="684">
        <v>0</v>
      </c>
    </row>
    <row r="98" spans="1:6" s="276" customFormat="1" ht="12.75" hidden="1">
      <c r="A98" s="689" t="s">
        <v>606</v>
      </c>
      <c r="B98" s="679" t="s">
        <v>603</v>
      </c>
      <c r="C98" s="680"/>
      <c r="D98" s="680"/>
      <c r="E98" s="681" t="e">
        <v>#DIV/0!</v>
      </c>
      <c r="F98" s="684">
        <v>0</v>
      </c>
    </row>
    <row r="99" spans="1:6" s="276" customFormat="1" ht="12.75">
      <c r="A99" s="305" t="s">
        <v>607</v>
      </c>
      <c r="B99" s="671" t="s">
        <v>608</v>
      </c>
      <c r="C99" s="672">
        <v>12472069</v>
      </c>
      <c r="D99" s="672">
        <v>6358365</v>
      </c>
      <c r="E99" s="673">
        <v>50.98083565766033</v>
      </c>
      <c r="F99" s="684">
        <v>1277581</v>
      </c>
    </row>
    <row r="100" spans="1:6" s="276" customFormat="1" ht="12.75" hidden="1">
      <c r="A100" s="260" t="s">
        <v>609</v>
      </c>
      <c r="B100" s="674" t="s">
        <v>610</v>
      </c>
      <c r="C100" s="675">
        <v>0</v>
      </c>
      <c r="D100" s="675">
        <v>0</v>
      </c>
      <c r="E100" s="676" t="e">
        <v>#DIV/0!</v>
      </c>
      <c r="F100" s="684">
        <v>0</v>
      </c>
    </row>
    <row r="101" spans="1:6" s="276" customFormat="1" ht="12.75" hidden="1">
      <c r="A101" s="260" t="s">
        <v>611</v>
      </c>
      <c r="B101" s="674" t="s">
        <v>612</v>
      </c>
      <c r="C101" s="675">
        <v>0</v>
      </c>
      <c r="D101" s="675">
        <v>0</v>
      </c>
      <c r="E101" s="676" t="e">
        <v>#DIV/0!</v>
      </c>
      <c r="F101" s="684">
        <v>0</v>
      </c>
    </row>
    <row r="102" spans="1:6" s="276" customFormat="1" ht="12.75" hidden="1">
      <c r="A102" s="260" t="s">
        <v>613</v>
      </c>
      <c r="B102" s="674" t="s">
        <v>614</v>
      </c>
      <c r="C102" s="675">
        <v>0</v>
      </c>
      <c r="D102" s="675">
        <v>0</v>
      </c>
      <c r="E102" s="676" t="e">
        <v>#DIV/0!</v>
      </c>
      <c r="F102" s="684">
        <v>0</v>
      </c>
    </row>
    <row r="103" spans="1:6" s="276" customFormat="1" ht="12.75" hidden="1">
      <c r="A103" s="260" t="s">
        <v>615</v>
      </c>
      <c r="B103" s="674" t="s">
        <v>616</v>
      </c>
      <c r="C103" s="675">
        <v>0</v>
      </c>
      <c r="D103" s="675">
        <v>0</v>
      </c>
      <c r="E103" s="676" t="e">
        <v>#DIV/0!</v>
      </c>
      <c r="F103" s="684">
        <v>0</v>
      </c>
    </row>
    <row r="104" spans="1:6" s="276" customFormat="1" ht="12.75" hidden="1">
      <c r="A104" s="260" t="s">
        <v>617</v>
      </c>
      <c r="B104" s="674" t="s">
        <v>618</v>
      </c>
      <c r="C104" s="675">
        <v>0</v>
      </c>
      <c r="D104" s="675">
        <v>0</v>
      </c>
      <c r="E104" s="676" t="e">
        <v>#DIV/0!</v>
      </c>
      <c r="F104" s="684">
        <v>0</v>
      </c>
    </row>
    <row r="105" spans="1:6" s="276" customFormat="1" ht="12.75">
      <c r="A105" s="305" t="s">
        <v>619</v>
      </c>
      <c r="B105" s="671" t="s">
        <v>620</v>
      </c>
      <c r="C105" s="672">
        <v>129135554</v>
      </c>
      <c r="D105" s="672">
        <v>83595822</v>
      </c>
      <c r="E105" s="673">
        <v>64.73493891542836</v>
      </c>
      <c r="F105" s="684">
        <v>20148767</v>
      </c>
    </row>
    <row r="106" spans="1:6" s="276" customFormat="1" ht="25.5">
      <c r="A106" s="260" t="s">
        <v>621</v>
      </c>
      <c r="B106" s="674" t="s">
        <v>622</v>
      </c>
      <c r="C106" s="675">
        <v>122077601</v>
      </c>
      <c r="D106" s="675">
        <v>80598827</v>
      </c>
      <c r="E106" s="676">
        <v>66.02261704012352</v>
      </c>
      <c r="F106" s="675">
        <v>19652411</v>
      </c>
    </row>
    <row r="107" spans="1:6" s="276" customFormat="1" ht="25.5" hidden="1">
      <c r="A107" s="689" t="s">
        <v>623</v>
      </c>
      <c r="B107" s="679" t="s">
        <v>624</v>
      </c>
      <c r="C107" s="680"/>
      <c r="D107" s="680"/>
      <c r="E107" s="681" t="e">
        <v>#DIV/0!</v>
      </c>
      <c r="F107" s="675">
        <v>0</v>
      </c>
    </row>
    <row r="108" spans="1:6" s="276" customFormat="1" ht="25.5" hidden="1">
      <c r="A108" s="689" t="s">
        <v>625</v>
      </c>
      <c r="B108" s="679" t="s">
        <v>626</v>
      </c>
      <c r="C108" s="680"/>
      <c r="D108" s="680"/>
      <c r="E108" s="681" t="e">
        <v>#DIV/0!</v>
      </c>
      <c r="F108" s="675">
        <v>0</v>
      </c>
    </row>
    <row r="109" spans="1:6" s="276" customFormat="1" ht="25.5" hidden="1">
      <c r="A109" s="689" t="s">
        <v>627</v>
      </c>
      <c r="B109" s="679" t="s">
        <v>628</v>
      </c>
      <c r="C109" s="680"/>
      <c r="D109" s="680"/>
      <c r="E109" s="681" t="e">
        <v>#DIV/0!</v>
      </c>
      <c r="F109" s="675">
        <v>0</v>
      </c>
    </row>
    <row r="110" spans="1:6" s="276" customFormat="1" ht="12.75">
      <c r="A110" s="260" t="s">
        <v>629</v>
      </c>
      <c r="B110" s="674" t="s">
        <v>630</v>
      </c>
      <c r="C110" s="675">
        <v>5508402</v>
      </c>
      <c r="D110" s="675">
        <v>2996995</v>
      </c>
      <c r="E110" s="676">
        <v>54.40770299625917</v>
      </c>
      <c r="F110" s="675">
        <v>496356</v>
      </c>
    </row>
    <row r="111" spans="1:6" s="276" customFormat="1" ht="25.5" hidden="1">
      <c r="A111" s="689" t="s">
        <v>631</v>
      </c>
      <c r="B111" s="679" t="s">
        <v>632</v>
      </c>
      <c r="C111" s="680"/>
      <c r="D111" s="680"/>
      <c r="E111" s="681" t="e">
        <v>#DIV/0!</v>
      </c>
      <c r="F111" s="675">
        <v>0</v>
      </c>
    </row>
    <row r="112" spans="1:6" s="276" customFormat="1" ht="25.5" hidden="1">
      <c r="A112" s="689" t="s">
        <v>633</v>
      </c>
      <c r="B112" s="679" t="s">
        <v>634</v>
      </c>
      <c r="C112" s="680"/>
      <c r="D112" s="680"/>
      <c r="E112" s="681" t="e">
        <v>#DIV/0!</v>
      </c>
      <c r="F112" s="675">
        <v>0</v>
      </c>
    </row>
    <row r="113" spans="1:6" s="276" customFormat="1" ht="25.5" hidden="1">
      <c r="A113" s="689" t="s">
        <v>635</v>
      </c>
      <c r="B113" s="679" t="s">
        <v>636</v>
      </c>
      <c r="C113" s="680"/>
      <c r="D113" s="680"/>
      <c r="E113" s="681" t="e">
        <v>#DIV/0!</v>
      </c>
      <c r="F113" s="675">
        <v>0</v>
      </c>
    </row>
    <row r="114" spans="1:6" s="276" customFormat="1" ht="12.75">
      <c r="A114" s="305" t="s">
        <v>637</v>
      </c>
      <c r="B114" s="671" t="s">
        <v>710</v>
      </c>
      <c r="C114" s="672">
        <v>286952</v>
      </c>
      <c r="D114" s="672">
        <v>116056</v>
      </c>
      <c r="E114" s="673">
        <v>40.44439488137389</v>
      </c>
      <c r="F114" s="684">
        <v>6511</v>
      </c>
    </row>
    <row r="115" spans="1:6" s="276" customFormat="1" ht="38.25">
      <c r="A115" s="260" t="s">
        <v>638</v>
      </c>
      <c r="B115" s="674" t="s">
        <v>639</v>
      </c>
      <c r="C115" s="675">
        <v>259600</v>
      </c>
      <c r="D115" s="675">
        <v>116056</v>
      </c>
      <c r="E115" s="676">
        <v>44.705701078582436</v>
      </c>
      <c r="F115" s="675">
        <v>6511</v>
      </c>
    </row>
    <row r="116" spans="1:6" s="276" customFormat="1" ht="25.5">
      <c r="A116" s="260" t="s">
        <v>640</v>
      </c>
      <c r="B116" s="674" t="s">
        <v>641</v>
      </c>
      <c r="C116" s="675">
        <v>27000</v>
      </c>
      <c r="D116" s="675">
        <v>0</v>
      </c>
      <c r="E116" s="676">
        <v>0</v>
      </c>
      <c r="F116" s="675">
        <v>0</v>
      </c>
    </row>
    <row r="117" spans="1:6" s="276" customFormat="1" ht="12.75">
      <c r="A117" s="263" t="s">
        <v>642</v>
      </c>
      <c r="B117" s="671" t="s">
        <v>643</v>
      </c>
      <c r="C117" s="672">
        <v>100183695</v>
      </c>
      <c r="D117" s="672">
        <v>51588906</v>
      </c>
      <c r="E117" s="673">
        <v>51.494313520778014</v>
      </c>
      <c r="F117" s="684">
        <v>5029030</v>
      </c>
    </row>
    <row r="118" spans="1:6" s="250" customFormat="1" ht="12.75">
      <c r="A118" s="690" t="s">
        <v>263</v>
      </c>
      <c r="B118" s="671" t="s">
        <v>644</v>
      </c>
      <c r="C118" s="672">
        <v>1902703058</v>
      </c>
      <c r="D118" s="672">
        <v>865675467</v>
      </c>
      <c r="E118" s="673">
        <v>45.49713962776424</v>
      </c>
      <c r="F118" s="684">
        <v>196322386</v>
      </c>
    </row>
    <row r="119" spans="1:6" s="372" customFormat="1" ht="12.75">
      <c r="A119" s="691" t="s">
        <v>36</v>
      </c>
      <c r="B119" s="685" t="s">
        <v>37</v>
      </c>
      <c r="C119" s="675">
        <v>357708068</v>
      </c>
      <c r="D119" s="675">
        <v>167542035</v>
      </c>
      <c r="E119" s="676">
        <v>46.83764499267598</v>
      </c>
      <c r="F119" s="675">
        <v>30753959</v>
      </c>
    </row>
    <row r="120" spans="1:6" s="250" customFormat="1" ht="12.75">
      <c r="A120" s="691" t="s">
        <v>38</v>
      </c>
      <c r="B120" s="685" t="s">
        <v>39</v>
      </c>
      <c r="C120" s="675">
        <v>222256</v>
      </c>
      <c r="D120" s="675">
        <v>199638</v>
      </c>
      <c r="E120" s="676">
        <v>89.8234468360809</v>
      </c>
      <c r="F120" s="675">
        <v>138608</v>
      </c>
    </row>
    <row r="121" spans="1:6" s="250" customFormat="1" ht="12.75">
      <c r="A121" s="691" t="s">
        <v>40</v>
      </c>
      <c r="B121" s="685" t="s">
        <v>41</v>
      </c>
      <c r="C121" s="675">
        <v>29162669</v>
      </c>
      <c r="D121" s="675">
        <v>13177146</v>
      </c>
      <c r="E121" s="676">
        <v>45.184979468100124</v>
      </c>
      <c r="F121" s="675">
        <v>2422259</v>
      </c>
    </row>
    <row r="122" spans="1:6" s="250" customFormat="1" ht="12.75">
      <c r="A122" s="691" t="s">
        <v>42</v>
      </c>
      <c r="B122" s="685" t="s">
        <v>43</v>
      </c>
      <c r="C122" s="675">
        <v>188284309</v>
      </c>
      <c r="D122" s="675">
        <v>69679325</v>
      </c>
      <c r="E122" s="676">
        <v>37.007504964208145</v>
      </c>
      <c r="F122" s="675">
        <v>13499296</v>
      </c>
    </row>
    <row r="123" spans="1:6" s="250" customFormat="1" ht="12.75">
      <c r="A123" s="691" t="s">
        <v>44</v>
      </c>
      <c r="B123" s="685" t="s">
        <v>45</v>
      </c>
      <c r="C123" s="675">
        <v>32420836</v>
      </c>
      <c r="D123" s="675">
        <v>12063775</v>
      </c>
      <c r="E123" s="676">
        <v>37.20994424696513</v>
      </c>
      <c r="F123" s="675">
        <v>2544376</v>
      </c>
    </row>
    <row r="124" spans="1:6" s="250" customFormat="1" ht="12.75">
      <c r="A124" s="691" t="s">
        <v>46</v>
      </c>
      <c r="B124" s="685" t="s">
        <v>645</v>
      </c>
      <c r="C124" s="675">
        <v>189681275</v>
      </c>
      <c r="D124" s="675">
        <v>68892687</v>
      </c>
      <c r="E124" s="676">
        <v>36.32023614349914</v>
      </c>
      <c r="F124" s="675">
        <v>15233025</v>
      </c>
    </row>
    <row r="125" spans="1:6" s="250" customFormat="1" ht="12.75">
      <c r="A125" s="691" t="s">
        <v>48</v>
      </c>
      <c r="B125" s="685" t="s">
        <v>49</v>
      </c>
      <c r="C125" s="675">
        <v>39437348</v>
      </c>
      <c r="D125" s="675">
        <v>15878795</v>
      </c>
      <c r="E125" s="676">
        <v>40.26334377250722</v>
      </c>
      <c r="F125" s="675">
        <v>3085250</v>
      </c>
    </row>
    <row r="126" spans="1:6" s="250" customFormat="1" ht="12.75">
      <c r="A126" s="691" t="s">
        <v>50</v>
      </c>
      <c r="B126" s="685" t="s">
        <v>646</v>
      </c>
      <c r="C126" s="675">
        <v>165689209</v>
      </c>
      <c r="D126" s="675">
        <v>67612562</v>
      </c>
      <c r="E126" s="676">
        <v>40.80685906346502</v>
      </c>
      <c r="F126" s="675">
        <v>13321284</v>
      </c>
    </row>
    <row r="127" spans="1:6" s="276" customFormat="1" ht="12.75">
      <c r="A127" s="691" t="s">
        <v>52</v>
      </c>
      <c r="B127" s="685" t="s">
        <v>53</v>
      </c>
      <c r="C127" s="675">
        <v>766043782</v>
      </c>
      <c r="D127" s="675">
        <v>386412766</v>
      </c>
      <c r="E127" s="676">
        <v>50.442647676239474</v>
      </c>
      <c r="F127" s="675">
        <v>104437840</v>
      </c>
    </row>
    <row r="128" spans="1:6" s="276" customFormat="1" ht="12.75">
      <c r="A128" s="691" t="s">
        <v>54</v>
      </c>
      <c r="B128" s="685" t="s">
        <v>55</v>
      </c>
      <c r="C128" s="675">
        <v>134053306</v>
      </c>
      <c r="D128" s="675">
        <v>64216738</v>
      </c>
      <c r="E128" s="676">
        <v>47.903882355575774</v>
      </c>
      <c r="F128" s="675">
        <v>10886489</v>
      </c>
    </row>
    <row r="129" spans="1:6" s="250" customFormat="1" ht="12.75">
      <c r="A129" s="692"/>
      <c r="B129" s="671" t="s">
        <v>647</v>
      </c>
      <c r="C129" s="672">
        <v>1902703058</v>
      </c>
      <c r="D129" s="672">
        <v>865675467</v>
      </c>
      <c r="E129" s="673">
        <v>45.49713962776424</v>
      </c>
      <c r="F129" s="684">
        <v>196322386</v>
      </c>
    </row>
    <row r="130" spans="1:6" s="99" customFormat="1" ht="12.75" customHeight="1">
      <c r="A130" s="275" t="s">
        <v>1230</v>
      </c>
      <c r="B130" s="275" t="s">
        <v>1231</v>
      </c>
      <c r="C130" s="441">
        <v>1514353722</v>
      </c>
      <c r="D130" s="441">
        <v>747812328</v>
      </c>
      <c r="E130" s="673">
        <v>49.3816152155236</v>
      </c>
      <c r="F130" s="684">
        <v>169497071</v>
      </c>
    </row>
    <row r="131" spans="1:6" s="513" customFormat="1" ht="12.75" customHeight="1">
      <c r="A131" s="277" t="s">
        <v>1232</v>
      </c>
      <c r="B131" s="277" t="s">
        <v>1233</v>
      </c>
      <c r="C131" s="441">
        <v>1126269308</v>
      </c>
      <c r="D131" s="441">
        <v>532754110</v>
      </c>
      <c r="E131" s="673">
        <v>47.302550661355674</v>
      </c>
      <c r="F131" s="684">
        <v>128947507</v>
      </c>
    </row>
    <row r="132" spans="1:6" s="250" customFormat="1" ht="12.75">
      <c r="A132" s="295">
        <v>1000</v>
      </c>
      <c r="B132" s="693" t="s">
        <v>257</v>
      </c>
      <c r="C132" s="675">
        <v>745200083</v>
      </c>
      <c r="D132" s="675">
        <v>382639802</v>
      </c>
      <c r="E132" s="676">
        <v>51.347257029223925</v>
      </c>
      <c r="F132" s="675">
        <v>101065935</v>
      </c>
    </row>
    <row r="133" spans="1:6" s="250" customFormat="1" ht="12.75">
      <c r="A133" s="694" t="s">
        <v>648</v>
      </c>
      <c r="B133" s="626" t="s">
        <v>65</v>
      </c>
      <c r="C133" s="675">
        <v>587612805</v>
      </c>
      <c r="D133" s="675">
        <v>311425670</v>
      </c>
      <c r="E133" s="676">
        <v>52.99844852768312</v>
      </c>
      <c r="F133" s="675">
        <v>85900217</v>
      </c>
    </row>
    <row r="134" spans="1:6" s="250" customFormat="1" ht="25.5">
      <c r="A134" s="694" t="s">
        <v>649</v>
      </c>
      <c r="B134" s="674" t="s">
        <v>650</v>
      </c>
      <c r="C134" s="675">
        <v>154814322</v>
      </c>
      <c r="D134" s="675">
        <v>71214132</v>
      </c>
      <c r="E134" s="676">
        <v>45.999705376095626</v>
      </c>
      <c r="F134" s="675">
        <v>15165718</v>
      </c>
    </row>
    <row r="135" spans="1:6" s="250" customFormat="1" ht="12.75">
      <c r="A135" s="295">
        <v>2000</v>
      </c>
      <c r="B135" s="685" t="s">
        <v>66</v>
      </c>
      <c r="C135" s="675">
        <v>381069225</v>
      </c>
      <c r="D135" s="675">
        <v>150114308</v>
      </c>
      <c r="E135" s="676">
        <v>39.392923424871164</v>
      </c>
      <c r="F135" s="675">
        <v>27881572</v>
      </c>
    </row>
    <row r="136" spans="1:6" s="250" customFormat="1" ht="12.75">
      <c r="A136" s="694">
        <v>2100</v>
      </c>
      <c r="B136" s="626" t="s">
        <v>651</v>
      </c>
      <c r="C136" s="675">
        <v>5872305</v>
      </c>
      <c r="D136" s="675">
        <v>2373623</v>
      </c>
      <c r="E136" s="676">
        <v>40.42063550854392</v>
      </c>
      <c r="F136" s="675">
        <v>437150</v>
      </c>
    </row>
    <row r="137" spans="1:6" s="250" customFormat="1" ht="12.75">
      <c r="A137" s="694">
        <v>2200</v>
      </c>
      <c r="B137" s="626" t="s">
        <v>652</v>
      </c>
      <c r="C137" s="675">
        <v>247945959</v>
      </c>
      <c r="D137" s="675">
        <v>98085977</v>
      </c>
      <c r="E137" s="676">
        <v>39.559417461609044</v>
      </c>
      <c r="F137" s="675">
        <v>17807121</v>
      </c>
    </row>
    <row r="138" spans="1:6" s="250" customFormat="1" ht="25.5">
      <c r="A138" s="694">
        <v>2300</v>
      </c>
      <c r="B138" s="674" t="s">
        <v>653</v>
      </c>
      <c r="C138" s="675">
        <v>92648783</v>
      </c>
      <c r="D138" s="675">
        <v>43264656</v>
      </c>
      <c r="E138" s="676">
        <v>46.6974898094452</v>
      </c>
      <c r="F138" s="675">
        <v>6680231</v>
      </c>
    </row>
    <row r="139" spans="1:6" s="250" customFormat="1" ht="12.75">
      <c r="A139" s="694">
        <v>2400</v>
      </c>
      <c r="B139" s="674" t="s">
        <v>654</v>
      </c>
      <c r="C139" s="675">
        <v>4559321</v>
      </c>
      <c r="D139" s="675">
        <v>1544705</v>
      </c>
      <c r="E139" s="676">
        <v>33.88015452300902</v>
      </c>
      <c r="F139" s="675">
        <v>476255</v>
      </c>
    </row>
    <row r="140" spans="1:6" s="250" customFormat="1" ht="12.75">
      <c r="A140" s="694">
        <v>2500</v>
      </c>
      <c r="B140" s="674" t="s">
        <v>655</v>
      </c>
      <c r="C140" s="675">
        <v>3719851</v>
      </c>
      <c r="D140" s="675">
        <v>2051635</v>
      </c>
      <c r="E140" s="676">
        <v>55.15368760737998</v>
      </c>
      <c r="F140" s="675">
        <v>383108</v>
      </c>
    </row>
    <row r="141" spans="1:6" s="250" customFormat="1" ht="54.75" customHeight="1">
      <c r="A141" s="694">
        <v>2600</v>
      </c>
      <c r="B141" s="674" t="s">
        <v>656</v>
      </c>
      <c r="C141" s="675">
        <v>14120</v>
      </c>
      <c r="D141" s="675">
        <v>0</v>
      </c>
      <c r="E141" s="676">
        <v>0</v>
      </c>
      <c r="F141" s="675">
        <v>0</v>
      </c>
    </row>
    <row r="142" spans="1:6" s="250" customFormat="1" ht="39" customHeight="1">
      <c r="A142" s="694">
        <v>2700</v>
      </c>
      <c r="B142" s="674" t="s">
        <v>657</v>
      </c>
      <c r="C142" s="675">
        <v>341352</v>
      </c>
      <c r="D142" s="675">
        <v>69489</v>
      </c>
      <c r="E142" s="676">
        <v>20.356992195739295</v>
      </c>
      <c r="F142" s="675">
        <v>26781</v>
      </c>
    </row>
    <row r="143" spans="1:6" s="250" customFormat="1" ht="39" customHeight="1">
      <c r="A143" s="694">
        <v>2800</v>
      </c>
      <c r="B143" s="674" t="s">
        <v>832</v>
      </c>
      <c r="C143" s="675">
        <v>24936892</v>
      </c>
      <c r="D143" s="675">
        <v>2724223</v>
      </c>
      <c r="E143" s="676">
        <v>10.92446885522061</v>
      </c>
      <c r="F143" s="675">
        <v>2070926</v>
      </c>
    </row>
    <row r="144" spans="1:6" s="513" customFormat="1" ht="12.75" customHeight="1">
      <c r="A144" s="695" t="s">
        <v>1246</v>
      </c>
      <c r="B144" s="264" t="s">
        <v>1247</v>
      </c>
      <c r="C144" s="441">
        <v>19657471</v>
      </c>
      <c r="D144" s="441">
        <v>6644253</v>
      </c>
      <c r="E144" s="673">
        <v>33.80014143223205</v>
      </c>
      <c r="F144" s="684">
        <v>780921</v>
      </c>
    </row>
    <row r="145" spans="1:6" s="250" customFormat="1" ht="25.5">
      <c r="A145" s="696">
        <v>4100</v>
      </c>
      <c r="B145" s="674" t="s">
        <v>658</v>
      </c>
      <c r="C145" s="675">
        <v>3848205</v>
      </c>
      <c r="D145" s="675">
        <v>732864</v>
      </c>
      <c r="E145" s="676">
        <v>19.044307670719203</v>
      </c>
      <c r="F145" s="675">
        <v>684058</v>
      </c>
    </row>
    <row r="146" spans="1:6" s="372" customFormat="1" ht="12.75">
      <c r="A146" s="696">
        <v>4200</v>
      </c>
      <c r="B146" s="674" t="s">
        <v>659</v>
      </c>
      <c r="C146" s="675">
        <v>1627863</v>
      </c>
      <c r="D146" s="675">
        <v>568011</v>
      </c>
      <c r="E146" s="676">
        <v>34.89304689645259</v>
      </c>
      <c r="F146" s="675">
        <v>46462</v>
      </c>
    </row>
    <row r="147" spans="1:6" s="250" customFormat="1" ht="12.75">
      <c r="A147" s="696" t="s">
        <v>1250</v>
      </c>
      <c r="B147" s="674" t="s">
        <v>660</v>
      </c>
      <c r="C147" s="675">
        <v>13667284</v>
      </c>
      <c r="D147" s="675">
        <v>5343378</v>
      </c>
      <c r="E147" s="676">
        <v>39.096121804449226</v>
      </c>
      <c r="F147" s="675">
        <v>50401</v>
      </c>
    </row>
    <row r="148" spans="1:6" s="250" customFormat="1" ht="24" customHeight="1">
      <c r="A148" s="697" t="s">
        <v>661</v>
      </c>
      <c r="B148" s="698" t="s">
        <v>662</v>
      </c>
      <c r="C148" s="675">
        <v>12488678</v>
      </c>
      <c r="D148" s="675">
        <v>5339280</v>
      </c>
      <c r="E148" s="676">
        <v>42.752963924604344</v>
      </c>
      <c r="F148" s="675">
        <v>50042</v>
      </c>
    </row>
    <row r="149" spans="1:6" s="250" customFormat="1" ht="25.5">
      <c r="A149" s="697" t="s">
        <v>663</v>
      </c>
      <c r="B149" s="698" t="s">
        <v>664</v>
      </c>
      <c r="C149" s="675">
        <v>7392</v>
      </c>
      <c r="D149" s="675">
        <v>4098</v>
      </c>
      <c r="E149" s="676">
        <v>55.43831168831169</v>
      </c>
      <c r="F149" s="675">
        <v>359</v>
      </c>
    </row>
    <row r="150" spans="1:6" s="513" customFormat="1" ht="12.75" customHeight="1">
      <c r="A150" s="518" t="s">
        <v>1252</v>
      </c>
      <c r="B150" s="264" t="s">
        <v>1253</v>
      </c>
      <c r="C150" s="441">
        <v>134290440</v>
      </c>
      <c r="D150" s="441">
        <v>75509675</v>
      </c>
      <c r="E150" s="673">
        <v>56.22863027330911</v>
      </c>
      <c r="F150" s="672">
        <v>10982674</v>
      </c>
    </row>
    <row r="151" spans="1:6" s="250" customFormat="1" ht="12.75">
      <c r="A151" s="295">
        <v>3000</v>
      </c>
      <c r="B151" s="685" t="s">
        <v>90</v>
      </c>
      <c r="C151" s="675">
        <v>82977472</v>
      </c>
      <c r="D151" s="675">
        <v>45417300</v>
      </c>
      <c r="E151" s="676">
        <v>54.734494683087</v>
      </c>
      <c r="F151" s="675">
        <v>6431804</v>
      </c>
    </row>
    <row r="152" spans="1:6" s="250" customFormat="1" ht="12.75">
      <c r="A152" s="694">
        <v>3100</v>
      </c>
      <c r="B152" s="626" t="s">
        <v>665</v>
      </c>
      <c r="C152" s="675">
        <v>0</v>
      </c>
      <c r="D152" s="675">
        <v>0</v>
      </c>
      <c r="E152" s="676">
        <v>0</v>
      </c>
      <c r="F152" s="675">
        <v>0</v>
      </c>
    </row>
    <row r="153" spans="1:6" s="250" customFormat="1" ht="39" customHeight="1">
      <c r="A153" s="694">
        <v>3200</v>
      </c>
      <c r="B153" s="674" t="s">
        <v>666</v>
      </c>
      <c r="C153" s="675">
        <v>79452871</v>
      </c>
      <c r="D153" s="675">
        <v>43842999</v>
      </c>
      <c r="E153" s="676">
        <v>55.18113876589808</v>
      </c>
      <c r="F153" s="675">
        <v>6059380</v>
      </c>
    </row>
    <row r="154" spans="1:6" s="250" customFormat="1" ht="38.25">
      <c r="A154" s="694">
        <v>3300</v>
      </c>
      <c r="B154" s="674" t="s">
        <v>667</v>
      </c>
      <c r="C154" s="675">
        <v>3042682</v>
      </c>
      <c r="D154" s="675">
        <v>1459795</v>
      </c>
      <c r="E154" s="676">
        <v>47.97724507523297</v>
      </c>
      <c r="F154" s="675">
        <v>353632</v>
      </c>
    </row>
    <row r="155" spans="1:6" s="250" customFormat="1" ht="12.75">
      <c r="A155" s="694">
        <v>3400</v>
      </c>
      <c r="B155" s="674" t="s">
        <v>81</v>
      </c>
      <c r="C155" s="675">
        <v>254959</v>
      </c>
      <c r="D155" s="675">
        <v>114506</v>
      </c>
      <c r="E155" s="676">
        <v>44.9115347957907</v>
      </c>
      <c r="F155" s="675">
        <v>18792</v>
      </c>
    </row>
    <row r="156" spans="1:6" s="250" customFormat="1" ht="12.75" hidden="1">
      <c r="A156" s="694">
        <v>3900</v>
      </c>
      <c r="B156" s="674" t="s">
        <v>668</v>
      </c>
      <c r="C156" s="675">
        <v>0</v>
      </c>
      <c r="D156" s="675">
        <v>0</v>
      </c>
      <c r="E156" s="676">
        <v>0</v>
      </c>
      <c r="F156" s="675">
        <v>0</v>
      </c>
    </row>
    <row r="157" spans="1:6" s="250" customFormat="1" ht="12.75">
      <c r="A157" s="295">
        <v>6000</v>
      </c>
      <c r="B157" s="685" t="s">
        <v>669</v>
      </c>
      <c r="C157" s="675">
        <v>51312968</v>
      </c>
      <c r="D157" s="675">
        <v>30092375</v>
      </c>
      <c r="E157" s="676">
        <v>58.64477572219171</v>
      </c>
      <c r="F157" s="675">
        <v>4550870</v>
      </c>
    </row>
    <row r="158" spans="1:6" s="250" customFormat="1" ht="12.75">
      <c r="A158" s="694">
        <v>6200</v>
      </c>
      <c r="B158" s="674" t="s">
        <v>670</v>
      </c>
      <c r="C158" s="675">
        <v>47186423</v>
      </c>
      <c r="D158" s="675">
        <v>28539053</v>
      </c>
      <c r="E158" s="676">
        <v>60.48149273785809</v>
      </c>
      <c r="F158" s="675">
        <v>4365903</v>
      </c>
    </row>
    <row r="159" spans="1:6" s="250" customFormat="1" ht="12.75">
      <c r="A159" s="694">
        <v>6300</v>
      </c>
      <c r="B159" s="674" t="s">
        <v>671</v>
      </c>
      <c r="C159" s="675">
        <v>422842</v>
      </c>
      <c r="D159" s="675">
        <v>185164</v>
      </c>
      <c r="E159" s="676">
        <v>43.790351951792864</v>
      </c>
      <c r="F159" s="675">
        <v>16185</v>
      </c>
    </row>
    <row r="160" spans="1:6" s="250" customFormat="1" ht="12.75">
      <c r="A160" s="694">
        <v>6400</v>
      </c>
      <c r="B160" s="674" t="s">
        <v>672</v>
      </c>
      <c r="C160" s="675">
        <v>2573372</v>
      </c>
      <c r="D160" s="675">
        <v>1368158</v>
      </c>
      <c r="E160" s="676">
        <v>53.165962791232666</v>
      </c>
      <c r="F160" s="675">
        <v>168782</v>
      </c>
    </row>
    <row r="161" spans="1:6" s="513" customFormat="1" ht="25.5" customHeight="1">
      <c r="A161" s="695" t="s">
        <v>6</v>
      </c>
      <c r="B161" s="168" t="s">
        <v>7</v>
      </c>
      <c r="C161" s="684">
        <v>41158</v>
      </c>
      <c r="D161" s="684">
        <v>21630</v>
      </c>
      <c r="E161" s="673">
        <v>52.55357403177997</v>
      </c>
      <c r="F161" s="684">
        <v>142</v>
      </c>
    </row>
    <row r="162" spans="1:6" s="276" customFormat="1" ht="12.75">
      <c r="A162" s="694">
        <v>7700</v>
      </c>
      <c r="B162" s="674" t="s">
        <v>673</v>
      </c>
      <c r="C162" s="675">
        <v>41158</v>
      </c>
      <c r="D162" s="675">
        <v>21630</v>
      </c>
      <c r="E162" s="676">
        <v>52.55357403177997</v>
      </c>
      <c r="F162" s="675">
        <v>142</v>
      </c>
    </row>
    <row r="163" spans="1:6" s="513" customFormat="1" ht="12.75" customHeight="1">
      <c r="A163" s="695" t="s">
        <v>10</v>
      </c>
      <c r="B163" s="264" t="s">
        <v>11</v>
      </c>
      <c r="C163" s="441">
        <v>228952472</v>
      </c>
      <c r="D163" s="441">
        <v>132882660</v>
      </c>
      <c r="E163" s="673">
        <v>58.03940828382932</v>
      </c>
      <c r="F163" s="684">
        <v>28785827</v>
      </c>
    </row>
    <row r="164" spans="1:6" s="250" customFormat="1" ht="12.75">
      <c r="A164" s="694">
        <v>7200</v>
      </c>
      <c r="B164" s="674" t="s">
        <v>674</v>
      </c>
      <c r="C164" s="675">
        <v>228669475</v>
      </c>
      <c r="D164" s="675">
        <v>132882660</v>
      </c>
      <c r="E164" s="676">
        <v>58.11123675339701</v>
      </c>
      <c r="F164" s="675">
        <v>28785827</v>
      </c>
    </row>
    <row r="165" spans="1:6" s="250" customFormat="1" ht="25.5" hidden="1">
      <c r="A165" s="699">
        <v>7210</v>
      </c>
      <c r="B165" s="674" t="s">
        <v>675</v>
      </c>
      <c r="C165" s="675">
        <v>0</v>
      </c>
      <c r="D165" s="675">
        <v>0</v>
      </c>
      <c r="E165" s="676" t="e">
        <v>#DIV/0!</v>
      </c>
      <c r="F165" s="675">
        <v>-104096833</v>
      </c>
    </row>
    <row r="166" spans="1:6" s="250" customFormat="1" ht="25.5" hidden="1">
      <c r="A166" s="699">
        <v>7220</v>
      </c>
      <c r="B166" s="674" t="s">
        <v>676</v>
      </c>
      <c r="C166" s="675">
        <v>0</v>
      </c>
      <c r="D166" s="675">
        <v>0</v>
      </c>
      <c r="E166" s="676" t="e">
        <v>#DIV/0!</v>
      </c>
      <c r="F166" s="675">
        <v>0</v>
      </c>
    </row>
    <row r="167" spans="1:6" s="259" customFormat="1" ht="12.75" hidden="1">
      <c r="A167" s="699">
        <v>7230</v>
      </c>
      <c r="B167" s="700" t="s">
        <v>677</v>
      </c>
      <c r="C167" s="675">
        <v>0</v>
      </c>
      <c r="D167" s="675">
        <v>0</v>
      </c>
      <c r="E167" s="676" t="e">
        <v>#DIV/0!</v>
      </c>
      <c r="F167" s="675">
        <v>0</v>
      </c>
    </row>
    <row r="168" spans="1:6" s="250" customFormat="1" ht="25.5">
      <c r="A168" s="699">
        <v>7240</v>
      </c>
      <c r="B168" s="674" t="s">
        <v>678</v>
      </c>
      <c r="C168" s="675">
        <v>314720</v>
      </c>
      <c r="D168" s="675">
        <v>128466</v>
      </c>
      <c r="E168" s="676">
        <v>40.81914082358922</v>
      </c>
      <c r="F168" s="675">
        <v>21777</v>
      </c>
    </row>
    <row r="169" spans="1:6" s="250" customFormat="1" ht="25.5">
      <c r="A169" s="699">
        <v>7260</v>
      </c>
      <c r="B169" s="674" t="s">
        <v>679</v>
      </c>
      <c r="C169" s="675">
        <v>85095559</v>
      </c>
      <c r="D169" s="675">
        <v>42073289</v>
      </c>
      <c r="E169" s="676">
        <v>49.44240274630548</v>
      </c>
      <c r="F169" s="675">
        <v>7113643</v>
      </c>
    </row>
    <row r="170" spans="1:6" s="99" customFormat="1" ht="12.75" customHeight="1">
      <c r="A170" s="275" t="s">
        <v>15</v>
      </c>
      <c r="B170" s="264" t="s">
        <v>16</v>
      </c>
      <c r="C170" s="146">
        <v>388348000</v>
      </c>
      <c r="D170" s="146">
        <v>117830345</v>
      </c>
      <c r="E170" s="701">
        <v>30.341432169085458</v>
      </c>
      <c r="F170" s="684">
        <v>26818038</v>
      </c>
    </row>
    <row r="171" spans="1:6" s="513" customFormat="1" ht="12.75" customHeight="1">
      <c r="A171" s="277" t="s">
        <v>17</v>
      </c>
      <c r="B171" s="264" t="s">
        <v>18</v>
      </c>
      <c r="C171" s="146">
        <v>386906978</v>
      </c>
      <c r="D171" s="146">
        <v>117328755</v>
      </c>
      <c r="E171" s="701">
        <v>30.324796830105242</v>
      </c>
      <c r="F171" s="684">
        <v>26499418</v>
      </c>
    </row>
    <row r="172" spans="1:6" s="250" customFormat="1" ht="12.75">
      <c r="A172" s="694">
        <v>5100</v>
      </c>
      <c r="B172" s="674" t="s">
        <v>680</v>
      </c>
      <c r="C172" s="675">
        <v>5026418</v>
      </c>
      <c r="D172" s="675">
        <v>2034451</v>
      </c>
      <c r="E172" s="676">
        <v>40.47516541600798</v>
      </c>
      <c r="F172" s="675">
        <v>267356</v>
      </c>
    </row>
    <row r="173" spans="1:6" s="250" customFormat="1" ht="12.75">
      <c r="A173" s="694">
        <v>5200</v>
      </c>
      <c r="B173" s="674" t="s">
        <v>681</v>
      </c>
      <c r="C173" s="675">
        <v>290982500</v>
      </c>
      <c r="D173" s="675">
        <v>96244298</v>
      </c>
      <c r="E173" s="676">
        <v>33.07563100873764</v>
      </c>
      <c r="F173" s="675">
        <v>22067090</v>
      </c>
    </row>
    <row r="174" spans="1:6" s="250" customFormat="1" ht="38.25">
      <c r="A174" s="694">
        <v>5800</v>
      </c>
      <c r="B174" s="674" t="s">
        <v>682</v>
      </c>
      <c r="C174" s="675">
        <v>81685554</v>
      </c>
      <c r="D174" s="675">
        <v>19050006</v>
      </c>
      <c r="E174" s="676">
        <v>23.321144397208837</v>
      </c>
      <c r="F174" s="675">
        <v>4164972</v>
      </c>
    </row>
    <row r="175" spans="1:6" s="276" customFormat="1" ht="12.75">
      <c r="A175" s="702" t="s">
        <v>683</v>
      </c>
      <c r="B175" s="671" t="s">
        <v>93</v>
      </c>
      <c r="C175" s="672">
        <v>1441022</v>
      </c>
      <c r="D175" s="672">
        <v>501590</v>
      </c>
      <c r="E175" s="673">
        <v>34.807934923963685</v>
      </c>
      <c r="F175" s="684">
        <v>318620</v>
      </c>
    </row>
    <row r="176" spans="1:6" s="276" customFormat="1" ht="25.5">
      <c r="A176" s="694">
        <v>9200</v>
      </c>
      <c r="B176" s="674" t="s">
        <v>684</v>
      </c>
      <c r="C176" s="675">
        <v>394900</v>
      </c>
      <c r="D176" s="675">
        <v>361520</v>
      </c>
      <c r="E176" s="676">
        <v>91.54722714611295</v>
      </c>
      <c r="F176" s="675">
        <v>319620</v>
      </c>
    </row>
    <row r="177" spans="1:6" s="276" customFormat="1" ht="12.75">
      <c r="A177" s="699">
        <v>9210</v>
      </c>
      <c r="B177" s="674" t="s">
        <v>685</v>
      </c>
      <c r="C177" s="675">
        <v>394900</v>
      </c>
      <c r="D177" s="675">
        <v>361520</v>
      </c>
      <c r="E177" s="676">
        <v>91.54722714611295</v>
      </c>
      <c r="F177" s="675">
        <v>319620</v>
      </c>
    </row>
    <row r="178" spans="1:6" s="276" customFormat="1" ht="25.5">
      <c r="A178" s="694">
        <v>9300</v>
      </c>
      <c r="B178" s="674" t="s">
        <v>686</v>
      </c>
      <c r="C178" s="675">
        <v>261000</v>
      </c>
      <c r="D178" s="675">
        <v>104948</v>
      </c>
      <c r="E178" s="676">
        <v>40.20996168582375</v>
      </c>
      <c r="F178" s="675">
        <v>-1000</v>
      </c>
    </row>
    <row r="179" spans="1:6" s="276" customFormat="1" ht="25.5">
      <c r="A179" s="699">
        <v>9310</v>
      </c>
      <c r="B179" s="674" t="s">
        <v>687</v>
      </c>
      <c r="C179" s="675">
        <v>0</v>
      </c>
      <c r="D179" s="675">
        <v>0</v>
      </c>
      <c r="E179" s="675">
        <v>0</v>
      </c>
      <c r="F179" s="675">
        <v>0</v>
      </c>
    </row>
    <row r="180" spans="1:6" s="276" customFormat="1" ht="37.5" customHeight="1">
      <c r="A180" s="699">
        <v>9320</v>
      </c>
      <c r="B180" s="674" t="s">
        <v>688</v>
      </c>
      <c r="C180" s="675">
        <v>250000</v>
      </c>
      <c r="D180" s="675">
        <v>104948</v>
      </c>
      <c r="E180" s="676">
        <v>41.9792</v>
      </c>
      <c r="F180" s="675">
        <v>0</v>
      </c>
    </row>
    <row r="181" spans="1:6" s="276" customFormat="1" ht="38.25">
      <c r="A181" s="699">
        <v>9330</v>
      </c>
      <c r="B181" s="674" t="s">
        <v>689</v>
      </c>
      <c r="C181" s="675">
        <v>10000</v>
      </c>
      <c r="D181" s="675">
        <v>0</v>
      </c>
      <c r="E181" s="676">
        <v>0</v>
      </c>
      <c r="F181" s="675">
        <v>-1000</v>
      </c>
    </row>
    <row r="182" spans="1:6" s="276" customFormat="1" ht="12.75">
      <c r="A182" s="694">
        <v>9500</v>
      </c>
      <c r="B182" s="674" t="s">
        <v>129</v>
      </c>
      <c r="C182" s="675">
        <v>35122</v>
      </c>
      <c r="D182" s="675">
        <v>35122</v>
      </c>
      <c r="E182" s="676">
        <v>100</v>
      </c>
      <c r="F182" s="675">
        <v>0</v>
      </c>
    </row>
    <row r="183" spans="1:6" s="276" customFormat="1" ht="12.75">
      <c r="A183" s="536" t="s">
        <v>690</v>
      </c>
      <c r="B183" s="671" t="s">
        <v>438</v>
      </c>
      <c r="C183" s="672">
        <v>1336</v>
      </c>
      <c r="D183" s="672">
        <v>32794</v>
      </c>
      <c r="E183" s="701">
        <v>2454.640718562874</v>
      </c>
      <c r="F183" s="684">
        <v>7277</v>
      </c>
    </row>
    <row r="184" spans="1:6" s="250" customFormat="1" ht="12.75">
      <c r="A184" s="703"/>
      <c r="B184" s="704" t="s">
        <v>711</v>
      </c>
      <c r="C184" s="672">
        <v>-204349322</v>
      </c>
      <c r="D184" s="672">
        <v>72995614</v>
      </c>
      <c r="E184" s="673">
        <v>-35.72099642199939</v>
      </c>
      <c r="F184" s="672">
        <v>-67074730</v>
      </c>
    </row>
    <row r="185" spans="1:6" s="250" customFormat="1" ht="12.75">
      <c r="A185" s="703"/>
      <c r="B185" s="704" t="s">
        <v>691</v>
      </c>
      <c r="C185" s="672">
        <v>204349322</v>
      </c>
      <c r="D185" s="672">
        <v>-72995614</v>
      </c>
      <c r="E185" s="673">
        <v>-35.72099642199939</v>
      </c>
      <c r="F185" s="672">
        <v>67074730</v>
      </c>
    </row>
    <row r="186" spans="1:6" s="250" customFormat="1" ht="12.75">
      <c r="A186" s="536" t="s">
        <v>27</v>
      </c>
      <c r="B186" s="705" t="s">
        <v>692</v>
      </c>
      <c r="C186" s="672">
        <v>114905835</v>
      </c>
      <c r="D186" s="672">
        <v>-125812538</v>
      </c>
      <c r="E186" s="673">
        <v>-109.49186174923145</v>
      </c>
      <c r="F186" s="672">
        <v>56704542</v>
      </c>
    </row>
    <row r="187" spans="1:6" s="250" customFormat="1" ht="12.75">
      <c r="A187" s="670" t="s">
        <v>835</v>
      </c>
      <c r="B187" s="674" t="s">
        <v>74</v>
      </c>
      <c r="C187" s="675">
        <v>23962104</v>
      </c>
      <c r="D187" s="675">
        <v>-6121246</v>
      </c>
      <c r="E187" s="676">
        <v>-25.54552805546625</v>
      </c>
      <c r="F187" s="675">
        <v>2747703</v>
      </c>
    </row>
    <row r="188" spans="1:6" s="250" customFormat="1" ht="12.75">
      <c r="A188" s="670" t="s">
        <v>693</v>
      </c>
      <c r="B188" s="674" t="s">
        <v>694</v>
      </c>
      <c r="C188" s="675">
        <v>80715657</v>
      </c>
      <c r="D188" s="675">
        <v>-95988349</v>
      </c>
      <c r="E188" s="676">
        <v>-118.92159782580968</v>
      </c>
      <c r="F188" s="675">
        <v>56607340</v>
      </c>
    </row>
    <row r="189" spans="1:6" s="250" customFormat="1" ht="12.75">
      <c r="A189" s="670" t="s">
        <v>695</v>
      </c>
      <c r="B189" s="674" t="s">
        <v>696</v>
      </c>
      <c r="C189" s="675">
        <v>10228074</v>
      </c>
      <c r="D189" s="675">
        <v>-23702943</v>
      </c>
      <c r="E189" s="676">
        <v>-231.7439529670982</v>
      </c>
      <c r="F189" s="675">
        <v>-2650501</v>
      </c>
    </row>
    <row r="190" spans="1:6" s="182" customFormat="1" ht="25.5">
      <c r="A190" s="706" t="s">
        <v>697</v>
      </c>
      <c r="B190" s="671" t="s">
        <v>913</v>
      </c>
      <c r="C190" s="672">
        <v>109922</v>
      </c>
      <c r="D190" s="672">
        <v>-189000</v>
      </c>
      <c r="E190" s="701">
        <v>0</v>
      </c>
      <c r="F190" s="684">
        <v>-10000</v>
      </c>
    </row>
    <row r="191" spans="1:6" s="182" customFormat="1" ht="12.75" customHeight="1" hidden="1">
      <c r="A191" s="706" t="s">
        <v>698</v>
      </c>
      <c r="B191" s="671" t="s">
        <v>914</v>
      </c>
      <c r="C191" s="707">
        <v>0</v>
      </c>
      <c r="D191" s="707">
        <v>0</v>
      </c>
      <c r="E191" s="701">
        <v>0</v>
      </c>
      <c r="F191" s="684">
        <v>21052442</v>
      </c>
    </row>
    <row r="192" spans="1:6" s="654" customFormat="1" ht="12.75">
      <c r="A192" s="536" t="s">
        <v>33</v>
      </c>
      <c r="B192" s="704" t="s">
        <v>915</v>
      </c>
      <c r="C192" s="672">
        <v>105814461</v>
      </c>
      <c r="D192" s="672">
        <v>63612026</v>
      </c>
      <c r="E192" s="701">
        <v>60.11657140133237</v>
      </c>
      <c r="F192" s="684">
        <v>12077992</v>
      </c>
    </row>
    <row r="193" spans="1:6" s="250" customFormat="1" ht="12.75">
      <c r="A193" s="536" t="s">
        <v>31</v>
      </c>
      <c r="B193" s="704" t="s">
        <v>916</v>
      </c>
      <c r="C193" s="672">
        <v>313366</v>
      </c>
      <c r="D193" s="672">
        <v>-823250</v>
      </c>
      <c r="E193" s="701">
        <v>-262.7119725815819</v>
      </c>
      <c r="F193" s="684">
        <v>-33000</v>
      </c>
    </row>
    <row r="194" spans="1:6" ht="12.75" customHeight="1">
      <c r="A194" s="708" t="s">
        <v>195</v>
      </c>
      <c r="B194" s="709" t="s">
        <v>917</v>
      </c>
      <c r="C194" s="710">
        <v>-16794262</v>
      </c>
      <c r="D194" s="710">
        <v>-9782852</v>
      </c>
      <c r="E194" s="711">
        <v>58.25115744889534</v>
      </c>
      <c r="F194" s="684">
        <v>-1664804</v>
      </c>
    </row>
    <row r="195" spans="1:6" ht="27" customHeight="1">
      <c r="A195" s="712" t="s">
        <v>699</v>
      </c>
      <c r="B195" s="713" t="s">
        <v>700</v>
      </c>
      <c r="C195" s="675">
        <v>-7834056</v>
      </c>
      <c r="D195" s="675">
        <v>-4526093</v>
      </c>
      <c r="E195" s="676">
        <v>57.774580625923534</v>
      </c>
      <c r="F195" s="675">
        <v>-1759491</v>
      </c>
    </row>
    <row r="196" spans="1:6" ht="12.75" customHeight="1">
      <c r="A196" s="712" t="s">
        <v>701</v>
      </c>
      <c r="B196" s="714" t="s">
        <v>446</v>
      </c>
      <c r="C196" s="675">
        <v>8862899</v>
      </c>
      <c r="D196" s="675">
        <v>-5256759</v>
      </c>
      <c r="E196" s="676">
        <v>-59.31195876202583</v>
      </c>
      <c r="F196" s="675">
        <v>94687</v>
      </c>
    </row>
    <row r="197" spans="1:6" ht="12.75" customHeight="1">
      <c r="A197" s="715"/>
      <c r="B197" s="716"/>
      <c r="C197" s="666"/>
      <c r="D197" s="717"/>
      <c r="E197" s="666"/>
      <c r="F197" s="717"/>
    </row>
    <row r="198" spans="1:4" s="721" customFormat="1" ht="17.25" customHeight="1">
      <c r="A198" s="718"/>
      <c r="B198" s="719" t="s">
        <v>702</v>
      </c>
      <c r="C198" s="250"/>
      <c r="D198" s="720">
        <v>6271755</v>
      </c>
    </row>
    <row r="199" spans="1:4" s="721" customFormat="1" ht="17.25" customHeight="1">
      <c r="A199" s="718"/>
      <c r="B199" s="719" t="s">
        <v>703</v>
      </c>
      <c r="C199" s="250"/>
      <c r="D199" s="720">
        <v>5869436</v>
      </c>
    </row>
    <row r="200" spans="1:4" s="721" customFormat="1" ht="17.25" customHeight="1">
      <c r="A200" s="722"/>
      <c r="B200" s="719"/>
      <c r="C200" s="250"/>
      <c r="D200" s="720"/>
    </row>
    <row r="201" spans="1:4" s="721" customFormat="1" ht="17.25" customHeight="1">
      <c r="A201" s="722"/>
      <c r="B201" s="719"/>
      <c r="C201" s="250"/>
      <c r="D201" s="720"/>
    </row>
    <row r="202" spans="1:4" s="721" customFormat="1" ht="17.25" customHeight="1">
      <c r="A202" s="722"/>
      <c r="B202" s="719"/>
      <c r="C202" s="250"/>
      <c r="D202" s="720"/>
    </row>
    <row r="203" spans="1:4" s="721" customFormat="1" ht="17.25" customHeight="1">
      <c r="A203" s="722"/>
      <c r="B203" s="719"/>
      <c r="C203" s="250"/>
      <c r="D203" s="720"/>
    </row>
    <row r="204" spans="1:4" s="721" customFormat="1" ht="17.25" customHeight="1">
      <c r="A204" s="718"/>
      <c r="B204" s="723"/>
      <c r="C204" s="654"/>
      <c r="D204" s="654"/>
    </row>
    <row r="205" spans="1:6" s="721" customFormat="1" ht="17.25" customHeight="1">
      <c r="A205" s="724" t="s">
        <v>704</v>
      </c>
      <c r="B205" s="725"/>
      <c r="C205" s="654"/>
      <c r="D205" s="399"/>
      <c r="E205" s="726"/>
      <c r="F205" s="727"/>
    </row>
    <row r="206" spans="1:6" s="721" customFormat="1" ht="17.25" customHeight="1">
      <c r="A206" s="724" t="s">
        <v>705</v>
      </c>
      <c r="B206" s="605"/>
      <c r="C206" s="399"/>
      <c r="D206" s="399"/>
      <c r="E206" s="643"/>
      <c r="F206" s="727" t="s">
        <v>921</v>
      </c>
    </row>
    <row r="207" spans="1:6" s="721" customFormat="1" ht="17.25" customHeight="1">
      <c r="A207" s="718"/>
      <c r="B207" s="605"/>
      <c r="C207" s="399"/>
      <c r="D207" s="399"/>
      <c r="E207" s="643"/>
      <c r="F207" s="728"/>
    </row>
    <row r="208" spans="1:6" s="721" customFormat="1" ht="17.25" customHeight="1">
      <c r="A208" s="107" t="s">
        <v>706</v>
      </c>
      <c r="B208" s="23"/>
      <c r="C208" s="271"/>
      <c r="D208" s="271"/>
      <c r="E208" s="644"/>
      <c r="F208" s="40"/>
    </row>
    <row r="209" spans="1:3" ht="15.75">
      <c r="A209" s="729"/>
      <c r="B209" s="487"/>
      <c r="C209" s="184"/>
    </row>
    <row r="210" spans="1:3" ht="15.75">
      <c r="A210" s="729"/>
      <c r="B210" s="487"/>
      <c r="C210" s="184"/>
    </row>
    <row r="211" spans="1:3" ht="15.75">
      <c r="A211" s="730"/>
      <c r="B211" s="731"/>
      <c r="C211" s="732"/>
    </row>
    <row r="212" spans="1:3" ht="15.75">
      <c r="A212" s="730"/>
      <c r="B212" s="731"/>
      <c r="C212" s="732"/>
    </row>
    <row r="213" spans="1:3" ht="15.75">
      <c r="A213" s="733"/>
      <c r="B213" s="487"/>
      <c r="C213" s="184"/>
    </row>
    <row r="214" spans="1:3" ht="15.75">
      <c r="A214" s="730"/>
      <c r="B214" s="731"/>
      <c r="C214" s="732"/>
    </row>
    <row r="215" spans="1:3" ht="15.75">
      <c r="A215" s="730"/>
      <c r="B215" s="731"/>
      <c r="C215" s="732"/>
    </row>
    <row r="216" spans="1:3" ht="15.75">
      <c r="A216" s="730"/>
      <c r="B216" s="731"/>
      <c r="C216" s="732"/>
    </row>
    <row r="217" spans="1:3" ht="15.75">
      <c r="A217" s="730"/>
      <c r="B217" s="731"/>
      <c r="C217" s="732"/>
    </row>
    <row r="218" spans="1:3" ht="15.75">
      <c r="A218" s="730"/>
      <c r="B218" s="731"/>
      <c r="C218" s="732"/>
    </row>
    <row r="219" spans="1:3" ht="15.75">
      <c r="A219" s="730"/>
      <c r="B219" s="731"/>
      <c r="C219" s="732"/>
    </row>
    <row r="220" spans="1:3" ht="15.75">
      <c r="A220" s="730"/>
      <c r="B220" s="731"/>
      <c r="C220" s="732"/>
    </row>
    <row r="221" spans="1:3" ht="15.75">
      <c r="A221" s="730"/>
      <c r="B221" s="731"/>
      <c r="C221" s="732"/>
    </row>
    <row r="222" spans="1:3" ht="16.5" customHeight="1">
      <c r="A222" s="729"/>
      <c r="B222" s="487"/>
      <c r="C222" s="732"/>
    </row>
    <row r="223" spans="1:3" ht="15.75">
      <c r="A223" s="729"/>
      <c r="B223" s="487"/>
      <c r="C223" s="732"/>
    </row>
    <row r="224" spans="1:3" ht="15.75">
      <c r="A224" s="729"/>
      <c r="B224" s="487"/>
      <c r="C224" s="732"/>
    </row>
    <row r="225" spans="1:2" ht="15.75">
      <c r="A225" s="729"/>
      <c r="B225" s="487"/>
    </row>
    <row r="226" spans="1:2" ht="15.75">
      <c r="A226" s="932"/>
      <c r="B226" s="932"/>
    </row>
    <row r="227" spans="1:2" ht="15.75">
      <c r="A227" s="734"/>
      <c r="B227" s="735"/>
    </row>
    <row r="228" spans="1:2" ht="15.75">
      <c r="A228" s="734"/>
      <c r="B228" s="735"/>
    </row>
    <row r="229" ht="15.75">
      <c r="B229" s="736"/>
    </row>
    <row r="236" ht="15.75">
      <c r="B236" s="736"/>
    </row>
    <row r="243" ht="15.75">
      <c r="B243" s="736"/>
    </row>
    <row r="245" ht="15.75">
      <c r="B245" s="736"/>
    </row>
    <row r="247" ht="15.75">
      <c r="B247" s="736"/>
    </row>
    <row r="249" ht="15.75">
      <c r="B249" s="736"/>
    </row>
    <row r="251" ht="15.75">
      <c r="B251" s="736"/>
    </row>
    <row r="253" ht="15.75">
      <c r="B253" s="736"/>
    </row>
    <row r="255" ht="15.75">
      <c r="B255" s="736"/>
    </row>
    <row r="261" ht="15.75">
      <c r="B261" s="736"/>
    </row>
  </sheetData>
  <mergeCells count="8">
    <mergeCell ref="A1:F1"/>
    <mergeCell ref="A226:B22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5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2008-07-15T13:40:19Z</cp:lastPrinted>
  <dcterms:created xsi:type="dcterms:W3CDTF">2008-07-15T10:38:16Z</dcterms:created>
  <dcterms:modified xsi:type="dcterms:W3CDTF">2008-07-16T06:29:18Z</dcterms:modified>
  <cp:category/>
  <cp:version/>
  <cp:contentType/>
  <cp:contentStatus/>
</cp:coreProperties>
</file>