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035" windowHeight="11760" activeTab="8"/>
  </bookViews>
  <sheets>
    <sheet name="saturs" sheetId="1" r:id="rId1"/>
    <sheet name="kopb" sheetId="2" r:id="rId2"/>
    <sheet name="1.tab." sheetId="3" r:id="rId3"/>
    <sheet name="2.tab." sheetId="4" r:id="rId4"/>
    <sheet name="3.tab." sheetId="5" r:id="rId5"/>
    <sheet name="4.tab." sheetId="6" r:id="rId6"/>
    <sheet name="5.tab." sheetId="7" r:id="rId7"/>
    <sheet name="6.tab." sheetId="8" r:id="rId8"/>
    <sheet name="7.tab." sheetId="9" r:id="rId9"/>
    <sheet name="8.tab." sheetId="10" r:id="rId10"/>
    <sheet name="9.1.tab." sheetId="11" r:id="rId11"/>
    <sheet name="9.2.tab." sheetId="12" r:id="rId12"/>
    <sheet name="10.tab." sheetId="13" r:id="rId13"/>
    <sheet name="12.tab." sheetId="14" r:id="rId14"/>
    <sheet name="13.tab."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BEx009QSDYZZW7S9JFDL0K7INSYZ" hidden="1">2.12-'[2]2'!$D$1:$P$135</definedName>
    <definedName name="BEx00D1HBMPK0ZGXVVSUPWHTVRZ0" hidden="1">#REF!</definedName>
    <definedName name="BEx00EOVX6R9LTFNXMW6ZC2V81DV" hidden="1">#REF!</definedName>
    <definedName name="BEx00K8F6489273B5J8R3ZJRXL3J" hidden="1">2.8-'[2]2'!$D$1:$L$25</definedName>
    <definedName name="BEx00PMM34JLXDPMB3OGWAKF2ZPE" hidden="1">2.8-'[2]2'!$A$16:$B$19</definedName>
    <definedName name="BEx00WTLK2RI2Q75845B5FYBTNTH" hidden="1">#REF!</definedName>
    <definedName name="BEx00YRTZSHQYY4IVT7APLDVNC46" hidden="1">2.7-'[2]2'!$A$16:$B$19</definedName>
    <definedName name="BEx010PUMO12ODJ011YNNTSQH2IK" hidden="1">#REF!</definedName>
    <definedName name="BEx0110LUAUW7IFV422PULB218S9" hidden="1">#REF!</definedName>
    <definedName name="BEx018IE087G404X86DKR1VG7EEZ" hidden="1">2.12-'[7]4'!$A$1:$A$2</definedName>
    <definedName name="BEx01CJZ3FHVZ7HZUOD0RTH69IMF" hidden="1">2.8-'[3]3'!$A$16:$B$18</definedName>
    <definedName name="BEx01LUFWWGS2ABCEMDRRA8S9OGZ" hidden="1">#REF!</definedName>
    <definedName name="BEx023TTB2K3DIJTOERODQTZZVG4" hidden="1">#REF!</definedName>
    <definedName name="BEx02BX52ATUV0YLC4O4T5NH71GC" hidden="1">#REF!</definedName>
    <definedName name="BEx02DF3EN4U72PLW5QOPZCTJ5RR" hidden="1">#REF!</definedName>
    <definedName name="BEx02I2EDD1G25Q2WBTHD9BQHYW1" hidden="1">#REF!</definedName>
    <definedName name="BEx031EANGP7PUIHDFAOMFPIZFPV" hidden="1">#REF!</definedName>
    <definedName name="BEx1ECIR46VZA8JOONKNR6882EYU" hidden="1">#REF!</definedName>
    <definedName name="BEx1EUI4H2X5A9LIAH5SN91ZIB7Q" hidden="1">#REF!</definedName>
    <definedName name="BEx1FMDJGHF0S7S64O6Z7XTJDKO6" hidden="1">#REF!</definedName>
    <definedName name="BEx1G9R52LQGMLCR6PHRENBULA5E" hidden="1">#REF!</definedName>
    <definedName name="BEx1H40WGUNJW2M9H49URW4KMMSL" hidden="1">#REF!</definedName>
    <definedName name="BEx1HCV51Y5B9PNZKFYBN2J1VCZF" hidden="1">2.7-'[2]2'!$A$16:$B$19</definedName>
    <definedName name="BEx1HQ7CN2NF1BCX465M1ND798XZ" hidden="1">#REF!</definedName>
    <definedName name="BEx1JA8U270NA3JJF5ZUACHV7J93" hidden="1">2.8-'[3]3'!$D$1:$K$5</definedName>
    <definedName name="BEx1JFN1VMVKXJELDWW7UR7RY7CI" hidden="1">#REF!</definedName>
    <definedName name="BEx1JIC58XTKX6BA2OOP37PEQOEV" hidden="1">#REF!</definedName>
    <definedName name="BEx1JLXMDFRXX0ICV8F11HR1HXIJ" hidden="1">1.2-'[1]1'!$D$1:$AF$50</definedName>
    <definedName name="BEx1JR119SM0WPZF7S9OJK0SHEMY" hidden="1">2.12-'[2]2'!$A$1:$M$322</definedName>
    <definedName name="BEx1LAX89242TVTECYXU87TDKT0A" hidden="1">#REF!</definedName>
    <definedName name="BEx1LE7XN5A2F17H146SGN73JXTG" hidden="1">#REF!</definedName>
    <definedName name="BEx1LEO0XBAUBKUKH3QZEBBA22O5" hidden="1">#REF!</definedName>
    <definedName name="BEx1LGRIW8KWZC87UII1SLID1DPV" hidden="1">#REF!</definedName>
    <definedName name="BEx1LSR3XY9HO5A1LQCEJOIAUSXT" hidden="1">#REF!</definedName>
    <definedName name="BEx1M2CEGVVH8PPHO1AY2KID0RMN" hidden="1">2.8-'[1]1'!$A$2:$B$10</definedName>
    <definedName name="BEx1MKRWIQ1E8MRGREN2627NIUZ4" hidden="1">2.12-'[2]2'!$A$16:$B$20</definedName>
    <definedName name="BEx1N6NICFT8F3X05E2C3W6WINQP" hidden="1">2.12-'[2]2'!$A$16:$B$20</definedName>
    <definedName name="BEx1NJZKA6GAO600U86TGG4Z208I" hidden="1">#REF!</definedName>
    <definedName name="BEx1NQVQMKRDZI9J3H5B26BWGSJT" hidden="1">2.4-'[3]3'!$A$2</definedName>
    <definedName name="BEx1OOWG7K0VD2W32MXG1ZDCDLYJ" hidden="1">#REF!</definedName>
    <definedName name="BEx1OY1GVFV6ONYFNFHBT6DPK4JF" hidden="1">2.8-'[3]3'!$D$1:$K$5</definedName>
    <definedName name="BEx1QRDG8S8ZXYIBF19ZD6HK8AUN" hidden="1">#REF!</definedName>
    <definedName name="BEx1RFNEPVOX72E0XLSUXCE9LLEN" hidden="1">#REF!</definedName>
    <definedName name="BEx1RTFQCP3HQWF4QH12IZOGCGVJ" hidden="1">#REF!</definedName>
    <definedName name="BEx1RVZDGSA2KXPRVQ8AIH2HSQXU" hidden="1">#REF!</definedName>
    <definedName name="BEx1TMMDHQXUNMHZJ7MFDHO4QEMH" hidden="1">#REF!</definedName>
    <definedName name="BEx1U4B0K2PZ4FE10O3S73JNYB9C" hidden="1">2.8-'[1]1'!$A$16:$B$18</definedName>
    <definedName name="BEx1UAAMHU2SHLR359BYQJLUI90F" hidden="1">#REF!</definedName>
    <definedName name="BEx1UDQRCJOBY7N3YFJBOP5E7MLI" hidden="1">2.8-'[2]2'!$A$2:$B$11</definedName>
    <definedName name="BEx1UXOC5396CPFDHF310ONEUUP4" hidden="1">#REF!</definedName>
    <definedName name="BEx1V4KD7Z0MUX1AHJ49CQ6DHCZG" hidden="1">1.2-'[1]1'!$D$1:$AF$692</definedName>
    <definedName name="BEx1WA2TWWCSXZV32A10C90RYCXL" hidden="1">#REF!</definedName>
    <definedName name="BEx1WWEKSSIQS1HCKMTU9LEGZOSQ" hidden="1">#REF!</definedName>
    <definedName name="BEx1X0G51P24W1H7IXX80PKRX7O7" hidden="1">#REF!</definedName>
    <definedName name="BEx1X3G0LU8IPDHQONJ961LXMSX7" hidden="1">#REF!</definedName>
    <definedName name="BEx1Y1WV9F9CN9MKBZXMUB6V22K6" hidden="1">#REF!</definedName>
    <definedName name="BEx1YRZJJGG7AD0UQSLVCJ9PZKMY" hidden="1">#REF!</definedName>
    <definedName name="BEx3BUHX7TFK8NNT9X62BW3D8N51" hidden="1">#REF!</definedName>
    <definedName name="BEx3CLRSFQBE2UD4TXIM6YB3AGDA" hidden="1">#REF!</definedName>
    <definedName name="BEx3CQPX325GQXDR08F6CWNVCBJI" hidden="1">#REF!</definedName>
    <definedName name="BEx3DK8LZEXMBSKP00WIWVQB0OV9" hidden="1">#REF!</definedName>
    <definedName name="BEx3DS14DRONTM37PDC9YVUF43AV" hidden="1">#REF!</definedName>
    <definedName name="BEx3EH7ATZ9T6WEYHL1FY9IUZVKC" hidden="1">#REF!</definedName>
    <definedName name="BEx3EHYDQLGMSK501FXTATGMEW71" hidden="1">2.4-'[2]2'!$A$2:$B$10</definedName>
    <definedName name="BEx3EWN20HQ0YKNMWELFWE340YTT" hidden="1">2.4-'[2]2'!$A$16:$B$18</definedName>
    <definedName name="BEx3F9IZWR6ZBAVKR3V33YZDYGDM" hidden="1">2.8-'[1]1'!$D$1:$F$15</definedName>
    <definedName name="BEx3H3WTK40FRC7SW1W68AD4LTIB" hidden="1">#REF!</definedName>
    <definedName name="BEx3IAGTKFV0K7W9H5YGLU8WX6OH" hidden="1">#REF!</definedName>
    <definedName name="BEx3ILUSOKKP24D0W1U22XTX76B2" hidden="1">#REF!</definedName>
    <definedName name="BEx3IMR6UHKBSYBCMBUCX8VFW919" hidden="1">#REF!</definedName>
    <definedName name="BEx3IPR31GN9LTJABV7I4Y4D308L" hidden="1">#REF!</definedName>
    <definedName name="BEx3IUUI8HKES932D2LAKHRJQ98B" hidden="1">#REF!</definedName>
    <definedName name="BEx3JIIWAER2NA7LA9N8AKSVGLOM" hidden="1">2.8-'[1]1'!$A$2:$B$10</definedName>
    <definedName name="BEx3JM9OFGL4JHPPTOTEHIHCFPSS" hidden="1">#REF!</definedName>
    <definedName name="BEx3JNGU90IWJ107NYRKI8MAOQYA" hidden="1">#REF!</definedName>
    <definedName name="BEx3K491NNLWZNSMDLL5A1EGAELM" hidden="1">#REF!</definedName>
    <definedName name="BEx3K7UIX9VY48AX7WCJWF7WRBSM" hidden="1">#REF!</definedName>
    <definedName name="BEx3K8G4U7UPTXJBXXFNEQD5G0LO" hidden="1">2.4-'[2]2'!$A$1:$L$767</definedName>
    <definedName name="BEx3KCN65S5IDITVNEDGSU5I529H" hidden="1">#REF!</definedName>
    <definedName name="BEx3L6WWX75FBLQ9X1Q5BJKHZWKN" hidden="1">#REF!</definedName>
    <definedName name="BEx3MHNYQL6U65FCH7NLV05JZ9B0" hidden="1">#REF!</definedName>
    <definedName name="BEx3ML43XGMUO94X934WXOGI2D29" hidden="1">#REF!</definedName>
    <definedName name="BEx3N3UF37NRF2LIF6UR9RW07TEC" hidden="1">#REF!</definedName>
    <definedName name="BEx3OLXUGVZVZ3Z16XEH60F6H0U4" hidden="1">#REF!</definedName>
    <definedName name="BEx3ORMV5A2U61AYMDTM89POFWY6" hidden="1">#REF!</definedName>
    <definedName name="BEx3P00XTWGLLSDV9VAJZCVIPQKQ" hidden="1">2.7-'[2]2'!$A$16:$B$19</definedName>
    <definedName name="BEx3PLWFY05L7OY3IQZXH5DMWP0F" hidden="1">1.2-'[1]1'!$A$2:$B$10</definedName>
    <definedName name="BEx3QRUYK8HINQ55C7CA4PQUFBZ7" hidden="1">#REF!</definedName>
    <definedName name="BEx3R1R1C56IQBEIT7QOEWSAZI1I" hidden="1">2.12-'[1]1'!$A$16:$B$20</definedName>
    <definedName name="BEx3S625LCPHI11WYRJ1ZDC82EYH" hidden="1">2.8-'[1]1'!$D$1:$F$14</definedName>
    <definedName name="BEx3SL1MCZ04YXHZM3ZHKYDPI0I8" hidden="1">2.12-'[2]2'!$D$1:$D$2</definedName>
    <definedName name="BEx3SQ525JPYJNAY31ZYZXQ0KEVA" hidden="1">2.12-'[2]2'!$A$2:$B$9</definedName>
    <definedName name="BEx3SRC85I1NXAOIFT9SBFMXZRTS" hidden="1">#REF!</definedName>
    <definedName name="BEx3TXG39UBFUXPSLMJW46O3BQXT" hidden="1">#REF!</definedName>
    <definedName name="BEx3V1LXD81102QRNSRNKI1OIGNR" hidden="1">1.2-'[1]1'!$A$16:$B$21</definedName>
    <definedName name="BEx3VB769OZKSUKHQ46QW2Z2QYQ3" hidden="1">#REF!</definedName>
    <definedName name="BEx3VFE7KTX6ES4B2TVVJ8OUQ00F" hidden="1">#REF!</definedName>
    <definedName name="BEx583YYYMICG1JD202NSAXFKSKG" hidden="1">2.12-'[1]1'!$A$1:$M$5688</definedName>
    <definedName name="BEx5879NYUE6FWAZWCGK88XHEZHA" hidden="1">#REF!</definedName>
    <definedName name="BEx589D6F9ISOFTNWN3RGCOB45OG" hidden="1">#REF!</definedName>
    <definedName name="BEx58CD31DZACGG5IPTNL6XVNILL" hidden="1">2.8-'[2]2'!$A$2:$B$10</definedName>
    <definedName name="BEx58TLFI7FRZBP1L2ELCEGA9935" hidden="1">#REF!</definedName>
    <definedName name="BEx58Y3911DFM5BR1XIR0FPUMQ7F" hidden="1">#REF!</definedName>
    <definedName name="BEx59Q9HIV2I73Q3CZGQIQS3UZ49" hidden="1">#REF!</definedName>
    <definedName name="BEx5A1YA3A3UAHWPN3H438YWDTTS" hidden="1">#REF!</definedName>
    <definedName name="BEx5ALVQF4475YEAUCF85KN0CBEQ" hidden="1">#REF!</definedName>
    <definedName name="BEx5B0PQHAUWYJTVC5R0DC18SK3D" hidden="1">#REF!</definedName>
    <definedName name="BEx5B1BGXIJL8A0DZRVV3UEA4DPM" hidden="1">#REF!</definedName>
    <definedName name="BEx5BAR8Y5K2Z37PH0UOHL6Q4K4V" hidden="1">2.8-'[2]2'!$A$2:$B$10</definedName>
    <definedName name="BEx5BB20X3KU80GOLZB1PDLR4XBT" hidden="1">2.12-'[7]4'!$A$1:$G$84</definedName>
    <definedName name="BEx5CKRF8M7YYNJ3NWF0ERRQMPFX" hidden="1">1.2-'[2]2'!$A$2:$B$10</definedName>
    <definedName name="BEx5D2ANYH7LS4710U2JHDU0T3SY" hidden="1">#REF!</definedName>
    <definedName name="BEx5DCS53G9RA2GEID4Z61ZCG40M" hidden="1">1.2-'[1]1'!$A$2:$B$10</definedName>
    <definedName name="BEx5DD8EPJHHUD93LYGAVZ82T1UY" hidden="1">2.7-'[1]1'!$A$2:$B$10</definedName>
    <definedName name="BEx5EQTZD2LMAVHD51FOF6VWMBME" hidden="1">#REF!</definedName>
    <definedName name="BEx5EX9WBHM8JHF4LZUP429LQK0N" hidden="1">2.4-'[1]1'!$A$1:$F$15</definedName>
    <definedName name="BEx5FW1IVO62OCNNJID4XTAUC66U" hidden="1">2.7-'[2]2'!$D$1:$O$55</definedName>
    <definedName name="BEx5GX7FC0KHTC2P8JBI9OO5NI44" hidden="1">#REF!</definedName>
    <definedName name="BEx5I1D2GUW8L74ROSP006SWC15A" hidden="1">#REF!</definedName>
    <definedName name="BEx5I4CZE2SQKFM13R8GH3DM8ZQH" hidden="1">#REF!</definedName>
    <definedName name="BEx5I8EIVVTUBTZFYDVSLGU2SH83" hidden="1">#REF!</definedName>
    <definedName name="BEx5IVHITHIY0Q8VY6FP0BDTJB5L" hidden="1">2.8-'[1]1'!$A$2:$B$10</definedName>
    <definedName name="BEx5JCPTNEZ2TL5FE42V19SXRDZ9" hidden="1">2.4-'[2]2'!$A$1:$L$730</definedName>
    <definedName name="BEx5JPR3PETVYR2VEG634W2LKDYV" hidden="1">2.8-'[3]3'!$A$16:$B$18</definedName>
    <definedName name="BEx5JWSMAQQE15XBBKVIRL8MZ32A" hidden="1">#REF!</definedName>
    <definedName name="BEx5KXNOZPDT3ZEL21E8IXFIIZ4L" hidden="1">#REF!</definedName>
    <definedName name="BEx5KY3YPUI7S92WPWAK5EVZFGI9" hidden="1">#REF!</definedName>
    <definedName name="BEx5KZWJYG40JM2NGAKGRGBVQA0P" hidden="1">#REF!</definedName>
    <definedName name="BEx5LJ37YTW68K3T7LQUQGHWOK93" hidden="1">2.8-'[2]2'!$A$2:$B$10</definedName>
    <definedName name="BEx5M17RLQUYBVWZ2UJ0X4427Z9C" hidden="1">1.2-'[2]2'!$A$16:$B$19</definedName>
    <definedName name="BEx5M2PQAW1GLOSU9FOAIYOE09W7" hidden="1">1.2-'[2]2'!$A$16:$B$19</definedName>
    <definedName name="BEx5M8EUZCMQ0COQ05WWF69Z2Y65" hidden="1">#REF!</definedName>
    <definedName name="BEx5MMY4XDKNIELYFK97UJB0WOIW" hidden="1">#REF!</definedName>
    <definedName name="BEx5MVN0MPKRJKFU13X85BRWHRD7" hidden="1">2.8-'[2]2'!$D$1:$L$25</definedName>
    <definedName name="BEx5NK2AI0ID33BX3D2Z9QDALS9G" hidden="1">2.7-'[2]2'!$A$16:$B$19</definedName>
    <definedName name="BEx5NX902C98VQFB09E9AXMEG7O7" hidden="1">#REF!</definedName>
    <definedName name="BEx5OAVUQ4GFRP73HEBIJU3WSK2Z" hidden="1">2.8-'[3]3'!$A$16:$B$18</definedName>
    <definedName name="BEx5OBHGDGQLF2ZP836KUCYCLNUW" hidden="1">#REF!</definedName>
    <definedName name="BEx5ONBQV1ZNJSHFBUPDI0QFK8QJ" hidden="1">#REF!</definedName>
    <definedName name="BEx5PHW9Y08XFXYOV46Z6676180B" hidden="1">#REF!</definedName>
    <definedName name="BEx5PUXKC5XJXIX9JV5F62I36YO9" hidden="1">#REF!</definedName>
    <definedName name="BEx5QBEYDPW2H9P9JO5VHTBNBU55" hidden="1">#REF!</definedName>
    <definedName name="BEx744AVK75FZAM3MWGJGVKL8HOJ" hidden="1">#REF!</definedName>
    <definedName name="BEx74NHECZHCARYWU8MM2UI991EC" hidden="1">#REF!</definedName>
    <definedName name="BEx74T6F1DKNPG8GZQDGNAGXKJGG" hidden="1">2.7-'[1]1'!$A$2:$B$10</definedName>
    <definedName name="BEx761U2D4TM7XRYD6BCJ94N7YE1" hidden="1">#REF!</definedName>
    <definedName name="BEx76MD2T9CO8Z60HUMFDRV4M1F0" hidden="1">#REF!</definedName>
    <definedName name="BEx76O0CXGQZEY2AVRMA4F6U8X6W" hidden="1">#REF!</definedName>
    <definedName name="BEx778OT3TD1LY12216XYN5ZGN6V" hidden="1">#REF!</definedName>
    <definedName name="BEx77FA6XFADDGU0B60G9O75GBQX" hidden="1">2.8-'[2]2'!$A$16:$B$19</definedName>
    <definedName name="BEx77QDDJU0ORT6MPV3VFQZS3NAR" hidden="1">#REF!</definedName>
    <definedName name="BEx77XV4TBTWUOAUSUACEB407DKV" hidden="1">2.8-'[3]3'!$A$16:$B$18</definedName>
    <definedName name="BEx785T060AG2B8RVEY8SS7KA3HS" hidden="1">#REF!</definedName>
    <definedName name="BEx78PVX3N7H6L8M8KJR42HSVFLT" hidden="1">#REF!</definedName>
    <definedName name="BEx7949TTYJE7XKRM2VB55JZZH8C" hidden="1">#REF!</definedName>
    <definedName name="BEx7962ILZEQB4PB5DWS1KGI8C1N" hidden="1">#REF!</definedName>
    <definedName name="BEx79PZY6AIQWRHPMQBDU1OGL2LP" hidden="1">2.8-'[2]2'!$D$1:$L$26</definedName>
    <definedName name="BEx7A1ZKT6T383N1P9UMU84EGCFI" hidden="1">#REF!</definedName>
    <definedName name="BEx7AF0YVOG4SN3KY7XIKU11888V" hidden="1">#REF!</definedName>
    <definedName name="BEx7AFBS25GICSHRT6DGDOIRM3UR" hidden="1">2.12-'[2]2'!$D$1:$P$180</definedName>
    <definedName name="BEx7AKVAYA2FQF0L4FVFKK9J9VUC" hidden="1">#REF!</definedName>
    <definedName name="BEx7ALGVUY7458GEF9XT8CY3NAK4" hidden="1">#REF!</definedName>
    <definedName name="BEx7C2TG5WX1IWIHNEOPL993G7DS" hidden="1">#REF!</definedName>
    <definedName name="BEx7CRZLVVPHEGA80WI5P1FU4IFT" hidden="1">#REF!</definedName>
    <definedName name="BEx7CTHJKYRWNE68G7Z90NQNOI2S" hidden="1">#REF!</definedName>
    <definedName name="BEx7D1FK0JORXR69MZ8OE1DA5DDC" hidden="1">#REF!</definedName>
    <definedName name="BEx7D2MQ5U2SIF5047NLO8RCLZRV" hidden="1">#REF!</definedName>
    <definedName name="BEx7D32V33RQDY875LYSCGIWMYK9" hidden="1">2.7-'[2]2'!$A$2:$B$10</definedName>
    <definedName name="BEx7DX79KY68NT2ZI838ZXMKIZLM" hidden="1">2.8-'[3]3'!$D$1:$K$5</definedName>
    <definedName name="BEx7ECXN8KIZV2WAMFJCMZ6WR695" hidden="1">#REF!</definedName>
    <definedName name="BEx7EUGRSLOM75ZJCIS5RVSQL3UM" hidden="1">2.8-'[1]1'!$D$1:$F$15</definedName>
    <definedName name="BEx7EYIBSJLU47Z6EHXVXM0K8575" hidden="1">2.12-'[3]3'!$A$1:$G$257</definedName>
    <definedName name="BEx7EYNSLLPCX08SDJAB650SHO8V" hidden="1">#REF!</definedName>
    <definedName name="BEx7EYYLDZPVP14ARWLXZ30TCECI" hidden="1">2.12-'[1]1'!$A$1:$M$1182</definedName>
    <definedName name="BEx7FDNAZWB0C1AULHM7L2Q2HUVM" hidden="1">#REF!</definedName>
    <definedName name="BEx7FYXD4ONNZEZ59A0U62SN5KW0" hidden="1">2.8-'[1]1'!$A$2:$B$10</definedName>
    <definedName name="BEx7GSG2BPHG3QKPZ77BFRTW2M4R" hidden="1">#REF!</definedName>
    <definedName name="BEx7HBXDSM8UNTDXOAJBGRLGM6X5" hidden="1">2.8-'[1]1'!$D$1:$F$14</definedName>
    <definedName name="BEx7HE67YRP4ORWIA3K6VUMQJKFJ" hidden="1">#REF!</definedName>
    <definedName name="BEx7HV3XEMWCX0HJY7SPTCYJSH6H" hidden="1">#REF!</definedName>
    <definedName name="BEx7HXNJJ3CPNV0KLL70W4J2BOUK" hidden="1">#REF!</definedName>
    <definedName name="BEx7IDJEK1I4MFL8S87VYS8BATUH" hidden="1">#REF!</definedName>
    <definedName name="BEx7IOBTDWMVFJV8R6WAQFA0A1ZE" hidden="1">2.8-'[1]1'!$A$16:$B$18</definedName>
    <definedName name="BEx7J426UHHXO9AOHUKLGLETRD55" hidden="1">2.12-'[1]1'!$A$1:$M$5134</definedName>
    <definedName name="BEx7JQ36IBHD9PTDT6NNFLISQEJB" hidden="1">#REF!</definedName>
    <definedName name="BEx7K1BVHH3NFEM8W3YYC72P3LF7" hidden="1">#REF!</definedName>
    <definedName name="BEx7L08RN02JQ4OKRSB5UX9DZTD0" hidden="1">#REF!</definedName>
    <definedName name="BEx7LDVN112RHYTYF9WQBNUMDPHE" hidden="1">#REF!</definedName>
    <definedName name="BEx7LI2O9LTNWI6V095PSNQRTEBB" hidden="1">1.2-'[2]2'!$A$2:$B$10</definedName>
    <definedName name="BEx7M8G5JA8FH0EJW8QXGX6WFETE" hidden="1">#REF!</definedName>
    <definedName name="BEx7MB59A12Z8DJSHNH9X45LJSNQ" hidden="1">#REF!</definedName>
    <definedName name="BEx7MBG1QOOLKRER4CJTKEMONSKZ" hidden="1">#REF!</definedName>
    <definedName name="BEx8Z77QZTI4E01TWMBVD4UOXZ4J" hidden="1">#REF!</definedName>
    <definedName name="BEx8ZJI5IVZNBW0849VD39173PV4" hidden="1">#REF!</definedName>
    <definedName name="BEx8ZULCLQ5WPQN3V5HAARHE76XD" hidden="1">2.4-'[2]2'!$A$1:$L$730</definedName>
    <definedName name="BEx90R3Y64J3XFU9W3ELCEIB0YCB" hidden="1">2.4-'[1]1'!$A$2:$B$10</definedName>
    <definedName name="BEx912SRH7S0R7DHBZRWGTAT7SES" hidden="1">#REF!</definedName>
    <definedName name="BEx91E6RMOOASWYPL1H7IPVGNWHN" hidden="1">2.12-'[1]1'!$A$2:$B$10</definedName>
    <definedName name="BEx91HXPQ03I71PYW5IIEOL71LWU" hidden="1">2.7-'[1]1'!$D$1:$I$102</definedName>
    <definedName name="BEx92FCPIGB3UD3Y0UAWH0TOL6JB" hidden="1">2.8-'[2]2'!$A$2:$B$10</definedName>
    <definedName name="BEx92OSGU4KKE60BP9GG8WRHJOL5" hidden="1">2.8-'[1]1'!$A$2:$B$10</definedName>
    <definedName name="BEx934Z4FZYL0U9FG2BDH6G4GB7Z" hidden="1">2.7-'[2]2'!$D$1:$O$972</definedName>
    <definedName name="BEx9389T797RNT5P2DZN4LSHE4SO" hidden="1">#REF!</definedName>
    <definedName name="BEx93GT7H4JMBLTWPWRGJ443RGU7" hidden="1">#REF!</definedName>
    <definedName name="BEx93M7GYB7NW6989CEDY1Q5SZMW" hidden="1">#REF!</definedName>
    <definedName name="BEx941CF2EKTLT52P4KAPWM0VTPM" hidden="1">2.7-'[2]2'!$D$1:$O$362</definedName>
    <definedName name="BEx96AEWIDHTIY7OBYN9I1HI7CHN" hidden="1">#REF!</definedName>
    <definedName name="BEx96NQXYEM2CQG4IQJJU3R9VEMW" hidden="1">2.8-'[2]2'!$A$16:$B$19</definedName>
    <definedName name="BEx96SUE6RPZB66UEGWBAWDQ2K7I" hidden="1">#REF!</definedName>
    <definedName name="BEx97F6545O4ELA4Y271LPUUFLDT" hidden="1">#REF!</definedName>
    <definedName name="BEx97LBE98THTUVKUF7OYSI1KHVW" hidden="1">#REF!</definedName>
    <definedName name="BEx97UGE5E1A2GBWSLAAXK8ATMAX" hidden="1">#REF!</definedName>
    <definedName name="BEx98CL392RL71DCM9XHEYS6ARMX" hidden="1">#REF!</definedName>
    <definedName name="BEx98KJ4G6KP3Z51PBFJZBG25P89" hidden="1">2.12-'[3]3'!$A$1:$G$754</definedName>
    <definedName name="BEx98KOFRM8914DU472O9WZLE7YS" hidden="1">#REF!</definedName>
    <definedName name="BEx98LVL38WQWRV7F4S87ZLCGY5M" hidden="1">#REF!</definedName>
    <definedName name="BEx98MMNJ7WJNX8AIBN04WXRFA5B" hidden="1">2.8-'[2]2'!$D$1:$L$25</definedName>
    <definedName name="BEx98V62O11GWWWOVTHI7ACM056V" hidden="1">#REF!</definedName>
    <definedName name="BEx99D5GF020U2EWGFZQ3XJJ4B4P" hidden="1">#REF!</definedName>
    <definedName name="BEx99ROON5FRN2M8JEUFLSP7ZXSI" hidden="1">#REF!</definedName>
    <definedName name="BEx9A3Z0RDMZNK31L6OSF19T09GS" hidden="1">#REF!</definedName>
    <definedName name="BEx9ADV46BUO3AE0I1T96H0H59IB" hidden="1">#REF!</definedName>
    <definedName name="BEx9APELMZT1SZV3T78BOK7WV3RJ" hidden="1">#REF!</definedName>
    <definedName name="BEx9ASUJXVZ2WYTMPN6I9P68SJ9I" hidden="1">#REF!</definedName>
    <definedName name="BEx9AZQRH69PFJLJTTK3IHJXU7UR" hidden="1">2.12-'[1]1'!$A$16:$B$20</definedName>
    <definedName name="BEx9B18O6U7TTVZ6WONVW9KSIAA5" hidden="1">#REF!</definedName>
    <definedName name="BEx9BH9TEWAT8Y4MOQI36X131A55" hidden="1">2.8-'[3]3'!$D$1:$K$5</definedName>
    <definedName name="BEx9BVT3J409QLCUWNMRFUDZQQOG" hidden="1">#REF!</definedName>
    <definedName name="BEx9C0047UF6G4IIP9CLU7XIDHPJ" hidden="1">#REF!</definedName>
    <definedName name="BEx9C1YCDJ3DJ79LTLTPIOIVMFQ5" hidden="1">2.4-'[3]3'!$A$16:$A$18</definedName>
    <definedName name="BEx9C300TBU51YHX4UCJM0NIG2XR" hidden="1">#REF!</definedName>
    <definedName name="BEx9CAN92X8973SHPIVYAK0UBRXV" hidden="1">#REF!</definedName>
    <definedName name="BEx9CVXBOS1NM59U95SGYLFDPULM" hidden="1">2.8-'[3]3'!$D$1:$K$4</definedName>
    <definedName name="BEx9D2YT30DCHEFT37P8Y7JFN49S" hidden="1">2.8-'[2]2'!$A$16:$B$19</definedName>
    <definedName name="BEx9DQXYEWUZTERREKRKMWMW8TP5" hidden="1">#REF!</definedName>
    <definedName name="BEx9E6OC48NF42UGE9ZOKO30C1UR" hidden="1">2.8-'[2]2'!$D$1:$D$2</definedName>
    <definedName name="BEx9E7KORQY5XZWH957G78CDDW0Z" hidden="1">2.8-'[1]1'!$A$2:$B$10</definedName>
    <definedName name="BEx9G23ZN3IM6Z9NMBQKVSEFXUMU" hidden="1">#REF!</definedName>
    <definedName name="BEx9GEUG1RIJXZOMJRFZ7P04JWTV" hidden="1">2.4-'[1]1'!$A$16:$B$18</definedName>
    <definedName name="BEx9GRVQJ4F28QRPH8AY52R1KNHQ" hidden="1">#REF!</definedName>
    <definedName name="BEx9H3VBO1BQY0MKK6F00BQWHLSO" hidden="1">#REF!</definedName>
    <definedName name="BEx9HA0MHPXT58JEVWNCNNJY1RM5" hidden="1">2.12-'[1]1'!$A$16:$B$20</definedName>
    <definedName name="BEx9HA5XYHMJ3GISB708RILFK00N" hidden="1">#REF!</definedName>
    <definedName name="BEx9HK7FSIEZ1PNNIKBWANP1AF52" hidden="1">2.8-'[3]3'!$A$2:$B$10</definedName>
    <definedName name="BEx9HPLI029HMUSLCMOSTPFMJAZJ" hidden="1">#REF!</definedName>
    <definedName name="BEx9HQ1QNDDG99IH0Q34S1Q5V3G0" hidden="1">1.2-'[1]1'!$A$16:$B$21</definedName>
    <definedName name="BEx9I4VR8Z45SRDYBCAAH9MLDW4H" hidden="1">#REF!</definedName>
    <definedName name="BEx9IG4GVLQ7GLXWKCAJ6XRGTLYC" hidden="1">1.2-'[2]2'!$A$16:$B$19</definedName>
    <definedName name="BEx9INGQ25YWL9VO05KUK065TIPJ" hidden="1">#REF!</definedName>
    <definedName name="BEx9K6M0O7C0J14YN852RT31TCDP" hidden="1">#REF!</definedName>
    <definedName name="BExAWY6P61LS3Z89KBEXWVYROAZ9" hidden="1">#REF!</definedName>
    <definedName name="BExAXVLMZFXCFTLRACF3S1R5SSL7" hidden="1">#REF!</definedName>
    <definedName name="BExAY51LFEZFD0NQ8SJKWBOZMDD2" hidden="1">#REF!</definedName>
    <definedName name="BExAYPFA90EZW4PM0PDED3NS5XF5" hidden="1">#REF!</definedName>
    <definedName name="BExAYWGQPYFZ2FAFYRQN2BE5UHFF" hidden="1">2.12-'[1]1'!$A$16:$B$20</definedName>
    <definedName name="BExAZJZNZVXX5W2K1URCAGGR0DPO" hidden="1">#REF!</definedName>
    <definedName name="BExAZXMP42MVMP8G8TV987A6WUI8" hidden="1">#REF!</definedName>
    <definedName name="BExB0N93XCOWBK86R0UASKU06DBC" hidden="1">#REF!</definedName>
    <definedName name="BExB0VHPXLYDHWUY1C2HJINBRCPZ" hidden="1">#REF!</definedName>
    <definedName name="BExB19VMKICKZ7AKYMUF90C6R3JD" hidden="1">2.8-'[1]1'!$D$1:$F$13</definedName>
    <definedName name="BExB1U41VYL26ZVMG1ZEO7OC6IPU" hidden="1">2.12-'[1]1'!$A$16:$B$20</definedName>
    <definedName name="BExB1ZSUN18OK3PV0WQXZ03ZWR7G" hidden="1">2.8-'[2]2'!$D$1:$L$10</definedName>
    <definedName name="BExB2BN4WAX0TMCDB3UE9Z0CWBVD" hidden="1">#REF!</definedName>
    <definedName name="BExB2BXYU3566AQP7CQZNCFYVM7F" hidden="1">#REF!</definedName>
    <definedName name="BExB2WMA9HFQ4BYHSJYLQ9RKNYVB" hidden="1">#REF!</definedName>
    <definedName name="BExB34V3JSWNSQWXDHAWEC9WGNUV" hidden="1">#REF!</definedName>
    <definedName name="BExB3A3SMEX2E23RUEHFKBD0703D" hidden="1">#REF!</definedName>
    <definedName name="BExB3JEAROI0D6KCQ6ZE573EKHNH" hidden="1">#REF!</definedName>
    <definedName name="BExB3KQWX808ZOAURP6DF9W5732R" hidden="1">#REF!</definedName>
    <definedName name="BExB41Z8IW1TONVGX7CM8VPNVQ0M" hidden="1">#REF!</definedName>
    <definedName name="BExB6RDPGNDSYMS8SDJCQGPUUD5X" hidden="1">2.4-'[1]1'!$A$2:$B$10</definedName>
    <definedName name="BExB6W0W4F3JDI67K8075K7WUR2W" hidden="1">#REF!</definedName>
    <definedName name="BExB7MZYF19891JX3XIDNC4MCSAL" hidden="1">2.12-'[1]1'!$A$1:$M$5688</definedName>
    <definedName name="BExB7OHWAIQXYE8ABR47BI9RHDZ9" hidden="1">#REF!</definedName>
    <definedName name="BExB7P8WV2HIVD7EZD1WYBL3YDMU" hidden="1">#REF!</definedName>
    <definedName name="BExB84J72RFOY8WEV6IOUP1UN2YQ" hidden="1">#REF!</definedName>
    <definedName name="BExB8CXBCKDYG02KV7SSWY94AO68" hidden="1">#REF!</definedName>
    <definedName name="BExB8X5JDBE3N5G9A7KROMN82M4J" hidden="1">#REF!</definedName>
    <definedName name="BExB9CQLVOV9K4CD6ADBW57PLQWW" hidden="1">2.4-'[1]1'!$A$1:$F$39</definedName>
    <definedName name="BExB9Q7ZTM6E9MSRV40LT4I9EHB9" hidden="1">2.8-'[2]2'!$A$2:$B$10</definedName>
    <definedName name="BExBAAWGI3PV936ODM0KRVHOEIDB" hidden="1">2.12-'[1]1'!$D$1:$P$62</definedName>
    <definedName name="BExBAX2VHFRG5QZQ7RGAP2K06RJM" hidden="1">2.4-'[1]1'!$A$16:$B$18</definedName>
    <definedName name="BExBBOCR0VEQTALQUXV00TBSLTHT" hidden="1">#REF!</definedName>
    <definedName name="BExBBWG2ZCT8G5L6HJHL0MTER14I" hidden="1">#REF!</definedName>
    <definedName name="BExBBZFYZXHLM8UQW15T7NMLSTCH" hidden="1">#REF!</definedName>
    <definedName name="BExBCTK8YI32H1DJ2LWQS9YTZPEG" hidden="1">#REF!</definedName>
    <definedName name="BExCSC6TDYELPSGI9LDGVXGDHXCR" hidden="1">#REF!</definedName>
    <definedName name="BExCSR69XOH23OF737VDETTXHCT5" hidden="1">#REF!</definedName>
    <definedName name="BExCU4X7JYMSMOTH5YUKDSYBZJIO" hidden="1">#REF!</definedName>
    <definedName name="BExCW61VTCFTUFBW5PO7B66HVDR1" hidden="1">2.4-'[2]2'!$D$1:$I$54</definedName>
    <definedName name="BExCWFN5HZB5HEUJW3P0DVP8AWPS" hidden="1">2.12-'[2]2'!$A$1:$M$326</definedName>
    <definedName name="BExCWISDOACJTLIPSETXOL14X1ZS" hidden="1">#REF!</definedName>
    <definedName name="BExCWR15CCSV0N5KOWRRPVFUIQHE" hidden="1">#REF!</definedName>
    <definedName name="BExCXE99Q1ZRD21YMVWBABGW91JT" hidden="1">#REF!</definedName>
    <definedName name="BExCYB7Z1H6DBQQFC2DNK4IO8LWA" hidden="1">#REF!</definedName>
    <definedName name="BExCYJRK86I55CAAZ9J2H0WFKTA1" hidden="1">#REF!</definedName>
    <definedName name="BExCZPF5PD4Y55J95P6HXRWX151H" hidden="1">#REF!</definedName>
    <definedName name="BExD0WA31CU4NTT5X5EF077FOSE7" hidden="1">#REF!</definedName>
    <definedName name="BExD0X6G52VEX7U3QLS1OME1JPD3" hidden="1">2.7-'[1]1'!$D$1:$I$117</definedName>
    <definedName name="BExD1BKCJG0P4BE77SXKMF3EJFTY" hidden="1">#REF!</definedName>
    <definedName name="BExD28ZC8HADRMP456UFFIQ20ATL" hidden="1">#REF!</definedName>
    <definedName name="BExD2D12X5A1GKBKVALL381K0R1Q" hidden="1">#REF!</definedName>
    <definedName name="BExD2FVGH4ROOZRMGPGDJJCCJFGA" hidden="1">2.12-'[1]1'!$A$1:$M$8</definedName>
    <definedName name="BExD4446CBWDNFN4T4G5K20YRDVI" hidden="1">#REF!</definedName>
    <definedName name="BExD4L1QXTX928S86028T0ZMBXL3" hidden="1">#REF!</definedName>
    <definedName name="BExD4LNB6LQMVSPUT22SVGBBH9BI" hidden="1">#REF!</definedName>
    <definedName name="BExD4WVUX3KJJNESZS43UO0ECX5X" hidden="1">#REF!</definedName>
    <definedName name="BExD4YDRATDIVKU5BE5QUAP2ZYSY" hidden="1">#REF!</definedName>
    <definedName name="BExD5CBL641B2C6G1NYR8GGWNCV0" hidden="1">#REF!</definedName>
    <definedName name="BExD5I0LXX1VMH1EJQ2GHDXYVHJM" hidden="1">2.8-'[3]3'!$D$1:$K$5</definedName>
    <definedName name="BExD6JRVQMO4FMFTDIJRE0CW6L26" hidden="1">#REF!</definedName>
    <definedName name="BExD6ZNS65C5LPYNA88EKU8BQT38" hidden="1">#REF!</definedName>
    <definedName name="BExD7398V2JSV10153Q3TY8QTPKU" hidden="1">#REF!</definedName>
    <definedName name="BExD7Y9WKERVL22RGX0RI2GKHMNX" hidden="1">#REF!</definedName>
    <definedName name="BExD8ELTSH9J2YCS50ZGBUAMQVLF" hidden="1">2.12-'[1]1'!$D$1:$P$141</definedName>
    <definedName name="BExD8ELUEGF93IJXAQOACXORRID9" hidden="1">#REF!</definedName>
    <definedName name="BExD9ADJHD2NV4EHJI0I6NP1D8F1" hidden="1">#REF!</definedName>
    <definedName name="BExD9Q42XP9TR02D313M2PJOT1HP" hidden="1">#REF!</definedName>
    <definedName name="BExDAY0O2VIGA6PK1WXR4Z2ZLSV0" hidden="1">#REF!</definedName>
    <definedName name="BExDB45SCBD0C4RKBJ6E48VUYSRS" hidden="1">#REF!</definedName>
    <definedName name="BExDC2XD2CP1D1KXLETFVM2GN82D" hidden="1">#REF!</definedName>
    <definedName name="BExEP01KYVUUQC0FTP1XDIW8XUE0" hidden="1">#REF!</definedName>
    <definedName name="BExEQIW3EIDGDY8T24SO1TROQ20X" hidden="1">#REF!</definedName>
    <definedName name="BExESNGRUN11FPJSFENMVNVHEEY9" hidden="1">#REF!</definedName>
    <definedName name="BExET5G06JPPI72PCBPB7HGFN6P0" hidden="1">#REF!</definedName>
    <definedName name="BExEUF5GBTQXL49T8AIEMR7J65KL" hidden="1">2.12-'[2]2'!$A$1:$A$2</definedName>
    <definedName name="BExEV5IT0IYT9IQQ2ZNC86WW8FJN" hidden="1">#REF!</definedName>
    <definedName name="BExEVQCSR5H8XOMYGR1231C4XOZF" hidden="1">#REF!</definedName>
    <definedName name="BExEVQSU6BJLI6HLS8BWLS6GJSPO" hidden="1">#REF!</definedName>
    <definedName name="BExEW1FZ2GR4TYUQQ3V9QUFYLYKI" hidden="1">#REF!</definedName>
    <definedName name="BExEWJ4JLGY1CMJGFDDH2SACYTZB" hidden="1">1.2-'[2]2'!$D$1:$N$63</definedName>
    <definedName name="BExEWM9S1DMX1LCK0W3ZBPUQ4DMW" hidden="1">#REF!</definedName>
    <definedName name="BExEWVK94NXYWX0YMYNFHPJAQB0V" hidden="1">2.12-'[1]1'!$A$1:$M$72</definedName>
    <definedName name="BExEYNZUOGWG7RF7RN7HSINPYARN" hidden="1">#REF!</definedName>
    <definedName name="BExEYVN2PJ111SIDANGKM766218R" hidden="1">2.12-'[1]1'!$D$1:$P$141</definedName>
    <definedName name="BExEYVSDVUBWOPOTSR8PWW88QGXV" hidden="1">2.4-'[2]2'!$A$1:$L$20</definedName>
    <definedName name="BExEYXL607HUXV4V8E8M7IDMUUOX" hidden="1">#REF!</definedName>
    <definedName name="BExEZ4S4FLROJU5U36P94TSCKNLC" hidden="1">#REF!</definedName>
    <definedName name="BExF0938RL638FV86S18OHJZ9HOS" hidden="1">2.7-'[2]2'!$D$1:$O$972</definedName>
    <definedName name="BExF0IOIL4PH07MESLELLT0LKP2S" hidden="1">#REF!</definedName>
    <definedName name="BExF0K0Y8CLH9VTKZSP8OE6YDWLJ" hidden="1">2.4-'[3]3'!$D$1:$N$12</definedName>
    <definedName name="BExF0Z5X63OLXNHYQDJ8QK99T967" hidden="1">2.4-'[1]1'!$A$1:$F$31</definedName>
    <definedName name="BExF1HLER30KE1VHUYGG94MPGEZZ" hidden="1">#REF!</definedName>
    <definedName name="BExF1KAJ2IYWR51V8JD1SDLSMNGU" hidden="1">#REF!</definedName>
    <definedName name="BExF2S1SCMVG1SYR3ZWYS7WZE49R" hidden="1">1.2-'[1]1'!$D$1:$AF$738</definedName>
    <definedName name="BExF2Z8QZHZURQUMG8EH1EYHBT0P" hidden="1">#REF!</definedName>
    <definedName name="BExF4AAK3Q4CXPKLI21E8ROI29XW" hidden="1">#REF!</definedName>
    <definedName name="BExF4FJAVKMUT3XIP8K1E11U1B4U" hidden="1">2.12-'[2]2'!$A$1:$M$322</definedName>
    <definedName name="BExF6QPBZ2BDCTBTM0QHHUTXYH58" hidden="1">#REF!</definedName>
    <definedName name="BExF728TP48UBONBVTE45U3UBCWE" hidden="1">2.4-'[3]3'!$D$1:$N$12</definedName>
    <definedName name="BExF7HOFTSO9HCVRGHOB9JBO67RW" hidden="1">#REF!</definedName>
    <definedName name="BExF7LKO5ADGZY0V8IVAASHIDEHE" hidden="1">#REF!</definedName>
    <definedName name="BExF87R44GVOJU5K7CTPTV4K6KD1" hidden="1">2.4-'[3]3'!$A$1:$K$6</definedName>
    <definedName name="BExGKMFT94RR5FGSCB3YX8AYN4JR" hidden="1">#REF!</definedName>
    <definedName name="BExGLVE8SL00YCWZCQPQI2PICP41" hidden="1">#REF!</definedName>
    <definedName name="BExGLVUC8Q2J5WBMU4WFA21PB9AH" hidden="1">#REF!</definedName>
    <definedName name="BExGLXHSKDDY8XIXX2VGNJ3HKAUQ" hidden="1">#REF!</definedName>
    <definedName name="BExGM01FMBRMZMGSHVWFYGY3CESA" hidden="1">#REF!</definedName>
    <definedName name="BExGMIMELHNDNMFFXMYB6CRN2SQK" hidden="1">#REF!</definedName>
    <definedName name="BExGNUKPCX8GQMZC52MW0R40M4G5" hidden="1">2.4-'[3]3'!$A$16:$A$18</definedName>
    <definedName name="BExGOG04VTMW64QTKMJ01CIC8BMX" hidden="1">#REF!</definedName>
    <definedName name="BExGQ36YERBCT8P8GCI1U81DTREF" hidden="1">#REF!</definedName>
    <definedName name="BExGQ4JGOABKNV3GRL03GBWYYBFJ" hidden="1">1.2-'[1]1'!$A$16:$B$21</definedName>
    <definedName name="BExGQ6CDMLB88QLHE4B1FM7J3FN4" hidden="1">1.2-'[1]1'!$A$2:$B$10</definedName>
    <definedName name="BExGQ852YGK79MB6W71N9KIMXWCY" hidden="1">#REF!</definedName>
    <definedName name="BExGQBAAUB7QJ65NJBRKHT4DV6MT" hidden="1">#REF!</definedName>
    <definedName name="BExGQD8J965NJ4DEGJJ3ZJQ6LYLN" hidden="1">2.8-'[1]1'!$A$16:$B$18</definedName>
    <definedName name="BExGQJDMTFO5YNM777TE3Q4Z1H9T" hidden="1">2.12-'[1]1'!$D$1:$P$62</definedName>
    <definedName name="BExGQKVJTCBCR1ZR86MH2L9GK6AD" hidden="1">2.12-'[1]1'!$A$2:$B$11</definedName>
    <definedName name="BExGQM2PS0KW25UUHHVXNE2IRS1H" hidden="1">2.4-'[2]2'!$A$16:$B$18</definedName>
    <definedName name="BExGR4T0DHWG91RU7TXYR7F2FDK8" hidden="1">#REF!</definedName>
    <definedName name="BExGSB7MVNQ07611A7PM3FWXUZK3" hidden="1">#REF!</definedName>
    <definedName name="BExGSBIEN4WF5AEBMESJRH3NXFPX" hidden="1">2.4-'[1]1'!$A$2:$B$10</definedName>
    <definedName name="BExGSVW4R8UEHFAT83N21MJ40YS4" hidden="1">#REF!</definedName>
    <definedName name="BExGT036GGPY7QXL5591N8MWDE16" hidden="1">#REF!</definedName>
    <definedName name="BExGT4FPXB3R705AXSSJ8D8UZE5P" hidden="1">#REF!</definedName>
    <definedName name="BExGTPV3DJ36NV4Y7S7YAUMSP6D1" hidden="1">1.2-'[1]1'!$A$16:$B$21</definedName>
    <definedName name="BExGU0I1R4Z4G0D5RFE01FAQTKS0" hidden="1">#REF!</definedName>
    <definedName name="BExGUCHMZOH8CJ52WWR2W07NWDTC" hidden="1">#REF!</definedName>
    <definedName name="BExGUNQ6LOZ039QR3WZ1ZQ2FFBTB" hidden="1">#REF!</definedName>
    <definedName name="BExGVGY8AHCZI61K0WBYC6GGD2YV" hidden="1">#REF!</definedName>
    <definedName name="BExGVP1JNUBN7ZL1R8LMLXGZENCY" hidden="1">#REF!</definedName>
    <definedName name="BExGVPSHGX0HQK3U49X2MQDAV9KX" hidden="1">#REF!</definedName>
    <definedName name="BExGWEYSDESF0LK7AVIMFDV2VCVQ" hidden="1">#REF!</definedName>
    <definedName name="BExGWJ0CW4OXUKSIYRSUHG5MM2JZ" hidden="1">2.8-'[1]1'!$D$1:$F$14</definedName>
    <definedName name="BExGWOK1D2Y15O0JQ499NCLAKQGH" hidden="1">#REF!</definedName>
    <definedName name="BExGWT77PYX9RJGPGWY686677K4D" hidden="1">#REF!</definedName>
    <definedName name="BExGX6DYT4QPF82FWDR2F8SC7ECR" hidden="1">1.2-'[2]2'!$A$2:$B$10</definedName>
    <definedName name="BExGZ364KNWHTQNHJ8U5YIU4X7KJ" hidden="1">2.8-'[3]3'!$A$16:$B$18</definedName>
    <definedName name="BExGZAIEBA7EIUCP2R7Y05RI5PW1" hidden="1">#REF!</definedName>
    <definedName name="BExGZI5KY77UKCKBPNLCVC5M3GJ1" hidden="1">2.4-'[3]3'!$A$1:$K$13</definedName>
    <definedName name="BExH08ODKLD3X9ACEKCR6XL3CS7P" hidden="1">#REF!</definedName>
    <definedName name="BExH0E7WZ2K0F5AOGME5OO7GMEUA" hidden="1">2.8-'[1]1'!$A$16:$B$18</definedName>
    <definedName name="BExH1938L8L5RFD2PE8ZO202VRQM" hidden="1">#REF!</definedName>
    <definedName name="BExH27K110RQCBSFABQ5RA59KQHJ" hidden="1">2.4-'[1]1'!$A$1:$F$21</definedName>
    <definedName name="BExH28WK3KFDXF1Z0WHE2MJR5KWO" hidden="1">2.8-'[1]1'!$A$16:$B$18</definedName>
    <definedName name="BExH30RZR2YSYCT7P8D5A8SVEUI2" hidden="1">#REF!</definedName>
    <definedName name="BExH32FDWMVSP1Z0TPFJM23DPOAD" hidden="1">#REF!</definedName>
    <definedName name="BExIGWT8YDZEB298MJPG155GPJ0D" hidden="1">2.8-'[3]3'!$A$2:$B$10</definedName>
    <definedName name="BExIH3PDRITFA30JWZADBE7O5C00" hidden="1">2.8-'[2]2'!$A$16:$B$19</definedName>
    <definedName name="BExIH4WJX8KZUP6B4T6M9NR25A2O" hidden="1">#REF!</definedName>
    <definedName name="BExIHF3DVABLQNIAFSKYAJ4E9RAC" hidden="1">2.7-'[2]2'!$A$2:$B$10</definedName>
    <definedName name="BExIHY4GGKDRGCZ2U8CLOHAL7HEM" hidden="1">#REF!</definedName>
    <definedName name="BExIICICPDT4LY74U183EFVSJSQ3" hidden="1">2.7-'[2]2'!$A$2:$B$10</definedName>
    <definedName name="BExIK7HR2SMC3LPDU58LK8Q0I1LM" hidden="1">2.7-'[1]1'!$A$2:$B$10</definedName>
    <definedName name="BExIKTTHM3KBBP4MM43CQNTY9Z42" hidden="1">#REF!</definedName>
    <definedName name="BExIKXEZ36P6IVNWR8ROMOG340W8" hidden="1">#REF!</definedName>
    <definedName name="BExIL4B5BJ3LQ9427I3MSO6IIQFL" hidden="1">2.4-'[1]1'!$A$1:$F$39</definedName>
    <definedName name="BExIL87EVEI2UEX6EB62ITZMAFPQ" hidden="1">#REF!</definedName>
    <definedName name="BExILLE4MRQQC1X6549ABDRBIKPO" hidden="1">#REF!</definedName>
    <definedName name="BExILYKW4V99MPO6R889I3CU12DN" hidden="1">#REF!</definedName>
    <definedName name="BExIMPPAPWSPJ5AH4OE4ZEM5IGD8" hidden="1">#REF!</definedName>
    <definedName name="BExIOFL8LS5292ENXQ4KO22TEJTV" hidden="1">#REF!</definedName>
    <definedName name="BExIORVMO7GOG3VUP1DYIN5OHXNG" hidden="1">#REF!</definedName>
    <definedName name="BExIP1RPGYVZT29MP4SUJYO7D4UV" hidden="1">2.8-'[1]1'!$D$1:$F$14</definedName>
    <definedName name="BExIQQ091IVZ7NLLO4H1O26E5XQU" hidden="1">#REF!</definedName>
    <definedName name="BExIQQLT1C2NP8TPE4RB6INLZQ8I" hidden="1">#REF!</definedName>
    <definedName name="BExIQT05LAUP7UM2SG956VWC95MJ" hidden="1">#REF!</definedName>
    <definedName name="BExIRFHDHXMRJKQPXY15B1LSTOA3" hidden="1">#REF!</definedName>
    <definedName name="BExISB8XW8GYV29FDJP13V5XIRD9" hidden="1">2.12-'[1]1'!$D$1:$P$62</definedName>
    <definedName name="BExISQ32HP0AKY1BMTIOOPWY26PZ" hidden="1">2.8-'[3]3'!$A$16:$B$18</definedName>
    <definedName name="BExITI3UG9WTM7BWWEVBYVLX7IYP" hidden="1">#REF!</definedName>
    <definedName name="BExITK21223QOWVR2WLWLQMRFITH" hidden="1">#REF!</definedName>
    <definedName name="BExITWXUN5O3HSROFCVT744YXSIS" hidden="1">2.12-'[2]2'!$A$2:$B$9</definedName>
    <definedName name="BExIU8XF5O0XTSTHHXT88UYAGXLP" hidden="1">#REF!</definedName>
    <definedName name="BExIVBL9YKFC9WCT5DM5U50U1UU1" hidden="1">#REF!</definedName>
    <definedName name="BExIVN4SGKLOR6JPDQX0VTSC5JXV" hidden="1">#REF!</definedName>
    <definedName name="BExIVOMJVFXDC4PX6MJCGAX6WYJQ" hidden="1">2.4-'[2]2'!$A$1:$L$760</definedName>
    <definedName name="BExIVPIYSVT7Y7479YFG2IUPG28Y" hidden="1">#REF!</definedName>
    <definedName name="BExIVPZ66J6ELK8K52VXJOK373G1" hidden="1">#REF!</definedName>
    <definedName name="BExIW1TH56WP9QOEUYU4JXJUJVJP" hidden="1">#REF!</definedName>
    <definedName name="BExIW8K5GSHQDXTFJUPXKWAMT5S3" hidden="1">#REF!</definedName>
    <definedName name="BExIWK8ZEA8N79YQ4MR1Z6KJTNQY" hidden="1">2.8-'[1]1'!$A$2:$B$10</definedName>
    <definedName name="BExIX1HAKDJZ0Q5ZMCQO2ULHBX06" hidden="1">#REF!</definedName>
    <definedName name="BExIXCPTDSQU44LYIDYHEH3NWDRJ" hidden="1">#REF!</definedName>
    <definedName name="BExIXIKA1DJR2K2PUP4LDY2JITCK" hidden="1">#REF!</definedName>
    <definedName name="BExIXZ71B2JUOV7U34EG1HAWFO5H" hidden="1">1.2-'[1]1'!$A$2:$B$10</definedName>
    <definedName name="BExIY0E6DQMEVSR4IQWGPXZ7JH38" hidden="1">#REF!</definedName>
    <definedName name="BExIYWGNB3ZGQKX6GJ5IIHDP65ZV" hidden="1">#REF!</definedName>
    <definedName name="BExIZ25ORVPH84MNY5OE89FM70N3" hidden="1">#REF!</definedName>
    <definedName name="BExIZRHCIUYPUVIAV1N5ND7YX3XM" hidden="1">1.2-'[2]2'!$A$16:$B$18</definedName>
    <definedName name="BExJ0HK23U0LA0FDJF3DU41RUDRI" hidden="1">1.2-'[2]2'!$D$1:$N$43</definedName>
    <definedName name="BExKCZJEVFDAUL09ON4SKSOECQOJ" hidden="1">2.8-'[1]1'!$A$2:$B$11</definedName>
    <definedName name="BExKDSB82VOJKE0K2GGXZ2I5LPAX" hidden="1">1.2-'[2]2'!$A$16:$B$19</definedName>
    <definedName name="BExKF07SRU4B9XOXJ8K3HVI4RRON" hidden="1">2.12-'[1]1'!$A$16:$B$20</definedName>
    <definedName name="BExKF262472OTTUPL4210FPNG9UC" hidden="1">#REF!</definedName>
    <definedName name="BExKF50FDXTR519X3DDDC9ZOB4MI" hidden="1">#REF!</definedName>
    <definedName name="BExKFEGFMS0QTM7EVX8NOQSP9FPA" hidden="1">1.2-'[2]2'!$D$1:$N$71</definedName>
    <definedName name="BExKG6RYFC73UJ234ZG08P2SC0CZ" hidden="1">2.8-'[3]3'!$D$1:$K$5</definedName>
    <definedName name="BExKGTP95PHMVI6UKBWB0KVYPZYS" hidden="1">2.4-'[1]1'!$D$1:$I$36</definedName>
    <definedName name="BExKGV790GIQS6MBZ6G0W4X63ZL7" hidden="1">#REF!</definedName>
    <definedName name="BExKGYSPFKEWEQ3ABR1011P8Q6R6" hidden="1">#REF!</definedName>
    <definedName name="BExKHVRJXQB3E84TDDBX8GVSBZKP" hidden="1">#REF!</definedName>
    <definedName name="BExKI6JZ2H54EWHRXWESJTI0QK8S" hidden="1">#REF!</definedName>
    <definedName name="BExKI6UTCF8CJ29NK0D38F4D39JR" hidden="1">2.12-'[2]2'!$A$16:$B$20</definedName>
    <definedName name="BExKI878E3AYVQZ217SZ0EJM2Z5R" hidden="1">#REF!</definedName>
    <definedName name="BExKIM51VQDBFCZUW92GYTRGMXRM" hidden="1">2.8-'[2]2'!$A$2:$B$10</definedName>
    <definedName name="BExKIPL1E5J2Y7CXYY9N2R1GTNL3" hidden="1">1.2-'[2]2'!$D$1:$N$23</definedName>
    <definedName name="BExKJ67TD0Y7QKFQSLJK9JA42B4D" hidden="1">#REF!</definedName>
    <definedName name="BExKJ97OH615W61R7DC5C6ID8BBH" hidden="1">#REF!</definedName>
    <definedName name="BExKJL79EM4656Q5U8JS82BE5NGL" hidden="1">2.8-'[1]1'!$D$1:$F$14</definedName>
    <definedName name="BExKJXXQ8FGT86UBBLCPBMCTS0TS" hidden="1">#REF!</definedName>
    <definedName name="BExKJYE1CPPGY3GN0RI5BWOM2V64" hidden="1">#REF!</definedName>
    <definedName name="BExKKK48ERQMOAF1ZKJV2TDQGVCC" hidden="1">#REF!</definedName>
    <definedName name="BExKKLRG44V4ONSRYZRS89SNXRIB" hidden="1">#REF!</definedName>
    <definedName name="BExKL11X46HVPRR9DLCXJL4DXZUX" hidden="1">#REF!</definedName>
    <definedName name="BExKLX48TBDHQRYFZ34RLHJILCE8" hidden="1">#REF!</definedName>
    <definedName name="BExKM3K9W2GT985Y4DG8FBPXJDIA" hidden="1">#REF!</definedName>
    <definedName name="BExKM6PHK0VZYWKD9R7FESS9FO0Y" hidden="1">2.8-'[3]3'!$A$16:$B$18</definedName>
    <definedName name="BExKMFP7A4NFTN73IMXFLC67OXXS" hidden="1">#REF!</definedName>
    <definedName name="BExKMNSITODBAEB35AK5LX7C9CLC" hidden="1">#REF!</definedName>
    <definedName name="BExKNF2C3TGWNXCPM8EV1ZR1KK8W" hidden="1">2.4-'[2]2'!$A$1:$L$33</definedName>
    <definedName name="BExKNR7AG0OB91D7WBDRH25HQB75" hidden="1">#REF!</definedName>
    <definedName name="BExKO3SFC7JX2ZGK5BL1N8DX3R3P" hidden="1">#REF!</definedName>
    <definedName name="BExKOKPXBTTQXOWLEL05XYGKCD13" hidden="1">2.12-'[3]3'!$A$1:$G$198</definedName>
    <definedName name="BExKOV24L7SPR6U2DZLTQ3MR7D1O" hidden="1">2.8-'[1]1'!$A$16:$B$18</definedName>
    <definedName name="BExKOYYJBM880RD8T8XTNYKFB2KZ" hidden="1">#REF!</definedName>
    <definedName name="BExKPPMN90O178B8MUG479YMBC82" hidden="1">#REF!</definedName>
    <definedName name="BExKQ8IF17O53LQG2EG0KFFDFUFD" hidden="1">#REF!</definedName>
    <definedName name="BExKRGF0GEWAWRDSQXYUVFIZ2HMQ" hidden="1">#REF!</definedName>
    <definedName name="BExKS4UFGR3FV0IN2O0QSMFUQWCU" hidden="1">#REF!</definedName>
    <definedName name="BExKSGTVTNBB7E3KTFCDV50FLS2U" hidden="1">2.4-'[1]1'!$A$1:$F$39</definedName>
    <definedName name="BExKSRMAM8BYTU0QZDTSMTL5TMN6" hidden="1">#REF!</definedName>
    <definedName name="BExKT7I66LIPJBQPAWWZ3P5P12M1" hidden="1">#REF!</definedName>
    <definedName name="BExKT9LOBPJUS3APZ5G2Q344PM3S" hidden="1">#REF!</definedName>
    <definedName name="BExKTCASSP8JOGOPAEWXZY5B1ERP" hidden="1">#REF!</definedName>
    <definedName name="BExKTZDL5SCIXO68V5WOEFAEFY71" hidden="1">2.12-'[2]2'!$D$1:$D$2</definedName>
    <definedName name="BExKVAVOG5OH5LUDOS6JYLR089VQ" hidden="1">2.8-'[2]2'!$D$1:$L$10</definedName>
    <definedName name="BExKVI2MPD8U7IIAEHT73L5NEFH0" hidden="1">1.2-'[1]1'!$D$1:$AF$692</definedName>
    <definedName name="BExM9AYHBGGCNEUBPFTAUWF89N0U" hidden="1">1.2-'[2]2'!$A$2:$B$9</definedName>
    <definedName name="BExMA4MOXKPFP5QJ96J8BNM70G36" hidden="1">1.2-'[2]2'!$A$16:$B$19</definedName>
    <definedName name="BExMAGBH8TGZ58WKHFRHTZXE6HL6" hidden="1">2.8-'[3]3'!$A$16:$B$18</definedName>
    <definedName name="BExMAMBAMM4J2E6PV0JZ6HSX9H5A" hidden="1">#REF!</definedName>
    <definedName name="BExMAQIBGOJGHLC01MI3I5YE295I" hidden="1">#REF!</definedName>
    <definedName name="BExMB7W4DRAHFHQ946PQFNGTD3JO" hidden="1">2.8-'[1]1'!$D$1:$F$14</definedName>
    <definedName name="BExMB81FY5IOEJNNNB4MITB9E0R6" hidden="1">2.12-'[1]1'!$A$2:$B$11</definedName>
    <definedName name="BExMBDL5J072X9SK2LQFT1CVSSWN" hidden="1">#REF!</definedName>
    <definedName name="BExMDB9NZJEKWTMP3VLL4MCTRO6Y" hidden="1">#REF!</definedName>
    <definedName name="BExMDJCT4LR7P9S4S62VQBAS3XKV" hidden="1">2.12-'[7]4'!$A$1:$G$82</definedName>
    <definedName name="BExMDOWGSR27JWDX1BXBTF42THLB" hidden="1">2.12-'[3]3'!$A$1:$G$455</definedName>
    <definedName name="BExME0AHWSCW77UHB5X5BVH62BES" hidden="1">2.4-'[3]3'!$A$16:$A$18</definedName>
    <definedName name="BExMF2YCZI35Y8R9ES0D2R7OR0OD" hidden="1">2.8-'[3]3'!$A$2:$B$10</definedName>
    <definedName name="BExMFALEAZGGA3KN9F16QOPUE7NQ" hidden="1">#REF!</definedName>
    <definedName name="BExMFB6ZKGGT905J6XQY30ZJB2KF" hidden="1">#REF!</definedName>
    <definedName name="BExMFUDJK4PXZFAGG2FO111XD1XF" hidden="1">#REF!</definedName>
    <definedName name="BExMG5B8YRBG2Z5NUBI3LP05MJEI" hidden="1">#REF!</definedName>
    <definedName name="BExMG5RENJY03SF979J25Y29KMOJ" hidden="1">2.4-'[3]3'!$A$1:$K$4</definedName>
    <definedName name="BExMGA98AV6JJLNMJZTNLR6LFH0N" hidden="1">2.8-'[3]3'!$A$2:$B$10</definedName>
    <definedName name="BExMHFX00ZFO0Q9PRUUQ0OBZ2130" hidden="1">2.12-'[2]2'!$A$2:$B$10</definedName>
    <definedName name="BExMHWP81TEG55OXYMNYWN0NZ9BM" hidden="1">#REF!</definedName>
    <definedName name="BExMHY75G8F6KM590GE1T6BGD0LC" hidden="1">#REF!</definedName>
    <definedName name="BExMJIU9N8HI8CJ5KDYO0AQ9MK2E" hidden="1">2.8-'[3]3'!$A$2:$B$10</definedName>
    <definedName name="BExMJMW08HLIHTQQ9BANCCDTKMO4" hidden="1">#REF!</definedName>
    <definedName name="BExMJSQBB8Q6HETD8GR5GP171YL5" hidden="1">2.4-'[1]1'!$A$16:$B$18</definedName>
    <definedName name="BExMJUDP528X157NQYOEXM1AWXQS" hidden="1">2.4-'[1]1'!$A$1:$F$19</definedName>
    <definedName name="BExMK5GRYNNHADQAM9KGTG862LQC" hidden="1">2.12-'[2]2'!$A$1:$M$326</definedName>
    <definedName name="BExMK8RLX2Z84Y494LELDESM5RH9" hidden="1">#REF!</definedName>
    <definedName name="BExMLBA10ECBPHC0HYYO5YD4HYCW" hidden="1">#REF!</definedName>
    <definedName name="BExMLI651KY3HY3P5XFY4ZRXVZ69" hidden="1">#REF!</definedName>
    <definedName name="BExMM3AROW4HJZUF2XZ9ES7RFURZ" hidden="1">#REF!</definedName>
    <definedName name="BExMM4HXGY8HGZ4XB6P9COF1H88A" hidden="1">2.7-'[2]2'!$D$1:$O$55</definedName>
    <definedName name="BExMMIL0GY6O6V7FMGWV464J9ZW2" hidden="1">2.12-'[2]2'!$A$2:$B$10</definedName>
    <definedName name="BExMMWO5RQG78U3JKC17KO8BWYAO" hidden="1">#REF!</definedName>
    <definedName name="BExMMX9PP750FCZGPLZ3P65CUDOI" hidden="1">#REF!</definedName>
    <definedName name="BExMN341FFA2JWFUYB09GDT3M340" hidden="1">#REF!</definedName>
    <definedName name="BExMN8CXXUVNZ7VAPTJC04OBKB4O" hidden="1">#REF!</definedName>
    <definedName name="BExMOG42SQXJC105KT79IK5IVX9C" hidden="1">2.7-'[1]1'!$D$1:$I$104</definedName>
    <definedName name="BExMOR1ZLPDOPB2MD6DO9JIS0LCA" hidden="1">#REF!</definedName>
    <definedName name="BExMPPO4BWYPTSWZ7AVGT6P8SK3K" hidden="1">#REF!</definedName>
    <definedName name="BExMQFLB7RM006P4DGAHY7MR477A" hidden="1">#REF!</definedName>
    <definedName name="BExMQFLBSW26ZI9VYRH9DKJZD38B" hidden="1">#REF!</definedName>
    <definedName name="BExMQOKZJQ9EEP6XKRJ8LXOL2YJV" hidden="1">2.4-'[3]3'!$A$2</definedName>
    <definedName name="BExMR0F4QY81QDXRYNP0H4T8197Z" hidden="1">1.2-'[1]1'!$D$1:$AF$107</definedName>
    <definedName name="BExMRENPDNX96PG96ZEDA87Z247C" hidden="1">#REF!</definedName>
    <definedName name="BExMRJ5KCK3EFUS5E896OQQGVTPT" hidden="1">#REF!</definedName>
    <definedName name="BExMS0DVI809G6FCXR251G3ECOFT" hidden="1">#REF!</definedName>
    <definedName name="BExMSDQ3I2JANI7T986D9EL3Q1AS" hidden="1">2.7-'[1]1'!$A$2:$B$10</definedName>
    <definedName name="BExMSKRK5MOJCGQM04LU6FAC6H79" hidden="1">#REF!</definedName>
    <definedName name="BExO677JI431KDHKJH1ZP28B0TK3" hidden="1">#REF!</definedName>
    <definedName name="BExO6CWJR53ZTGA5RZGVPGPHE3VM" hidden="1">#REF!</definedName>
    <definedName name="BExO6U4W3WOL52P70HZB12F0CO15" hidden="1">2.12-'[1]1'!$A$2:$B$11</definedName>
    <definedName name="BExO6W8FE771W7VV1H3FRC0T36DE" hidden="1">#REF!</definedName>
    <definedName name="BExO740XAF2NOSY0MRRUB4CCDPZK" hidden="1">2.4-'[3]3'!$A$1:$K$13</definedName>
    <definedName name="BExO8OIPQU4AR350UXQ617THMJE3" hidden="1">2.8-'[3]3'!$A$16:$B$18</definedName>
    <definedName name="BExO8RTEO2H544CPDZ9CHDDGJ17Z" hidden="1">#REF!</definedName>
    <definedName name="BExO8WLZQP10A6DR2WWPFYLZT0TW" hidden="1">#REF!</definedName>
    <definedName name="BExO94PBTVF2RD4MNTN5SD9OK4KU" hidden="1">#REF!</definedName>
    <definedName name="BExO9A3J7Y9P2UUPUJGV9GIQ416G" hidden="1">2.8-'[2]2'!$D$1:$L$25</definedName>
    <definedName name="BExO9AEDCCLT0H7YVLWVAASN4VQI" hidden="1">2.8-'[3]3'!$D$1:$K$5</definedName>
    <definedName name="BExO9Q4PRDKN8ZNTFDX111MRKJ2X" hidden="1">#REF!</definedName>
    <definedName name="BExO9Y82EEBMORHA991DEGBK18CO" hidden="1">#REF!</definedName>
    <definedName name="BExOAQ8TB7N518C81ESEHBLQO8RP" hidden="1">#REF!</definedName>
    <definedName name="BExOB2ZFMNH03ZWNAU9HCH9AYYDI" hidden="1">#REF!</definedName>
    <definedName name="BExOBNT9OM1KSXXWEW8M8KV7949C" hidden="1">#REF!</definedName>
    <definedName name="BExOBTT0NCP6QF3OG65QDMIWM2Z6" hidden="1">2.8-'[2]2'!$A$16:$B$19</definedName>
    <definedName name="BExOBV5IN2D997ISE6OSCGTFTHET" hidden="1">#REF!</definedName>
    <definedName name="BExOCCDZ2O89PESMBANZUC15GT5Q" hidden="1">#REF!</definedName>
    <definedName name="BExOCCOS6L2LATVYEWN5THMX9LYR" hidden="1">2.8-'[3]3'!$A$16:$B$18</definedName>
    <definedName name="BExOEATDYZQE4E9J3IXBL0IKC4XX" hidden="1">2.8-'[2]2'!$D$1:$D$2</definedName>
    <definedName name="BExOEFB9GG56X99D3LK5A1CNK2FK" hidden="1">#REF!</definedName>
    <definedName name="BExOFPWXDL6R1QYVGTLKHPT8OP12" hidden="1">#REF!</definedName>
    <definedName name="BExOG2NGDHWHRZVSK3CL9NCEDSN6" hidden="1">#REF!</definedName>
    <definedName name="BExOGFZO3BD1DGA67LTLGU71B9A4" hidden="1">#REF!</definedName>
    <definedName name="BExOGZ0OE0QK3BJQ2L78GJ9O6YNM" hidden="1">#REF!</definedName>
    <definedName name="BExOHA9FNBPGZT7F3L9CCJTW2YSZ" hidden="1">#REF!</definedName>
    <definedName name="BExOHD99PWUUZPYOSGXL4HS5W3RL" hidden="1">#REF!</definedName>
    <definedName name="BExOHELQHVVM5YQXUY7944DDMTK2" hidden="1">#REF!</definedName>
    <definedName name="BExOHO1QFUCAVMDEPXVFT97TVK1P" hidden="1">2.7-'[1]1'!$D$1:$I$104</definedName>
    <definedName name="BExOHRXUC49C86PK6VVE0AJ2FDOF" hidden="1">#REF!</definedName>
    <definedName name="BExOIGO1V162OH1W7R9SMRU8OO4F" hidden="1">#REF!</definedName>
    <definedName name="BExOIT938FQSNB71QZSWNXTW235X" hidden="1">2.7-'[1]1'!$A$16:$B$18</definedName>
    <definedName name="BExOJJXBYHX5JCP7ID8ZDYYG2I2Y" hidden="1">2.4-'[1]1'!$A$1:$F$21</definedName>
    <definedName name="BExOJPX5348MMRY6S6DC0A4W56H0" hidden="1">2.4-'[3]3'!$A$1:$K$5</definedName>
    <definedName name="BExOJZT7KZWPLRC8XPXZEB869POQ" hidden="1">#REF!</definedName>
    <definedName name="BExOKUDQ7B00RZ3NQ8842WJOY1JD" hidden="1">#REF!</definedName>
    <definedName name="BExOLF235BQ7HWTZ0OHAFQEKWF2I" hidden="1">#REF!</definedName>
    <definedName name="BExOLYOUYNFWPT6OVIVT7V3GTYPB" hidden="1">1.2-'[2]2'!$A$2:$B$10</definedName>
    <definedName name="BExOMYY98SQDM9MEAQTA712NZQKO" hidden="1">#REF!</definedName>
    <definedName name="BExON9LEG927V3ZS98YWVCHQV9O0" hidden="1">#REF!</definedName>
    <definedName name="BExOOBYFAQ7VBEC42K7BZDOGS3J3" hidden="1">#REF!</definedName>
    <definedName name="BExOOD5LWG1OV456Z7X5VZA9WB1G" hidden="1">#REF!</definedName>
    <definedName name="BExOOKNC0C1BGL3E3TSENUH6HUTA" hidden="1">1.2-'[1]1'!$D$1:$AF$11</definedName>
    <definedName name="BExOP1A31X416QU407ENJQ8IPJCN" hidden="1">2.8-'[2]2'!$A$16:$B$19</definedName>
    <definedName name="BExOPNRBNQAS8462XAIZYCRUSX02" hidden="1">#REF!</definedName>
    <definedName name="BExQ2Q4DK0I3PA0DQRK9C9588PS0" hidden="1">2.8-'[3]3'!$A$2:$B$10</definedName>
    <definedName name="BExQ2X5VCJH1WNMSTZGBBB0E2H2V" hidden="1">1.2-'[1]1'!$D$1:$AF$692</definedName>
    <definedName name="BExQ347IYN0QOVUJZ49HM8FPQ834" hidden="1">#REF!</definedName>
    <definedName name="BExQ37T0AE502ABE615I4TYWEG06" hidden="1">#REF!</definedName>
    <definedName name="BExQ3E8V3S7WYG84SMLH5FXY7FKY" hidden="1">#REF!</definedName>
    <definedName name="BExQ3UFJ5NO9LLBADKZNEIXV5955" hidden="1">2.12-'[2]2'!$D$1:$D$2</definedName>
    <definedName name="BExQ4HYF0DNL3Z52HB4EV2IERSPV" hidden="1">#REF!</definedName>
    <definedName name="BExQ5H0SEYS33UQG7V665E6EMSPW" hidden="1">#REF!</definedName>
    <definedName name="BExQ5TB6R7FXTKLFI879XPT53GOG" hidden="1">2.8-'[1]1'!$A$2:$B$10</definedName>
    <definedName name="BExQ6F6U5W4M8H484FR6XPKTE8ME" hidden="1">#REF!</definedName>
    <definedName name="BExQ6K4SBYQACA4ZFA3H7B4F9872" hidden="1">#REF!</definedName>
    <definedName name="BExQ74YQ6Y9L3312UYD40ERHJUXH" hidden="1">2.4-'[2]2'!$A$1:$L$20</definedName>
    <definedName name="BExQ7AT1IO0ZGX06RVLTQ49BN9QM" hidden="1">#REF!</definedName>
    <definedName name="BExQ7F5F5Q4YJYIDL3HP7M0KTX0Y" hidden="1">2.12-'[2]2'!$D$1:$P$104</definedName>
    <definedName name="BExQ7H3NFOFRWGMFH512TUTOH58Q" hidden="1">2.8-'[2]2'!$A$16:$B$19</definedName>
    <definedName name="BExQ8Q7EPXCI828VCH5K3PP1QR2X" hidden="1">2.12-'[2]2'!$D$1:$P$135</definedName>
    <definedName name="BExQ9JKMUAGU37FZ35QLBEJWML53" hidden="1">2.8-'[3]3'!$D$1:$K$4</definedName>
    <definedName name="BExQ9L2R4WBXEH44VCREJ4CJFYT0" hidden="1">#REF!</definedName>
    <definedName name="BExQ9SKH2LJGT1TWCAS5NVO88AUL" hidden="1">#REF!</definedName>
    <definedName name="BExQ9W5XFS9SQSA0F16HTZYI0NI7" hidden="1">2.12-'[1]1'!$D$1:$P$216</definedName>
    <definedName name="BExQ9WWV4T0L69TQXIGGHP5BGY6D" hidden="1">1.2-'[1]1'!$A$16:$B$21</definedName>
    <definedName name="BExQ9Y40K2A9AJ5G6NE0RFINZK77" hidden="1">1.2-'[2]2'!$A$2:$B$10</definedName>
    <definedName name="BExQA9SS2XFZEN5NCI3OIRHMPEMJ" hidden="1">#REF!</definedName>
    <definedName name="BExQAEW853TIOWLUMYFR1VPEB87V" hidden="1">#REF!</definedName>
    <definedName name="BExQAPONEJOOR89GCEFQS1FEBZ6P" hidden="1">2.4-'[3]3'!$A$1:$K$13</definedName>
    <definedName name="BExQARHDE3KE713FLODHZ9IDJN0B" hidden="1">#REF!</definedName>
    <definedName name="BExQB90HFCS0JXHTMA23W8530KVN" hidden="1">#REF!</definedName>
    <definedName name="BExQBMCJ3A3I4UVIWEKABVN3F0SJ" hidden="1">#REF!</definedName>
    <definedName name="BExQC886QXDKXZSNYCIBE6MRNY8O" hidden="1">2.8-'[2]2'!$A$16:$B$19</definedName>
    <definedName name="BExQCIKJM7FA2HJKC0NE3D6IK1Z3" hidden="1">2.12-'[1]1'!$D$1:$P$141</definedName>
    <definedName name="BExQDEC1F9II6IH25J4Z8UDUDY8H" hidden="1">2.8-'[1]1'!$A$2:$B$10</definedName>
    <definedName name="BExQDHMR1O7S5254RFXVOWMKLJ55" hidden="1">#REF!</definedName>
    <definedName name="BExQDI8CJW6KFYQP4MH5BPNIKK24" hidden="1">1.2-'[1]1'!$A$2:$B$10</definedName>
    <definedName name="BExQE6T41HK60HJMOXWF720EWRC4" hidden="1">2.8-'[2]2'!$A$2:$B$10</definedName>
    <definedName name="BExQEBWIRVBA1HBOA0D8YF8D1RTC" hidden="1">#REF!</definedName>
    <definedName name="BExQES8GQ6MD5OWJSQCNQYR2W25G" hidden="1">2.7-'[1]1'!$A$16:$B$18</definedName>
    <definedName name="BExQEUS8PA203K927F4QBZ5XS8T7" hidden="1">2.8-'[2]2'!$D$1:$L$25</definedName>
    <definedName name="BExQFBV3OPSZ6K4C7SNTNMNZBF7L" hidden="1">#REF!</definedName>
    <definedName name="BExQFTZXX0DU2NSIMI5ODPPUTXCF" hidden="1">1.2-'[2]2'!$D$1:$N$62</definedName>
    <definedName name="BExQHCE7GKT1XBIKAOYCI97QJT8C" hidden="1">#REF!</definedName>
    <definedName name="BExQHL34YRXQEX4GSKQR2CQTGNLC" hidden="1">2.12-'[2]2'!$A$1:$M$322</definedName>
    <definedName name="BExQHRZ8ZJ663SLO34OWN3USWN3L" hidden="1">#REF!</definedName>
    <definedName name="BExQHW0T58IG1VHFXWPU0Z6DYTX8" hidden="1">#REF!</definedName>
    <definedName name="BExQID95K4VJCA3NW6JACOXMLT6B" hidden="1">2.12-'[1]1'!$A$2:$B$10</definedName>
    <definedName name="BExQJE4AXJFY57V24GQDFIJLUJOR" hidden="1">#REF!</definedName>
    <definedName name="BExQKMRX6OE6PH7ZGO62KIQCARZA" hidden="1">#REF!</definedName>
    <definedName name="BExRYERGOB4M3S0WKHJJCWNII6SE" hidden="1">#REF!</definedName>
    <definedName name="BExRZ918OJ9FOSAGURKX63RO43TQ" hidden="1">#REF!</definedName>
    <definedName name="BExS0A751GRIHHI8CGXQJZ6IQJRV" hidden="1">#REF!</definedName>
    <definedName name="BExS1NN8XUW7JYVKFD9Z9TB5CAA4" hidden="1">#REF!</definedName>
    <definedName name="BExS1RZSDF5WW59VIHGMJAS7H992" hidden="1">#REF!</definedName>
    <definedName name="BExS21FKUPB0WGPMUUUGC5DYCLYK" hidden="1">#REF!</definedName>
    <definedName name="BExS23TVQ2KTW7MDEA2BCX0W85ZI" hidden="1">#REF!</definedName>
    <definedName name="BExS28MJX56XM2GOQX2ZOUXZ46I5" hidden="1">#REF!</definedName>
    <definedName name="BExS2KBBQW3ZGGLX1IUWV1R8TAXR" hidden="1">#REF!</definedName>
    <definedName name="BExS2QLWLHUW50GHC8TB4IL5POEI" hidden="1">2.4-'[2]2'!$A$16:$B$18</definedName>
    <definedName name="BExS2YJWQEPRTMXDQN1YAG8XX6L1" hidden="1">#REF!</definedName>
    <definedName name="BExS5EYK8VMDFLWPCK8HPC2VPLJJ" hidden="1">2.12-'[7]4'!$A$1:$G$84</definedName>
    <definedName name="BExS5L94BBF01PPXY3A1H8SOO6WO" hidden="1">#REF!</definedName>
    <definedName name="BExS61L8QVYEZRM3OKNBGSEXX1SZ" hidden="1">1.2-'[1]1'!$A$2:$B$10</definedName>
    <definedName name="BExS67QCIEM3DCUSS1VDYRUVIEF8" hidden="1">2.4-'[1]1'!$A$1:$F$15</definedName>
    <definedName name="BExS6KBICQH89CL8EUJAJCEBGB9X" hidden="1">2.7-'[1]1'!$D$1:$I$39</definedName>
    <definedName name="BExS75WD28AE9ET52V1H8BOF4XAM" hidden="1">#REF!</definedName>
    <definedName name="BExS8VMVU2F9D22U7O1SI2F9H0C2" hidden="1">#REF!</definedName>
    <definedName name="BExS9BDF5PNGQGNOCO3547YUGQKB" hidden="1">#REF!</definedName>
    <definedName name="BExS9DM93JJQ9GHUAYVHSXSRNWS5" hidden="1">2.12-'[3]3'!$A$1:$G$785</definedName>
    <definedName name="BExS9OPIETKK0NGKDD33O1KS3J9C" hidden="1">2.8-'[1]1'!$A$16:$B$18</definedName>
    <definedName name="BExS9QCPJPB30PHYZNLSV2ON4M7B" hidden="1">1.2-'[2]2'!$A$16:$B$19</definedName>
    <definedName name="BExS9YWCC0K2IL07Y1UCPXUCUSPN" hidden="1">2.4-'[3]3'!$D$1:$N$12</definedName>
    <definedName name="BExS9ZSPR1QS3MOM3NAC98T9FGZG" hidden="1">#REF!</definedName>
    <definedName name="BExSA7QJ4GNDIIHB7DJBDQZMF9MB" hidden="1">#REF!</definedName>
    <definedName name="BExSAMKP00BZZNJZ0HNB82B3CK89" hidden="1">#REF!</definedName>
    <definedName name="BExSAQBI3U7M2U4HDD9OUYE67WWD" hidden="1">2.4-'[2]2'!$A$1:$X$158</definedName>
    <definedName name="BExSAQRQMVPWB9UZV69SCYWZ7JDY" hidden="1">1.2-'[1]1'!$A$2:$B$10</definedName>
    <definedName name="BExSAWWUNKOBYZ24OCDHYXQX1FYZ" hidden="1">#REF!</definedName>
    <definedName name="BExSBDZUNKC18N1XW975871XLB13" hidden="1">#REF!</definedName>
    <definedName name="BExSBJ8MAKC9Z8I7DM3Z3BL451WC" hidden="1">1.2-'[2]2'!$D$1:$N$63</definedName>
    <definedName name="BExSBKAH107KIP4O57VZ9HXMNH43" hidden="1">#REF!</definedName>
    <definedName name="BExSBZVJ8HWR5S48KPKLEAK7KLHZ" hidden="1">2.8-'[1]1'!$A$16:$B$18</definedName>
    <definedName name="BExSC47VW4XCCVCPJ52IC3D9JF5F" hidden="1">#REF!</definedName>
    <definedName name="BExSCXAHR2KX0EENN6WCCGI92JII" hidden="1">2.4-'[2]2'!$A$2:$B$10</definedName>
    <definedName name="BExSDC9ZSZPPFTQ9NUTJW5U6XAE5" hidden="1">2.8-'[2]2'!$A$2:$B$10</definedName>
    <definedName name="BExSDQIE47N3SV7R6PX57BFRNUDS" hidden="1">2.12-'[1]1'!$A$1:$M$5134</definedName>
    <definedName name="BExSEXIMN5O2OSHQ1NIBAY4HCTD7" hidden="1">#REF!</definedName>
    <definedName name="BExSFJ3INLD6A2OWSZE0SY0C4OGO" hidden="1">#REF!</definedName>
    <definedName name="BExSI09C6BB9N3ISEBDFALT404RO" hidden="1">1.2-'[2]2'!$A$16:$B$19</definedName>
    <definedName name="BExTTWD20I71UGK41DUGHFTUFYZK" hidden="1">1.2-'[2]2'!$D$1:$N$17</definedName>
    <definedName name="BExTVD40Z0CUZ5KU1056B76N4XBJ" hidden="1">#REF!</definedName>
    <definedName name="BExTW1OTJV3IF3DF8I8GZC41VC3L" hidden="1">#REF!</definedName>
    <definedName name="BExTW7J3I2UB838MT58CXB7DVGWM" hidden="1">#REF!</definedName>
    <definedName name="BExTX3QXHEFTLB7BQHY36X654UGF" hidden="1">#REF!</definedName>
    <definedName name="BExTX4NAW7XHJ56RZ0JCDJX5VALP" hidden="1">2.7-'[2]2'!$D$1:$O$434</definedName>
    <definedName name="BExTX9QPH9NB9Y3PFXWKYB964LK2" hidden="1">2.7-'[2]2'!$A$2:$B$10</definedName>
    <definedName name="BExTY63ZVZRFHFB2SEP3SDXF7VXS" hidden="1">#REF!</definedName>
    <definedName name="BExTY75OP0QY3CDJAG0HS6WA16DL" hidden="1">#REF!</definedName>
    <definedName name="BExTYUU171EGCK9XLNPREXFVAAV0" hidden="1">2.4-'[2]2'!$A$1:$X$175</definedName>
    <definedName name="BExTYXJ5GCK2UIFXKBI4QF830RXT" hidden="1">#REF!</definedName>
    <definedName name="BExTZB0PK80OF0PAB8VBFNUX3ZQ3" hidden="1">#REF!</definedName>
    <definedName name="BExTZJ40B6FXV7T7YT54QQ11OQDT" hidden="1">2.4-'[3]3'!$A$1:$K$13</definedName>
    <definedName name="BExTZQAZ113EYEPQ3W2ZELZUKXGT" hidden="1">2.8-'[3]3'!$D$1:$K$4</definedName>
    <definedName name="BExU0LMEPJ2PWWMGS6ULFWBMVF5Q" hidden="1">#REF!</definedName>
    <definedName name="BExU1ASR9ZB38KV7IQ1F1UC9AKS5" hidden="1">#REF!</definedName>
    <definedName name="BExU1CW93ZXINGWWAP1IVO994O3R" hidden="1">2.4-'[2]2'!$D$1:$I$54</definedName>
    <definedName name="BExU1MXNRLZ4PTB7RNZLC4QCYHDM" hidden="1">#REF!</definedName>
    <definedName name="BExU287PGE6WLSLERW3WYAMQOHIZ" hidden="1">#REF!</definedName>
    <definedName name="BExU2ET1WXG0V554RGH754IOYXZB" hidden="1">2.12-'[1]1'!$D$1:$P$141</definedName>
    <definedName name="BExU2RUBOOK9E0WNJZXJHHOFQIOX" hidden="1">2.12-'[1]1'!$D$1:$P$129</definedName>
    <definedName name="BExU2YQIHIBUW6F5QKGBB6FJK3ZH" hidden="1">2.8-'[1]1'!$A$16:$B$18</definedName>
    <definedName name="BExU392TXD6XWXSDANW51YR63L8D" hidden="1">2.7-'[1]1'!$D$1:$I$39</definedName>
    <definedName name="BExU3GPW6ZJFLRQIUB66XNXZ7904" hidden="1">#REF!</definedName>
    <definedName name="BExU4O67094YXUK29XTOI7HSQ2U7" hidden="1">2.12-'[2]2'!$A$1:$A$2</definedName>
    <definedName name="BExU4P82LMSBX0P0JJM45JQR2PK6" hidden="1">1.2-'[1]1'!$A$16:$B$21</definedName>
    <definedName name="BExU4WPSPIPGQNMEOZNE1ORHZHKW" hidden="1">#REF!</definedName>
    <definedName name="BExU5YHBPUO5VSGWG1VKBVT9TLOO" hidden="1">#REF!</definedName>
    <definedName name="BExU6N7EMI9HWZOLGS1R7QYE8HHL" hidden="1">#REF!</definedName>
    <definedName name="BExU6PLNSFBVCMXUKUNI4UTHQHLF" hidden="1">#REF!</definedName>
    <definedName name="BExU74ACUP7TA4PSUIT6R4ONE9SM" hidden="1">2.8-'[1]1'!$D$1:$F$13</definedName>
    <definedName name="BExU756RA7VSO8BV7BR3XTXE8F1K" hidden="1">2.12-'[2]2'!$D$1:$P$104</definedName>
    <definedName name="BExU7ZGIC3AATIKWZNUFVPF91ZQF" hidden="1">#REF!</definedName>
    <definedName name="BExU8PJ0VR364VFCG2IJMFGH0VI5" hidden="1">2.7-'[1]1'!$A$16:$B$18</definedName>
    <definedName name="BExU990E4VWW9KGL7SJNECS5J7AS" hidden="1">#REF!</definedName>
    <definedName name="BExU9FAYD35HVCMTYNVUNI70GCNQ" hidden="1">2.8-'[1]1'!$A$16:$B$18</definedName>
    <definedName name="BExUADX2BRU32RXTYLPOC8H77BF2" hidden="1">2.4-'[3]3'!$A$2</definedName>
    <definedName name="BExUANNTAR0EDV8SWHD6HCE2YSWZ" hidden="1">#REF!</definedName>
    <definedName name="BExUAYQVUYFWAR4ZV18XG88S12RL" hidden="1">#REF!</definedName>
    <definedName name="BExUBES6A6KGU79H6K2LD8M2TCU9" hidden="1">2.8-'[2]2'!$D$1:$L$25</definedName>
    <definedName name="BExUBMQ1UBWYOIBUB3BAGYYGIAYP" hidden="1">#REF!</definedName>
    <definedName name="BExUBRTGLCPZQSH2PZPCYHRK7TBI" hidden="1">#REF!</definedName>
    <definedName name="BExUC2GENV759K4UUPAEPG3L0VIK" hidden="1">#REF!</definedName>
    <definedName name="BExUCISK0Q0QX11808HFH7M0MS62" hidden="1">#REF!</definedName>
    <definedName name="BExUDB9JIPNR4VJD2RED7SJQTGT7" hidden="1">#REF!</definedName>
    <definedName name="BExVQFKOXCUZ7GRP861U7Q4FLYGJ" hidden="1">#REF!</definedName>
    <definedName name="BExVRAAJ79FPMC27W5LCOW3K4X6J" hidden="1">#REF!</definedName>
    <definedName name="BExVRAG0S9S3H4R6E6GAP8NO7M70" hidden="1">#REF!</definedName>
    <definedName name="BExVRLJ8ZFPYSZ7JEX3QHEYYT3EN" hidden="1">#REF!</definedName>
    <definedName name="BExVRWBOPY3RUAFZ9NLRMDKXTO28" hidden="1">#REF!</definedName>
    <definedName name="BExVSAUWWLQAS2FISLZ1M7O4EAGO" hidden="1">#REF!</definedName>
    <definedName name="BExVTDO1UWKAI17TWZPAOMCXIISC" hidden="1">#REF!</definedName>
    <definedName name="BExVU3AGP8ZWMOE4XQ0OFRQE1JRI" hidden="1">#REF!</definedName>
    <definedName name="BExVUM0XEJL1A82ZK9FKGG48LN9B" hidden="1">2.8-'[3]3'!$D$1:$K$5</definedName>
    <definedName name="BExVVGLGUAPY7RYC9M5QRECMQHFT" hidden="1">2.4-'[3]3'!$A$1:$K$5</definedName>
    <definedName name="BExVVJW627421ZGOYLIIQPBCOD64" hidden="1">#REF!</definedName>
    <definedName name="BExVVM4ZNNGS4XC3YRYOU12DB7MZ" hidden="1">2.8-'[2]2'!$D$1:$L$26</definedName>
    <definedName name="BExVVOJB9OWKQWQWP9AM52BRC2TR" hidden="1">#REF!</definedName>
    <definedName name="BExVVT16QALRMMSTMVISLXX96V66" hidden="1">2.7-'[2]2'!$A$2:$B$10</definedName>
    <definedName name="BExVVTS7WLTKCWCYLB1PRHUN6BRI" hidden="1">#REF!</definedName>
    <definedName name="BExVVU8BRGVXVL0W5JBRXM29D91C" hidden="1">2.8-'[1]1'!$D$1:$D$2</definedName>
    <definedName name="BExVWMEJWX2FNA9D33V4ZFILYISJ" hidden="1">2.7-'[2]2'!$D$1:$O$771</definedName>
    <definedName name="BExVX2AFEIERYLC84PH3GGALADMZ" hidden="1">#REF!</definedName>
    <definedName name="BExVYIVWG9QGF562HDA6HIYB442O" hidden="1">#REF!</definedName>
    <definedName name="BExVYL4PZLATUP5RW7H669Z7PG3S" hidden="1">2.7-'[1]1'!$A$16:$B$18</definedName>
    <definedName name="BExVYSMHLVZQSL4GX73EPUJNLEQ4" hidden="1">#REF!</definedName>
    <definedName name="BExVZT6SRHB2JCVYQ3OO21LBUZXW" hidden="1">#REF!</definedName>
    <definedName name="BExW0E0LU0RY3OX02YDP5CA7XZEM" hidden="1">2.8-'[3]3'!$A$2:$B$10</definedName>
    <definedName name="BExW0FIK23GJU0JU7YEA2SOFJL3B" hidden="1">#REF!</definedName>
    <definedName name="BExW0HWUW6OPLB1974SWVGIJNK0U" hidden="1">2.8-'[1]1'!$D$1:$D$2</definedName>
    <definedName name="BExW0Q07D0OICFGB0NIDZ28NQ1DK" hidden="1">#REF!</definedName>
    <definedName name="BExW161CFQPUPY9D2HU6HBEDGQOS" hidden="1">#REF!</definedName>
    <definedName name="BExW1F6JIYL2B3J9S388HPSF3YHB" hidden="1">#REF!</definedName>
    <definedName name="BExW1J8346IHYDHJP6HS30K5D21K" hidden="1">2.12-'[1]1'!$A$2:$B$10</definedName>
    <definedName name="BExW1M2IH12W0VMKIQIQPICEXWHR" hidden="1">2.8-'[1]1'!$A$2:$B$10</definedName>
    <definedName name="BExW1P2F1VHO0Y2S202HBYC8VH6W" hidden="1">2.8-'[1]1'!$D$1:$F$9</definedName>
    <definedName name="BExW1XB81Y7TSLHNJHFL8G3MY1VK" hidden="1">#REF!</definedName>
    <definedName name="BExW2WO91BZQNXZR1BQ7UT6FPV4Y" hidden="1">#REF!</definedName>
    <definedName name="BExW31BK6GBSLRKH4JPUE80WNPCG" hidden="1">#REF!</definedName>
    <definedName name="BExW38D1M6F9358I00P599IWKEUC" hidden="1">#REF!</definedName>
    <definedName name="BExW3TN3M2302L9E26G6ITHLVQHM" hidden="1">#REF!</definedName>
    <definedName name="BExW3YVU8KJLMVIW1S6A8F3F3SWH" hidden="1">#REF!</definedName>
    <definedName name="BExW4EBM6TL25O4FSQPIHRK07DJ5" hidden="1">2.8-'[1]1'!$A$16:$B$18</definedName>
    <definedName name="BExW4HX3A1F3076K6GJYXWRR4VNA" hidden="1">#REF!</definedName>
    <definedName name="BExW573EFHUPM7YUWWJKDBKIRZVE" hidden="1">1.2-'[1]1'!$A$2:$B$10</definedName>
    <definedName name="BExW5TVEK19SQ4HKTY8NQB2OU47D" hidden="1">#REF!</definedName>
    <definedName name="BExW70FDLL3UP9OCMG7014069G9T" hidden="1">#REF!</definedName>
    <definedName name="BExW80ZP5ORBCN9ESIIQH3R2PAPK" hidden="1">2.8-'[3]3'!$A$2:$B$10</definedName>
    <definedName name="BExW95AUDGNP6CWH5R62B3AFED30" hidden="1">2.4-'[2]2'!$A$1:$L$726</definedName>
    <definedName name="BExW96CNPC1Y60BWTG214J4QNQPB" hidden="1">#REF!</definedName>
    <definedName name="BExW97ECU3HGUTS5747XA0EH9LXZ" hidden="1">2.4-'[2]2'!$A$1:$L$19</definedName>
    <definedName name="BExW9BW8G8VEPAR7LG24JHTHI5CB" hidden="1">#REF!</definedName>
    <definedName name="BExXM3GUDP6NJ412W4QJH3GVGLOG" hidden="1">1.2-'[2]2'!$A$2:$B$10</definedName>
    <definedName name="BExXMY6PRI5WR0YMB3FH3OW8CYCW" hidden="1">#REF!</definedName>
    <definedName name="BExXNW7FZQNE0EP84PA392X0PYRS" hidden="1">#REF!</definedName>
    <definedName name="BExXO2CK5ZAR0J9FZPCLZIMUPIOF" hidden="1">2.8-'[2]2'!$D$1:$L$9</definedName>
    <definedName name="BExXON10J5QS2HW6NHGP0QLBL2SH" hidden="1">#REF!</definedName>
    <definedName name="BExXP67JSSVFMZSJ4SD6I4NULZGH" hidden="1">2.8-'[2]2'!$A$16:$B$19</definedName>
    <definedName name="BExXPB00OQWO92TVC8NKSNBQBGUU" hidden="1">#REF!</definedName>
    <definedName name="BExXPGEFJPPPBOEWJ1NVQFERJ4I7" hidden="1">#REF!</definedName>
    <definedName name="BExXQ9GT90E39R3MGL3XRTOYF03Q" hidden="1">2.12-'[7]4'!$A$1:$G$82</definedName>
    <definedName name="BExXQK3Y7I3MM4I5XDNQVSHN5TR0" hidden="1">1.2-'[2]2'!$A$2:$B$10</definedName>
    <definedName name="BExXQKPJI1IGBB0FEC4VGW58QCZ6" hidden="1">2.7-'[1]1'!$A$16:$B$18</definedName>
    <definedName name="BExXQL0AXCU41JV3D3S77GLZ13RM" hidden="1">#REF!</definedName>
    <definedName name="BExXQT3HKTXJEN1UDDQGNM4WLC15" hidden="1">#REF!</definedName>
    <definedName name="BExXREZ4BMA9U58IC2DX0CBWJS09" hidden="1">2.8-'[3]3'!$A$2:$B$10</definedName>
    <definedName name="BExXSODUNEMXFL9BPYLLKLUZ92N8" hidden="1">2.8-'[2]2'!$A$2:$B$10</definedName>
    <definedName name="BExXSS4M8EF044DK0BNW9SQOTUPA" hidden="1">#REF!</definedName>
    <definedName name="BExXSS9YCN2G1SV9VFLBHEVESE1M" hidden="1">2.8-'[3]3'!$A$16:$B$18</definedName>
    <definedName name="BExXT0O22LN4A0MRKOV85QNY487V" hidden="1">#REF!</definedName>
    <definedName name="BExXT5RI0AQHQE1I2WMP650X4TSK" hidden="1">2.4-'[1]1'!$D$1:$I$36</definedName>
    <definedName name="BExXTNWBK1YID5Z8FLWD0RD5I1EZ" hidden="1">#REF!</definedName>
    <definedName name="BExXU5Q855YYKOFE2308I0FX77U3" hidden="1">#REF!</definedName>
    <definedName name="BExXVBZFD3TNJ9I0YPSMFMPQYFDK" hidden="1">2.12-'[3]3'!$A$1:$G$785</definedName>
    <definedName name="BExXVM6AJJ8K3220LH76657F0DR0" hidden="1">2.12-'[2]2'!$A$16:$B$20</definedName>
    <definedName name="BExXVSGTJ52ODB1IVG339X129JGW" hidden="1">#REF!</definedName>
    <definedName name="BExXVTIOIR7L0XK5TJ67T3A4J5WI" hidden="1">1.2-'[1]1'!$D$1:$AF$107</definedName>
    <definedName name="BExXVX46DPMGI0G4ZCOW1UQ9ZWLP" hidden="1">#REF!</definedName>
    <definedName name="BExXVX9GO8F7TWLPSWAV3PNS4P62" hidden="1">#REF!</definedName>
    <definedName name="BExXW27MC9F58QD35Q1C0NXYUYJ5" hidden="1">#REF!</definedName>
    <definedName name="BExXWCJQIP48UJ5LUU5IU6OCWLEL" hidden="1">#REF!</definedName>
    <definedName name="BExXXKLV3VM4D8O34JZ5KRB0ZHTM" hidden="1">2.12-'[2]2'!$A$2:$B$10</definedName>
    <definedName name="BExXXZAIUZXLLFTKH7DDP5519A6I" hidden="1">#REF!</definedName>
    <definedName name="BExXYLBIS7WJ6HRMMUS7ID93UYAJ" hidden="1">#REF!</definedName>
    <definedName name="BExXYT9CQYXI2W0CZ0L32GLYOT8W" hidden="1">#REF!</definedName>
    <definedName name="BExXYXB24WQQZR24DG0YVYW6F8U0" hidden="1">#REF!</definedName>
    <definedName name="BExXZ8E9Y7D70B73I7S55H5ZEPQ6" hidden="1">#REF!</definedName>
    <definedName name="BExXZGMXBJD2OEUAOJ00QMIOX0IN" hidden="1">#REF!</definedName>
    <definedName name="BExXZIA7EGOJBFH29518E0SAPO7D" hidden="1">#REF!</definedName>
    <definedName name="BExXZTOBX0LNHNVJKERQU75P77W8" hidden="1">#REF!</definedName>
    <definedName name="BExY00PTCYE9EZ540KMO17FR9G2S" hidden="1">#REF!</definedName>
    <definedName name="BExY08NTU12RREN03UKW0MU8Y8PB" hidden="1">2.12-'[2]2'!$A$1:$A$2</definedName>
    <definedName name="BExY0G5ETY6I7JUQUOEPMR1R8P6O" hidden="1">#REF!</definedName>
    <definedName name="BExY0MQT3ZKWD6NV3CUWHCRHJOMU" hidden="1">#REF!</definedName>
    <definedName name="BExY0X8F8NV8PNFBNPYMA8FAH00O" hidden="1">2.4-'[3]3'!$A$1:$K$5</definedName>
    <definedName name="BExY19O9ZVNAA45OOWOU814EUAY2" hidden="1">#REF!</definedName>
    <definedName name="BExY1BRTE0GIYWXO245V8JMQEKCE" hidden="1">#REF!</definedName>
    <definedName name="BExY1ERJOFDWSAU3E15VCTSBTYQO" hidden="1">#REF!</definedName>
    <definedName name="BExY1F7TODWG13KLB1P5WIQ8FPU0" hidden="1">#REF!</definedName>
    <definedName name="BExY1M3YDOI3HZS8U9NIJUA8UTCJ" hidden="1">#REF!</definedName>
    <definedName name="BExY1TR0U4MVWAG9OAITSGCBWV6R" hidden="1">#REF!</definedName>
    <definedName name="BExY278L9IWAQKMV3K1UY8YGPI7P" hidden="1">2.12-'[7]4'!$A$1:$G$82</definedName>
    <definedName name="BExY29MVJZD45ZFGCGNBSP2665ST" hidden="1">#REF!</definedName>
    <definedName name="BExY3296KG6B502EARRRI7VKNCQU" hidden="1">#REF!</definedName>
    <definedName name="BExY33R65T9V30NNOD0YVJYVKRRO" hidden="1">#REF!</definedName>
    <definedName name="BExY36AXR1E8SC0TTS22XON5MZWT" hidden="1">2.4-'[3]3'!$A$1:$K$5</definedName>
    <definedName name="BExY37SWGLYXZTE5PZ8DPLKTADJY" hidden="1">2.7-'[1]1'!$A$2:$B$10</definedName>
    <definedName name="BExY3NJA2B7CDAAVWPBLZ0SDZB8O" hidden="1">#REF!</definedName>
    <definedName name="BExY3XKMPDLE5QLTYZHM2CRU6FWK" hidden="1">2.8-'[2]2'!$A$2:$B$10</definedName>
    <definedName name="BExY4CERYB20DACOXKLJPU6L2KAS" hidden="1">2.4-'[2]2'!$A$2:$B$10</definedName>
    <definedName name="BExY4GWO0VWTMBQPSA7ZYQU9S39M" hidden="1">2.8-'[3]3'!$D$1:$K$5</definedName>
    <definedName name="BExY5ITGP4E5VJM68NVWSN4JJQNW" hidden="1">2.7-'[2]2'!$A$2:$B$10</definedName>
    <definedName name="BExY5N0IVU5Y3HJCVOWYMN5HFOWO" hidden="1">2.8-'[3]3'!$A$2:$B$11</definedName>
    <definedName name="BExY5QLZDXLNV2YO20Y4JNNYNGE1" hidden="1">2.7-'[2]2'!$A$16:$B$19</definedName>
    <definedName name="BExY69SI33C8S0TXOP0ZBSVBRPF4" hidden="1">#REF!</definedName>
    <definedName name="BExZIF6S6IATWI4X3FU08KDR7NBR" hidden="1">#REF!</definedName>
    <definedName name="BExZJ4NWFG7XBR99MTEV852Z66BF" hidden="1">#REF!</definedName>
    <definedName name="BExZK0VOKEYFRWNQDDNKBE8XIYHN" hidden="1">2.7-'[2]2'!$A$16:$B$19</definedName>
    <definedName name="BExZKTCPQSFIRRPIP7Q4QU5UYHTO" hidden="1">#REF!</definedName>
    <definedName name="BExZKUJUPTWEHVOTHHE31H63JLT5" hidden="1">#REF!</definedName>
    <definedName name="BExZKWY5ZX7RPM1UKVLTDM5D2SXT" hidden="1">1.2-'[1]1'!$A$16:$B$21</definedName>
    <definedName name="BExZL2N7DX2KSI2XTIXH6TYY3JNN" hidden="1">#REF!</definedName>
    <definedName name="BExZLEBZ5QUM9HPPC5ZUOG882L9H" hidden="1">2.4-'[1]1'!$D$1:$I$36</definedName>
    <definedName name="BExZLQ639A3FIJKQ3DC0MSOR668R" hidden="1">#REF!</definedName>
    <definedName name="BExZM6CPSQU0CELJMIA4BWV9F2QT" hidden="1">#REF!</definedName>
    <definedName name="BExZMJOX6M6FMSVIUUL1NAU93UVJ" hidden="1">#REF!</definedName>
    <definedName name="BExZMWFF0HNZD00PE0I822OPFUAM" hidden="1">2.7-'[1]1'!$A$16:$B$18</definedName>
    <definedName name="BExZNPNBQUXLZYCK1K92FKVYT5P4" hidden="1">#REF!</definedName>
    <definedName name="BExZNWE6JPQ3CKCVEAH8UQRMQBXF" hidden="1">#REF!</definedName>
    <definedName name="BExZP757NI14S0VXYMBJSB0L8KUJ" hidden="1">#REF!</definedName>
    <definedName name="BExZPAQOE4NI99OCSERB5YWZ2Z0K" hidden="1">#REF!</definedName>
    <definedName name="BExZPBHQT19U4OXVQCPZ3LHKOJDU" hidden="1">#REF!</definedName>
    <definedName name="BExZPGQH65TL3JPHE8ZDEI2WW9L6" hidden="1">2.12-'[2]2'!$A$16:$B$20</definedName>
    <definedName name="BExZPL8BAR7OG0BVDA2OGOOWMH8K" hidden="1">2.8-'[3]3'!$D$1:$K$5</definedName>
    <definedName name="BExZPVF5TXEEVSEMQYJPUMMFUC5J" hidden="1">2.12-'[2]2'!$A$2:$B$10</definedName>
    <definedName name="BExZQ02BE81PS0QRFGHQD7Z1ZHLB" hidden="1">#REF!</definedName>
    <definedName name="BExZQ327LU709FD4Q139XPWYOB8X" hidden="1">2.12-'[1]1'!$A$1:$M$1079</definedName>
    <definedName name="BExZR2KPBPW62GYF37T2U6YF5HWX" hidden="1">#REF!</definedName>
    <definedName name="BExZRKPL1S5UTS4RSYHU649GZPOU" hidden="1">#REF!</definedName>
    <definedName name="BExZRVCIB9ZRWKMJSQTR0DPHLQY0" hidden="1">#REF!</definedName>
    <definedName name="BExZS58K9IY6P65CWLXLBSELLJ3W" hidden="1">2.4-'[2]2'!$D$1:$I$54</definedName>
    <definedName name="BExZSETUGIEIIP5ZT82X3UIAAM7L" hidden="1">1.2-'[1]1'!$A$16:$B$21</definedName>
    <definedName name="BExZSKYXZPH1ZQ49R6D52JMQUPYP" hidden="1">2.4-'[1]1'!$A$1:$F$39</definedName>
    <definedName name="BExZSTNV071UXH5D3OLP83WN6T4X" hidden="1">#REF!</definedName>
    <definedName name="BExZT45IA9HVIPNPABOCOCYXT3L3" hidden="1">2.4-'[3]3'!$A$1:$K$13</definedName>
    <definedName name="BExZU85T41DTOC5N2OF7ZVDO2NNP" hidden="1">#REF!</definedName>
    <definedName name="BExZUQW3HMHMQEIDLWFLVF7227IX" hidden="1">2.12-'[2]2'!$D$1:$P$180</definedName>
    <definedName name="BExZV019U67ANHTEIAGRZVLWDOBD" hidden="1">2.12-'[2]2'!$A$16:$B$20</definedName>
    <definedName name="BExZW0QXU8YT1FNS8GH2B9CM08AV" hidden="1">#REF!</definedName>
    <definedName name="BExZWGMS85K6Q15MEOAD3JF0RBTL" hidden="1">#REF!</definedName>
    <definedName name="BExZWK8973RSWJVJFWZYAS57PHKS" hidden="1">#REF!</definedName>
    <definedName name="BExZWS0QXRY2X7ISLF352IDNJ2WE" hidden="1">#REF!</definedName>
    <definedName name="BExZWV0NXJZWW2DYABYNZQCNRCVU" hidden="1">#REF!</definedName>
    <definedName name="BExZX0K7A42CB1E99GN4JS6S9WFT" hidden="1">2.7-'[1]1'!$D$1:$I$117</definedName>
    <definedName name="BExZY7KFITE2Q63PZVLIZ71DB8EB" hidden="1">2.7-'[1]1'!$A$2:$B$10</definedName>
    <definedName name="BExZY8X2CGXD9B6UVQ8NHWT1ALLX" hidden="1">2.8-'[2]2'!$A$16:$B$19</definedName>
    <definedName name="BExZYWW98P984AU0WCJZ0I1M3DDH" hidden="1">#REF!</definedName>
    <definedName name="BExZZ2L8MSIITKH85WVHWR8INOZJ" hidden="1">2.8-'[3]3'!$A$2:$B$10</definedName>
    <definedName name="BExZZ5QFHY0FULSP3H2DIPPB8FRJ" hidden="1">#REF!</definedName>
    <definedName name="BExZZATUMMG0NOVG1UI1MZJPSOM2" hidden="1">1.2-'[2]2'!$D$1:$N$63</definedName>
    <definedName name="BExZZF6DV58RMA7B5DEGWPVD0KD1" hidden="1">#REF!</definedName>
    <definedName name="BExZZPD39HUGP4G1KE8RSHTEN9B6" hidden="1">2.4-'[1]1'!$A$1:$F$40</definedName>
    <definedName name="pasv.zied">#REF!</definedName>
    <definedName name="_xlnm.Print_Area" localSheetId="2">'1.tab.'!$A$1:$F$91</definedName>
    <definedName name="_xlnm.Print_Area" localSheetId="12">'10.tab.'!$A$1:$D$32</definedName>
    <definedName name="_xlnm.Print_Area" localSheetId="13">'12.tab.'!$A:$F</definedName>
    <definedName name="_xlnm.Print_Area" localSheetId="14">'13.tab.'!$A$1:$D$61</definedName>
    <definedName name="_xlnm.Print_Area" localSheetId="3">'2.tab.'!$A$1:$F$62</definedName>
    <definedName name="_xlnm.Print_Area" localSheetId="4">'3.tab.'!$A$1:$F$95</definedName>
    <definedName name="_xlnm.Print_Area" localSheetId="5">'4.tab.'!$A$1:$G$1224</definedName>
    <definedName name="_xlnm.Print_Area" localSheetId="6">'5.tab.'!$A$1:$G$364</definedName>
    <definedName name="_xlnm.Print_Area" localSheetId="7">'6.tab.'!$A$1:$D$282</definedName>
    <definedName name="_xlnm.Print_Area" localSheetId="8">'7.tab.'!$A$1:$F$98</definedName>
    <definedName name="_xlnm.Print_Area" localSheetId="9">'8.tab.'!$A$1:$F$211</definedName>
    <definedName name="_xlnm.Print_Area" localSheetId="11">'9.2.tab.'!$A$1:$D$87</definedName>
    <definedName name="_xlnm.Print_Area" localSheetId="1">'kopb'!$A:$E</definedName>
    <definedName name="_xlnm.Print_Titles" localSheetId="2">'1.tab.'!$9:$11</definedName>
    <definedName name="_xlnm.Print_Titles" localSheetId="13">'12.tab.'!$9:$11</definedName>
    <definedName name="_xlnm.Print_Titles" localSheetId="14">'13.tab.'!$10:$13</definedName>
    <definedName name="_xlnm.Print_Titles" localSheetId="3">'2.tab.'!$9:$11</definedName>
    <definedName name="_xlnm.Print_Titles" localSheetId="4">'3.tab.'!$9:$11</definedName>
    <definedName name="_xlnm.Print_Titles" localSheetId="5">'4.tab.'!$9:$11</definedName>
    <definedName name="_xlnm.Print_Titles" localSheetId="6">'5.tab.'!$9:$11</definedName>
    <definedName name="_xlnm.Print_Titles" localSheetId="7">'6.tab.'!$9:$11</definedName>
    <definedName name="_xlnm.Print_Titles" localSheetId="8">'7.tab.'!$9:$11</definedName>
    <definedName name="_xlnm.Print_Titles" localSheetId="9">'8.tab.'!$9:$11</definedName>
    <definedName name="_xlnm.Print_Titles" localSheetId="10">'9.1.tab.'!$11:$13</definedName>
    <definedName name="_xlnm.Print_Titles" localSheetId="11">'9.2.tab.'!$16:$18</definedName>
    <definedName name="Rindas">'[4]Funkcijas_kopā_2-1'!$B$12:$I$12,'[4]Funkcijas_kopā_2-1'!$B$14:$I$14,'[4]Funkcijas_kopā_2-1'!$B$16:$I$16,'[4]Funkcijas_kopā_2-1'!$B$18:$I$18,'[4]Funkcijas_kopā_2-1'!$B$20:$I$20,'[4]Funkcijas_kopā_2-1'!$B$22:$I$22,'[4]Funkcijas_kopā_2-1'!$B$24:$I$24</definedName>
    <definedName name="Rindas2">'[5]Funkcijas_kopā'!$B$12:$I$12,'[5]Funkcijas_kopā'!$B$14:$I$14,'[5]Funkcijas_kopā'!$B$16:$I$16,'[5]Funkcijas_kopā'!$B$18:$I$18,'[5]Funkcijas_kopā'!$B$20:$I$20,'[5]Funkcijas_kopā'!$B$22:$I$22,'[5]Funkcijas_kopā'!$B$24:$I$24</definedName>
    <definedName name="Z_1893421C_DBAA_4C10_AA6C_4D0F39122205_.wvu.FilterData" localSheetId="9" hidden="1">'8.tab.'!$A$9:$F$118</definedName>
    <definedName name="Z_483F8D4B_D649_4D59_A67B_5E8B6C0D2E28_.wvu.FilterData" localSheetId="9" hidden="1">'8.tab.'!$A$9:$F$118</definedName>
    <definedName name="Z_56A06D27_97E5_4D01_ADCE_F8E0A2A870EF_.wvu.FilterData" localSheetId="9" hidden="1">'8.tab.'!$A$9:$F$118</definedName>
    <definedName name="Z_640C99E1_FCCB_11D4_856D_00105A71C5B5_.wvu.PrintArea" localSheetId="7" hidden="1">'6.tab.'!$B$8:$D$70</definedName>
    <definedName name="Z_81EB1DB6_89AB_4045_90FA_EF2BA7E792F9_.wvu.FilterData" localSheetId="9" hidden="1">'8.tab.'!$A$9:$F$118</definedName>
    <definedName name="Z_81EB1DB6_89AB_4045_90FA_EF2BA7E792F9_.wvu.PrintArea" localSheetId="9" hidden="1">'8.tab.'!$A:$F</definedName>
    <definedName name="Z_8545B4E6_A517_4BD7_BFB7_42FEB5F229AD_.wvu.FilterData" localSheetId="9" hidden="1">'8.tab.'!$A$9:$F$118</definedName>
    <definedName name="Z_877A1030_2452_46B0_88DF_8A068656C08E_.wvu.FilterData" localSheetId="9" hidden="1">'8.tab.'!$A$9:$F$118</definedName>
    <definedName name="Z_ABD8A783_3A6C_4629_9559_1E4E89E80131_.wvu.FilterData" localSheetId="9" hidden="1">'8.tab.'!$A$9:$F$118</definedName>
    <definedName name="Z_AF277C95_CBD9_4696_AC72_D010599E9831_.wvu.FilterData" localSheetId="9" hidden="1">'8.tab.'!$A$9:$F$118</definedName>
    <definedName name="Z_B7CBCF06_FF41_423A_9AB3_E1D1F70C6FC5_.wvu.FilterData" localSheetId="9" hidden="1">'8.tab.'!$A$9:$F$118</definedName>
    <definedName name="Z_BC5FEA1E_5696_4CF4_B8B2_A5CF94385785_.wvu.PrintArea" localSheetId="7" hidden="1">'6.tab.'!$B$8:$D$71</definedName>
    <definedName name="Z_C5511FB8_86C5_41F3_ADCD_B10310F066F5_.wvu.FilterData" localSheetId="9" hidden="1">'8.tab.'!$A$9:$F$118</definedName>
    <definedName name="Z_DB8ECBD1_2D44_4F97_BCC9_F610BA0A3109_.wvu.FilterData" localSheetId="9" hidden="1">'8.tab.'!$A$9:$F$118</definedName>
    <definedName name="Z_DEE3A27E_689A_4E9F_A3EB_C84F1E3B413E_.wvu.FilterData" localSheetId="9" hidden="1">'8.tab.'!$A$9:$F$118</definedName>
    <definedName name="Z_F1F489B9_0F61_4F1F_A151_75EF77465344_.wvu.Cols" localSheetId="9" hidden="1">'8.tab.'!#REF!</definedName>
    <definedName name="Z_F1F489B9_0F61_4F1F_A151_75EF77465344_.wvu.FilterData" localSheetId="9" hidden="1">'8.tab.'!$A$9:$F$118</definedName>
    <definedName name="Z_F1F489B9_0F61_4F1F_A151_75EF77465344_.wvu.PrintArea" localSheetId="9" hidden="1">'8.tab.'!$A$2:$F$198</definedName>
    <definedName name="Z_F1F489B9_0F61_4F1F_A151_75EF77465344_.wvu.PrintTitles" localSheetId="9" hidden="1">'8.tab.'!$9:$11</definedName>
  </definedNames>
  <calcPr fullCalcOnLoad="1"/>
</workbook>
</file>

<file path=xl/sharedStrings.xml><?xml version="1.0" encoding="utf-8"?>
<sst xmlns="http://schemas.openxmlformats.org/spreadsheetml/2006/main" count="7416" uniqueCount="1314">
  <si>
    <t xml:space="preserve">              Azartspēļu nodoklis</t>
  </si>
  <si>
    <t xml:space="preserve">              Izložu nodoklis</t>
  </si>
  <si>
    <t xml:space="preserve">              Vieglo automobiļu un motociklu nodoklis </t>
  </si>
  <si>
    <t xml:space="preserve">              Elektroenerģijas nodoklis </t>
  </si>
  <si>
    <t xml:space="preserve">          Nodokļi un maksājumi par tiesībām lietot atsevišķas preces</t>
  </si>
  <si>
    <t xml:space="preserve">              Dabas resursu nodoklis</t>
  </si>
  <si>
    <t xml:space="preserve">         Muitas nodoklis</t>
  </si>
  <si>
    <t xml:space="preserve">          Citiem budžetiem sadalāmie nodokļi</t>
  </si>
  <si>
    <t xml:space="preserve">     Nenodokļu ieņēmumi</t>
  </si>
  <si>
    <t xml:space="preserve">     Maksas pakalpojumi un citi pašu ieņēmumi</t>
  </si>
  <si>
    <t xml:space="preserve">     Ārvalstu finanšu palīdzība</t>
  </si>
  <si>
    <t>PA</t>
  </si>
  <si>
    <t>Valsts pamatbudžeta ieņēmumi (neto)</t>
  </si>
  <si>
    <t>Valsts speciālā budžeta ieņēmumi (bruto)</t>
  </si>
  <si>
    <t xml:space="preserve">     Nodokļu ieņēmumi</t>
  </si>
  <si>
    <t xml:space="preserve">             Sociālās apdrošināšanas iemaksas</t>
  </si>
  <si>
    <t xml:space="preserve">     Transferti</t>
  </si>
  <si>
    <t xml:space="preserve">                  mīnus transferts no valsts pamatbudžeta</t>
  </si>
  <si>
    <t>SA</t>
  </si>
  <si>
    <t>Valsts speciālā budžeta ieņēmumi (neto)</t>
  </si>
  <si>
    <t>KB</t>
  </si>
  <si>
    <t>Valsts budžeta izdevumi  (KB1+KB2)</t>
  </si>
  <si>
    <t>KB1</t>
  </si>
  <si>
    <t>Valsts budžeta uzturēšanas izdevumi (PB1+SB1)</t>
  </si>
  <si>
    <t>KB2</t>
  </si>
  <si>
    <t>Valsts budžeta kapitālie izdevumi (PB2+SB2)</t>
  </si>
  <si>
    <t xml:space="preserve"> Valsts budžeta finansiālā bilance (KA-KB)</t>
  </si>
  <si>
    <t>Finansēšana:</t>
  </si>
  <si>
    <t xml:space="preserve">   Aizņēmumi</t>
  </si>
  <si>
    <t xml:space="preserve">   Aizdevumi</t>
  </si>
  <si>
    <t xml:space="preserve">   Naudas līdzekļi</t>
  </si>
  <si>
    <t xml:space="preserve">      Maksas pakalpojumu un citu pašu ieņēmumu naudas līdzekļu atlikumu izmaiņas palielinājums (-) vai samazinājums (+)</t>
  </si>
  <si>
    <t xml:space="preserve">      Ārvalstu finanšu palīdzības naudas līdzekļu atlikumu izmaiņas palielinājums (-) vai samazinājums (+)</t>
  </si>
  <si>
    <t xml:space="preserve">      Valsts speciālā budžeta naudas līdzekļu atlikumu izmaiņas palielinājums (-) vai samazinājums (+)</t>
  </si>
  <si>
    <t xml:space="preserve">      Naudas līdzekļu aizdevumiem atlikumu izmaiņas palielinājums (-) vai samazinājums (+)</t>
  </si>
  <si>
    <t xml:space="preserve">      Naudas līdzekļu akcijām un citai līdzdalībai komersantu pašu kapitālā atlikumu izmaiņas palielinājums (-) vai samazinājums (+)</t>
  </si>
  <si>
    <t xml:space="preserve">   Akcijas un cita līdzdalība komersantu pašu kapitālā</t>
  </si>
  <si>
    <t>Valsts pamatbudžeta izdevumi (bruto)</t>
  </si>
  <si>
    <t xml:space="preserve">              mīnus transferts valsts speciālajam  budžetam</t>
  </si>
  <si>
    <t>PB</t>
  </si>
  <si>
    <t>Valsts pamatbudžeta izdevumi (neto)</t>
  </si>
  <si>
    <t xml:space="preserve">   Valsts pamatbudžeta uzturēšanas izdevumi (bruto)</t>
  </si>
  <si>
    <t xml:space="preserve">             mīnus transferts valsts speciālajam  budžetam</t>
  </si>
  <si>
    <t>PB1</t>
  </si>
  <si>
    <t>Valsts pamatbudžeta uzturēšanas izdevumi (neto)</t>
  </si>
  <si>
    <t>Valsts pamatbudžeta kapitālie izdevumi (bruto)</t>
  </si>
  <si>
    <t>PB2</t>
  </si>
  <si>
    <t>Valsts pamatbudžeta kapitālie izdevumi (neto)</t>
  </si>
  <si>
    <t>Valsts pamatbudžeta finansiālā bilance</t>
  </si>
  <si>
    <t xml:space="preserve"> Valsts speciālā budžeta izdevumi (bruto)</t>
  </si>
  <si>
    <t>SB</t>
  </si>
  <si>
    <t xml:space="preserve"> Valsts speciālā budžeta izdevumi (neto)</t>
  </si>
  <si>
    <t>Valsts speciālā budžeta uzturēšanas izdevumi (bruto)</t>
  </si>
  <si>
    <t>SB1</t>
  </si>
  <si>
    <t>Valsts speciālā budžeta uzturēšanas izdevumi (neto)</t>
  </si>
  <si>
    <t>Valsts speciālā budžeta kapitālie izdevumi (bruto)</t>
  </si>
  <si>
    <t>SB2</t>
  </si>
  <si>
    <t>Valsts speciālā budžeta kapitālie izdevumi (neto)</t>
  </si>
  <si>
    <t>Valsts speciālā budžeta finansiālā bilance</t>
  </si>
  <si>
    <t xml:space="preserve">Pārvaldnieks                               </t>
  </si>
  <si>
    <t xml:space="preserve">Pašvaldību konsolidētā budžeta izpilde  </t>
  </si>
  <si>
    <t>(2009.gada janvāris - augusts)</t>
  </si>
  <si>
    <t>Nr.1.8.-12.10.2/8</t>
  </si>
  <si>
    <t>7.tabula</t>
  </si>
  <si>
    <t>Gada plāns</t>
  </si>
  <si>
    <t xml:space="preserve">KA </t>
  </si>
  <si>
    <t>Kopējie ieņēmumi (PA+SA)</t>
  </si>
  <si>
    <t>Pašvaldību pamatbudžeta ieņēmumi (bruto)</t>
  </si>
  <si>
    <t>Nodokļu ieņēmumi</t>
  </si>
  <si>
    <t>Nenodokļu ieņēmumi</t>
  </si>
  <si>
    <t>Maksas pakalpojumi un citi pašu ieņēmumi</t>
  </si>
  <si>
    <t>Ārvalstu finanšu palīdzība</t>
  </si>
  <si>
    <t>Saņemtie maksājumi</t>
  </si>
  <si>
    <t>iemaksas pašvaldību finanšu izlīdzināšanas fondā</t>
  </si>
  <si>
    <t>pašvaldību budžetu transferti</t>
  </si>
  <si>
    <t xml:space="preserve">PA </t>
  </si>
  <si>
    <t>Pašvaldību pamatbudžeta ieņēmumi (neto)</t>
  </si>
  <si>
    <t>Pašvaldību speciālā budžeta ieņēmumi (bruto)</t>
  </si>
  <si>
    <t>Īpašiem mērķiem iezīmēti līdzekļi</t>
  </si>
  <si>
    <t>ieņēmumi no privatizācijas</t>
  </si>
  <si>
    <t xml:space="preserve">SA </t>
  </si>
  <si>
    <t>Pašvaldību speciālā budžeta ieņēmumi (neto)</t>
  </si>
  <si>
    <t>Kopējie pašvaldību budžeta izdevumi (KB1+KB2+KB3)</t>
  </si>
  <si>
    <t>Kopējie pašvaldību uzturēšanas izdevumi (PB1+SB1)</t>
  </si>
  <si>
    <t>Kopējie pašvaldību kapitālie izdevumi (PB2+SB2)</t>
  </si>
  <si>
    <t>KB3</t>
  </si>
  <si>
    <t>Zaudējumi no valūtas kursa svārstībām (PB3+SB3)</t>
  </si>
  <si>
    <t>Pašvaldību budžeta finansiālā bilance (KA-KB)</t>
  </si>
  <si>
    <t xml:space="preserve">Finansēšana: </t>
  </si>
  <si>
    <t>Naudas līdzekļi</t>
  </si>
  <si>
    <t>Iegādātie parāda vērtspapīri, akcijas un cita līdzdalība komersantu pašu kapitālā</t>
  </si>
  <si>
    <t>Akcijas un cita līdzdalība komersantu pašu kapitālā, neskaitot kopieguldījumu fondu akcijas</t>
  </si>
  <si>
    <t>Kopieguldījumu fondu akcijas</t>
  </si>
  <si>
    <t xml:space="preserve"> Pašvaldību pamatbudžeta  izdevumi (bruto)</t>
  </si>
  <si>
    <t>Pašvaldību pamatbudžeta  izdevumi (neto)</t>
  </si>
  <si>
    <t xml:space="preserve"> Pašvaldību pamatbudžeta uzturēšanas izdevumi (bruto)</t>
  </si>
  <si>
    <t xml:space="preserve"> mīnuss    transferti uzturēšanas izdevumiem</t>
  </si>
  <si>
    <t>Pašvaldību pamatbudžeta  uzturēšanas izdevumi (neto)</t>
  </si>
  <si>
    <t>Pašvaldību pamatbudžeta  kapitālie izdevumi (bruto)</t>
  </si>
  <si>
    <t xml:space="preserve">    transferti kapitālajiem izdevumiem</t>
  </si>
  <si>
    <t>Pašvaldību pamatbudžeta  kapitālie izdevumi (neto)</t>
  </si>
  <si>
    <t>PB3</t>
  </si>
  <si>
    <t>Pārējie izdevumi, kas veidojas pēc uzkrāšanas principa un nav klasificēti iepriekš</t>
  </si>
  <si>
    <t>Pašvaldību pamatbudžeta finansiālā bilance</t>
  </si>
  <si>
    <t>Pašvaldību speciālā budžeta  izdevumi (bruto)</t>
  </si>
  <si>
    <t>Pašvaldību speciālā budžeta  izdevumi (neto)</t>
  </si>
  <si>
    <t>Pašvaldību speciālā budžeta uzturēšanas izdevumi (bruto)</t>
  </si>
  <si>
    <t>mīnus   transferti uzturēšanas izdevumiem</t>
  </si>
  <si>
    <t>Pašvaldību speciālā budžeta uzturēšanas  izdevumi (neto)</t>
  </si>
  <si>
    <t>Pašvaldību speciālā budžeta  kapitālie izdevumi (bruto)</t>
  </si>
  <si>
    <t xml:space="preserve">    mīnus transferti kapitālajiem izdevumiem</t>
  </si>
  <si>
    <t>Pašvaldību speciālā budžeta kapitālie izdevumi (neto)</t>
  </si>
  <si>
    <t>SB3</t>
  </si>
  <si>
    <t>Pašvaldību speciālā budžeta finansiālā bilance</t>
  </si>
  <si>
    <t>Informatīvi:</t>
  </si>
  <si>
    <t>ārpus Valsts kases ņemto aizņēmumu plānotās atmaksas līdz pārskata gada beigām Ls</t>
  </si>
  <si>
    <t>ārpus Valsts kases ņemto aizņēmumu faktiski veiktās atmaksas pārskata periodā Ls</t>
  </si>
  <si>
    <t>Pārvaldnieks</t>
  </si>
  <si>
    <t>Krūmiņa-Pēkšena  67094384</t>
  </si>
  <si>
    <t>2.tabula</t>
  </si>
  <si>
    <t>Klasifikācijas kods</t>
  </si>
  <si>
    <t>1.Ieņēmumi - kopā  (1.1.+1.2.+1.3.+1.4.+1.5.)</t>
  </si>
  <si>
    <t>1.1. Nodokļu ieņēmumi(1.1.1.+1.2.+1.1.2.+1.1.3.)</t>
  </si>
  <si>
    <t>1.0.0.0.</t>
  </si>
  <si>
    <t>1.1.1.Ienākuma nodokļi</t>
  </si>
  <si>
    <t>1.1.1.0.</t>
  </si>
  <si>
    <t xml:space="preserve">  Ieņēmumi no  iedzīvotāju ienākuma nodokļa</t>
  </si>
  <si>
    <t>1.2.0.0.</t>
  </si>
  <si>
    <t xml:space="preserve">  Ieņēmumi no juridisko personu ienākuma nodokļa</t>
  </si>
  <si>
    <t>1.2.1.0.</t>
  </si>
  <si>
    <t xml:space="preserve">           Uzņēmuma ienākuma nodoklis</t>
  </si>
  <si>
    <t>5.0.0.0.</t>
  </si>
  <si>
    <t>1.1.2.Nodokļi par pakalpojumiem un precēm</t>
  </si>
  <si>
    <t>5.1.0.0.</t>
  </si>
  <si>
    <t xml:space="preserve">   Pievienotās vērtības nodoklis</t>
  </si>
  <si>
    <t>5.2.0.0.,5.3.0.0.
5.6.0.0.</t>
  </si>
  <si>
    <t xml:space="preserve">   Akcīzes nodoklis</t>
  </si>
  <si>
    <t>5.4.0.0.</t>
  </si>
  <si>
    <t xml:space="preserve">   Nodokļi atsevišām precēm un pakalpojumiem</t>
  </si>
  <si>
    <t>5.4.1.0.</t>
  </si>
  <si>
    <t xml:space="preserve">       Azartspēļu nodoklis</t>
  </si>
  <si>
    <t>5.4.2.0.</t>
  </si>
  <si>
    <t xml:space="preserve">       Izložu nodoklis</t>
  </si>
  <si>
    <t>5.4.3.0</t>
  </si>
  <si>
    <t xml:space="preserve">       Vieglo automobīļu un motociklu nodoklis</t>
  </si>
  <si>
    <t>5.4.4.0.</t>
  </si>
  <si>
    <t xml:space="preserve">       Elektroenerģijas  nodoklis</t>
  </si>
  <si>
    <t>5.5.0.0.</t>
  </si>
  <si>
    <t xml:space="preserve">   Nodokļi un maksājumi par tiesībām lietot atsevišķas preces</t>
  </si>
  <si>
    <t xml:space="preserve"> 5.5.3.0.</t>
  </si>
  <si>
    <t xml:space="preserve">      Dabas resursu nodoklis</t>
  </si>
  <si>
    <t>6.0.0.0.</t>
  </si>
  <si>
    <t>1.1.3. Muitas nodoklis</t>
  </si>
  <si>
    <t xml:space="preserve">1.2. Īpašuma  nodokļi </t>
  </si>
  <si>
    <t>4.0.0.0.</t>
  </si>
  <si>
    <t xml:space="preserve">   Īpašuma nodokļi</t>
  </si>
  <si>
    <t>1.3. Nenodokļu ieņēmumi (1.3.1.+1.3.2.+1.3.3.+1.3.4.)</t>
  </si>
  <si>
    <t>8.0.0.0.</t>
  </si>
  <si>
    <t>1.3.1.Ieņēmumi no uzņēmējdarbības un  īpašuma</t>
  </si>
  <si>
    <t>8.1.0.0.</t>
  </si>
  <si>
    <t xml:space="preserve">     Ieņēmumi no finanšu ieguldījumiem</t>
  </si>
  <si>
    <t>8.2.0.0.</t>
  </si>
  <si>
    <t xml:space="preserve">     Ieņēmumi no Latvijas Bankas maksājuma</t>
  </si>
  <si>
    <t>8.3.0.0.</t>
  </si>
  <si>
    <t xml:space="preserve">    Ieņēmumi no dividendēm (ieņēmumi no valsts (pašvaldību) kapitāla izmantošanas)</t>
  </si>
  <si>
    <t xml:space="preserve">   Procentu ieņēmumi</t>
  </si>
  <si>
    <t>8.4.0.0.</t>
  </si>
  <si>
    <t xml:space="preserve">      Procentu ieņēmumi par aizdevumiem nacionālajā valūtā</t>
  </si>
  <si>
    <t>8.5.0.0.</t>
  </si>
  <si>
    <t xml:space="preserve">      Procentu ieņēmumi par aizdevumiem ārvalstu valūtā</t>
  </si>
  <si>
    <t>8.6.0.0.</t>
  </si>
  <si>
    <t xml:space="preserve">      Procentu ieņēmumi par depozītiem, kontu atlikumiem un valsts parāda vērtspapīriem</t>
  </si>
  <si>
    <t>8.7.1.0.</t>
  </si>
  <si>
    <t xml:space="preserve">   Ieņēmumi no atsavināto  finanšu instrumentu rezultāta</t>
  </si>
  <si>
    <t>8.8.0.0.</t>
  </si>
  <si>
    <t xml:space="preserve">   Ieņēmumi no valstij piederošo siltumnīcefekta gāzu
 emisijas vienību tirdzniecības</t>
  </si>
  <si>
    <t>9.0.0.0.</t>
  </si>
  <si>
    <t>1.3.2.Valsts (pašvaldību) nodevas un kancelejas nodevas</t>
  </si>
  <si>
    <t>9.1.0.0.</t>
  </si>
  <si>
    <t xml:space="preserve">   Valsts nodevas  par valsts sniegto nodrošinājumu un juridiskajiem un citiem pakalpojumiem</t>
  </si>
  <si>
    <t>9.2.0.0.</t>
  </si>
  <si>
    <t xml:space="preserve">  Valsts nodevas un maksājumi par speciālu atļauju (licenču) izsniegšanu un profesionālās kvalifikācijas atbilstības dokumentu reģistrāciju</t>
  </si>
  <si>
    <t>9.3.0.0.</t>
  </si>
  <si>
    <t>9.3.1.0.</t>
  </si>
  <si>
    <t xml:space="preserve">       Transportlīdzekļu ikgadējā nodeva</t>
  </si>
  <si>
    <t>9.3.4.0.</t>
  </si>
  <si>
    <t xml:space="preserve">       Izložu un azartspēļu  nodeva</t>
  </si>
  <si>
    <t>9.3.5.0.</t>
  </si>
  <si>
    <t xml:space="preserve">       Uzņēmējdarbības riska valsts nodeva</t>
  </si>
  <si>
    <t>9.3.6.0.</t>
  </si>
  <si>
    <t xml:space="preserve">       Cukura ražošnas nodeva</t>
  </si>
  <si>
    <t>9.3.9.0.</t>
  </si>
  <si>
    <t xml:space="preserve">       Pārējās speciāliem mērķiem paredzētās valsts nodevas</t>
  </si>
  <si>
    <t>9.9.0.0.</t>
  </si>
  <si>
    <t xml:space="preserve">   Pārējās  nodevas</t>
  </si>
  <si>
    <t>10.0.0.0.</t>
  </si>
  <si>
    <t>1.3.3.  Naudas sodi un sankcijas</t>
  </si>
  <si>
    <t xml:space="preserve">12.0.0.0.,
13.0.0.0.   </t>
  </si>
  <si>
    <t>1.3.4.  Pārējie nenodokļu ieņēmumi</t>
  </si>
  <si>
    <t>21.3.0.0.</t>
  </si>
  <si>
    <t xml:space="preserve">1.4.Ieņēmumi no budžeta iestāžu sniegtajiem  maksas pakalpojumiem un citi pašu ieņēmumi -kopā *  </t>
  </si>
  <si>
    <t>20.0.0.0.</t>
  </si>
  <si>
    <t>1.5. Ārvalstu finanšu palīdzība *</t>
  </si>
  <si>
    <t xml:space="preserve">Pārvaldnieks      </t>
  </si>
  <si>
    <t>Morusa 67094338</t>
  </si>
  <si>
    <r>
      <t xml:space="preserve"> </t>
    </r>
    <r>
      <rPr>
        <sz val="10"/>
        <rFont val="Times New Roman"/>
        <family val="1"/>
      </rPr>
      <t xml:space="preserve">Speciāliem mērķiem paredzētās valsts nodevas </t>
    </r>
  </si>
  <si>
    <t>Valsts pamatbudžetā iemaksājamās valsts nodevas un citi maksājumi no valsts institūciju sniegtajiem
 pakalpojumiem un veiktās darbības</t>
  </si>
  <si>
    <t>3.tabula</t>
  </si>
  <si>
    <t>Ieņēmumi valsts pamatbudžetā - kopā</t>
  </si>
  <si>
    <t xml:space="preserve">Ārlietu ministrija </t>
  </si>
  <si>
    <t>9.1.9.1.</t>
  </si>
  <si>
    <t>Nodeva par konsulāro amatpersonu sniegtajiem pakalpojumiem</t>
  </si>
  <si>
    <t>9.2.1.6.</t>
  </si>
  <si>
    <t>Nodeva par speciālu atļauju (licenču) izsniegšanu stratēģiskas
nozīmes preču darījumiem</t>
  </si>
  <si>
    <t xml:space="preserve">Ekonomikas ministrija </t>
  </si>
  <si>
    <t>20.6.3.0.</t>
  </si>
  <si>
    <t>Ieņēmumi no EIROSTAT par statistisko programmu īstenošanu</t>
  </si>
  <si>
    <t>20.6.4.0.</t>
  </si>
  <si>
    <t>Eiropas Komisijas atmaksa par piedalīšanos Eiropas Patērētāju
informācijas centra darbībā</t>
  </si>
  <si>
    <t xml:space="preserve">Finanšu ministrija </t>
  </si>
  <si>
    <t>9.1.3.7.</t>
  </si>
  <si>
    <t>Nodeva par azartspēļu iekārtu marķēšanu</t>
  </si>
  <si>
    <t>9.1.6.0.</t>
  </si>
  <si>
    <t>Nodeva par valsts proves uzraudzības īstenošanu</t>
  </si>
  <si>
    <t>9.2.6.0.</t>
  </si>
  <si>
    <t>Preču un pakalpojumu loteriju organizēšanas nodeva</t>
  </si>
  <si>
    <t>10.2.0.0.</t>
  </si>
  <si>
    <t xml:space="preserve">Iemaksas no pārbaudēs atklātām slēpto un samazināto ienākumu summām </t>
  </si>
  <si>
    <t>Iekšlietu ministrija</t>
  </si>
  <si>
    <t>9.1.3.1.</t>
  </si>
  <si>
    <t>Nodeva par visu veidu šaujamieroču un speciālo līdzekļu atļauju izsniegšanu un to termiņa pagarināšanu, kā arī iekšējās drošības dienesta reģistrāciju</t>
  </si>
  <si>
    <t>9.1.8.1.</t>
  </si>
  <si>
    <t>Nodeva par pasu izsniegšanu</t>
  </si>
  <si>
    <t>9.1.8.3.</t>
  </si>
  <si>
    <t>Nodeva par informācijas sniegšanu no Iedzīvotāju reģistra</t>
  </si>
  <si>
    <t>9.1.8.5.</t>
  </si>
  <si>
    <t>Nodeva par vīzas vai uzturēšanās atļaujas pieprasīšanai nepieciešamo dokumentu izskatīšanu un ar to saistītajiem pakalpojumiem</t>
  </si>
  <si>
    <t>9.1.9.8.</t>
  </si>
  <si>
    <t>Valsts nodeva par informācijas sniegšanu no Sodu reģistra</t>
  </si>
  <si>
    <t>9.2.2.0.</t>
  </si>
  <si>
    <t xml:space="preserve">Nodeva par apsardzes darbības kvalifikācijas pārbaudījumu kārtošanu un apsardzes sertifikātu izsniegšanu </t>
  </si>
  <si>
    <t>10.1.1.2.</t>
  </si>
  <si>
    <t>Naudas sodi, ko uzliek Valsts policija (izņemot Ceļu policiju)</t>
  </si>
  <si>
    <t>10.1.1.4.</t>
  </si>
  <si>
    <t>Naudas sodi, ko uzliek Ceļu policija</t>
  </si>
  <si>
    <t>10.1.1.7.</t>
  </si>
  <si>
    <t>Naudas sodi, ko uzliek Valsts robežsardze</t>
  </si>
  <si>
    <t xml:space="preserve">Izglītības un zinātnes ministrija </t>
  </si>
  <si>
    <t>9.2.3.0.</t>
  </si>
  <si>
    <t>Nodeva par valsts valodas prasmes atestāciju profesionālo un amata pienākumu veikšanai</t>
  </si>
  <si>
    <t xml:space="preserve">Zemkopības ministrija </t>
  </si>
  <si>
    <t>9.1.9.9.*</t>
  </si>
  <si>
    <t>Citas nodevas par juridiskajiem un citiem pakalpojumiem</t>
  </si>
  <si>
    <t>9.2.5.0.</t>
  </si>
  <si>
    <t>Nodeva par dokumentu izsniegšanu, kas attiecas uz medību saimniecības izmantošanu,mednieku un medību vadītāju eksāmeniem, medījamo dzīvnieku nodarīto zaudējumu aprēķinu un medībutrofeju izvešanu no Latvijas</t>
  </si>
  <si>
    <t>10.1.3.1.</t>
  </si>
  <si>
    <t>Naudas sodi par zivju resursiem nodarītajiem zaudējumiem</t>
  </si>
  <si>
    <t>10.1.3.2.</t>
  </si>
  <si>
    <t>Naudas sodi par meža resursiem nodarītajiem zaudējumiem</t>
  </si>
  <si>
    <t>12.1.3.0.</t>
  </si>
  <si>
    <t>Ieņēmumi no konfiscēto zvejas rīku, zvejas līdzekļu un zivju realizācijas</t>
  </si>
  <si>
    <t>12.2.3.0.</t>
  </si>
  <si>
    <t>Ieņēmumi no ūdenstilpju un zvejas tiesību nomas un zvejas tiesību rūpnieciskas izmantošanas (licences)</t>
  </si>
  <si>
    <t>12.2.4.0.</t>
  </si>
  <si>
    <t>Ieņēmumi no ūdenstilpju un zvejas tiesību nomas un zvejas tiesību nerūpnieciskas izmantošanas (makšķerēšanas kartes)</t>
  </si>
  <si>
    <t>12.2.6.0.</t>
  </si>
  <si>
    <t>Ieņēmumi no zaudējumu atlīdzības par meža resursiem nodarītajiem kaitējumiem</t>
  </si>
  <si>
    <t>12.2.7.0.</t>
  </si>
  <si>
    <t>Ieņēmumi no zaudējumu atlīdzības par zivju resursiem nodarītajiem zaudējumiem</t>
  </si>
  <si>
    <t>20.5.0.0.</t>
  </si>
  <si>
    <t>Ieņēmumi no Eiropas Savienības Kopējās lauksaimniecības un  zivsaimniecības politikas īstenošanas instrumentiem</t>
  </si>
  <si>
    <t>20.6.5.0.</t>
  </si>
  <si>
    <t xml:space="preserve">Ieņēmumi no Eiropas Komisijas par Latvijas valsts programmas "Forest Focus" īstenošanu </t>
  </si>
  <si>
    <t>20.6.6.0.</t>
  </si>
  <si>
    <t xml:space="preserve">Ieņēmumi no Eiropas Savienības par  Latvijas Nacionālās zivsaimniecības datu vākšanas programmas īstenošanu </t>
  </si>
  <si>
    <t xml:space="preserve">Satiksmes ministrija </t>
  </si>
  <si>
    <t>12.3.5.0.</t>
  </si>
  <si>
    <t>Ieņēmumi no Dzelzceļa infrastruktūras fonda</t>
  </si>
  <si>
    <t>12.3.6.0.</t>
  </si>
  <si>
    <t>Ostu pārvalžu iemaksas</t>
  </si>
  <si>
    <t>12.3.9.1.</t>
  </si>
  <si>
    <t>Ieņēmumu daļa par aeronavigācijas pakalpojumiem Rīgas lidojumu informācijas rajonā</t>
  </si>
  <si>
    <t xml:space="preserve">Labklājības ministrija </t>
  </si>
  <si>
    <t>9.1.8.4.</t>
  </si>
  <si>
    <t>Nodeva par darba atļaujas pieprasīšanai nepieciešamo dokumetu izskatīšanu</t>
  </si>
  <si>
    <t>Citas nodevas par juridiskiem un citiem pakalpojumiem</t>
  </si>
  <si>
    <t xml:space="preserve">Tieslietu ministrija </t>
  </si>
  <si>
    <t>9.1.1.1.</t>
  </si>
  <si>
    <t>Kancelejas nodeva tiesu iestādē</t>
  </si>
  <si>
    <t>9.1.1.2.</t>
  </si>
  <si>
    <t>Nodeva par darbību veikšanu tiesu iestādē</t>
  </si>
  <si>
    <t>9.1.1.3.</t>
  </si>
  <si>
    <t>Nodeva par izpildu dokumentu iesniegšanu</t>
  </si>
  <si>
    <t>9.1.1.4.</t>
  </si>
  <si>
    <t>Nodeva par darbību veikšanu administratīvajā tiesā</t>
  </si>
  <si>
    <t>9.1.3.2.</t>
  </si>
  <si>
    <t>Nodeva par darbību veikšanu Uzņēmumu reģistrā</t>
  </si>
  <si>
    <t>9.1.3.4.</t>
  </si>
  <si>
    <t>Nodeva par sertifikācijas  pakalpojumu sniedzēja akreditāciju un akreditācijas atjaunošanu</t>
  </si>
  <si>
    <t>9.1.3.6.</t>
  </si>
  <si>
    <t>Nodeva par personas datu apstrādes sistēmas reģistrēšanu vai Fizisko personu datu aizsardzības likumā noteikto reģistrējamo izmaiņu izdarīšanu</t>
  </si>
  <si>
    <t>9.1.7.1.</t>
  </si>
  <si>
    <t xml:space="preserve"> Kancelejas nodeva par  zemesgrāmatā veiktajām darbībām   atiecībā  uz mantojumu un dāvinājumu</t>
  </si>
  <si>
    <t>9.1.7.2.</t>
  </si>
  <si>
    <t xml:space="preserve"> Kancelejas nodeva par  zemesgrāmatā veiktajām darbībām, kas iekasētas no fiziskām personām, izņemot mantojumus un dāvinājumus</t>
  </si>
  <si>
    <t>9.1.7.3.</t>
  </si>
  <si>
    <t xml:space="preserve"> Kancelejas nodeva par  zemesgrāmatā veiktajām darbībām, kas iekasētas no juridiskām personām, izņemot mantojumus un dāvinājumus</t>
  </si>
  <si>
    <t>9.1.9.3.</t>
  </si>
  <si>
    <t>Nodeva par rūpniecisko īpašumu aizsardzību</t>
  </si>
  <si>
    <t>9.1.9.4.</t>
  </si>
  <si>
    <t>Nodeva par kadastra izziņas  sagatavošanu un izsniegšanu</t>
  </si>
  <si>
    <t>9.1.9.6.</t>
  </si>
  <si>
    <t>Nodeva par  naturalizācijas  iesniegumu iesniegšanu</t>
  </si>
  <si>
    <t>9.1.9.7.</t>
  </si>
  <si>
    <t>Nodeva par atteikšanās no Latvijas pilsonības un pilsonības atjaunošanas dokumentēšanu</t>
  </si>
  <si>
    <t>Uzņēmējdarbības riska valsts nodeva</t>
  </si>
  <si>
    <t>10.1.1.1.</t>
  </si>
  <si>
    <t>Naudas sodi, ko uzliek tiesu iestādes</t>
  </si>
  <si>
    <t>10.1.9.2.</t>
  </si>
  <si>
    <t>Naudas sodi, ko uzliek Datu valsts inspekcija</t>
  </si>
  <si>
    <t xml:space="preserve">Vides ministrija </t>
  </si>
  <si>
    <t>9.9.1.0.</t>
  </si>
  <si>
    <t>Pārējās nodevas, kas iemaksātas valsts budžetā</t>
  </si>
  <si>
    <t xml:space="preserve">Kultūras ministrija </t>
  </si>
  <si>
    <t>9.1.3.3.</t>
  </si>
  <si>
    <t>Nodeva par filmu producētāja (ražotāja) un izplatītāja, filmu izplatīšanas vietas un filmas reģistrāciju</t>
  </si>
  <si>
    <t>Veselības ministrija</t>
  </si>
  <si>
    <t xml:space="preserve">Radio un televīzija </t>
  </si>
  <si>
    <t>9.2.1.3.</t>
  </si>
  <si>
    <t>Nodeva par speciālu atļauju (licenci) darbībai elektronisko sabiedrības saziņas līdzekļu jomā</t>
  </si>
  <si>
    <t>Informatīvi</t>
  </si>
  <si>
    <t>Ieņēmumi- kopā</t>
  </si>
  <si>
    <t xml:space="preserve">              tajā skaitā</t>
  </si>
  <si>
    <t>Valsts pamatbudžeta nenodokļu ieņēmumos iemaksājamā uzņēmējdarbības riska valsts nodeva</t>
  </si>
  <si>
    <t>Tieslietu ministijas apakšprogrammā "Darbinieku prasījumu garantiju fonds" un "Maksātnespējas procesa izmaksas" maksas pakalpojumos un citos pašu ieņēmumos iemaksājamā daļa</t>
  </si>
  <si>
    <t>*</t>
  </si>
  <si>
    <t>Precizēti dati izpildē no gada sākuma: "Citas nodevas par juridiskajiem un citiem pakalpojumiem"</t>
  </si>
  <si>
    <t>Muceniece, 67094321</t>
  </si>
  <si>
    <t xml:space="preserve">Valsts pamatbudžeta ieņēmumi un izdevumi </t>
  </si>
  <si>
    <t>Nr. 1.8-12.10.2/8</t>
  </si>
  <si>
    <t>4.tabula</t>
  </si>
  <si>
    <t>Klasifikā-
cijas grupa, kods</t>
  </si>
  <si>
    <t>Finansēšanas plāns finansēšanas periodam</t>
  </si>
  <si>
    <t>Izpilde % pret gada plānu
(5/3)</t>
  </si>
  <si>
    <t xml:space="preserve">Pārskata mēneša izpilde </t>
  </si>
  <si>
    <t>I   Ieņēmumi - kopā</t>
  </si>
  <si>
    <t xml:space="preserve">Resursi izdevumu segšanai </t>
  </si>
  <si>
    <t xml:space="preserve">   Ieņēmumi no maksas pakalpojumiem un citi pašu ieņēmumi</t>
  </si>
  <si>
    <t xml:space="preserve">   Ārvalstu finanšu palīdzība iestādes ieņēmumos</t>
  </si>
  <si>
    <t xml:space="preserve">   Dotācija no vispārējiem ieņēmumiem</t>
  </si>
  <si>
    <t xml:space="preserve">   Vispārējā kārtībā sadalāmā dotācija no vispārējiem ieņēmumiem</t>
  </si>
  <si>
    <t>II   Izdevumi  atbilstoši  ekonomiskajām kategorijām</t>
  </si>
  <si>
    <t>1.0.</t>
  </si>
  <si>
    <t xml:space="preserve">Uzturēšanas izdevumi </t>
  </si>
  <si>
    <t>1.1.</t>
  </si>
  <si>
    <t xml:space="preserve">Kārtējie izdevumi </t>
  </si>
  <si>
    <t xml:space="preserve">     Atlīdzība</t>
  </si>
  <si>
    <t xml:space="preserve">         Atalgojums</t>
  </si>
  <si>
    <t xml:space="preserve">    Preces un pakalpojumi</t>
  </si>
  <si>
    <t>1.2.</t>
  </si>
  <si>
    <t xml:space="preserve">   Procentu izdevumi</t>
  </si>
  <si>
    <t>1.3.</t>
  </si>
  <si>
    <t xml:space="preserve">   Subsīdijas, dotācijas un sociālie pabalsti</t>
  </si>
  <si>
    <t xml:space="preserve">   Subsīdijas un dotācijas</t>
  </si>
  <si>
    <t xml:space="preserve">   Sociālie pabalsti</t>
  </si>
  <si>
    <t xml:space="preserve">       Kompensācijas, kuras Latvijas valsts izmaksā personām uz Eiropas Kopienas Tiesas lēmuma pamata</t>
  </si>
  <si>
    <t>1.4.</t>
  </si>
  <si>
    <t>Kārtējie maksājumi Eiropas Kopienas budžetā
 un starptautiskā sadarbība</t>
  </si>
  <si>
    <t xml:space="preserve">       Kārtējie maksājumi Eiropas Kopienas budžetā</t>
  </si>
  <si>
    <t xml:space="preserve">       Starptautiskā sadarbība</t>
  </si>
  <si>
    <t>1.5.</t>
  </si>
  <si>
    <t>Uzturēšanas izdevumu transferti</t>
  </si>
  <si>
    <t xml:space="preserve">       Valsts budžeta uzturēšanas izdevumu transferti</t>
  </si>
  <si>
    <t xml:space="preserve">       Valsts budžeta mērķdotācijas uzturēšanas izdevumiem pašvaldībām</t>
  </si>
  <si>
    <t xml:space="preserve">       Valsts budžeta dotācijas un citi transferti pašvaldībām un no valsts budžeta daļēji finansētām atvasinātajām publiskām personām (izņemot pašvaldības)</t>
  </si>
  <si>
    <t>2.0.</t>
  </si>
  <si>
    <t>Kapitālie izdevumi</t>
  </si>
  <si>
    <t>2.1.</t>
  </si>
  <si>
    <t xml:space="preserve">   Pamatkapitāla veidošana</t>
  </si>
  <si>
    <t xml:space="preserve">      Izdevumi no kapitāla daļu pārdošanas un pārvērtēšanas, vērtspapīru tirdzniecības un pārvērtēšanas, un izdevumus par kapitāla daļu iegādi</t>
  </si>
  <si>
    <t>2.2.</t>
  </si>
  <si>
    <t xml:space="preserve">   Kapitālo izdevumu transferti, mērķdotācijas</t>
  </si>
  <si>
    <t xml:space="preserve">       Valsts budžeta kapitālo izdevumu transferti </t>
  </si>
  <si>
    <t>Valsts budžeta kapitālo izdevumu transferti no valsts pamatbudžeta uz pašvaldības pamatbudžetu</t>
  </si>
  <si>
    <t xml:space="preserve">       Mērķdotācijas kapitālajiem izdevumiem pašvaldībām</t>
  </si>
  <si>
    <t>F20010000</t>
  </si>
  <si>
    <t>Maksas pakalpojumu un citu pašu ieņēmumu naudas līdzekļu atlikumu izmaiņas palielinājums (-) vai samazinājums (+)</t>
  </si>
  <si>
    <t xml:space="preserve">Ārvalstu finanšu palīdzības  līdzekļu atlikumu izmaiņas palielinājums (-) vai samazinājums (+) </t>
  </si>
  <si>
    <t>Naudas līdzekļu aizdevumiem atlikumu izmaiņas palielinājums (-) vai samazinājums (+)</t>
  </si>
  <si>
    <t>F40010000</t>
  </si>
  <si>
    <t>F40020000</t>
  </si>
  <si>
    <t>III   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</si>
  <si>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</si>
  <si>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</si>
  <si>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</si>
  <si>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</si>
  <si>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</si>
  <si>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</si>
  <si>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</si>
  <si>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</si>
  <si>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</si>
  <si>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</si>
  <si>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</si>
  <si>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Pašvaldību teritoriju un mājokļu apsaimniekošana</t>
  </si>
  <si>
    <t>07.000</t>
  </si>
  <si>
    <t>Veselība</t>
  </si>
  <si>
    <t>08.000</t>
  </si>
  <si>
    <t xml:space="preserve">Atpūta, kultūra un reliģija </t>
  </si>
  <si>
    <t>09.000</t>
  </si>
  <si>
    <t>Izglītība</t>
  </si>
  <si>
    <t>10.000</t>
  </si>
  <si>
    <t>Sociālā aizsardzība</t>
  </si>
  <si>
    <t>IV   Ministrijas un citas centrālās valsts budžeta iestādes nosaukums</t>
  </si>
  <si>
    <t>01.  Valsts prezidenta kanceleja</t>
  </si>
  <si>
    <t>Resursi izdevumu segšanai</t>
  </si>
  <si>
    <t>Ieņēmumi no maksas pakalpojumiem un citi pašu ieņēmumi</t>
  </si>
  <si>
    <t>Dotācija no vispārējiem ieņēmumiem</t>
  </si>
  <si>
    <t>Vispārējā kārtībā sadalāmā dotācija no vispārējiem ieņēmumiem</t>
  </si>
  <si>
    <t>Izdevumi - kopā</t>
  </si>
  <si>
    <t>Uzturēšanas izdevumi</t>
  </si>
  <si>
    <t>Kārtējie izdevumi</t>
  </si>
  <si>
    <t>Atlīdzība</t>
  </si>
  <si>
    <t>Atalgojums</t>
  </si>
  <si>
    <t>Preces un pakalpojumi</t>
  </si>
  <si>
    <t>Subsīdijas, dotācijas un sociālie pabalsti</t>
  </si>
  <si>
    <t>Sociālie pabalsti</t>
  </si>
  <si>
    <t>Pamatkapitāla veidošana</t>
  </si>
  <si>
    <t>02.  Saeima</t>
  </si>
  <si>
    <t>Kārtējie maksājumi Eiropas Kopienas budžetā un starptautiskā sadarbība</t>
  </si>
  <si>
    <t>Starptautiskā sadarbība</t>
  </si>
  <si>
    <t>Maksas pakalpojumi un citu pašu ieņēmumu naudas līdzekļu atlikumu izmaiņas palielinājums (-) vai samazinājums (+)</t>
  </si>
  <si>
    <t>03.  Ministru kabinets</t>
  </si>
  <si>
    <t>Ārvalstu finanšu palīdzība iestādes ieņēmumos</t>
  </si>
  <si>
    <t>Transferti</t>
  </si>
  <si>
    <t>Valsts budžeta transferti</t>
  </si>
  <si>
    <t>Valsts pamatbudžeta savstarpējie transferti</t>
  </si>
  <si>
    <t>Subsīdiju un dotāciju transferti</t>
  </si>
  <si>
    <t>Valsts pamatbudžetā saņemtie transferti no Finanšu ministrijas apakšprogrammas "Līdzekļi neparedzētiem gadījumiem" uz valsts pamatbudžetu</t>
  </si>
  <si>
    <t>04.  Korupcijas novēršanas un apkarošanas birojs</t>
  </si>
  <si>
    <t>05.  Tiesībsarga birojs</t>
  </si>
  <si>
    <t>06. Valsts civildienesta pārvalde</t>
  </si>
  <si>
    <t>07. Informācijas analīzes dienests</t>
  </si>
  <si>
    <t>10.  Aizsardzības ministrija</t>
  </si>
  <si>
    <t>Valsts pamatbudžeta iestāžu saņemtie transferta pārskaitījumi no citas ministrijas vai centrālās iestādes valsts pamatbudžetā</t>
  </si>
  <si>
    <t>Valsts pamatbudžeta iestāžu saņemtie transferta pārskaitījumi no valsts pamatbudžeta dotācijas no vispārējiem ieņēmumiem uz valsts pamatbudžetu</t>
  </si>
  <si>
    <t>Subsīdijas un dotācijas</t>
  </si>
  <si>
    <t>Valsts budžeta uzturēšanas izdevumu transferti</t>
  </si>
  <si>
    <t>Valsts budžeta uzturēšanas izdevumu transferti no valsts pamatbudžeta uz valsts pamatbudžetu</t>
  </si>
  <si>
    <t>Valsts budžeta uzturēšanas izdevumu transferti no valsts pamatbudžeta uz valsts speciālo budžetu</t>
  </si>
  <si>
    <t>Kapitālo izdevumu transferti, mērķdotācijas</t>
  </si>
  <si>
    <t>Valsts budžeta kapitālo izdevumu transferti</t>
  </si>
  <si>
    <t xml:space="preserve">Ārvalstu finanšu palīdzība iestādes ieņēmumos naudas līdzekļu atlikumu izmaiņas palielinājums (-) vai samazinājums (+) </t>
  </si>
  <si>
    <t>11.  Ārlietu ministrija</t>
  </si>
  <si>
    <t>Valsts pamatbudžeta iestāžu saņemtie transferta pārskaitījumi no valsts pamatbudžeta dotācijas no vispārējiem ieņēmumiem</t>
  </si>
  <si>
    <t>12.  Ekonomikas ministrija</t>
  </si>
  <si>
    <t>t.sk. ārvalstu finanšu palīdzība atmaksām valsts pamatbudžetam</t>
  </si>
  <si>
    <t>  Valsts pamatbudžeta iestāžu saņemtie transferta pārskaitījumi no citas ministrijas vai centrālās iestādes valsts pamatbudžetā</t>
  </si>
  <si>
    <t>  Valsts pamatbudžeta iestāžu saņemtie transferta pārskaitījumi no valsts pamatbudžeta dotācijas no vispārējiem ieņēmumiem</t>
  </si>
  <si>
    <t> Valsts pamatbudžeta iestāžu saņemtie transferta pārskaitījumi no valsts pamatbudžeta ārvalstu finanšu palīdzības līdzekļiem</t>
  </si>
  <si>
    <t>Dotācija no vispārējiem ieņēmumiem atmaksām valsts pamatbudžetā</t>
  </si>
  <si>
    <t>Kārtējie maksājumi Eiropas Kopienas budžetā</t>
  </si>
  <si>
    <t>Valsts budžeta mērķdotācijas uzturēšanas izdevumiem pašvaldībām</t>
  </si>
  <si>
    <t>Valsts budžeta dotācijas un citi transferti pašvaldībām un no valsts budžeta daļēji finansētajām atvasinātajām publiskajām personām (izņemot pašvaldības)</t>
  </si>
  <si>
    <t>Uzturēšanas izdevumu atmaksa valsts budžetam</t>
  </si>
  <si>
    <t>Atmaksa valsts pamatbudžetā par veiktajiem uzturēšanas izdevumiem Eiropas Savienības fondu līdzfinansētajos projektos</t>
  </si>
  <si>
    <t>Valsts budžeta un pašvaldību budžetu transferti un mērķdotācijas kapitālajiem izdevumiem</t>
  </si>
  <si>
    <t>Atmaksa valsts pamatbudžetā par veiktajiem kapitālajiem izdevumiem</t>
  </si>
  <si>
    <t>13.  Finanšu ministrija</t>
  </si>
  <si>
    <t>Procentu izdevumi</t>
  </si>
  <si>
    <t>Transferti no apakšprogrammas "Līdzekļi neparedzētiem gadījumiem"</t>
  </si>
  <si>
    <t>Nesadalītie transferti no apakšprogrammas "Līdzekļi neparedzētiem gadījumiem"</t>
  </si>
  <si>
    <t>Sadalītie transferti no apakšprogrammas "Līdzekļi neparedzētiem gadījumiem"</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</si>
  <si>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</si>
  <si>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</si>
  <si>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Atmaksa valsts pamatbudžetā no Eiropas Savienības palīdzības programmu un Eiropas Savienības politiku instrumentu līdzekļiem par Latvijas valsts ieguldītajiem finanšu resursiem Kohēzijas fonda projektos un SAPARD programmā</t>
  </si>
  <si>
    <t>Kapitālo izdevumi transferti, mērķdotācijas</t>
  </si>
  <si>
    <t>Atmaksa valsts budžetā par veiktajiem kapitālajiem izdevumiem</t>
  </si>
  <si>
    <t>14.  Iekšlietu ministrija</t>
  </si>
  <si>
    <t>15.  Izglītības un zinātnes ministrija</t>
  </si>
  <si>
    <t>Valsts pamatbudžeta iestāžu saņemtie transferti no citas valsts pamatbudžeta finansētas ministrijas vai centrālās iestādes ārvalstu finanšu palīdzības līdzekļiem</t>
  </si>
  <si>
    <t>Valsts budžeta kapitālo izdevumu transferti no valsts pamatbudžeta uz valsts pamatbudžetu</t>
  </si>
  <si>
    <t>Saņemtie aizņēmumi</t>
  </si>
  <si>
    <t>Izsniegtie aizdevumi</t>
  </si>
  <si>
    <t>Izsniegto aizdevumu saņemtā atmaksa</t>
  </si>
  <si>
    <t>16.  Zemkopības ministrija</t>
  </si>
  <si>
    <t>Dotācija no vispārējiem ieņēmumiem atmaksām valsts pamatbudžetam</t>
  </si>
  <si>
    <t>Saņemto aizņēmumu atmaksa**</t>
  </si>
  <si>
    <t>17.  Satiksmes ministrija</t>
  </si>
  <si>
    <t xml:space="preserve">Valsts budžeta kapitālo izdevumu transferti </t>
  </si>
  <si>
    <t>Valsts budžeta mērķdotācijas kapitālajiem izdevumiem pašvaldībām</t>
  </si>
  <si>
    <t>18.  Labklājības ministrija</t>
  </si>
  <si>
    <t>Mērķdotācijas kapitālajiem izdevumiem pašvaldībām</t>
  </si>
  <si>
    <t>19.  Tieslietu ministrija</t>
  </si>
  <si>
    <t>Valsts pamatbudžeta iestāžu saņemtie transferta pārskaitījumi no valsts pamatbudžeta ārvalstu finanšu palīdzības līdzekļiem</t>
  </si>
  <si>
    <t>21.  Vides ministrija</t>
  </si>
  <si>
    <t>Valsts pamatbudžeta iestāžu saņemtie transferti pārskaitījumi no valsts pamatbudžeta dotācijas no vispārējiem ieņēmumiem</t>
  </si>
  <si>
    <t>Valsts pamatbudžeta finansēto iestāžu saņemtie transferti no citas valsts pamatbudžeta finansētās ministrijas vai centrālās iestādes ārvalstu finanšu palīdzības līdzekļiem</t>
  </si>
  <si>
    <t>22.  Kultūras ministrija</t>
  </si>
  <si>
    <t>24.  Valsts kontrole</t>
  </si>
  <si>
    <t>28.  Augstākā tiesa</t>
  </si>
  <si>
    <t>29.  Veselības ministrija</t>
  </si>
  <si>
    <t>30.  Satversmes tiesa</t>
  </si>
  <si>
    <t>32.  Prokuratūra</t>
  </si>
  <si>
    <t>35.  Centrālā vēlēšanu komisija</t>
  </si>
  <si>
    <t>36.  Bērnu, ģimenes un sabiedrības integrācijas lietu ministrija</t>
  </si>
  <si>
    <t>37.  Centrālā zemes komisija</t>
  </si>
  <si>
    <t>45. Īpašu uzdevumu ministra sabiedrības integrācijas lietās sekretariāts</t>
  </si>
  <si>
    <t>Valsts budžeta uzturēšanas izdevumu transferti no valsts pamatbudžeta ārvalstu finanšu palīdzības līdzekļiem</t>
  </si>
  <si>
    <t>47.  Radio un televīzija</t>
  </si>
  <si>
    <t>57.  Īpašu uzdevumu ministra elektroniskās pārvaldes lietās sekretariāts</t>
  </si>
  <si>
    <t>Ārvalstu finanšu palīdzības naudas līdzekļu atlikumu izmaiņas palielinājums (-) vai samazinājums (+)</t>
  </si>
  <si>
    <t>58.  Reģionālās attīstības un pašvaldību lietu ministrija</t>
  </si>
  <si>
    <t>Valsts pamatbudžeta finansēto iestāžu saņemtie transferti no citas valsts pamatbudžeta finansētās ministrijas vai centrālās iestādes ārvalstu finanšu palīdzības līdzekļeim</t>
  </si>
  <si>
    <t>Uzturēšanas izdevumu atmaksa valsts pamatbudžetam</t>
  </si>
  <si>
    <t>Atmaksa valsts pamatbudžetā par veiktajiem kapitālajiem izdevumiem Eiropas Savienības fondu līdzfinansētajos projektos</t>
  </si>
  <si>
    <t>62.  Mērķdotācijas pašvaldībām</t>
  </si>
  <si>
    <t>64.  Dotācija pašvaldībām</t>
  </si>
  <si>
    <t>66. Ar Ministru kabineta lēmumu sadalāmais finansējums</t>
  </si>
  <si>
    <t>74. Apropriācijas rezerve</t>
  </si>
  <si>
    <t>Informatīvi: konsolidējamās pozīcijas</t>
  </si>
  <si>
    <t>18.1.3.0.</t>
  </si>
  <si>
    <t>18.1.3.1.</t>
  </si>
  <si>
    <t>18.1.3.2.</t>
  </si>
  <si>
    <t>21.7.2.0.</t>
  </si>
  <si>
    <t>21.2.1.0.</t>
  </si>
  <si>
    <t>Ārvalstu finanšu palīdzība atmaksām valsts pamatbudžetam</t>
  </si>
  <si>
    <t>Izdevumi</t>
  </si>
  <si>
    <r>
      <t xml:space="preserve">Izpilde no gada sākuma </t>
    </r>
    <r>
      <rPr>
        <vertAlign val="superscript"/>
        <sz val="10"/>
        <rFont val="Times New Roman"/>
        <family val="1"/>
      </rPr>
      <t>3</t>
    </r>
  </si>
  <si>
    <r>
      <t xml:space="preserve">Aizdevumi </t>
    </r>
    <r>
      <rPr>
        <vertAlign val="superscript"/>
        <sz val="10"/>
        <rFont val="Times New Roman"/>
        <family val="1"/>
      </rPr>
      <t>2</t>
    </r>
  </si>
  <si>
    <r>
      <t xml:space="preserve">Aizņēmumi </t>
    </r>
    <r>
      <rPr>
        <vertAlign val="superscript"/>
        <sz val="10"/>
        <rFont val="Times New Roman"/>
        <family val="1"/>
      </rPr>
      <t>2</t>
    </r>
  </si>
  <si>
    <r>
      <t xml:space="preserve">Procentu izdevumi </t>
    </r>
    <r>
      <rPr>
        <vertAlign val="superscript"/>
        <sz val="10"/>
        <rFont val="Times New Roman"/>
        <family val="1"/>
      </rPr>
      <t>4</t>
    </r>
  </si>
  <si>
    <r>
      <t xml:space="preserve">Saņemto aizņēmumu atmaksa </t>
    </r>
    <r>
      <rPr>
        <vertAlign val="superscript"/>
        <sz val="10"/>
        <rFont val="Times New Roman"/>
        <family val="1"/>
      </rPr>
      <t>1</t>
    </r>
  </si>
  <si>
    <r>
      <t xml:space="preserve">Preces un pakalpojumi </t>
    </r>
    <r>
      <rPr>
        <vertAlign val="superscript"/>
        <sz val="10"/>
        <rFont val="Times New Roman"/>
        <family val="1"/>
      </rPr>
      <t>5</t>
    </r>
  </si>
  <si>
    <r>
      <t>1</t>
    </r>
    <r>
      <rPr>
        <sz val="9"/>
        <rFont val="Times New Roman"/>
        <family val="1"/>
      </rPr>
      <t xml:space="preserve"> Valsts kasei atmaksātie aizņēmumi Ls 1 024 640 dzēstie studiju un studējošo kredīti komercbankām Ls 225 486</t>
    </r>
  </si>
  <si>
    <r>
      <t>2</t>
    </r>
    <r>
      <rPr>
        <sz val="9"/>
        <rFont val="Times New Roman"/>
        <family val="1"/>
      </rPr>
      <t xml:space="preserve"> Budžeta izpilde konsolidēta par savstarpējiem valsts pamatbudžeta aizdevumiem un aizņēmumiem Ls 1 024 640</t>
    </r>
  </si>
  <si>
    <r>
      <t>3</t>
    </r>
    <r>
      <rPr>
        <sz val="9"/>
        <rFont val="Times New Roman"/>
        <family val="1"/>
      </rPr>
      <t>Pārskatā nav uzrādīti ministriju un centrālo iestāžu kļūdaini klasificētie nodokļu un nenodokļu ieņēmumi Ls 273 vērtībā:
- Iekšlietu ministrijai Ls 77 vērtībā;
- Izglītības un zinātnes ministrijai Ls 50 vērtībā;
- Tieslietu ministrijai Ls 146 vērtībā.</t>
    </r>
  </si>
  <si>
    <r>
      <t>4</t>
    </r>
    <r>
      <rPr>
        <sz val="9"/>
        <rFont val="Times New Roman"/>
        <family val="1"/>
      </rPr>
      <t xml:space="preserve"> Izglītības un zinātnes ministrijai rindā "Procentu izdevumi" uzrādīti kļūdaini atjaunotie izdevumi 3.0. grupā Ls 189 vērtībā.</t>
    </r>
  </si>
  <si>
    <r>
      <t>5</t>
    </r>
    <r>
      <rPr>
        <sz val="9"/>
        <rFont val="Times New Roman"/>
        <family val="1"/>
      </rPr>
      <t xml:space="preserve"> Zemkopības ministrijai uzrādīts kļūdainā ekonomiskās kategorijas koda maksājums Ls (101) vērtībā.</t>
    </r>
  </si>
  <si>
    <t>5.tabula</t>
  </si>
  <si>
    <t xml:space="preserve"> (latos)</t>
  </si>
  <si>
    <t>Klasifikā-cijas grupa, kods</t>
  </si>
  <si>
    <t>Izpilde % pret gada plānu 
   (5/3)</t>
  </si>
  <si>
    <t xml:space="preserve">  Nodokļu ieņēmumi</t>
  </si>
  <si>
    <t xml:space="preserve">     Sociālās apdrošināšanas iemaksas - kopā</t>
  </si>
  <si>
    <t xml:space="preserve">  Nenodokļu ieņēmumi</t>
  </si>
  <si>
    <t xml:space="preserve">  Ieņēmumi no maksas pakalpojumiem un citi pašu ieņēmumi* </t>
  </si>
  <si>
    <t xml:space="preserve">  Transferti</t>
  </si>
  <si>
    <t>II   Izdevumi  atbilstoši  ekonomiskajām kategorijām
(10.valdības funkcija "Sociālā aizsardzība")</t>
  </si>
  <si>
    <t xml:space="preserve">         Darba devēja valsts sociālās apdrošināšanas
 obligātās iemaksas, sociāla rakstura pabalsti un kompensācijas</t>
  </si>
  <si>
    <t xml:space="preserve">    Preces un pakalpojumi*</t>
  </si>
  <si>
    <t xml:space="preserve">        Komandējumi un dienesta braucieni</t>
  </si>
  <si>
    <t xml:space="preserve">        Pakalpojumi</t>
  </si>
  <si>
    <t xml:space="preserve">        Krājumi, materiāli, energoresursi, preces, biroja preces un inventārs, ko neuzskaita kodā 5000*</t>
  </si>
  <si>
    <t xml:space="preserve">       Grāmatas un žurnāli</t>
  </si>
  <si>
    <t xml:space="preserve">       Budžeta iestāžu nodokļu maksājumi</t>
  </si>
  <si>
    <t xml:space="preserve">       Kārtējie izdevumi Eiropas Savienības
 struktūrālās politikas pirmsiestāšanās finanšu instrumentu (turpmāk- ISPA) finansēto projektu ietvaros no nopelnīto (uzkrāto) procentu maksājumiem (projekta līdzfinansējums)</t>
  </si>
  <si>
    <t xml:space="preserve">       Preces un pakalpojumi Eiropas Savienības politiku  instrumentu līdzfinansēto projektu un (vai) pasākumu ietvaros</t>
  </si>
  <si>
    <t xml:space="preserve">      Procentu maksājumi ārvalstu un 
starptautiskajām finanšu institūcijām </t>
  </si>
  <si>
    <t xml:space="preserve">      Procentu maksājumi iekšzemes kredītiestādēm </t>
  </si>
  <si>
    <t>4300</t>
  </si>
  <si>
    <t xml:space="preserve">      Pārējie procentu maksājumi </t>
  </si>
  <si>
    <t xml:space="preserve">   Subsīdijas, dotācijas un sociālie pabalsti*</t>
  </si>
  <si>
    <t xml:space="preserve">       Subsīdijas lauksaimniecības ražošanai</t>
  </si>
  <si>
    <t xml:space="preserve">       Subsīdijas un dotācijas komersantiem, izņemot
 lauksaimniecības ražošanu, nevalstiskajām organizācijām un citām institūcijām</t>
  </si>
  <si>
    <t xml:space="preserve">       Subsīdijas komersantiem sabiedriskā transporta
 pakalpojumu nodrošināšanai (par pasažieru regulārajiem pārvadājumiem)</t>
  </si>
  <si>
    <t xml:space="preserve">      Subsīdiju un dotāciju transferti</t>
  </si>
  <si>
    <t xml:space="preserve">      Citas subsīdijas ražošanai</t>
  </si>
  <si>
    <t xml:space="preserve">   Sociālie pabalsti*</t>
  </si>
  <si>
    <t xml:space="preserve">       Sociālie pabalsti naudā</t>
  </si>
  <si>
    <t xml:space="preserve">             Pensijas* </t>
  </si>
  <si>
    <t xml:space="preserve">             Sociālās apdrošināšanas pabalsti naudā</t>
  </si>
  <si>
    <t xml:space="preserve">             Valsts un pašvaldību sociālie pabalsti un
 palīdzība naudā</t>
  </si>
  <si>
    <t xml:space="preserve">             Nodarbinātības pabalsti*</t>
  </si>
  <si>
    <t xml:space="preserve">             Pārējie maksājumi iedzīvotājiem</t>
  </si>
  <si>
    <t xml:space="preserve">       Pārējie pabalsti </t>
  </si>
  <si>
    <t xml:space="preserve">       Nemateriālie ieguldījumi</t>
  </si>
  <si>
    <t xml:space="preserve">       Pamatlīdzekļi</t>
  </si>
  <si>
    <t xml:space="preserve">       Kapitālie izdevumi Eiropas Savienības politiku  instrumentu līdzfinansēto projektu un (vai) pasākumu īstenošanai un pārējie kapitālie izdevumi</t>
  </si>
  <si>
    <t>Pamatlīdzekļi</t>
  </si>
  <si>
    <t>Saņemto aizņēmumu atmaksa</t>
  </si>
  <si>
    <t>Naudas līdzekļu akcijām un citai līdzdalībai komersantu pašu kapitālā atlikumu izmaiņas palielinājums (-) vai samazinājums (+)</t>
  </si>
  <si>
    <t>F50010000</t>
  </si>
  <si>
    <t>18.Labklājības ministrija</t>
  </si>
  <si>
    <t>04.00.00. Sociālā apdrošināšana</t>
  </si>
  <si>
    <t>I   Ieņēmumi - kopā*</t>
  </si>
  <si>
    <t>02000</t>
  </si>
  <si>
    <t>Sociālās apdrošināšanas iemaksas  - kopā</t>
  </si>
  <si>
    <t>Sociālās apdrošināšanas iemaksas</t>
  </si>
  <si>
    <t>02100</t>
  </si>
  <si>
    <t xml:space="preserve">    Brīvprātīgās sociālās apdrošināšanas iemaksas</t>
  </si>
  <si>
    <t>02110</t>
  </si>
  <si>
    <t xml:space="preserve">    Brīvprātīgās sociālās apdrošināšanas iemaksas valsts pensiju apdrošināšanai</t>
  </si>
  <si>
    <t>02120</t>
  </si>
  <si>
    <t xml:space="preserve">       Brīvprātīgās sociālās apdrošināšanas iemaksas invaliditātes, maternitātes un slimības apdrošināšanai</t>
  </si>
  <si>
    <t>02400</t>
  </si>
  <si>
    <t>Ieņēmumi valsts speciālajā budžetā no valsts sociālās apdrošināšanas obligāto iemaksu sadales</t>
  </si>
  <si>
    <t>02410</t>
  </si>
  <si>
    <t xml:space="preserve">       Valsts sociālās apdrošināšanas obligātās iemaksas valsts pensiju apdrošināšanai</t>
  </si>
  <si>
    <t>02420</t>
  </si>
  <si>
    <t xml:space="preserve">       Valsts sociālās apdrošināšanas obligātās iemaksas sociālai apdrošināšanai bezdarba gadījumam</t>
  </si>
  <si>
    <t>02430</t>
  </si>
  <si>
    <t xml:space="preserve">       Valsts sociālās apdrošināšanas obligātās iemaksas sociālai apdrošināšanai pret nelaimes gadījumiem darbā un arodslimībām</t>
  </si>
  <si>
    <t>02440</t>
  </si>
  <si>
    <t xml:space="preserve">       Valsts sociālās apdrošināšanas obligātās iemaksas invaliditātes, maternitātes un slimības apdrošināšanai</t>
  </si>
  <si>
    <t xml:space="preserve">    Pārējās sociālās apdrošināšanas iemaksas</t>
  </si>
  <si>
    <t xml:space="preserve">       22510</t>
  </si>
  <si>
    <t xml:space="preserve">       Uzkrātā fondēto pensiju kapitāla iemaksas valsts pensiju speciālajā budžetā</t>
  </si>
  <si>
    <t xml:space="preserve">       22520</t>
  </si>
  <si>
    <t xml:space="preserve">       Valsts sociālas apdrošināšanas iemaksas fondēto pensiju shēmā</t>
  </si>
  <si>
    <t>Pārējās sociālās apdrošināšanas iemaksas</t>
  </si>
  <si>
    <t xml:space="preserve">    Valsts sociālās apdrošināšanas speciālā budžeta ieņēmumi no (-uz) depozīta (-u)</t>
  </si>
  <si>
    <t>22300</t>
  </si>
  <si>
    <t xml:space="preserve">    Procentu ieņēmumi par valsts sociālās apdrošināšanas speciālā budžeta līdzekļiem depozītā vai kontu atlikumiem</t>
  </si>
  <si>
    <t>22400</t>
  </si>
  <si>
    <t xml:space="preserve">   Citi valsts sociālās apdrošināšanas speciālā budžeta ieņēmumi saskaņā ar normatīvajiem aktiem</t>
  </si>
  <si>
    <t xml:space="preserve">     Regresa prasības</t>
  </si>
  <si>
    <t>22420</t>
  </si>
  <si>
    <t>Ieņēmumi no kapitāldaļu pārdošanas un pārvērtēšanas, vērtspapīru tirdzniecības un pārvērtēšanas</t>
  </si>
  <si>
    <t>22421</t>
  </si>
  <si>
    <t xml:space="preserve">  Dividendes no kapitāla daļām</t>
  </si>
  <si>
    <t>22422</t>
  </si>
  <si>
    <t xml:space="preserve">  Ieņēmumi no kapitāla daļu pārdošanas</t>
  </si>
  <si>
    <t>22440</t>
  </si>
  <si>
    <t xml:space="preserve">     VSAA ieņēmumi par valsts fondēto pensiju shēmas administrēšanu </t>
  </si>
  <si>
    <t>22450</t>
  </si>
  <si>
    <t xml:space="preserve">     Iemaksas nodarbinātībai par privatizācijas līguma nosacījumu neizpildi</t>
  </si>
  <si>
    <t>22460</t>
  </si>
  <si>
    <t xml:space="preserve">     Kapitalizācijas rezultātā atgūtie līdzekļi</t>
  </si>
  <si>
    <t xml:space="preserve">     Iepriekšējos budžeta periodos valsts sociālās apdrošināšanas speciālā budžeta saņemto un iepriekšējos gados neizlietoto budžeta līdzekļu no īpašiem mērķiem iezīmētiem ieņēmumiem atmaksa</t>
  </si>
  <si>
    <t xml:space="preserve">     Pārējie iepriekš neklasificētie ieņēmumi</t>
  </si>
  <si>
    <t xml:space="preserve">   Pārējie valsts sociālās apdrošināšanas speciālā budžeta  ieņēmumi</t>
  </si>
  <si>
    <t xml:space="preserve">     Ieņēmumi par valsts sociālās apdrošināšanas speciālā budžeta līdzekļu atlikuma izmantošanu</t>
  </si>
  <si>
    <t>Ieņēmumi no valsts sociālās apdrošināšanas speciālā budžeta līdzekļu noguldījumiem depozītā</t>
  </si>
  <si>
    <t>Pārējie neklasificētie ieņēmumi</t>
  </si>
  <si>
    <t>Ieņēmumi no maksas pakalpojumiem un citi pašu ieņēmumi *</t>
  </si>
  <si>
    <t>Uzturēšanas izdevumu transferti valsts speciālajā budžetā no valsts pamatbudžeta</t>
  </si>
  <si>
    <t xml:space="preserve">     Saņemtās dotācijas no valsts pamatbudžeta</t>
  </si>
  <si>
    <t xml:space="preserve">       Valsts pamatbudžeta dotācija Valsts sociālās apdrošināšanas aģentūrai no valsts budžeta izmaksājamo valsts sociālo pabalstu aprēķināšanai, piešķiršanai un piegādei</t>
  </si>
  <si>
    <t xml:space="preserve">       Valsts iemaksas valsts sociālajai apdrošināšanai valsts pensiju apdrošināšanai</t>
  </si>
  <si>
    <t xml:space="preserve">       Valsts iemaksas sociālajai apdrošināšanai bezdarba gadījumam</t>
  </si>
  <si>
    <t xml:space="preserve">       Valsts budžeta dotācija apgādnieka zaudējumu pensiju izmaksai</t>
  </si>
  <si>
    <t xml:space="preserve">       Valsts budžeta dotācija AP deputātu pensiju izmaksai</t>
  </si>
  <si>
    <t xml:space="preserve">       Dotācija politiski represēto personu pensiju atvieglojumiem</t>
  </si>
  <si>
    <t>Pārējās dotācijas no valsts pamatbudžeta</t>
  </si>
  <si>
    <t>II   Izdevumi - kopā</t>
  </si>
  <si>
    <t xml:space="preserve">   Atalgojums</t>
  </si>
  <si>
    <t>Preces un pakalpojumi*</t>
  </si>
  <si>
    <t>Subsīdijas, dotācijas un sociālie pabalsti*</t>
  </si>
  <si>
    <t>Sociālie pabalsti*</t>
  </si>
  <si>
    <t>1.4</t>
  </si>
  <si>
    <t xml:space="preserve">Finansiālā bilance </t>
  </si>
  <si>
    <t>Valsts speciālā budžeta naudas līdzekļu atlikumu izmaiņas palielinājums (-) vai samazinājums (+)</t>
  </si>
  <si>
    <t>04.01.00. Valsts pensiju speciālais budžets</t>
  </si>
  <si>
    <t xml:space="preserve"> </t>
  </si>
  <si>
    <t>Sociālās apdrošināšanas iemaksas - kopā</t>
  </si>
  <si>
    <t xml:space="preserve">   Citi valsts sociālās apdrošināšanas speciālā budžeta ieņēmumi </t>
  </si>
  <si>
    <t>Regresa prasības</t>
  </si>
  <si>
    <t>Iepriekšējos budžeta periodos valsts sociālās apdrošināšanas speciālā budžeta saņemto un iepriekšējos gados neizlietoto budžeta līdzekļu mo īpašiem mērķiem iezīmētiem ieņēmumiem atmaksa</t>
  </si>
  <si>
    <t>Pārējie iepriekš neklasificētie ieņāmumi</t>
  </si>
  <si>
    <t xml:space="preserve">Ieņēmumi no maksas pakalpojumiem un citi pašu ieņēmumi </t>
  </si>
  <si>
    <t xml:space="preserve">   Valsts speciālā budžeta savstarpējie transferti</t>
  </si>
  <si>
    <t xml:space="preserve">     Valsts sociālās apdrošināšanas speciālā budžeta transferti</t>
  </si>
  <si>
    <t xml:space="preserve">       No nodarbinātības speciālā budžeta valsts pensiju apdrošināšanai</t>
  </si>
  <si>
    <t xml:space="preserve">       No darba negadījumu speciālā budžeta  valsts pensiju apdrošināšanai</t>
  </si>
  <si>
    <t xml:space="preserve">       No invaliditātes, maternitātes un slimības speciālā budžeta valsts pensiju apdrošināšanai</t>
  </si>
  <si>
    <t>Uzturēšanas izdevumi*</t>
  </si>
  <si>
    <t> Valsts budžeta uzturēšanas izdevumu transferti</t>
  </si>
  <si>
    <t> Valsts budžeta uzturēšanas izdevumu transferti no valsts speciālā budžeta uz valsts speciālo budžetu</t>
  </si>
  <si>
    <t>04.02.00. Nodarbinātības speciālais budžets</t>
  </si>
  <si>
    <t>Brīvprātīgās sociālās apdrošināšanas iemaksas</t>
  </si>
  <si>
    <t xml:space="preserve">    Procentu ieņēmumi par valsts sociālās apdrošināšanas speciālā budžeta līdzekļiem  depozītā vai kontu atlikumiem</t>
  </si>
  <si>
    <t xml:space="preserve"> Citi valsts sociālās apdrošināšanas speciālā budžeta ieņēmumi saskaņā ar normatīvajiem aktiem </t>
  </si>
  <si>
    <t xml:space="preserve">       No darba negadījumu speciālā budžeta  sociālajai apdrošināšanai bezdarba gadījumam</t>
  </si>
  <si>
    <t xml:space="preserve">       No invaliditātes, maternitātes un slimības speciālā budžeta sociālajai apdrošināšanai bezdarba gadījumam</t>
  </si>
  <si>
    <t>04.03.00. Darba negadījumu speciālais budžets</t>
  </si>
  <si>
    <t xml:space="preserve">04.04.00. Invaliditātes, maternitātes un slimības speciālais budžets </t>
  </si>
  <si>
    <t xml:space="preserve">   Valsts speciālā budžeta saņemtās dotācijas no valsts pamatbudžeta</t>
  </si>
  <si>
    <t>Valsts speciālā budžeta savstarpējie transferti</t>
  </si>
  <si>
    <t>Transferta pārskaitījumi viena speciālā budžeta veida ietvaros</t>
  </si>
  <si>
    <t xml:space="preserve">Atlīdzība </t>
  </si>
  <si>
    <t>04.05.00. Valsts sociālās apdrošināšanas aģentūras speciālais budžets</t>
  </si>
  <si>
    <t xml:space="preserve">       No valsts pensiju speciālā budžeta ieskaitītie līdzekļi Valsts sociālās apdrošināšanas aģentūrai</t>
  </si>
  <si>
    <t xml:space="preserve">       No nodarbinātības  speciālā budžeta ieskaitītie līdzekļi Valsts sociālās apdrošināšanas aģentūrai</t>
  </si>
  <si>
    <t xml:space="preserve">       No darba negadījumu  speciālā budžeta ieskaitītie līdzekļi Valsts sociālās apdrošināšanas aģentūrai</t>
  </si>
  <si>
    <t xml:space="preserve">       No invaliditātes, maternitātes un slimības speciālā budžeta ieskaitītie līdzekļi Valsts sociālās apdrošināšanas aģentūrai</t>
  </si>
  <si>
    <t>Pārklasificēti Ls 309  no maksas pakalpojumu un citu pašu ieņēmumiem EKK- 21499 uz  izdevumu atjaunošanu EKK- 6241 un  Ls 109 no izdevumu EKK 2363 uz izdevumu atjaunošanu  EKK- 6211</t>
  </si>
  <si>
    <t>Kadiša 67094320</t>
  </si>
  <si>
    <t>6.tabula</t>
  </si>
  <si>
    <t xml:space="preserve">Izpilde no gada sākuma </t>
  </si>
  <si>
    <t xml:space="preserve">I   Saņemtie dāvinājumi un ziedojumi - kopā </t>
  </si>
  <si>
    <t>21.2.9.0.</t>
  </si>
  <si>
    <t xml:space="preserve"> Pārējā ārvalstu finanšu palīdzība</t>
  </si>
  <si>
    <t>21.4.0.0.</t>
  </si>
  <si>
    <t>Pārējie 21300.grupā neklasificētie budžeta iestāžu ieņēmumi par budžeta iestāžu sniegtajiem maksas pakalpojumiem un citi pašu ieņēmumi</t>
  </si>
  <si>
    <t>Ieņēmumi no budžeta iestāžu sniegtajiem maksas pakalpojumiem un citi pašu ieņēmumi</t>
  </si>
  <si>
    <t>23.1.0.0.</t>
  </si>
  <si>
    <t>Ziedojumu un dāvinājumu ieņēmumi no valūtas kursa svārstībām</t>
  </si>
  <si>
    <t>23.3.0.0.</t>
  </si>
  <si>
    <t>Procentu ieņēmumi par ziedojumu un dāvinājumu budžeta līdzekļu depozītā va kontu atlikumiem</t>
  </si>
  <si>
    <t>23.4.0.0.</t>
  </si>
  <si>
    <t xml:space="preserve">Ziedojumi un dāvinājumi, kas saņemti no juridiskajām  personām </t>
  </si>
  <si>
    <t>23.5.0.0.</t>
  </si>
  <si>
    <t xml:space="preserve">Ziedojumi un dāvinājumi, kas saņemti no fiziskajām  personām </t>
  </si>
  <si>
    <t>II   Izdevumi atbilstoši  ekonomiskajām kategorijām</t>
  </si>
  <si>
    <t xml:space="preserve">     Darba devēja valsts sociālās apdrošināšanas obligātās iemaksas, 
sociāla rakstura pabalsti un kompensācijas</t>
  </si>
  <si>
    <t xml:space="preserve">        Krājumi, materiāli, energoresursi, preces, biroja preces un inventārs, ko neuzskaita kodā 5001</t>
  </si>
  <si>
    <t>Pakalpojumi, kurus budžeta iestāde apmaksā noteikto funkciju ietvaros, kas nav iestādes administratīvie izdevumi</t>
  </si>
  <si>
    <t xml:space="preserve">       Subsīdijas un dotācijas komersantiem, izņemot lauksaimniecības ražošanu, nevalstiskajām organizācijām un citām institūcijām</t>
  </si>
  <si>
    <t>Uzturēšanas izdevumu transferti, dotācijas un mērķdotācijas pašvaldībām uzturēšanas izdevumiem, pašu resursi, starptautiskā sadarbība</t>
  </si>
  <si>
    <t>Kārtējie maksājumi Eiropas kopienas budžetā</t>
  </si>
  <si>
    <t xml:space="preserve">    Pamatkapitāla veidošana</t>
  </si>
  <si>
    <t>F21010000</t>
  </si>
  <si>
    <t xml:space="preserve"> 03.Ministru kabinets</t>
  </si>
  <si>
    <t xml:space="preserve">Ieņēmumi </t>
  </si>
  <si>
    <t xml:space="preserve">  Uzturēšanas izdevumi</t>
  </si>
  <si>
    <t xml:space="preserve">   Kārtējie izdevumi</t>
  </si>
  <si>
    <t xml:space="preserve">     Preces un pakalpojumi</t>
  </si>
  <si>
    <t xml:space="preserve"> 11.Ārlietu ministrija</t>
  </si>
  <si>
    <t xml:space="preserve"> 10.Aizsardzības ministrija</t>
  </si>
  <si>
    <t xml:space="preserve"> 12.Ekonomikas ministrija</t>
  </si>
  <si>
    <t>Ieņēmumi</t>
  </si>
  <si>
    <t xml:space="preserve">        Atlīdzība</t>
  </si>
  <si>
    <t xml:space="preserve">     Atalgojums</t>
  </si>
  <si>
    <t>13.Finanšu ministrija</t>
  </si>
  <si>
    <t xml:space="preserve"> Ieņēmumi </t>
  </si>
  <si>
    <t xml:space="preserve"> 14.Iekšlietu ministrija</t>
  </si>
  <si>
    <t xml:space="preserve">  Kapitālie izdevumi</t>
  </si>
  <si>
    <t>15. Izglītības un zinātnes ministrija</t>
  </si>
  <si>
    <t xml:space="preserve">     Sociālie pabalsti</t>
  </si>
  <si>
    <t>16. Zemkopības ministrija</t>
  </si>
  <si>
    <t>18. Labklājības ministrija</t>
  </si>
  <si>
    <t>19. Tieslietu ministrija</t>
  </si>
  <si>
    <t xml:space="preserve">     Subsīdijas un dotācijas</t>
  </si>
  <si>
    <t xml:space="preserve"> 21.Vides  ministrija</t>
  </si>
  <si>
    <t>22. Kultūras ministrija</t>
  </si>
  <si>
    <t xml:space="preserve"> 29.Veselības ministrija</t>
  </si>
  <si>
    <t>30.Satversmes tiesa</t>
  </si>
  <si>
    <t>Resursi  izdevumu segšanai</t>
  </si>
  <si>
    <t xml:space="preserve">    Ieņēmumi no budžeta iestāžu sniegtajiem maksas pakalpojumiem un citi pašu ieņēmumi</t>
  </si>
  <si>
    <t>36.Bērnu un ģimenes lietu ministrija</t>
  </si>
  <si>
    <t>58. Reģionālās attīstības un pašvaldību lietu ministrija</t>
  </si>
  <si>
    <t xml:space="preserve">Pārvaldnieks                      </t>
  </si>
  <si>
    <t>Brine 67094250</t>
  </si>
  <si>
    <t>8.tabula</t>
  </si>
  <si>
    <t>Klasifikācijas grupa, kods</t>
  </si>
  <si>
    <t>Izpilde % pret gada plānu (4./3.)</t>
  </si>
  <si>
    <t>I</t>
  </si>
  <si>
    <t xml:space="preserve">KOPĀ IEŅĒMUMI </t>
  </si>
  <si>
    <t>IENĀKUMA NODOKĻI</t>
  </si>
  <si>
    <t>Ieņēmumi no iedzīvotāju ienākuma nodokļa</t>
  </si>
  <si>
    <t>1.1.0.0.</t>
  </si>
  <si>
    <t xml:space="preserve">Iedzīvotāju ienākuma nodoklis                   </t>
  </si>
  <si>
    <t>1.1.1.1.</t>
  </si>
  <si>
    <t>saņemts no Valsts kases sadales konta iepriekšējā gada nesadalītais iedzīvotāju ienākuma nodokļa atlikums</t>
  </si>
  <si>
    <t>1.1.1.2.</t>
  </si>
  <si>
    <t>saņemts no Valsts kases sadales konta pārskata gada ieskaitītais iedzīvotāju ienākuma nodoklis</t>
  </si>
  <si>
    <t>1.1.1.3.</t>
  </si>
  <si>
    <t>pašvaldībā iekasētais iedzīvotāju ienākuma nodoklis</t>
  </si>
  <si>
    <t>1.1.2.0.</t>
  </si>
  <si>
    <t>Fiksētais ienākuma nodoklis</t>
  </si>
  <si>
    <t>Īpašuma nodokļi</t>
  </si>
  <si>
    <t>ĪPAŠUMA NODOKĻI</t>
  </si>
  <si>
    <t xml:space="preserve"> 4.1.0.0.</t>
  </si>
  <si>
    <t>Nekustamā īpašuma nodoklis</t>
  </si>
  <si>
    <t xml:space="preserve"> 4.1.1.0.</t>
  </si>
  <si>
    <t>Nekustamā īpašuma nodoklis par zemi</t>
  </si>
  <si>
    <t xml:space="preserve"> 4.1.2.0.</t>
  </si>
  <si>
    <t>Nekustamā īpašuma nodoklis par ēkām</t>
  </si>
  <si>
    <t xml:space="preserve"> 4.2.0.0.</t>
  </si>
  <si>
    <t>Īpašuma nodokļa parādi</t>
  </si>
  <si>
    <t xml:space="preserve"> 4.3.0.0.</t>
  </si>
  <si>
    <t>Zemes nodokļa parādi</t>
  </si>
  <si>
    <t xml:space="preserve">NODOKĻI PAR PAKALPOJUMIEM UN PRECĒM </t>
  </si>
  <si>
    <t>1.8.</t>
  </si>
  <si>
    <t>Nodokļi atsevišķām precēm un pakalpojumu veidiem</t>
  </si>
  <si>
    <t xml:space="preserve"> 5.4.1.0.</t>
  </si>
  <si>
    <t>Azartspēļu nodoklis</t>
  </si>
  <si>
    <t xml:space="preserve"> 5.4.2.0.</t>
  </si>
  <si>
    <t>Izložu nodoklis</t>
  </si>
  <si>
    <t xml:space="preserve">Nenodokļu ieņēmumi </t>
  </si>
  <si>
    <t xml:space="preserve">Ieņēmumi no uzņēmējdarbības un īpašuma </t>
  </si>
  <si>
    <t>Ieņēmumi no finanšu ieguldījumiem</t>
  </si>
  <si>
    <t>Ieņēmumi no dividendēm (ieņēmumi no valsts (pašvaldību) kapitāla izmantošanas)</t>
  </si>
  <si>
    <t>Procentu ieņēmumi par aizdevumiem nacionālajā valūtā</t>
  </si>
  <si>
    <t>8.4.2.1.</t>
  </si>
  <si>
    <t>t.sk. pašvaldību budžetu procentu ieņēmumi par aizdevumiem nacionālajā valūtā no pašvaldību iestādēm</t>
  </si>
  <si>
    <t>Procentu ieņēmumi par aizdevumiem ārvalstu valūtā</t>
  </si>
  <si>
    <t>8.5.2.1.</t>
  </si>
  <si>
    <t>t.sk. pašvaldību budžetu procentu ieņēmumi par aizdevumiem ārvalstu valūtā no pašvaldību iestādēm</t>
  </si>
  <si>
    <t>Procentu ieņēmumi par depozītiem un kontu atlikumiem</t>
  </si>
  <si>
    <t>8.7.0.0.</t>
  </si>
  <si>
    <t>Ieņēmumi un ieņēmumu zaudējumi no atvasināto finanšu instrumentu rezultāta</t>
  </si>
  <si>
    <t>8.9.0.0.</t>
  </si>
  <si>
    <t>Pārējie finanšu ieņēmumi</t>
  </si>
  <si>
    <t>Valsts (pašvaldību) nodevas un kancelejas nodevas</t>
  </si>
  <si>
    <t>9.4.0.0.</t>
  </si>
  <si>
    <t>Valsts nodevas, kuras ieskaita pašvaldību budžetā</t>
  </si>
  <si>
    <t>9.5.0.0.</t>
  </si>
  <si>
    <t>Pašvaldību nodevas</t>
  </si>
  <si>
    <t>Pārējās nodevas</t>
  </si>
  <si>
    <t>Naudas sodi un sankcijas</t>
  </si>
  <si>
    <t>12.0.0.0.</t>
  </si>
  <si>
    <t>Pārējie nenodokļu ieņēmumi</t>
  </si>
  <si>
    <t>13.0.0.0.</t>
  </si>
  <si>
    <t xml:space="preserve">Ieņēmumi no valsts (pašvaldības) īpašuma iznomāšanas, pārdošanas un no nodokļu pamatparāda kapitalizācijas </t>
  </si>
  <si>
    <t>13.1.0.0.</t>
  </si>
  <si>
    <t>Ieņēmumi no ēku un būvju īpašuma pārdošanas</t>
  </si>
  <si>
    <t>13.2.0.0.</t>
  </si>
  <si>
    <t>Ieņēmumi no zemes, meža īpašuma pārdošanas</t>
  </si>
  <si>
    <t>13.3.3.0.</t>
  </si>
  <si>
    <t>Ieņēmumi no iedzīvotāju ienākuma nodokļa un īpašuma nodokļa pamatparāda kapitalizācijas</t>
  </si>
  <si>
    <t>13.4.0.0.</t>
  </si>
  <si>
    <t>Ieņēmumi no pašvaldību kustamā īpašuma un mantas realizācijas</t>
  </si>
  <si>
    <t>3.0.</t>
  </si>
  <si>
    <t>4.0.</t>
  </si>
  <si>
    <t>5.0.</t>
  </si>
  <si>
    <t>18.0.0.0.</t>
  </si>
  <si>
    <t>18.6.0.0.</t>
  </si>
  <si>
    <t>Pašvaldību budžetā saņemtie uzturēšanas izdevumu transferti no valsts budžeta</t>
  </si>
  <si>
    <t>18.6.1.0.</t>
  </si>
  <si>
    <t>Pašvaldību budžetā saņemtā valsts budžeta dotācija</t>
  </si>
  <si>
    <t>18.6.1.1.</t>
  </si>
  <si>
    <t>dotācijas Administratīvi teritoriālās reformas likuma izpildei</t>
  </si>
  <si>
    <t>18.6.1.2.</t>
  </si>
  <si>
    <t>dotācija iedzīvotāju ienākuma nodokļa prognozes neizpildes kompensācijai</t>
  </si>
  <si>
    <t>18.6.1.3.</t>
  </si>
  <si>
    <t>dotācijas pašvaldībām no SAPARD programmas līdzekļiem</t>
  </si>
  <si>
    <t>18.6.1.4.</t>
  </si>
  <si>
    <t>dotācijas pašvaldībām par Eiropas Savienības politiku instrumentu līdzfinansēto projektu un (vai) pasākumu īstenošanu</t>
  </si>
  <si>
    <t>18.6.1.5.</t>
  </si>
  <si>
    <t>dotācija reģionu kapacitātes veicināšanai</t>
  </si>
  <si>
    <t>18.6.1.6.</t>
  </si>
  <si>
    <t>no Izglītības ministrijas budžeta programmas pārskaitītā dotācija pašvaldības (pagasta, novada) pamatbudžetam</t>
  </si>
  <si>
    <t>18.6.1.7.</t>
  </si>
  <si>
    <t>no Kultūras ministrijas budžeta programmas pārskaitītā dotācija pašvaldības (pagasta, novada) pamatbudžetam</t>
  </si>
  <si>
    <t>18.6.1.8.</t>
  </si>
  <si>
    <t>dotācijas pašvaldībām nodarbinātības pasākumu veicināšanai</t>
  </si>
  <si>
    <t>18.6.1.9.</t>
  </si>
  <si>
    <t>pārējās dotācijas</t>
  </si>
  <si>
    <t>18.6.2.0.</t>
  </si>
  <si>
    <t>Pašvaldību budžetā saņemtās valsts budžeta mērķdotācijas</t>
  </si>
  <si>
    <t>18.6.2.1.</t>
  </si>
  <si>
    <t>mērķdotācijas izglītības pasākumiem</t>
  </si>
  <si>
    <t>18.6.2.2.</t>
  </si>
  <si>
    <t>mērķdotācijas kultūras pasākumiem</t>
  </si>
  <si>
    <t>18.6.2.3.</t>
  </si>
  <si>
    <t>mērķdotācijas plānošanas reģionu, rajonu un vietējo pašvaldību teritorijas plānojuma izstrādei</t>
  </si>
  <si>
    <t>18.6.2.4.</t>
  </si>
  <si>
    <t>mērķdotācijas pašvaldību pamatizglītības, vispārējās vidējās izglītības, profesionālās izglītības, speciālās izglītības iestāžu un daļējai interešu izglītības programmu pedagogu darba samaksai un valsts sociālās apdrošināšanas obligātajām iemaksām</t>
  </si>
  <si>
    <t>18.6.2.5.</t>
  </si>
  <si>
    <t>mērķdotācijas pašvaldību izglītības iestāžu piecgadīgo un sešgadīgo bērnu apmācības pedagogu darba samaksai un valsts sociālās apdrošināšanas obligātajām iemaksām</t>
  </si>
  <si>
    <t>18.6.2.6.</t>
  </si>
  <si>
    <t>mērķdotācijas pašvaldību apvienošanās (sadarbības) projektu sagatavošanai un administratīvo teritoriju izpētei</t>
  </si>
  <si>
    <t>18.6.2.7.</t>
  </si>
  <si>
    <t>mērķdotācijas veselības aizsardzības pasākumiem</t>
  </si>
  <si>
    <t>18.6.2.8.</t>
  </si>
  <si>
    <t>mērķdotācijas sociālās nodrošināšanas pasākumiem</t>
  </si>
  <si>
    <t>18.6.2.9.</t>
  </si>
  <si>
    <t>pārējās mērķdotācijas pašvaldībām</t>
  </si>
  <si>
    <t>18.6.3.0.</t>
  </si>
  <si>
    <t>Pašvaldību budžetā saņemtie uzturēšanas izdevumu transferti ārvalstu finanšu palīdzības projektu īstenošanai no valsts budžeta iestādēm</t>
  </si>
  <si>
    <t>18.6.4.0.</t>
  </si>
  <si>
    <t>Pašvaldību budžetā saņemtā dotācija no pašvaldību finanšu izlīdzināšanas fonda</t>
  </si>
  <si>
    <t>18.6.9.0.</t>
  </si>
  <si>
    <t>Pārējie pašvaldību budžetā saņemtie valsts budžeta iestāžu uzturēšanas izdevumu transferti</t>
  </si>
  <si>
    <t>18.7.0.0.</t>
  </si>
  <si>
    <t>Pašvaldību budžetā saņemtie kapitālo izdevumu transferti un mērķdotācijas no valsts budžeta</t>
  </si>
  <si>
    <t>18.7.1.0.</t>
  </si>
  <si>
    <t>Mērķdotācijas pašvaldību kapitālajiem izdevumiem</t>
  </si>
  <si>
    <t>18.7.2.0.</t>
  </si>
  <si>
    <t>Kapitālo izdevumu transferti valsts budžeta iestāžu (valsts budžeta līdzdalības maksājumi) pašvaldībām ārvalstu finanšu palīdzības projektu īstenošanai</t>
  </si>
  <si>
    <t>18.7.3.0.</t>
  </si>
  <si>
    <t>Pārējie valsts budžeta iestāžu kapitālo izdevumu transferti pašvaldībām</t>
  </si>
  <si>
    <t>18.8.0.0.</t>
  </si>
  <si>
    <t>Pašvaldību budžetā saņemtie valsts budžeta transferti Eiropas Savienības struktūrfondu finansēto projektu īstenošanai</t>
  </si>
  <si>
    <t>18.8.1.0.</t>
  </si>
  <si>
    <t>Ieņēmumi par Eiropas Savienības struktūrfondu finansēto daļu projektu īstenošanai</t>
  </si>
  <si>
    <t>18.8.1.1.</t>
  </si>
  <si>
    <t>uzturēšanas izdevumu transferti pašvaldību budžetā  par Eiropas Savienības struktūrfondu finansēto daļu projektu īstenošanai</t>
  </si>
  <si>
    <t>18.8.1.2.</t>
  </si>
  <si>
    <t>kapitālo izdevumu transferti pašvaldību budžetā par Eiropas Savienības struktūrfondu finansēto daļu projektu īstenošanai</t>
  </si>
  <si>
    <t>18.8.2.0.</t>
  </si>
  <si>
    <t>Ieņēmumi par valsts budžeta finansējuma daļu Eiropas Savienības struktūrfondu finansēto projektu īstenošanai</t>
  </si>
  <si>
    <t>18.8.2.1.</t>
  </si>
  <si>
    <t>uzturēšanas izdevumu transferti pašvaldību budžetā par valsts budžeta līdzdalības maksājuma daļu Eiropas Savienības struktūrfondu finansēto projektu īstenošanai</t>
  </si>
  <si>
    <t>18.8.2.2.</t>
  </si>
  <si>
    <t>kapitālo izdevumu transferti pašvaldību budžetā par valsts budžeta līdzdalības maksājuma daļu Eiropas Savienības struktūrfondu finansēto projektu īstenošanai</t>
  </si>
  <si>
    <t>19.0.0.0.</t>
  </si>
  <si>
    <t xml:space="preserve">Pašvaldību budžetu transferti </t>
  </si>
  <si>
    <t>19.1.0.0.</t>
  </si>
  <si>
    <t>Ieņēmumi no vienas pašvaldības cita budžeta veidiem</t>
  </si>
  <si>
    <t>19.1.1.0.</t>
  </si>
  <si>
    <t>Saņemtie transferta ieņēmumi uzturēšanas izdevumiem starp vienas pašvaldības dažādiem budžeta veidiem</t>
  </si>
  <si>
    <t>19.1.1.2.</t>
  </si>
  <si>
    <t>no speciālā budžeta uz pamatbudžetu</t>
  </si>
  <si>
    <t>19.1.2.0.</t>
  </si>
  <si>
    <t>Saņemtie transferta ieņēmumi kapitāliem izdevumiem starp vienas pašvaldības dažādiem budžeta veidiem</t>
  </si>
  <si>
    <t>19.1.2.2.</t>
  </si>
  <si>
    <t>19.2.0.0.</t>
  </si>
  <si>
    <t>Ieņēmumi pašvaldību budžetā no citām pašvaldībām</t>
  </si>
  <si>
    <t>19.2.1.0.</t>
  </si>
  <si>
    <t xml:space="preserve">Ieņēmumi izglītības funkciju nodrošināšanai </t>
  </si>
  <si>
    <t>19.2.2.0.</t>
  </si>
  <si>
    <t>Ieņēmumi kultūras funkciju nodrošināšanai</t>
  </si>
  <si>
    <t>19.2.3.0.</t>
  </si>
  <si>
    <t>Ieņēmumi sociālās palīdzības funkciju nodrošināšanai</t>
  </si>
  <si>
    <t>19.2.4.0.</t>
  </si>
  <si>
    <t>Ieņēmumi par līdzfinansējuma projektu īstenošanu</t>
  </si>
  <si>
    <t>19.2.5.0.</t>
  </si>
  <si>
    <t>Pārējie ieņēmumi no citām pašvaldībām</t>
  </si>
  <si>
    <t>19.3.0.0.</t>
  </si>
  <si>
    <t>Ieņēmumi no rajona padomēm</t>
  </si>
  <si>
    <t>19.3.1.0.</t>
  </si>
  <si>
    <t>Ieņēmumi pašvaldības budžetā no rajona padomes no valsts budžeta dotāciju un mērķdotāciju sadales</t>
  </si>
  <si>
    <t>19.3.1.1.</t>
  </si>
  <si>
    <t xml:space="preserve">izglītības funkcijas nodrošināšanai no valsts dotāciju un mērķdotāciju sadales </t>
  </si>
  <si>
    <t>19.3.1.2.</t>
  </si>
  <si>
    <t xml:space="preserve">kultūras funkcijas nodrošināšanai no valsts dotāciju un mērķdotāciju sadales </t>
  </si>
  <si>
    <t>19.3.1.9.</t>
  </si>
  <si>
    <t>pārējo valsts budžeta dotāciju un mērķdotāciju sadales ieņēmumi</t>
  </si>
  <si>
    <t>19.3.2.0.</t>
  </si>
  <si>
    <t>Pārējie maksājumi no rajona padomēm</t>
  </si>
  <si>
    <t>19.3.2.1.</t>
  </si>
  <si>
    <t>izglītības funkcijas nodrošināšanai no rajona padomju līdzekļiem</t>
  </si>
  <si>
    <t>19.3.2.2.</t>
  </si>
  <si>
    <t>kultūras funkcijas nodrošināšanai no rajona padomju līdzekļiem</t>
  </si>
  <si>
    <t>19.3.2.9.</t>
  </si>
  <si>
    <t>pārējo funkciju nodrošināšanai pašvaldībām no rajona padomju līdzekļiem</t>
  </si>
  <si>
    <t>19.4.0.0.</t>
  </si>
  <si>
    <t xml:space="preserve">Pašvaldību savstarpējie kapitālo izdevumu transferti </t>
  </si>
  <si>
    <t>19.4.1.0.</t>
  </si>
  <si>
    <t>Pašvaldību budžeta kapitālo izdevumu transferti no vienas pašvaldības pamatbudžeta uz citas pašvaldības pamatbudžetu</t>
  </si>
  <si>
    <t>19.4.2.0.</t>
  </si>
  <si>
    <t>Pašvaldību budžeta kapitālo izdevumu transferti no rajona padomes pamatbudžeta uz pašvaldības pamatbudžetu</t>
  </si>
  <si>
    <t xml:space="preserve">Izdevumi atbilstoši funkcionālajām kategorijām </t>
  </si>
  <si>
    <t>Pašvaldības teritoriju un mājokļu apsaimniekošana</t>
  </si>
  <si>
    <t>Atpūta, kultūra un reliģija</t>
  </si>
  <si>
    <t>Izdevumi atbilstoši ekonomiskajām kategorijām</t>
  </si>
  <si>
    <t>1100</t>
  </si>
  <si>
    <t>1200</t>
  </si>
  <si>
    <t>Darba devēja valsts sociālās apdrošināšanas obligātās iemaksas, sociāla rakstura pabalsti un kompensācijas</t>
  </si>
  <si>
    <t>Komandējumi un dienesta braucieni</t>
  </si>
  <si>
    <t>Pakalpojumi</t>
  </si>
  <si>
    <t>Krājumi, materiāli, energoresursi, preces, biroja preces un inventārs, ko neuzskaita kodā 5000</t>
  </si>
  <si>
    <t>Izdevumi periodikas iegādei</t>
  </si>
  <si>
    <t xml:space="preserve">Budžeta iestāžu nodokļu maksājumi </t>
  </si>
  <si>
    <t xml:space="preserve">Procentu maksājumi ārvalstu un starptautiskajām finanšu institūcijām </t>
  </si>
  <si>
    <t xml:space="preserve">Procentu maksājumi iekšzemes kredītiestādēm </t>
  </si>
  <si>
    <t xml:space="preserve">Pārējie procentu maksājumi </t>
  </si>
  <si>
    <t>4310</t>
  </si>
  <si>
    <t>Valsts budžeta iestāžu procentu maksājumi Valsts kasei</t>
  </si>
  <si>
    <t>4340</t>
  </si>
  <si>
    <t>Pašvaldību iestāžu procentu maksājumi par aizņēmumiem no pašvaldību budžeta</t>
  </si>
  <si>
    <t>Subsīdijas lauksaimniecības ražošanai</t>
  </si>
  <si>
    <t>Subsīdijas un dotācijas komersantiem, biedrībām un nodibinājumiem, izņemot lauksaimniecības ražošanu</t>
  </si>
  <si>
    <t>Subsīdijas komersantiem sabiedriskā transporta pakalpojumu nodrošināšanai (par pasažieru regulārajiem pārvadājumiem)</t>
  </si>
  <si>
    <t>Citas subsīdijas ražošanai</t>
  </si>
  <si>
    <t xml:space="preserve">Sociālie pabalsti </t>
  </si>
  <si>
    <t>Pensijas un sociālie pabalsti naudā</t>
  </si>
  <si>
    <t>Sociālie pabalsti natūrā</t>
  </si>
  <si>
    <t>Pārējie klasifikācijā neminētie maksājumi iedzīvotājiem natūrā un kompensācijas</t>
  </si>
  <si>
    <t>7000</t>
  </si>
  <si>
    <t>Valsts budžeta transferti, dotācijas un mērķdotācijas pašvaldībām uzturēšanas izdevumiem, pašu resursi, starptautiskā sadarbība</t>
  </si>
  <si>
    <t xml:space="preserve">Starptautiskā sadarbība </t>
  </si>
  <si>
    <t>Pašvaldību budžeta uzturēšanas izdevumu transferti t.sk.:</t>
  </si>
  <si>
    <t>Pašvaldību budžeta uzturēšanas izdevumu transferti citām pašvaldībām</t>
  </si>
  <si>
    <t xml:space="preserve">Uzturēšanas izdevumu transferti starp vienas pašvaldības dažādiem budžeta veidiem </t>
  </si>
  <si>
    <t xml:space="preserve">     Rajona padomes transferti pašvaldībām </t>
  </si>
  <si>
    <t>Pašvaldības budžeta uzturēšanas izdevumu transferts uz valsts budžetu</t>
  </si>
  <si>
    <t>Pašvaldības budžeta dotācija pašvaldību finanšu izlīdzināšanas fondam</t>
  </si>
  <si>
    <t>Nemateriālie ieguldījumi</t>
  </si>
  <si>
    <t xml:space="preserve">2.2.   </t>
  </si>
  <si>
    <t>Pašvaldības budžeta transferti kapitālajiem izdevumiem starp dažādiem budžeta veidiem</t>
  </si>
  <si>
    <t>Pašvaldības pamatbudžeta kapitālo izdevumu transferts uz pašvaldības speciālo budžetu</t>
  </si>
  <si>
    <t>Pašvaldību budžeta transferti kapitālajiem izdevumiem no pamatbudžeta uz pamatbudžetu</t>
  </si>
  <si>
    <t>Pašvaldību budžeta transferti kapitālajiem izdevumiem no pašvaldības pamatbudžeta uz valsts pamatbudžetu</t>
  </si>
  <si>
    <t>Vienas pašvaldības pamatbudžeta kapitālo izdevumu transferts uz citas pašvaldības pamatbudžetu</t>
  </si>
  <si>
    <t>Pašvaldību budžeta transferti kapitālajiem izdevumiem no rajona padomes pamatbudžeta uz pašvaldības pamatbudžetu</t>
  </si>
  <si>
    <t>Izdevumi par kapitāla daļu pārdošanu un pārvērtēšanu, vērtspapīru tirdzniecību un pārvērtēšanu un kapitāla daļu iegādi</t>
  </si>
  <si>
    <t>Dažādi izdevumi, kas veidojas pēc uzkrāšanas principa un nav klasificēti iepriekš</t>
  </si>
  <si>
    <t xml:space="preserve">IX Finansēšana </t>
  </si>
  <si>
    <t xml:space="preserve">Naudas līdzekļi un noguldījumi (atlikuma izmaiņas) </t>
  </si>
  <si>
    <t>F22010000</t>
  </si>
  <si>
    <t>Pieprasījuma noguldījumi</t>
  </si>
  <si>
    <t>F29010000</t>
  </si>
  <si>
    <t>Termiņnoguldījumi</t>
  </si>
  <si>
    <t>F30010000</t>
  </si>
  <si>
    <t>F30020000</t>
  </si>
  <si>
    <t>F55010000</t>
  </si>
  <si>
    <t>Akcijas un cita līdzdalība komersantu pašu kapitālā, neskaitot kopieguldījumu fonda akcijas</t>
  </si>
  <si>
    <t>F56010000</t>
  </si>
  <si>
    <t>Kopieguldījumu fonda akcijas</t>
  </si>
  <si>
    <t>Iedzīvotāju ienākuma nodokļa atlikums uz gada sākumu, Ls</t>
  </si>
  <si>
    <t>Iedzīvotāju ienākuma nodokļa atlikums uz perioda beigām, Ls</t>
  </si>
  <si>
    <t>Krūmiņa-Pēkšena 67904384</t>
  </si>
  <si>
    <r>
      <t>Valsts budžeta transferti</t>
    </r>
    <r>
      <rPr>
        <sz val="10"/>
        <rFont val="Times New Roman"/>
        <family val="1"/>
      </rPr>
      <t xml:space="preserve"> </t>
    </r>
  </si>
  <si>
    <r>
      <t>Ieņēmumu pārsniegums (+) vai deficīts (-)</t>
    </r>
    <r>
      <rPr>
        <sz val="10"/>
        <rFont val="Times New Roman"/>
        <family val="1"/>
      </rPr>
      <t xml:space="preserve"> (I - VIII)</t>
    </r>
  </si>
  <si>
    <t>2009.gada 15. septembris</t>
  </si>
  <si>
    <t>9.1.tabula</t>
  </si>
  <si>
    <t>1</t>
  </si>
  <si>
    <t>2</t>
  </si>
  <si>
    <t>3</t>
  </si>
  <si>
    <t>4</t>
  </si>
  <si>
    <t>I  Ieņēmumi kopā</t>
  </si>
  <si>
    <t xml:space="preserve">01                 Privatizācijas fonda līdzekļi </t>
  </si>
  <si>
    <t>1. 0.</t>
  </si>
  <si>
    <t>Nodokļi par pakalpojumiem un precēm</t>
  </si>
  <si>
    <t>2. 0.</t>
  </si>
  <si>
    <t>Ieņēmumi no uzņēmējdarbības un īpašuma</t>
  </si>
  <si>
    <t>10.0.0.0</t>
  </si>
  <si>
    <t>12.3.1.0.</t>
  </si>
  <si>
    <t xml:space="preserve">   Ieņēmumi no privatizācijas</t>
  </si>
  <si>
    <t>Ieņēmumi no valsts (pašvaldības) īpašuma iznomāšanas, pārdošanas un no nodokļu pamatparāda kapitalizācijas</t>
  </si>
  <si>
    <t>3. 0.</t>
  </si>
  <si>
    <t>5. 0.</t>
  </si>
  <si>
    <t>Pašvaldību budžetā saņemtie uzturēšanas izdrevumu transferti no valsts budžeta</t>
  </si>
  <si>
    <t>18.9.0.0.</t>
  </si>
  <si>
    <t>Pašvaldību speciālajā budžetā saņemtie valsts budžeta transferti un mērķdotācijas</t>
  </si>
  <si>
    <t>Pašvaldību budžeta transferti</t>
  </si>
  <si>
    <t xml:space="preserve">03                  Dabas resursu nodoklis </t>
  </si>
  <si>
    <t xml:space="preserve">02                  Autoceļu (ielu) fonda līdzekļi </t>
  </si>
  <si>
    <t>4. 0.</t>
  </si>
  <si>
    <t>21.1.0. 0.</t>
  </si>
  <si>
    <t>Budžeta iestādes ieņēmumi no ārvalstu finanšu palīdzības</t>
  </si>
  <si>
    <t xml:space="preserve">09                  Pārējie speciālā budžeta līdzekļi </t>
  </si>
  <si>
    <t xml:space="preserve">Pašvaldību budžetā saņemtie uzturēšanas izdrevumu transferti no valsts budžeta </t>
  </si>
  <si>
    <t>II Izdevumi atbilstoši funkcionālajām kategorijām</t>
  </si>
  <si>
    <t>III   Izdevumi atbilstoši ekonomiskajām kategorijām</t>
  </si>
  <si>
    <t>1000</t>
  </si>
  <si>
    <t>2000</t>
  </si>
  <si>
    <t>2100</t>
  </si>
  <si>
    <t>2200</t>
  </si>
  <si>
    <t>2300</t>
  </si>
  <si>
    <t>2400</t>
  </si>
  <si>
    <t>2500</t>
  </si>
  <si>
    <t>Budžeta iestāžu nodokļu maksājumi</t>
  </si>
  <si>
    <t>2800</t>
  </si>
  <si>
    <t>1.2. / 4000</t>
  </si>
  <si>
    <t>4200</t>
  </si>
  <si>
    <t>Procentu maksājumi iekšzemes kredītiestādēm</t>
  </si>
  <si>
    <t>Pārējie procentu maksājumi</t>
  </si>
  <si>
    <t>4311</t>
  </si>
  <si>
    <t>Budžeta iestāžu procentu maksājumi Valsts kasei, izņemot valsts sociālās apdrošināšanas speciālo budžetu</t>
  </si>
  <si>
    <t>3000</t>
  </si>
  <si>
    <t>3200</t>
  </si>
  <si>
    <t>Subsīdijas un dotācijas komersantiem, biedrībām un nodibinājumiem,izņemot lauksaimniecības ražošanu</t>
  </si>
  <si>
    <t>3300</t>
  </si>
  <si>
    <t>3800</t>
  </si>
  <si>
    <t>Īpašjās programmās plānotās un ar Ministru kabineta rīkojumu sadalāmās apropriācijas</t>
  </si>
  <si>
    <t>6000</t>
  </si>
  <si>
    <t>6200</t>
  </si>
  <si>
    <t>6400</t>
  </si>
  <si>
    <t>7200</t>
  </si>
  <si>
    <t>Pašvaldību budžeta uzturēšanas izdevumu transferti</t>
  </si>
  <si>
    <t>7240</t>
  </si>
  <si>
    <t>7250</t>
  </si>
  <si>
    <t>Pašvaldību budžeta uzturēšanas izdevumu transferti no pašvaldības speciālā budžeta uz valsts speciālo budžetu</t>
  </si>
  <si>
    <t>7300</t>
  </si>
  <si>
    <t>7500</t>
  </si>
  <si>
    <t>2.1./5000</t>
  </si>
  <si>
    <t>5100</t>
  </si>
  <si>
    <t>5200</t>
  </si>
  <si>
    <t>2.2./9000</t>
  </si>
  <si>
    <t>9200</t>
  </si>
  <si>
    <t>9400</t>
  </si>
  <si>
    <t>Pašvaldību speciālā budžeta kapitālo izdevumu transferts uz speciālo budžetu</t>
  </si>
  <si>
    <t>9420</t>
  </si>
  <si>
    <t>Vienas pašvaldības speciālā budžeta kapitālo izdevumu transferts uz citas pašvaldības speciālo budžetu</t>
  </si>
  <si>
    <t>9430</t>
  </si>
  <si>
    <t>Rajona padomes speciālā budžeta kapitālo izdevumu transferts uz pašvaldības speciālo budžetu</t>
  </si>
  <si>
    <t>9500</t>
  </si>
  <si>
    <t>Valsts budžeta mērķdotācija kapitālajiem izdevumiem pašvaldībām</t>
  </si>
  <si>
    <t>3.0. /8000</t>
  </si>
  <si>
    <t>IV Finansēšana</t>
  </si>
  <si>
    <t>Naudas līdzekļi un noguldījumi (atlikuma izmaiņas)</t>
  </si>
  <si>
    <t>Akcijas un cita līdzdalība komersantu
 pašu kapitālā</t>
  </si>
  <si>
    <t>Morusa  67094338</t>
  </si>
  <si>
    <r>
      <t xml:space="preserve">Ieņēmumu pārsniegums (+) vai deficīts (-) </t>
    </r>
    <r>
      <rPr>
        <sz val="10"/>
        <rFont val="Times New Roman"/>
        <family val="1"/>
      </rPr>
      <t>(I-III)</t>
    </r>
  </si>
  <si>
    <t>1.8-12.10.2/8</t>
  </si>
  <si>
    <t>9.2.tabula</t>
  </si>
  <si>
    <t>23.0.0.0.</t>
  </si>
  <si>
    <t>Saņemtie ziedojumi un dāvinājumi</t>
  </si>
  <si>
    <t>23.2.0.0.</t>
  </si>
  <si>
    <t>Ziedojumu un dāvinājumu ieņēmumi no (uz) depozīta(-u)</t>
  </si>
  <si>
    <t>Procentu ieņēmumi par ziedojumu un dāvinājumu budžeta līdzekļu depozītā vai kontu atlikumiem</t>
  </si>
  <si>
    <t>Ziedojumi un dāvinājumi, kas saņemti no juridiskajām personām</t>
  </si>
  <si>
    <t>Ziedojumi un dāvinājumi, kas saņemti no fiziskajām personām</t>
  </si>
  <si>
    <t>23.6.0.0.</t>
  </si>
  <si>
    <t>Naturālā veidā saņemtie ziedojumi un dāvinājumi</t>
  </si>
  <si>
    <t>III Izdevumi atbilstoši ekonomiskajāmm kategorijām</t>
  </si>
  <si>
    <t>Grāmatas un periodiskie izdevumi</t>
  </si>
  <si>
    <t>Subsīdijas un dotācijas komersantiem, izņemot lauksaimniecības ražošanu, nevalstiskajām organizācijām un citām institūcijām</t>
  </si>
  <si>
    <t>Sociālie pabalsti naudā</t>
  </si>
  <si>
    <t>Pārējie pabalsti un kompensācijas</t>
  </si>
  <si>
    <t>1.5.    7000</t>
  </si>
  <si>
    <t>Uzturēšanas transferti</t>
  </si>
  <si>
    <t>Mērķdotācijas pašvaldību budžetiem</t>
  </si>
  <si>
    <t>2.1.   5000</t>
  </si>
  <si>
    <t>2.2.   9000</t>
  </si>
  <si>
    <t>Kapitālo izdevumu transferti starp vienas pašvaldības dažādiem budžeta veidiem</t>
  </si>
  <si>
    <t>3.0.  8000</t>
  </si>
  <si>
    <t>Zaudējumi no valūtas kursa svārstībām</t>
  </si>
  <si>
    <t>Zaudējumi no valūtas kursa svārstībām attiecībā uz ārvalstu finanšu palīdzības līdzekļiem</t>
  </si>
  <si>
    <t>Zaudējumi no valūtas kursa svārstībām attiecībā uz ziedojumu un dāvinājumu līdzekļiem</t>
  </si>
  <si>
    <t>Ieņēmumu pārsniegums (+) vai deficīts (-) (I-III)</t>
  </si>
  <si>
    <t>IX Finansēšana</t>
  </si>
  <si>
    <t>(2009.gada augusts)</t>
  </si>
  <si>
    <t>10.tabula</t>
  </si>
  <si>
    <t>(tūkst.latu)</t>
  </si>
  <si>
    <t>Kontu atlikumi pārskata gada sākumā</t>
  </si>
  <si>
    <t>Kontu atlikumi pārskata perioda beigās</t>
  </si>
  <si>
    <t>Izmaiņas pārskata periodā                           (3-2)</t>
  </si>
  <si>
    <t>Kontu atlikumi pārskata perioda sākumā</t>
  </si>
  <si>
    <t>Izmaiņas pārskata periodā (3-2)</t>
  </si>
  <si>
    <t>Finanšu resursi kopā (1.+2.)</t>
  </si>
  <si>
    <t>1. Latvijā (1.1.+1.2.)</t>
  </si>
  <si>
    <t>1.1. Norēķinu konti</t>
  </si>
  <si>
    <t>Latvijas Bankā</t>
  </si>
  <si>
    <t>Latvijas Banka</t>
  </si>
  <si>
    <t>Pārējās kredītiestādēs</t>
  </si>
  <si>
    <t>1.2. Depozītu konti</t>
  </si>
  <si>
    <t>2. Ārvalstīs (2.1.+2.2.)</t>
  </si>
  <si>
    <t>2. Ārvalstīs (2.1.)</t>
  </si>
  <si>
    <t>2.1. Norēķinu konti</t>
  </si>
  <si>
    <t>2.2. Depozītu konti</t>
  </si>
  <si>
    <t xml:space="preserve">Pārvaldnieks </t>
  </si>
  <si>
    <t>G.Medne</t>
  </si>
  <si>
    <t>Brine, 67094250</t>
  </si>
  <si>
    <t>Valsts budžeta ilgtermiņa saistību maksimāli pieļaujamais apjoms</t>
  </si>
  <si>
    <t>(2009.gada janvāris- augusts)</t>
  </si>
  <si>
    <t>2009.gada  15.septembris</t>
  </si>
  <si>
    <t>12.tabula</t>
  </si>
  <si>
    <t>Finansēšanas plāns pārskata periodam</t>
  </si>
  <si>
    <t>Izpilde % pret gada plānu (4/2)</t>
  </si>
  <si>
    <t>Pamatbudžets</t>
  </si>
  <si>
    <t>Ieņēmumi no maksas pakalpojumiem un citi pašu ieņēmumi – kopā</t>
  </si>
  <si>
    <t>Izdevumi – kopā</t>
  </si>
  <si>
    <t>Valsts budžeta finansētas investīcijas</t>
  </si>
  <si>
    <t>ES politiku instrumenti un pārējie ĀFP līdzfin. projekti</t>
  </si>
  <si>
    <t>EK atbalsts TEN-T, TEN-E infrastruktūras tīkliem</t>
  </si>
  <si>
    <t>Ekonomikas ministrija</t>
  </si>
  <si>
    <t>Satiksmes ministrija</t>
  </si>
  <si>
    <t>Kohēzijas fonds</t>
  </si>
  <si>
    <t>Kohēzijas fonds 2004. - 2006.gada programmēšanas periodam</t>
  </si>
  <si>
    <t>Finanšu ministrija</t>
  </si>
  <si>
    <t xml:space="preserve">   Atmaksa valsts budžetā par veiktajiem kapitālajiem izdevumiem </t>
  </si>
  <si>
    <t>Vides ministrija</t>
  </si>
  <si>
    <t>Kohēzijas fonds 2007. - 2013.gada programmēšanas periodam</t>
  </si>
  <si>
    <t>Eiropas Reģionālās attīstības fonds (ERAF)</t>
  </si>
  <si>
    <t>ERAF 2004. - 2006.gada programmēšanas periodam</t>
  </si>
  <si>
    <t>ERAF 2007. - 2013.gada programmēšanas periodam</t>
  </si>
  <si>
    <t>Izglītības un zinātnes ministrija</t>
  </si>
  <si>
    <t>Labklājības ministrija</t>
  </si>
  <si>
    <t>Tieslietu ministrija</t>
  </si>
  <si>
    <t>Kultūras ministrija</t>
  </si>
  <si>
    <t>Reģionālās attīstības un pašvaldību lietu ministrija</t>
  </si>
  <si>
    <t>Eiropas Sociālais fonds (ESF)</t>
  </si>
  <si>
    <t>ESF 2004. - 2006.gada programmēšanas periodam</t>
  </si>
  <si>
    <t>ESF 2007. - 2013.gada programmēšanas periodam</t>
  </si>
  <si>
    <t>Ministru kabinets</t>
  </si>
  <si>
    <t>Bērnu, ģimenes un sabiedrības integrācijas lietu ministrija</t>
  </si>
  <si>
    <t>Eiropas lauksaimniecības garantiju fonds</t>
  </si>
  <si>
    <t>Zemkopības ministrija</t>
  </si>
  <si>
    <t>Eiropas lauksaimniecības fonds lauku attīstībai</t>
  </si>
  <si>
    <t>Eiropas zivsaimniecības fonds</t>
  </si>
  <si>
    <t>Eiropas Kopienas iniciatīvas</t>
  </si>
  <si>
    <t>Eiropas Kopienas iniciatīva INTERREG</t>
  </si>
  <si>
    <t>Citas Eiropas Kopienas iniciatīvas</t>
  </si>
  <si>
    <t>Pārejas programma (Transition Facility)</t>
  </si>
  <si>
    <t>Valsts kontrole</t>
  </si>
  <si>
    <t>3.mērķis #Eiropas teritoriālā sadarbība#</t>
  </si>
  <si>
    <t>Citi ES politiku instrumenti</t>
  </si>
  <si>
    <t xml:space="preserve">Kārtējie maksājumi Eiropas Kopienas budžetā </t>
  </si>
  <si>
    <t>Aizsardzības ministrija</t>
  </si>
  <si>
    <t>Ārlietu ministrija</t>
  </si>
  <si>
    <t>Īpašu uzdevumu ministra elektroniskās pārvaldes lietās sekretariāts</t>
  </si>
  <si>
    <t>Ārvalstu finanšu palīdzības līdzfinansētie projekti</t>
  </si>
  <si>
    <t>EEZ finanšu instruments un Norvēģijas valdības divpusējā fin</t>
  </si>
  <si>
    <t>Šveices finansiālā palīdzība (Swiss contribution)</t>
  </si>
  <si>
    <t>Citi ārvalstu finanšu palīdzības līdzfinansētie projekti</t>
  </si>
  <si>
    <t>Mērķdotācijas investīcijām pašvaldībām</t>
  </si>
  <si>
    <t>Pārējās valsts budžeta investīcijas</t>
  </si>
  <si>
    <t>Maksājumi par aizņēmumiem un kredītiem</t>
  </si>
  <si>
    <t>Maksājumi starptautiskajās institūcijās un programmās</t>
  </si>
  <si>
    <t>Saeima</t>
  </si>
  <si>
    <t>Korupcijas novēršanas un apkarošanas birojs</t>
  </si>
  <si>
    <t>Tiesībsarga birojs</t>
  </si>
  <si>
    <t>Centrālā vēlēšanu komisija</t>
  </si>
  <si>
    <t>Nomas ar izpirkumu ilgt. saistības pamatlīdzekļu iegādei</t>
  </si>
  <si>
    <t>Citas ilgtermiņa saistības</t>
  </si>
  <si>
    <t>Speciālais budžets</t>
  </si>
  <si>
    <t>Ieņēmumi – kopā</t>
  </si>
  <si>
    <t>Valsts sociālās apdrošināšanas speciālā budžeta transferti</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</si>
  <si>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</si>
  <si>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</si>
  <si>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</si>
  <si>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</si>
  <si>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Valsts budžeta uzturēšanas izdevumu transferti no valsts speciālā budžeta uz valsts speciālo budžetu</t>
  </si>
  <si>
    <t>K. Āboliņš</t>
  </si>
  <si>
    <t>Lansmane, 67094239</t>
  </si>
  <si>
    <t xml:space="preserve">Valsts budžeta aizdevumi un aizdevumu atmaksas </t>
  </si>
  <si>
    <t>(2009. gada janvāris - augusts)</t>
  </si>
  <si>
    <t>2009. gada 15. septembris</t>
  </si>
  <si>
    <t>13. tabula</t>
  </si>
  <si>
    <t xml:space="preserve">           (latos)</t>
  </si>
  <si>
    <t>Vispārējā valdība</t>
  </si>
  <si>
    <t>Valsts struktūras</t>
  </si>
  <si>
    <t>Ministrijas un centrālās valsts iestādes</t>
  </si>
  <si>
    <t>Valsts struktūru kontrolēti un finansēti komersanti *</t>
  </si>
  <si>
    <t>VAS "Latvijas valsts ceļi"</t>
  </si>
  <si>
    <t>Valsts sociālās apdrošināšanas struktūras</t>
  </si>
  <si>
    <t>Pašvaldību struktūras</t>
  </si>
  <si>
    <t>Pašvaldības</t>
  </si>
  <si>
    <t>Pašvaldību finanšu stabilizācija</t>
  </si>
  <si>
    <t>ES fondu līdzfinansēto projektu un pasākumu īstenošana</t>
  </si>
  <si>
    <t>Pašvaldību investīcijām (izņemot 3000)</t>
  </si>
  <si>
    <t>Budžeta un finanšu vadība</t>
  </si>
  <si>
    <t>Pašvaldību struktūru kontrolēti un finansēti komersanti</t>
  </si>
  <si>
    <t>Nefinanšu komersanti</t>
  </si>
  <si>
    <t>SIA "Ventspils ENERGO"</t>
  </si>
  <si>
    <t>Studējošo un studiju kreditēšana</t>
  </si>
  <si>
    <t>Valsts struktūru kontrolēti un finansēti komersanti</t>
  </si>
  <si>
    <t>Finanšu iestādes</t>
  </si>
  <si>
    <t>* Finanšu ministrs Likuma par budžetu un finanšu vadību 8.1. panta pirmajā daļā noteikto mērķu realizācijai Likuma par budžetu un finanšu vadību 36. panta sestajā daļā noteiktajā kārtībā sniedzis aizdevumu, nepārsniedzot 10 procentus no šā likuma 49. pant</t>
  </si>
  <si>
    <t>Ciršs  67094334</t>
  </si>
  <si>
    <t>Saturs</t>
  </si>
  <si>
    <t>lpp</t>
  </si>
  <si>
    <t>Konsolidētā kopbudžeta  izpilde (ieskaitot ziedojumus un dāvinājumus)</t>
  </si>
  <si>
    <t>1.tab.</t>
  </si>
  <si>
    <t xml:space="preserve"> Valsts konsolidētā budžeta izpilde (neieskaitot ziedojumus un dāvinājumus) </t>
  </si>
  <si>
    <t>2.tab.</t>
  </si>
  <si>
    <t>Valsts pamatbudžeta ieņēmumi</t>
  </si>
  <si>
    <t>3.tab.</t>
  </si>
  <si>
    <t xml:space="preserve">Valsts pamatbudžetā iemaksājamās valsts nodevas un citi maksājumi no valsts institūciju </t>
  </si>
  <si>
    <t>sniegtajiem maksas pakalpojumiem un veiktās darbības</t>
  </si>
  <si>
    <t>4.tab.</t>
  </si>
  <si>
    <t>Valsts pamatbudžeta ieņēmumi un izdevumi</t>
  </si>
  <si>
    <t>5.tab.</t>
  </si>
  <si>
    <t>Valsts speciālā budžeta ieņēmumu un izdevumu atšifrējums pa programmām un apakšprogrammām</t>
  </si>
  <si>
    <t>6. tab.</t>
  </si>
  <si>
    <t xml:space="preserve">Valsts budžeta ziedojumu un dāvinājumu ieņēmumi un izdevumi </t>
  </si>
  <si>
    <t>7.tab.</t>
  </si>
  <si>
    <t xml:space="preserve"> Pašvaldību konsolidētā budžeta izpilde (neieskaitot ziedojumus un dāvinājumus)</t>
  </si>
  <si>
    <t xml:space="preserve">8.tab.  </t>
  </si>
  <si>
    <t>Pašvaldību pamatbudžeta ieņēmumi un izdevumi</t>
  </si>
  <si>
    <t>9.1.tab.</t>
  </si>
  <si>
    <t>Pašvaldību speciālā budžeta ieņēmumi un izdevumi</t>
  </si>
  <si>
    <t>9.2.tab.</t>
  </si>
  <si>
    <t>Pašvaldību ziedojumu un dāvinājumu ieņēmumi un izdevumi</t>
  </si>
  <si>
    <t>10.tab.</t>
  </si>
  <si>
    <t xml:space="preserve">Valsts kases kontu atlikumi kredītiestādēs </t>
  </si>
  <si>
    <t xml:space="preserve">12.tab. </t>
  </si>
  <si>
    <t>Valsts ilgtermiņa saistību limiti investīcijām (to skaitā ES fondu un citu ārvalstu finanšu instrumentu līdzfinansētās programmās) un pārējām ilgtermiņa saistībām</t>
  </si>
  <si>
    <t xml:space="preserve">13.tab. </t>
  </si>
  <si>
    <t>Valsts budžeta aizdevumi un aizdevumu atmaksas</t>
  </si>
  <si>
    <t xml:space="preserve">14.tab. </t>
  </si>
  <si>
    <t>Atvasināto publisko personu pamatbudžeta ieņēmumi un izdevumi</t>
  </si>
  <si>
    <t xml:space="preserve">15.tab. </t>
  </si>
  <si>
    <t>Atvasinātās publiskās personas ziedojumu un dāvinājumu ieņēmumi un izdevumi</t>
  </si>
  <si>
    <t xml:space="preserve">Valsts un pašvaldību parāds </t>
  </si>
  <si>
    <t xml:space="preserve">Valsts ārējais parāds </t>
  </si>
  <si>
    <t xml:space="preserve">Valsts izsniegtie galvojumi </t>
  </si>
  <si>
    <t>Smilšu ielā 1, Rīgā, LV-1919, tālrunis (+371) 67094222, fakss (+371) 67094220, e-pasts: kase@kase.gov.lv, www.kase.gov.lv</t>
  </si>
  <si>
    <t>Oficiālais mēneša pārskats</t>
  </si>
  <si>
    <t>Konsolidētā kopbudžeta izpilde (ieskaitot ziedojumus un dāvinājumus)</t>
  </si>
  <si>
    <t>(2009.gada janvāris-augusts)</t>
  </si>
  <si>
    <t>Rīgā</t>
  </si>
  <si>
    <t>2009.gada 15.septembris</t>
  </si>
  <si>
    <t>Nr.1.8-12.10.2/8</t>
  </si>
  <si>
    <t>(tūkst.latos)</t>
  </si>
  <si>
    <t>Rādītāji</t>
  </si>
  <si>
    <t>Konsolidētais
pašvaldību budžets</t>
  </si>
  <si>
    <t>Konsolidētais kopbudžets</t>
  </si>
  <si>
    <t>Pārskata mēneša izpilde</t>
  </si>
  <si>
    <t>Konsolidētais
valsts budžets*</t>
  </si>
  <si>
    <t xml:space="preserve">     Ieņēmumi (bruto)</t>
  </si>
  <si>
    <t>konsolidējamā pozīcija</t>
  </si>
  <si>
    <t>x</t>
  </si>
  <si>
    <t>Kopbudžeta ieņēmumi (neto)</t>
  </si>
  <si>
    <t xml:space="preserve">     Izdevumi (bruto)</t>
  </si>
  <si>
    <t>Kopbudžeta izdevumi (neto)</t>
  </si>
  <si>
    <t>Finansiālā bilance</t>
  </si>
  <si>
    <t>Finansēšana</t>
  </si>
  <si>
    <t>Naudas līdzekļi un noguldījumi</t>
  </si>
  <si>
    <t>Iegādātie parāda vērtspapīri, izņemot atvasinātos finanšu instrumentus</t>
  </si>
  <si>
    <t>Emitētie parāda vērtspapīri</t>
  </si>
  <si>
    <t>Aizņēmumi</t>
  </si>
  <si>
    <t>Aizdevumi</t>
  </si>
  <si>
    <t>Akcijas un cita līdzdalība komersantu pašu kapitālā</t>
  </si>
  <si>
    <t>Kopieguldījuma fondu akcijas</t>
  </si>
  <si>
    <t xml:space="preserve">* kopā ar atvasinātajām publiskajām personām </t>
  </si>
  <si>
    <t xml:space="preserve">Pārvaldnieks             </t>
  </si>
  <si>
    <t>K.Āboliņš</t>
  </si>
  <si>
    <t>Lansmane 67094239</t>
  </si>
  <si>
    <t>Valsts konsolidētā budžeta izpilde (neieskaitot ziedojumus un dāvinājumus)</t>
  </si>
  <si>
    <t>1.tabula</t>
  </si>
  <si>
    <t>(latos)</t>
  </si>
  <si>
    <t xml:space="preserve">Rādītāji </t>
  </si>
  <si>
    <t>Likumā apstiprinātais gada plāns</t>
  </si>
  <si>
    <t>Izpilde no gada sākuma</t>
  </si>
  <si>
    <t>Izpilde % pret gada plānu            (4/3)</t>
  </si>
  <si>
    <t xml:space="preserve">Pārskata mēneša  izpilde </t>
  </si>
  <si>
    <t>KA</t>
  </si>
  <si>
    <t>Valsts budžeta ieņēmumi (PA+SA)</t>
  </si>
  <si>
    <t>Valsts pamatbudžeta ieņēmumi (bruto)</t>
  </si>
  <si>
    <t xml:space="preserve">   Nodokļu ieņēmumi</t>
  </si>
  <si>
    <t xml:space="preserve">      Ienākuma nodokļi</t>
  </si>
  <si>
    <t xml:space="preserve">          Ieņēmumi no iedzīvotāju ienākuma nodokļa</t>
  </si>
  <si>
    <t xml:space="preserve">          Ieņēmumi no juridisko personu ienākuma nodokļa</t>
  </si>
  <si>
    <t xml:space="preserve">               Uzņēmuma ienākuma nodoklis</t>
  </si>
  <si>
    <t xml:space="preserve">      Nodokļi par pakalpojumiem un precēm</t>
  </si>
  <si>
    <t xml:space="preserve">           Pievienotās vērtības nodoklis</t>
  </si>
  <si>
    <t xml:space="preserve">           Akcīzes nodoklis</t>
  </si>
  <si>
    <t xml:space="preserve">           Nodokļi atsevišķām precēm un pakalpojumu veidiem</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</si>
</sst>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 _D_M_-;\-* #,##0.00\ _D_M_-;_-* &quot;-&quot;??\ _D_M_-;_-@_-"/>
    <numFmt numFmtId="165" formatCode="_-* #,##0\ _D_M_-;\-* #,##0\ _D_M_-;_-* &quot;-&quot;\ _D_M_-;_-@_-"/>
    <numFmt numFmtId="166" formatCode="_-* #,##0.00\ &quot;DM&quot;_-;\-* #,##0.00\ &quot;DM&quot;_-;_-* &quot;-&quot;??\ &quot;DM&quot;_-;_-@_-"/>
    <numFmt numFmtId="167" formatCode="_-* #,##0\ &quot;DM&quot;_-;\-* #,##0\ &quot;DM&quot;_-;_-* &quot;-&quot;\ &quot;DM&quot;_-;_-@_-"/>
    <numFmt numFmtId="168" formatCode="0&quot;.&quot;0"/>
    <numFmt numFmtId="169" formatCode="###,###,###"/>
    <numFmt numFmtId="170" formatCode="#\ ##0"/>
    <numFmt numFmtId="171" formatCode="##,#0&quot;.&quot;0"/>
    <numFmt numFmtId="172" formatCode="00&quot;.&quot;000"/>
    <numFmt numFmtId="173" formatCode="#,##0.0"/>
    <numFmt numFmtId="174" formatCode="0.0"/>
    <numFmt numFmtId="175" formatCode="0&quot;.&quot;00"/>
  </numFmts>
  <fonts count="67">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0"/>
    </font>
    <font>
      <sz val="10"/>
      <color indexed="10"/>
      <name val="Arial"/>
      <family val="2"/>
    </font>
    <font>
      <b/>
      <sz val="18"/>
      <color indexed="62"/>
      <name val="Cambria"/>
      <family val="2"/>
    </font>
    <font>
      <sz val="11"/>
      <color indexed="10"/>
      <name val="Calibri"/>
      <family val="2"/>
    </font>
    <font>
      <sz val="10"/>
      <name val="Times New Roman"/>
      <family val="1"/>
    </font>
    <font>
      <sz val="12"/>
      <name val="Times New Roman"/>
      <family val="1"/>
    </font>
    <font>
      <sz val="10"/>
      <name val="Helv"/>
      <family val="0"/>
    </font>
    <font>
      <sz val="12"/>
      <name val="Arial"/>
      <family val="0"/>
    </font>
    <font>
      <sz val="10"/>
      <name val="BaltHelvetica"/>
      <family val="0"/>
    </font>
    <font>
      <sz val="10"/>
      <name val="BaltGaramond"/>
      <family val="2"/>
    </font>
    <font>
      <sz val="8"/>
      <name val="Times New Roman"/>
      <family val="1"/>
    </font>
    <font>
      <b/>
      <sz val="12"/>
      <name val="Times New Roman"/>
      <family val="1"/>
    </font>
    <font>
      <b/>
      <sz val="10"/>
      <name val="Times New Roman"/>
      <family val="1"/>
    </font>
    <font>
      <i/>
      <sz val="9"/>
      <name val="Times New Roman"/>
      <family val="1"/>
    </font>
    <font>
      <sz val="11"/>
      <name val="Times New Roman"/>
      <family val="1"/>
    </font>
    <font>
      <b/>
      <sz val="11"/>
      <name val="Times New Roman"/>
      <family val="1"/>
    </font>
    <font>
      <i/>
      <sz val="10"/>
      <name val="Times New Roman"/>
      <family val="1"/>
    </font>
    <font>
      <i/>
      <sz val="11"/>
      <name val="Times New Roman"/>
      <family val="1"/>
    </font>
    <font>
      <sz val="11"/>
      <name val="Arial"/>
      <family val="0"/>
    </font>
    <font>
      <sz val="9"/>
      <name val="Times New Roman"/>
      <family val="1"/>
    </font>
    <font>
      <sz val="10"/>
      <color indexed="10"/>
      <name val="Times New Roman"/>
      <family val="1"/>
    </font>
    <font>
      <b/>
      <sz val="9"/>
      <name val="Times New Roman"/>
      <family val="1"/>
    </font>
    <font>
      <sz val="8.5"/>
      <name val="Times New Roman"/>
      <family val="1"/>
    </font>
    <font>
      <b/>
      <sz val="8.5"/>
      <name val="Times New Roman"/>
      <family val="1"/>
    </font>
    <font>
      <i/>
      <sz val="8.5"/>
      <name val="Times New Roman"/>
      <family val="1"/>
    </font>
    <font>
      <b/>
      <sz val="10"/>
      <name val="Arial"/>
      <family val="0"/>
    </font>
    <font>
      <b/>
      <sz val="10"/>
      <color indexed="8"/>
      <name val="Times New Roman"/>
      <family val="1"/>
    </font>
    <font>
      <sz val="10"/>
      <name val="BaltOptima"/>
      <family val="0"/>
    </font>
    <font>
      <sz val="10"/>
      <color indexed="8"/>
      <name val="Times New Roman"/>
      <family val="1"/>
    </font>
    <font>
      <b/>
      <i/>
      <sz val="10"/>
      <name val="Times New Roman"/>
      <family val="1"/>
    </font>
    <font>
      <i/>
      <sz val="10"/>
      <color indexed="8"/>
      <name val="Times New Roman"/>
      <family val="1"/>
    </font>
    <font>
      <vertAlign val="superscript"/>
      <sz val="10"/>
      <name val="Times New Roman"/>
      <family val="1"/>
    </font>
    <font>
      <b/>
      <sz val="9"/>
      <color indexed="10"/>
      <name val="Times New Roman"/>
      <family val="1"/>
    </font>
    <font>
      <b/>
      <sz val="10"/>
      <color indexed="10"/>
      <name val="Times New Roman"/>
      <family val="1"/>
    </font>
    <font>
      <sz val="10"/>
      <color indexed="12"/>
      <name val="Times New Roman"/>
      <family val="1"/>
    </font>
    <font>
      <sz val="10"/>
      <color indexed="53"/>
      <name val="Times New Roman"/>
      <family val="1"/>
    </font>
    <font>
      <i/>
      <sz val="10"/>
      <color indexed="10"/>
      <name val="Times New Roman"/>
      <family val="1"/>
    </font>
    <font>
      <vertAlign val="superscript"/>
      <sz val="9"/>
      <name val="Times New Roman"/>
      <family val="1"/>
    </font>
    <font>
      <sz val="10"/>
      <name val="Garamond"/>
      <family val="0"/>
    </font>
    <font>
      <sz val="10"/>
      <color indexed="48"/>
      <name val="Arial"/>
      <family val="0"/>
    </font>
    <font>
      <sz val="10"/>
      <name val="Times New Roman Baltic"/>
      <family val="1"/>
    </font>
    <font>
      <sz val="8"/>
      <name val="Arial"/>
      <family val="0"/>
    </font>
    <font>
      <b/>
      <sz val="12"/>
      <name val="Arial"/>
      <family val="2"/>
    </font>
  </fonts>
  <fills count="47">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8"/>
      </top>
      <bottom style="double">
        <color indexed="48"/>
      </bottom>
    </border>
    <border>
      <left style="hair"/>
      <right style="hair"/>
      <top style="hair"/>
      <bottom style="hair"/>
    </border>
    <border>
      <left style="thin"/>
      <right style="hair"/>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style="hair"/>
      <top style="hair"/>
      <bottom>
        <color indexed="63"/>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color indexed="63"/>
      </top>
      <bottom style="thin"/>
    </border>
    <border>
      <left>
        <color indexed="63"/>
      </left>
      <right>
        <color indexed="63"/>
      </right>
      <top>
        <color indexed="63"/>
      </top>
      <bottom style="hair"/>
    </border>
    <border>
      <left style="hair"/>
      <right style="hair"/>
      <top style="thin"/>
      <bottom style="thin"/>
    </border>
    <border>
      <left style="hair"/>
      <right style="thin"/>
      <top style="thin"/>
      <bottom style="thin"/>
    </border>
    <border>
      <left style="hair"/>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 fillId="24" borderId="0" applyNumberFormat="0" applyBorder="0" applyAlignment="0" applyProtection="0"/>
    <xf numFmtId="0" fontId="3" fillId="9" borderId="0" applyNumberFormat="0" applyBorder="0" applyAlignment="0" applyProtection="0"/>
    <xf numFmtId="0" fontId="3" fillId="25"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 fillId="30" borderId="0" applyNumberFormat="0" applyBorder="0" applyAlignment="0" applyProtection="0"/>
    <xf numFmtId="0" fontId="4" fillId="19"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 fillId="19" borderId="0" applyNumberFormat="0" applyBorder="0" applyAlignment="0" applyProtection="0"/>
    <xf numFmtId="0" fontId="6" fillId="33" borderId="1" applyNumberFormat="0" applyAlignment="0" applyProtection="0"/>
    <xf numFmtId="0" fontId="7" fillId="20" borderId="2" applyNumberFormat="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7"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31" borderId="1" applyNumberFormat="0" applyAlignment="0" applyProtection="0"/>
    <xf numFmtId="0" fontId="17" fillId="0" borderId="6" applyNumberFormat="0" applyFill="0" applyAlignment="0" applyProtection="0"/>
    <xf numFmtId="0" fontId="1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2" fillId="0" borderId="0">
      <alignment/>
      <protection/>
    </xf>
    <xf numFmtId="0" fontId="31" fillId="0" borderId="0">
      <alignment/>
      <protection/>
    </xf>
    <xf numFmtId="0" fontId="0" fillId="30" borderId="7" applyNumberFormat="0" applyFont="0" applyAlignment="0" applyProtection="0"/>
    <xf numFmtId="0" fontId="19" fillId="33" borderId="8" applyNumberFormat="0" applyAlignment="0" applyProtection="0"/>
    <xf numFmtId="0" fontId="32" fillId="0" borderId="0">
      <alignment/>
      <protection/>
    </xf>
    <xf numFmtId="9" fontId="0" fillId="0" borderId="0" applyFont="0" applyFill="0" applyBorder="0" applyAlignment="0" applyProtection="0"/>
    <xf numFmtId="4" fontId="20" fillId="38" borderId="9" applyNumberFormat="0" applyProtection="0">
      <alignment vertical="center"/>
    </xf>
    <xf numFmtId="4" fontId="21" fillId="38" borderId="9" applyNumberFormat="0" applyProtection="0">
      <alignment vertical="center"/>
    </xf>
    <xf numFmtId="4" fontId="20" fillId="38" borderId="9" applyNumberFormat="0" applyProtection="0">
      <alignment horizontal="left" vertical="center" indent="1"/>
    </xf>
    <xf numFmtId="0" fontId="20" fillId="38" borderId="9" applyNumberFormat="0" applyProtection="0">
      <alignment horizontal="left" vertical="top" indent="1"/>
    </xf>
    <xf numFmtId="4" fontId="20" fillId="2" borderId="0" applyNumberFormat="0" applyProtection="0">
      <alignment horizontal="left" vertical="center" indent="1"/>
    </xf>
    <xf numFmtId="4" fontId="1" fillId="7" borderId="9" applyNumberFormat="0" applyProtection="0">
      <alignment horizontal="right" vertical="center"/>
    </xf>
    <xf numFmtId="4" fontId="1" fillId="3" borderId="9" applyNumberFormat="0" applyProtection="0">
      <alignment horizontal="right" vertical="center"/>
    </xf>
    <xf numFmtId="4" fontId="1" fillId="21" borderId="9" applyNumberFormat="0" applyProtection="0">
      <alignment horizontal="right" vertical="center"/>
    </xf>
    <xf numFmtId="4" fontId="1" fillId="39" borderId="9" applyNumberFormat="0" applyProtection="0">
      <alignment horizontal="right" vertical="center"/>
    </xf>
    <xf numFmtId="4" fontId="1" fillId="40" borderId="9" applyNumberFormat="0" applyProtection="0">
      <alignment horizontal="right" vertical="center"/>
    </xf>
    <xf numFmtId="4" fontId="1" fillId="32" borderId="9" applyNumberFormat="0" applyProtection="0">
      <alignment horizontal="right" vertical="center"/>
    </xf>
    <xf numFmtId="4" fontId="1" fillId="9" borderId="9" applyNumberFormat="0" applyProtection="0">
      <alignment horizontal="right" vertical="center"/>
    </xf>
    <xf numFmtId="4" fontId="1" fillId="41" borderId="9" applyNumberFormat="0" applyProtection="0">
      <alignment horizontal="right" vertical="center"/>
    </xf>
    <xf numFmtId="4" fontId="1" fillId="42" borderId="9" applyNumberFormat="0" applyProtection="0">
      <alignment horizontal="right" vertical="center"/>
    </xf>
    <xf numFmtId="4" fontId="20" fillId="43" borderId="10"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9"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4" borderId="9" applyNumberFormat="0" applyProtection="0">
      <alignment horizontal="left" vertical="center" indent="1"/>
    </xf>
    <xf numFmtId="0" fontId="0" fillId="44" borderId="9" applyNumberFormat="0" applyProtection="0">
      <alignment horizontal="left" vertical="top" indent="1"/>
    </xf>
    <xf numFmtId="0" fontId="0" fillId="5" borderId="11" applyNumberFormat="0">
      <alignment/>
      <protection locked="0"/>
    </xf>
    <xf numFmtId="4" fontId="1" fillId="4" borderId="9" applyNumberFormat="0" applyProtection="0">
      <alignment vertical="center"/>
    </xf>
    <xf numFmtId="4" fontId="23" fillId="4" borderId="9" applyNumberFormat="0" applyProtection="0">
      <alignment vertical="center"/>
    </xf>
    <xf numFmtId="4" fontId="1" fillId="4" borderId="9" applyNumberFormat="0" applyProtection="0">
      <alignment horizontal="left" vertical="center" indent="1"/>
    </xf>
    <xf numFmtId="0" fontId="1" fillId="4" borderId="9" applyNumberFormat="0" applyProtection="0">
      <alignment horizontal="left" vertical="top" indent="1"/>
    </xf>
    <xf numFmtId="4" fontId="1" fillId="44" borderId="9" applyNumberFormat="0" applyProtection="0">
      <alignment horizontal="right" vertical="center"/>
    </xf>
    <xf numFmtId="4" fontId="23" fillId="44" borderId="9" applyNumberFormat="0" applyProtection="0">
      <alignment horizontal="right" vertical="center"/>
    </xf>
    <xf numFmtId="4" fontId="1" fillId="2" borderId="9" applyNumberFormat="0" applyProtection="0">
      <alignment horizontal="left" vertical="center" indent="1"/>
    </xf>
    <xf numFmtId="0" fontId="1" fillId="2" borderId="9" applyNumberFormat="0" applyProtection="0">
      <alignment horizontal="left" vertical="top" indent="1"/>
    </xf>
    <xf numFmtId="4" fontId="24" fillId="45" borderId="0" applyNumberFormat="0" applyProtection="0">
      <alignment horizontal="left" vertical="center" indent="1"/>
    </xf>
    <xf numFmtId="4" fontId="25" fillId="44" borderId="9" applyNumberFormat="0" applyProtection="0">
      <alignment horizontal="right" vertical="center"/>
    </xf>
    <xf numFmtId="0" fontId="26" fillId="0" borderId="0" applyNumberFormat="0" applyFill="0" applyBorder="0" applyAlignment="0" applyProtection="0"/>
    <xf numFmtId="0" fontId="30" fillId="0" borderId="0">
      <alignment/>
      <protection/>
    </xf>
    <xf numFmtId="0" fontId="26" fillId="0" borderId="0" applyNumberFormat="0" applyFill="0" applyBorder="0" applyAlignment="0" applyProtection="0"/>
    <xf numFmtId="0" fontId="8" fillId="0" borderId="12" applyNumberFormat="0" applyFill="0" applyAlignment="0" applyProtection="0"/>
    <xf numFmtId="168" fontId="33" fillId="10" borderId="0" applyBorder="0" applyProtection="0">
      <alignment/>
    </xf>
    <xf numFmtId="0" fontId="27" fillId="0" borderId="0" applyNumberFormat="0" applyFill="0" applyBorder="0" applyAlignment="0" applyProtection="0"/>
  </cellStyleXfs>
  <cellXfs count="1175">
    <xf numFmtId="0" fontId="0" fillId="0" borderId="0" xfId="0" applyAlignment="1">
      <alignment/>
    </xf>
    <xf numFmtId="0" fontId="28" fillId="0" borderId="0" xfId="0" applyFont="1" applyAlignment="1">
      <alignment/>
    </xf>
    <xf numFmtId="0" fontId="28" fillId="0" borderId="0" xfId="0" applyFont="1" applyAlignment="1">
      <alignment wrapText="1"/>
    </xf>
    <xf numFmtId="0" fontId="28" fillId="0" borderId="0" xfId="0" applyFont="1" applyAlignment="1">
      <alignment horizontal="center"/>
    </xf>
    <xf numFmtId="0" fontId="28" fillId="0" borderId="0" xfId="0" applyFont="1" applyAlignment="1">
      <alignment horizontal="left" wrapText="1"/>
    </xf>
    <xf numFmtId="0" fontId="28" fillId="0" borderId="0" xfId="0" applyFont="1" applyAlignment="1">
      <alignment horizontal="center" wrapText="1"/>
    </xf>
    <xf numFmtId="0" fontId="28" fillId="0" borderId="0" xfId="0" applyFont="1" applyAlignment="1">
      <alignment horizontal="center" vertical="top" wrapText="1"/>
    </xf>
    <xf numFmtId="0" fontId="28" fillId="0" borderId="0" xfId="0" applyFont="1" applyFill="1" applyAlignment="1">
      <alignment horizontal="center"/>
    </xf>
    <xf numFmtId="0" fontId="28" fillId="0" borderId="0" xfId="100" applyNumberFormat="1" applyFont="1">
      <alignment/>
      <protection/>
    </xf>
    <xf numFmtId="0" fontId="29" fillId="0" borderId="0" xfId="100" applyFont="1">
      <alignment/>
      <protection/>
    </xf>
    <xf numFmtId="0" fontId="28" fillId="0" borderId="0" xfId="117" applyFont="1" applyAlignment="1">
      <alignment horizontal="center"/>
      <protection/>
    </xf>
    <xf numFmtId="0" fontId="0" fillId="0" borderId="0" xfId="117" applyFont="1">
      <alignment/>
      <protection/>
    </xf>
    <xf numFmtId="0" fontId="28" fillId="0" borderId="0" xfId="117" applyFont="1" applyAlignment="1">
      <alignment horizontal="centerContinuous"/>
      <protection/>
    </xf>
    <xf numFmtId="0" fontId="28" fillId="0" borderId="0" xfId="117" applyFont="1" applyAlignment="1">
      <alignment horizontal="right"/>
      <protection/>
    </xf>
    <xf numFmtId="0" fontId="28" fillId="0" borderId="0" xfId="117" applyFont="1">
      <alignment/>
      <protection/>
    </xf>
    <xf numFmtId="0" fontId="28" fillId="0" borderId="0" xfId="100" applyFont="1" applyAlignment="1">
      <alignment/>
      <protection/>
    </xf>
    <xf numFmtId="0" fontId="28" fillId="0" borderId="0" xfId="117" applyFont="1" applyAlignment="1">
      <alignment horizontal="left"/>
      <protection/>
    </xf>
    <xf numFmtId="0" fontId="28" fillId="0" borderId="0" xfId="100" applyFont="1">
      <alignment/>
      <protection/>
    </xf>
    <xf numFmtId="0" fontId="28" fillId="0" borderId="0" xfId="100" applyFont="1" applyAlignment="1">
      <alignment horizontal="right"/>
      <protection/>
    </xf>
    <xf numFmtId="0" fontId="28" fillId="0" borderId="0" xfId="100" applyFont="1" applyAlignment="1">
      <alignment wrapText="1"/>
      <protection/>
    </xf>
    <xf numFmtId="3" fontId="28" fillId="0" borderId="13" xfId="100" applyNumberFormat="1" applyFont="1" applyBorder="1" applyAlignment="1">
      <alignment horizontal="center" vertical="center"/>
      <protection/>
    </xf>
    <xf numFmtId="3" fontId="28" fillId="0" borderId="13" xfId="100" applyNumberFormat="1" applyFont="1" applyBorder="1" applyAlignment="1">
      <alignment horizontal="center" vertical="center" wrapText="1"/>
      <protection/>
    </xf>
    <xf numFmtId="3" fontId="28" fillId="0" borderId="0" xfId="100" applyNumberFormat="1" applyFont="1">
      <alignment/>
      <protection/>
    </xf>
    <xf numFmtId="3" fontId="38" fillId="0" borderId="13" xfId="100" applyNumberFormat="1" applyFont="1" applyBorder="1" applyAlignment="1">
      <alignment/>
      <protection/>
    </xf>
    <xf numFmtId="3" fontId="39" fillId="0" borderId="13" xfId="100" applyNumberFormat="1" applyFont="1" applyBorder="1" applyAlignment="1">
      <alignment/>
      <protection/>
    </xf>
    <xf numFmtId="3" fontId="41" fillId="0" borderId="13" xfId="100" applyNumberFormat="1" applyFont="1" applyBorder="1" applyAlignment="1">
      <alignment horizontal="right" wrapText="1"/>
      <protection/>
    </xf>
    <xf numFmtId="3" fontId="41" fillId="0" borderId="13" xfId="100" applyNumberFormat="1" applyFont="1" applyBorder="1" applyAlignment="1">
      <alignment horizontal="center"/>
      <protection/>
    </xf>
    <xf numFmtId="3" fontId="41" fillId="0" borderId="13" xfId="100" applyNumberFormat="1" applyFont="1" applyBorder="1" applyAlignment="1">
      <alignment/>
      <protection/>
    </xf>
    <xf numFmtId="3" fontId="39" fillId="0" borderId="13" xfId="100" applyNumberFormat="1" applyFont="1" applyBorder="1" applyAlignment="1">
      <alignment wrapText="1"/>
      <protection/>
    </xf>
    <xf numFmtId="3" fontId="39" fillId="0" borderId="13" xfId="100" applyNumberFormat="1" applyFont="1" applyBorder="1" applyAlignment="1">
      <alignment horizontal="right"/>
      <protection/>
    </xf>
    <xf numFmtId="3" fontId="28" fillId="0" borderId="0" xfId="100" applyNumberFormat="1" applyFont="1">
      <alignment/>
      <protection/>
    </xf>
    <xf numFmtId="3" fontId="41" fillId="0" borderId="13" xfId="100" applyNumberFormat="1" applyFont="1" applyBorder="1" applyAlignment="1">
      <alignment horizontal="right"/>
      <protection/>
    </xf>
    <xf numFmtId="170" fontId="39" fillId="0" borderId="13" xfId="100" applyNumberFormat="1" applyFont="1" applyBorder="1" applyAlignment="1">
      <alignment wrapText="1"/>
      <protection/>
    </xf>
    <xf numFmtId="170" fontId="39" fillId="0" borderId="13" xfId="100" applyNumberFormat="1" applyFont="1" applyBorder="1" applyAlignment="1">
      <alignment/>
      <protection/>
    </xf>
    <xf numFmtId="170" fontId="41" fillId="0" borderId="13" xfId="100" applyNumberFormat="1" applyFont="1" applyBorder="1" applyAlignment="1">
      <alignment horizontal="right" wrapText="1"/>
      <protection/>
    </xf>
    <xf numFmtId="0" fontId="0" fillId="0" borderId="0" xfId="100" applyFont="1">
      <alignment/>
      <protection/>
    </xf>
    <xf numFmtId="0" fontId="28" fillId="0" borderId="0" xfId="100" applyFont="1" applyBorder="1">
      <alignment/>
      <protection/>
    </xf>
    <xf numFmtId="0" fontId="28" fillId="0" borderId="0" xfId="100" applyFont="1" applyBorder="1" applyAlignment="1">
      <alignment wrapText="1"/>
      <protection/>
    </xf>
    <xf numFmtId="3" fontId="28" fillId="0" borderId="0" xfId="100" applyNumberFormat="1" applyFont="1" applyFill="1" applyBorder="1">
      <alignment/>
      <protection/>
    </xf>
    <xf numFmtId="168" fontId="40" fillId="0" borderId="0" xfId="121" applyNumberFormat="1" applyFont="1" applyFill="1" applyBorder="1" applyAlignment="1">
      <alignment horizontal="right"/>
    </xf>
    <xf numFmtId="0" fontId="31" fillId="0" borderId="0" xfId="100" applyFont="1">
      <alignment/>
      <protection/>
    </xf>
    <xf numFmtId="0" fontId="38" fillId="0" borderId="0" xfId="100" applyFont="1" applyAlignment="1">
      <alignment horizontal="left"/>
      <protection/>
    </xf>
    <xf numFmtId="0" fontId="38" fillId="0" borderId="0" xfId="100" applyFont="1">
      <alignment/>
      <protection/>
    </xf>
    <xf numFmtId="0" fontId="38" fillId="0" borderId="0" xfId="100" applyFont="1" applyFill="1">
      <alignment/>
      <protection/>
    </xf>
    <xf numFmtId="3" fontId="38" fillId="0" borderId="0" xfId="100" applyNumberFormat="1" applyFont="1" applyFill="1" applyAlignment="1">
      <alignment horizontal="center"/>
      <protection/>
    </xf>
    <xf numFmtId="3" fontId="38" fillId="0" borderId="0" xfId="100" applyNumberFormat="1" applyFont="1" applyAlignment="1">
      <alignment horizontal="right"/>
      <protection/>
    </xf>
    <xf numFmtId="0" fontId="28" fillId="0" borderId="0" xfId="100" applyFont="1" applyFill="1" applyAlignment="1">
      <alignment horizontal="left"/>
      <protection/>
    </xf>
    <xf numFmtId="0" fontId="28" fillId="0" borderId="0" xfId="100" applyFont="1" applyAlignment="1">
      <alignment horizontal="right" wrapText="1"/>
      <protection/>
    </xf>
    <xf numFmtId="0" fontId="38" fillId="0" borderId="0" xfId="117" applyFont="1" applyAlignment="1">
      <alignment horizontal="left"/>
      <protection/>
    </xf>
    <xf numFmtId="0" fontId="28" fillId="0" borderId="0" xfId="117" applyFont="1" applyFill="1" applyAlignment="1">
      <alignment horizontal="left"/>
      <protection/>
    </xf>
    <xf numFmtId="0" fontId="42" fillId="0" borderId="0" xfId="100" applyFont="1">
      <alignment/>
      <protection/>
    </xf>
    <xf numFmtId="0" fontId="38" fillId="0" borderId="0" xfId="114" applyFont="1" applyBorder="1" applyAlignment="1">
      <alignment horizontal="left"/>
      <protection/>
    </xf>
    <xf numFmtId="0" fontId="38" fillId="0" borderId="0" xfId="114" applyFont="1" applyAlignment="1">
      <alignment horizontal="left"/>
      <protection/>
    </xf>
    <xf numFmtId="3" fontId="38" fillId="0" borderId="0" xfId="114" applyNumberFormat="1" applyFont="1" applyBorder="1" applyAlignment="1">
      <alignment horizontal="left"/>
      <protection/>
    </xf>
    <xf numFmtId="3" fontId="28" fillId="0" borderId="0" xfId="100" applyNumberFormat="1" applyFont="1" applyAlignment="1">
      <alignment horizontal="center"/>
      <protection/>
    </xf>
    <xf numFmtId="3" fontId="28" fillId="0" borderId="0" xfId="100" applyNumberFormat="1" applyFont="1" applyAlignment="1">
      <alignment/>
      <protection/>
    </xf>
    <xf numFmtId="3" fontId="29" fillId="0" borderId="0" xfId="100" applyNumberFormat="1" applyFont="1">
      <alignment/>
      <protection/>
    </xf>
    <xf numFmtId="0" fontId="28" fillId="0" borderId="0" xfId="101" applyNumberFormat="1" applyFont="1">
      <alignment/>
      <protection/>
    </xf>
    <xf numFmtId="0" fontId="29" fillId="0" borderId="0" xfId="101" applyFont="1" applyBorder="1">
      <alignment/>
      <protection/>
    </xf>
    <xf numFmtId="0" fontId="29" fillId="0" borderId="0" xfId="101" applyFont="1">
      <alignment/>
      <protection/>
    </xf>
    <xf numFmtId="0" fontId="28" fillId="0" borderId="0" xfId="117" applyFont="1" applyBorder="1">
      <alignment/>
      <protection/>
    </xf>
    <xf numFmtId="0" fontId="0" fillId="0" borderId="0" xfId="117" applyFont="1" applyBorder="1">
      <alignment/>
      <protection/>
    </xf>
    <xf numFmtId="0" fontId="28" fillId="0" borderId="0" xfId="101" applyFont="1" applyAlignment="1">
      <alignment/>
      <protection/>
    </xf>
    <xf numFmtId="0" fontId="43" fillId="0" borderId="0" xfId="101" applyFont="1" applyAlignment="1">
      <alignment horizontal="right"/>
      <protection/>
    </xf>
    <xf numFmtId="0" fontId="28" fillId="0" borderId="0" xfId="101" applyFont="1">
      <alignment/>
      <protection/>
    </xf>
    <xf numFmtId="0" fontId="28" fillId="0" borderId="0" xfId="101" applyFont="1" applyAlignment="1">
      <alignment wrapText="1"/>
      <protection/>
    </xf>
    <xf numFmtId="0" fontId="28" fillId="0" borderId="0" xfId="101" applyFont="1">
      <alignment/>
      <protection/>
    </xf>
    <xf numFmtId="0" fontId="28" fillId="0" borderId="0" xfId="101" applyFont="1" applyAlignment="1">
      <alignment horizontal="right"/>
      <protection/>
    </xf>
    <xf numFmtId="0" fontId="0" fillId="0" borderId="0" xfId="101" applyFont="1">
      <alignment/>
      <protection/>
    </xf>
    <xf numFmtId="0" fontId="28" fillId="0" borderId="13" xfId="101" applyFont="1" applyBorder="1">
      <alignment/>
      <protection/>
    </xf>
    <xf numFmtId="0" fontId="28" fillId="0" borderId="13" xfId="101" applyFont="1" applyBorder="1" applyAlignment="1">
      <alignment horizontal="center" vertical="center" wrapText="1"/>
      <protection/>
    </xf>
    <xf numFmtId="0" fontId="28" fillId="0" borderId="13" xfId="101" applyFont="1" applyBorder="1" applyAlignment="1">
      <alignment horizontal="center" vertical="center" wrapText="1"/>
      <protection/>
    </xf>
    <xf numFmtId="0" fontId="28" fillId="0" borderId="13" xfId="101" applyFont="1" applyBorder="1" applyAlignment="1">
      <alignment horizontal="center"/>
      <protection/>
    </xf>
    <xf numFmtId="0" fontId="28" fillId="0" borderId="13" xfId="101" applyFont="1" applyBorder="1" applyAlignment="1">
      <alignment horizontal="center"/>
      <protection/>
    </xf>
    <xf numFmtId="0" fontId="36" fillId="0" borderId="13" xfId="101" applyFont="1" applyBorder="1" applyAlignment="1">
      <alignment horizontal="center" wrapText="1"/>
      <protection/>
    </xf>
    <xf numFmtId="3" fontId="36" fillId="0" borderId="13" xfId="101" applyNumberFormat="1" applyFont="1" applyBorder="1" applyAlignment="1">
      <alignment wrapText="1"/>
      <protection/>
    </xf>
    <xf numFmtId="3" fontId="36" fillId="0" borderId="13" xfId="101" applyNumberFormat="1" applyFont="1" applyBorder="1">
      <alignment/>
      <protection/>
    </xf>
    <xf numFmtId="173" fontId="36" fillId="0" borderId="13" xfId="101" applyNumberFormat="1" applyFont="1" applyBorder="1">
      <alignment/>
      <protection/>
    </xf>
    <xf numFmtId="3" fontId="0" fillId="0" borderId="0" xfId="101" applyNumberFormat="1" applyFont="1">
      <alignment/>
      <protection/>
    </xf>
    <xf numFmtId="0" fontId="36" fillId="0" borderId="13" xfId="101" applyFont="1" applyBorder="1" applyAlignment="1">
      <alignment horizontal="left"/>
      <protection/>
    </xf>
    <xf numFmtId="3" fontId="28" fillId="0" borderId="13" xfId="101" applyNumberFormat="1" applyFont="1" applyBorder="1" applyAlignment="1">
      <alignment wrapText="1"/>
      <protection/>
    </xf>
    <xf numFmtId="3" fontId="28" fillId="0" borderId="13" xfId="101" applyNumberFormat="1" applyFont="1" applyBorder="1">
      <alignment/>
      <protection/>
    </xf>
    <xf numFmtId="173" fontId="28" fillId="0" borderId="13" xfId="101" applyNumberFormat="1" applyFont="1" applyBorder="1">
      <alignment/>
      <protection/>
    </xf>
    <xf numFmtId="0" fontId="28" fillId="0" borderId="13" xfId="101" applyFont="1" applyBorder="1" applyAlignment="1">
      <alignment horizontal="left"/>
      <protection/>
    </xf>
    <xf numFmtId="3" fontId="28" fillId="0" borderId="13" xfId="101" applyNumberFormat="1" applyFont="1" applyBorder="1" applyAlignment="1">
      <alignment wrapText="1"/>
      <protection/>
    </xf>
    <xf numFmtId="3" fontId="28" fillId="0" borderId="13" xfId="101" applyNumberFormat="1" applyFont="1" applyBorder="1" applyAlignment="1">
      <alignment horizontal="center"/>
      <protection/>
    </xf>
    <xf numFmtId="3" fontId="28" fillId="0" borderId="13" xfId="101" applyNumberFormat="1" applyFont="1" applyBorder="1" applyAlignment="1">
      <alignment horizontal="right"/>
      <protection/>
    </xf>
    <xf numFmtId="0" fontId="44" fillId="0" borderId="13" xfId="101" applyFont="1" applyBorder="1" applyAlignment="1">
      <alignment horizontal="left"/>
      <protection/>
    </xf>
    <xf numFmtId="0" fontId="36" fillId="0" borderId="13" xfId="101" applyFont="1" applyBorder="1" applyAlignment="1">
      <alignment horizontal="left" wrapText="1"/>
      <protection/>
    </xf>
    <xf numFmtId="0" fontId="36" fillId="0" borderId="13" xfId="101" applyFont="1" applyBorder="1">
      <alignment/>
      <protection/>
    </xf>
    <xf numFmtId="0" fontId="28" fillId="0" borderId="13" xfId="101" applyFont="1" applyBorder="1" applyAlignment="1">
      <alignment horizontal="left" wrapText="1"/>
      <protection/>
    </xf>
    <xf numFmtId="3" fontId="25" fillId="0" borderId="0" xfId="101" applyNumberFormat="1" applyFont="1">
      <alignment/>
      <protection/>
    </xf>
    <xf numFmtId="0" fontId="40" fillId="0" borderId="13" xfId="101" applyFont="1" applyBorder="1" applyAlignment="1">
      <alignment horizontal="left" wrapText="1"/>
      <protection/>
    </xf>
    <xf numFmtId="3" fontId="40" fillId="0" borderId="13" xfId="101" applyNumberFormat="1" applyFont="1" applyBorder="1" applyAlignment="1">
      <alignment horizontal="center" wrapText="1"/>
      <protection/>
    </xf>
    <xf numFmtId="3" fontId="40" fillId="0" borderId="13" xfId="101" applyNumberFormat="1" applyFont="1" applyBorder="1">
      <alignment/>
      <protection/>
    </xf>
    <xf numFmtId="173" fontId="40" fillId="0" borderId="13" xfId="101" applyNumberFormat="1" applyFont="1" applyBorder="1">
      <alignment/>
      <protection/>
    </xf>
    <xf numFmtId="3" fontId="36" fillId="0" borderId="13" xfId="101" applyNumberFormat="1" applyFont="1" applyBorder="1">
      <alignment/>
      <protection/>
    </xf>
    <xf numFmtId="173" fontId="36" fillId="0" borderId="13" xfId="101" applyNumberFormat="1" applyFont="1" applyBorder="1">
      <alignment/>
      <protection/>
    </xf>
    <xf numFmtId="3" fontId="36" fillId="0" borderId="13" xfId="101" applyNumberFormat="1" applyFont="1" applyBorder="1" applyAlignment="1">
      <alignment horizontal="center"/>
      <protection/>
    </xf>
    <xf numFmtId="3" fontId="25" fillId="0" borderId="0" xfId="101" applyNumberFormat="1" applyFont="1" applyFill="1">
      <alignment/>
      <protection/>
    </xf>
    <xf numFmtId="173" fontId="28" fillId="0" borderId="13" xfId="101" applyNumberFormat="1" applyFont="1" applyBorder="1" applyAlignment="1">
      <alignment horizontal="center"/>
      <protection/>
    </xf>
    <xf numFmtId="0" fontId="36" fillId="0" borderId="13" xfId="101" applyFont="1" applyBorder="1" applyAlignment="1">
      <alignment horizontal="left" vertical="top" wrapText="1"/>
      <protection/>
    </xf>
    <xf numFmtId="0" fontId="0" fillId="0" borderId="0" xfId="101" applyFont="1" applyFill="1">
      <alignment/>
      <protection/>
    </xf>
    <xf numFmtId="3" fontId="0" fillId="0" borderId="0" xfId="101" applyNumberFormat="1" applyFont="1" applyFill="1">
      <alignment/>
      <protection/>
    </xf>
    <xf numFmtId="0" fontId="36" fillId="0" borderId="13" xfId="101" applyFont="1" applyBorder="1" applyAlignment="1">
      <alignment vertical="top"/>
      <protection/>
    </xf>
    <xf numFmtId="0" fontId="36" fillId="0" borderId="13" xfId="101" applyFont="1" applyBorder="1" applyAlignment="1">
      <alignment wrapText="1"/>
      <protection/>
    </xf>
    <xf numFmtId="0" fontId="28" fillId="0" borderId="0" xfId="101" applyFont="1" applyBorder="1">
      <alignment/>
      <protection/>
    </xf>
    <xf numFmtId="0" fontId="28" fillId="0" borderId="0" xfId="101" applyFont="1" applyBorder="1" applyAlignment="1">
      <alignment wrapText="1"/>
      <protection/>
    </xf>
    <xf numFmtId="3" fontId="28" fillId="0" borderId="0" xfId="101" applyNumberFormat="1" applyFont="1" applyFill="1" applyBorder="1">
      <alignment/>
      <protection/>
    </xf>
    <xf numFmtId="174" fontId="40" fillId="0" borderId="0" xfId="121" applyNumberFormat="1" applyFont="1" applyFill="1" applyBorder="1" applyAlignment="1">
      <alignment horizontal="right"/>
    </xf>
    <xf numFmtId="0" fontId="28" fillId="0" borderId="0" xfId="101" applyFont="1" applyFill="1" applyAlignment="1">
      <alignment horizontal="left"/>
      <protection/>
    </xf>
    <xf numFmtId="0" fontId="0" fillId="0" borderId="0" xfId="101" applyFont="1" applyBorder="1">
      <alignment/>
      <protection/>
    </xf>
    <xf numFmtId="0" fontId="0" fillId="0" borderId="0" xfId="101" applyFont="1" applyFill="1" applyBorder="1">
      <alignment/>
      <protection/>
    </xf>
    <xf numFmtId="0" fontId="28" fillId="0" borderId="0" xfId="101" applyFont="1" applyFill="1" applyAlignment="1">
      <alignment horizontal="right"/>
      <protection/>
    </xf>
    <xf numFmtId="0" fontId="28" fillId="0" borderId="0" xfId="101" applyFont="1" applyFill="1" applyAlignment="1">
      <alignment horizontal="center"/>
      <protection/>
    </xf>
    <xf numFmtId="0" fontId="28" fillId="0" borderId="0" xfId="101" applyFont="1" applyFill="1" applyBorder="1">
      <alignment/>
      <protection/>
    </xf>
    <xf numFmtId="0" fontId="43" fillId="0" borderId="0" xfId="117" applyFont="1" applyFill="1" applyAlignment="1">
      <alignment horizontal="left"/>
      <protection/>
    </xf>
    <xf numFmtId="0" fontId="28" fillId="0" borderId="0" xfId="117" applyFont="1" applyBorder="1" applyAlignment="1">
      <alignment horizontal="left"/>
      <protection/>
    </xf>
    <xf numFmtId="0" fontId="28" fillId="0" borderId="0" xfId="114" applyFont="1" applyBorder="1" applyAlignment="1">
      <alignment horizontal="left"/>
      <protection/>
    </xf>
    <xf numFmtId="0" fontId="28" fillId="0" borderId="0" xfId="114" applyFont="1" applyAlignment="1">
      <alignment horizontal="left"/>
      <protection/>
    </xf>
    <xf numFmtId="3" fontId="28" fillId="0" borderId="0" xfId="114" applyNumberFormat="1" applyFont="1" applyBorder="1" applyAlignment="1">
      <alignment horizontal="left"/>
      <protection/>
    </xf>
    <xf numFmtId="0" fontId="0" fillId="0" borderId="0" xfId="101">
      <alignment/>
      <protection/>
    </xf>
    <xf numFmtId="0" fontId="43" fillId="0" borderId="0" xfId="101" applyFont="1" applyAlignment="1">
      <alignment wrapText="1"/>
      <protection/>
    </xf>
    <xf numFmtId="0" fontId="28" fillId="0" borderId="0" xfId="108" applyNumberFormat="1" applyFont="1">
      <alignment/>
      <protection/>
    </xf>
    <xf numFmtId="0" fontId="29" fillId="0" borderId="0" xfId="108" applyFont="1">
      <alignment/>
      <protection/>
    </xf>
    <xf numFmtId="0" fontId="28" fillId="0" borderId="0" xfId="108" applyFont="1" applyAlignment="1">
      <alignment horizontal="left"/>
      <protection/>
    </xf>
    <xf numFmtId="0" fontId="28" fillId="0" borderId="0" xfId="117" applyFont="1" applyFill="1" applyAlignment="1">
      <alignment horizontal="centerContinuous"/>
      <protection/>
    </xf>
    <xf numFmtId="0" fontId="28" fillId="0" borderId="0" xfId="117" applyFont="1" applyFill="1" applyAlignment="1">
      <alignment horizontal="center"/>
      <protection/>
    </xf>
    <xf numFmtId="0" fontId="43" fillId="0" borderId="0" xfId="108" applyFont="1" applyAlignment="1">
      <alignment horizontal="right"/>
      <protection/>
    </xf>
    <xf numFmtId="0" fontId="28" fillId="0" borderId="0" xfId="108" applyFont="1" applyAlignment="1">
      <alignment wrapText="1"/>
      <protection/>
    </xf>
    <xf numFmtId="0" fontId="28" fillId="0" borderId="0" xfId="108" applyFont="1" applyFill="1">
      <alignment/>
      <protection/>
    </xf>
    <xf numFmtId="0" fontId="28" fillId="0" borderId="0" xfId="108" applyFont="1">
      <alignment/>
      <protection/>
    </xf>
    <xf numFmtId="0" fontId="28" fillId="0" borderId="0" xfId="108" applyFont="1" applyAlignment="1">
      <alignment horizontal="right"/>
      <protection/>
    </xf>
    <xf numFmtId="0" fontId="28" fillId="0" borderId="13" xfId="108" applyFont="1" applyBorder="1" applyAlignment="1">
      <alignment horizontal="left"/>
      <protection/>
    </xf>
    <xf numFmtId="0" fontId="28" fillId="0" borderId="13" xfId="108" applyFont="1" applyBorder="1" applyAlignment="1">
      <alignment horizontal="center" vertical="center" wrapText="1"/>
      <protection/>
    </xf>
    <xf numFmtId="0" fontId="28" fillId="0" borderId="13" xfId="108" applyFont="1" applyFill="1" applyBorder="1" applyAlignment="1">
      <alignment horizontal="center" vertical="center" wrapText="1"/>
      <protection/>
    </xf>
    <xf numFmtId="0" fontId="28" fillId="0" borderId="13" xfId="108" applyFont="1" applyBorder="1" applyAlignment="1">
      <alignment horizontal="center"/>
      <protection/>
    </xf>
    <xf numFmtId="0" fontId="28" fillId="0" borderId="13" xfId="108" applyFont="1" applyFill="1" applyBorder="1" applyAlignment="1">
      <alignment horizontal="center"/>
      <protection/>
    </xf>
    <xf numFmtId="0" fontId="36" fillId="0" borderId="13" xfId="108" applyFont="1" applyBorder="1" applyAlignment="1">
      <alignment horizontal="left" wrapText="1"/>
      <protection/>
    </xf>
    <xf numFmtId="0" fontId="36" fillId="0" borderId="13" xfId="108" applyFont="1" applyBorder="1" applyAlignment="1">
      <alignment wrapText="1"/>
      <protection/>
    </xf>
    <xf numFmtId="3" fontId="45" fillId="0" borderId="13" xfId="108" applyNumberFormat="1" applyFont="1" applyFill="1" applyBorder="1">
      <alignment/>
      <protection/>
    </xf>
    <xf numFmtId="173" fontId="45" fillId="0" borderId="13" xfId="108" applyNumberFormat="1" applyFont="1" applyBorder="1">
      <alignment/>
      <protection/>
    </xf>
    <xf numFmtId="3" fontId="45" fillId="0" borderId="13" xfId="108" applyNumberFormat="1" applyFont="1" applyBorder="1">
      <alignment/>
      <protection/>
    </xf>
    <xf numFmtId="0" fontId="46" fillId="0" borderId="0" xfId="108" applyFont="1">
      <alignment/>
      <protection/>
    </xf>
    <xf numFmtId="0" fontId="36" fillId="0" borderId="13" xfId="108" applyFont="1" applyBorder="1" applyAlignment="1">
      <alignment/>
      <protection/>
    </xf>
    <xf numFmtId="0" fontId="36" fillId="0" borderId="13" xfId="108" applyFont="1" applyBorder="1" applyAlignment="1">
      <alignment horizontal="left"/>
      <protection/>
    </xf>
    <xf numFmtId="0" fontId="28" fillId="0" borderId="13" xfId="108" applyFont="1" applyBorder="1" applyAlignment="1">
      <alignment horizontal="left" indent="1"/>
      <protection/>
    </xf>
    <xf numFmtId="3" fontId="43" fillId="0" borderId="13" xfId="108" applyNumberFormat="1" applyFont="1" applyFill="1" applyBorder="1">
      <alignment/>
      <protection/>
    </xf>
    <xf numFmtId="173" fontId="43" fillId="0" borderId="13" xfId="108" applyNumberFormat="1" applyFont="1" applyBorder="1">
      <alignment/>
      <protection/>
    </xf>
    <xf numFmtId="3" fontId="43" fillId="0" borderId="13" xfId="108" applyNumberFormat="1" applyFont="1" applyBorder="1">
      <alignment/>
      <protection/>
    </xf>
    <xf numFmtId="3" fontId="46" fillId="0" borderId="0" xfId="108" applyNumberFormat="1" applyFont="1" applyFill="1">
      <alignment/>
      <protection/>
    </xf>
    <xf numFmtId="0" fontId="40" fillId="0" borderId="13" xfId="108" applyFont="1" applyBorder="1" applyAlignment="1">
      <alignment horizontal="right" wrapText="1"/>
      <protection/>
    </xf>
    <xf numFmtId="3" fontId="37" fillId="0" borderId="13" xfId="108" applyNumberFormat="1" applyFont="1" applyFill="1" applyBorder="1">
      <alignment/>
      <protection/>
    </xf>
    <xf numFmtId="173" fontId="37" fillId="0" borderId="13" xfId="108" applyNumberFormat="1" applyFont="1" applyBorder="1">
      <alignment/>
      <protection/>
    </xf>
    <xf numFmtId="3" fontId="37" fillId="0" borderId="13" xfId="108" applyNumberFormat="1" applyFont="1" applyBorder="1">
      <alignment/>
      <protection/>
    </xf>
    <xf numFmtId="3" fontId="46" fillId="0" borderId="0" xfId="108" applyNumberFormat="1" applyFont="1">
      <alignment/>
      <protection/>
    </xf>
    <xf numFmtId="3" fontId="45" fillId="0" borderId="13" xfId="108" applyNumberFormat="1" applyFont="1" applyBorder="1">
      <alignment/>
      <protection/>
    </xf>
    <xf numFmtId="0" fontId="28" fillId="0" borderId="13" xfId="108" applyFont="1" applyBorder="1" applyAlignment="1">
      <alignment horizontal="left" wrapText="1" indent="1"/>
      <protection/>
    </xf>
    <xf numFmtId="0" fontId="47" fillId="0" borderId="0" xfId="108" applyFont="1">
      <alignment/>
      <protection/>
    </xf>
    <xf numFmtId="0" fontId="44" fillId="0" borderId="13" xfId="108" applyFont="1" applyBorder="1" applyAlignment="1">
      <alignment horizontal="left"/>
      <protection/>
    </xf>
    <xf numFmtId="173" fontId="45" fillId="0" borderId="13" xfId="108" applyNumberFormat="1" applyFont="1" applyFill="1" applyBorder="1">
      <alignment/>
      <protection/>
    </xf>
    <xf numFmtId="0" fontId="48" fillId="0" borderId="0" xfId="108" applyFont="1">
      <alignment/>
      <protection/>
    </xf>
    <xf numFmtId="0" fontId="48" fillId="0" borderId="13" xfId="108" applyFont="1" applyBorder="1">
      <alignment/>
      <protection/>
    </xf>
    <xf numFmtId="0" fontId="28" fillId="0" borderId="13" xfId="108" applyFont="1" applyFill="1" applyBorder="1" applyAlignment="1">
      <alignment horizontal="left" indent="1"/>
      <protection/>
    </xf>
    <xf numFmtId="3" fontId="43" fillId="0" borderId="13" xfId="108" applyNumberFormat="1" applyFont="1" applyFill="1" applyBorder="1" applyAlignment="1">
      <alignment horizontal="right"/>
      <protection/>
    </xf>
    <xf numFmtId="0" fontId="48" fillId="0" borderId="0" xfId="108" applyFont="1" applyBorder="1">
      <alignment/>
      <protection/>
    </xf>
    <xf numFmtId="0" fontId="28" fillId="0" borderId="13" xfId="108" applyFont="1" applyFill="1" applyBorder="1" applyAlignment="1">
      <alignment horizontal="left" wrapText="1" indent="1"/>
      <protection/>
    </xf>
    <xf numFmtId="0" fontId="36" fillId="0" borderId="13" xfId="108" applyFont="1" applyFill="1" applyBorder="1" applyAlignment="1">
      <alignment horizontal="left" wrapText="1"/>
      <protection/>
    </xf>
    <xf numFmtId="0" fontId="28" fillId="0" borderId="13" xfId="108" applyFont="1" applyBorder="1" applyAlignment="1">
      <alignment horizontal="left" wrapText="1"/>
      <protection/>
    </xf>
    <xf numFmtId="0" fontId="43" fillId="0" borderId="14" xfId="108" applyFont="1" applyBorder="1" applyAlignment="1">
      <alignment wrapText="1"/>
      <protection/>
    </xf>
    <xf numFmtId="0" fontId="28" fillId="0" borderId="13" xfId="108" applyFont="1" applyBorder="1" applyAlignment="1">
      <alignment wrapText="1"/>
      <protection/>
    </xf>
    <xf numFmtId="173" fontId="37" fillId="0" borderId="13" xfId="108" applyNumberFormat="1" applyFont="1" applyBorder="1">
      <alignment/>
      <protection/>
    </xf>
    <xf numFmtId="0" fontId="36" fillId="0" borderId="13" xfId="108" applyFont="1" applyFill="1" applyBorder="1" applyAlignment="1">
      <alignment wrapText="1"/>
      <protection/>
    </xf>
    <xf numFmtId="0" fontId="46" fillId="0" borderId="13" xfId="108" applyFont="1" applyBorder="1">
      <alignment/>
      <protection/>
    </xf>
    <xf numFmtId="0" fontId="46" fillId="0" borderId="15" xfId="108" applyFont="1" applyBorder="1">
      <alignment/>
      <protection/>
    </xf>
    <xf numFmtId="0" fontId="43" fillId="0" borderId="0" xfId="108" applyFont="1" applyBorder="1" applyAlignment="1">
      <alignment wrapText="1"/>
      <protection/>
    </xf>
    <xf numFmtId="0" fontId="36" fillId="0" borderId="0" xfId="108" applyFont="1" applyAlignment="1">
      <alignment wrapText="1"/>
      <protection/>
    </xf>
    <xf numFmtId="173" fontId="43" fillId="0" borderId="13" xfId="108" applyNumberFormat="1" applyFont="1" applyBorder="1">
      <alignment/>
      <protection/>
    </xf>
    <xf numFmtId="0" fontId="46" fillId="0" borderId="16" xfId="108" applyFont="1" applyBorder="1" applyAlignment="1">
      <alignment horizontal="left"/>
      <protection/>
    </xf>
    <xf numFmtId="0" fontId="34" fillId="0" borderId="16" xfId="108" applyFont="1" applyBorder="1">
      <alignment/>
      <protection/>
    </xf>
    <xf numFmtId="3" fontId="43" fillId="0" borderId="16" xfId="108" applyNumberFormat="1" applyFont="1" applyFill="1" applyBorder="1">
      <alignment/>
      <protection/>
    </xf>
    <xf numFmtId="175" fontId="43" fillId="0" borderId="16" xfId="108" applyNumberFormat="1" applyFont="1" applyBorder="1">
      <alignment/>
      <protection/>
    </xf>
    <xf numFmtId="3" fontId="43" fillId="0" borderId="16" xfId="108" applyNumberFormat="1" applyFont="1" applyBorder="1">
      <alignment/>
      <protection/>
    </xf>
    <xf numFmtId="0" fontId="46" fillId="0" borderId="0" xfId="108" applyFont="1" applyBorder="1">
      <alignment/>
      <protection/>
    </xf>
    <xf numFmtId="0" fontId="46" fillId="0" borderId="16" xfId="108" applyFont="1" applyBorder="1">
      <alignment/>
      <protection/>
    </xf>
    <xf numFmtId="0" fontId="46" fillId="0" borderId="0" xfId="108" applyFont="1" applyBorder="1" applyAlignment="1">
      <alignment horizontal="left"/>
      <protection/>
    </xf>
    <xf numFmtId="0" fontId="34" fillId="0" borderId="0" xfId="108" applyFont="1" applyAlignment="1">
      <alignment/>
      <protection/>
    </xf>
    <xf numFmtId="3" fontId="43" fillId="0" borderId="0" xfId="108" applyNumberFormat="1" applyFont="1" applyFill="1" applyBorder="1">
      <alignment/>
      <protection/>
    </xf>
    <xf numFmtId="3" fontId="34" fillId="0" borderId="0" xfId="108" applyNumberFormat="1" applyFont="1" applyFill="1" applyBorder="1">
      <alignment/>
      <protection/>
    </xf>
    <xf numFmtId="175" fontId="43" fillId="0" borderId="0" xfId="108" applyNumberFormat="1" applyFont="1" applyBorder="1">
      <alignment/>
      <protection/>
    </xf>
    <xf numFmtId="3" fontId="43" fillId="0" borderId="0" xfId="108" applyNumberFormat="1" applyFont="1" applyBorder="1">
      <alignment/>
      <protection/>
    </xf>
    <xf numFmtId="0" fontId="46" fillId="0" borderId="17" xfId="108" applyFont="1" applyBorder="1">
      <alignment/>
      <protection/>
    </xf>
    <xf numFmtId="0" fontId="46" fillId="0" borderId="18" xfId="108" applyFont="1" applyBorder="1">
      <alignment/>
      <protection/>
    </xf>
    <xf numFmtId="0" fontId="46" fillId="0" borderId="0" xfId="108" applyFont="1" applyFill="1" applyBorder="1">
      <alignment/>
      <protection/>
    </xf>
    <xf numFmtId="0" fontId="38" fillId="0" borderId="0" xfId="108" applyFont="1" applyAlignment="1">
      <alignment horizontal="left"/>
      <protection/>
    </xf>
    <xf numFmtId="0" fontId="38" fillId="0" borderId="0" xfId="108" applyFont="1">
      <alignment/>
      <protection/>
    </xf>
    <xf numFmtId="0" fontId="38" fillId="0" borderId="0" xfId="108" applyFont="1" applyFill="1">
      <alignment/>
      <protection/>
    </xf>
    <xf numFmtId="3" fontId="38" fillId="0" borderId="0" xfId="108" applyNumberFormat="1" applyFont="1" applyFill="1" applyAlignment="1">
      <alignment horizontal="center"/>
      <protection/>
    </xf>
    <xf numFmtId="3" fontId="38" fillId="0" borderId="0" xfId="108" applyNumberFormat="1" applyFont="1" applyAlignment="1">
      <alignment horizontal="right"/>
      <protection/>
    </xf>
    <xf numFmtId="0" fontId="38" fillId="0" borderId="0" xfId="108" applyFont="1" applyFill="1" applyAlignment="1">
      <alignment/>
      <protection/>
    </xf>
    <xf numFmtId="0" fontId="28" fillId="0" borderId="0" xfId="108" applyFont="1" applyFill="1">
      <alignment/>
      <protection/>
    </xf>
    <xf numFmtId="3" fontId="28" fillId="0" borderId="0" xfId="108" applyNumberFormat="1" applyFont="1" applyFill="1" applyAlignment="1">
      <alignment horizontal="center"/>
      <protection/>
    </xf>
    <xf numFmtId="175" fontId="28" fillId="0" borderId="0" xfId="108" applyNumberFormat="1" applyFont="1" applyAlignment="1">
      <alignment horizontal="center"/>
      <protection/>
    </xf>
    <xf numFmtId="0" fontId="38" fillId="0" borderId="0" xfId="108" applyFont="1" applyFill="1" applyAlignment="1">
      <alignment horizontal="right"/>
      <protection/>
    </xf>
    <xf numFmtId="3" fontId="28" fillId="0" borderId="0" xfId="108" applyNumberFormat="1" applyFont="1" applyFill="1">
      <alignment/>
      <protection/>
    </xf>
    <xf numFmtId="175" fontId="28" fillId="0" borderId="0" xfId="108" applyNumberFormat="1" applyFont="1">
      <alignment/>
      <protection/>
    </xf>
    <xf numFmtId="3" fontId="28" fillId="0" borderId="0" xfId="108" applyNumberFormat="1" applyFont="1">
      <alignment/>
      <protection/>
    </xf>
    <xf numFmtId="0" fontId="34" fillId="0" borderId="0" xfId="108" applyFont="1" applyAlignment="1">
      <alignment wrapText="1"/>
      <protection/>
    </xf>
    <xf numFmtId="3" fontId="28" fillId="0" borderId="0" xfId="108" applyNumberFormat="1" applyFont="1" applyFill="1" applyBorder="1">
      <alignment/>
      <protection/>
    </xf>
    <xf numFmtId="3" fontId="43" fillId="0" borderId="0" xfId="108" applyNumberFormat="1" applyFont="1" applyFill="1" applyBorder="1" applyAlignment="1">
      <alignment horizontal="center"/>
      <protection/>
    </xf>
    <xf numFmtId="0" fontId="46" fillId="0" borderId="0" xfId="108" applyFont="1" applyAlignment="1">
      <alignment horizontal="left"/>
      <protection/>
    </xf>
    <xf numFmtId="175" fontId="46" fillId="0" borderId="0" xfId="108" applyNumberFormat="1" applyFont="1">
      <alignment/>
      <protection/>
    </xf>
    <xf numFmtId="0" fontId="46" fillId="0" borderId="0" xfId="108" applyFont="1" applyAlignment="1">
      <alignment wrapText="1"/>
      <protection/>
    </xf>
    <xf numFmtId="0" fontId="28" fillId="0" borderId="0" xfId="103" applyFont="1" applyFill="1" applyBorder="1" applyAlignment="1">
      <alignment horizontal="center"/>
      <protection/>
    </xf>
    <xf numFmtId="0" fontId="0" fillId="0" borderId="0" xfId="103" applyFill="1" applyBorder="1">
      <alignment/>
      <protection/>
    </xf>
    <xf numFmtId="0" fontId="0" fillId="0" borderId="0" xfId="103" applyFill="1">
      <alignment/>
      <protection/>
    </xf>
    <xf numFmtId="0" fontId="36" fillId="0" borderId="0" xfId="103" applyFont="1" applyFill="1" applyBorder="1" applyAlignment="1">
      <alignment horizontal="center"/>
      <protection/>
    </xf>
    <xf numFmtId="0" fontId="28" fillId="0" borderId="0" xfId="117" applyFont="1" applyFill="1" applyBorder="1">
      <alignment/>
      <protection/>
    </xf>
    <xf numFmtId="0" fontId="29" fillId="0" borderId="0" xfId="103" applyFont="1" applyFill="1" applyBorder="1">
      <alignment/>
      <protection/>
    </xf>
    <xf numFmtId="0" fontId="29" fillId="0" borderId="0" xfId="103" applyFont="1" applyFill="1">
      <alignment/>
      <protection/>
    </xf>
    <xf numFmtId="0" fontId="28" fillId="0" borderId="0" xfId="117" applyFont="1" applyFill="1" applyBorder="1" applyAlignment="1">
      <alignment horizontal="center"/>
      <protection/>
    </xf>
    <xf numFmtId="0" fontId="0" fillId="0" borderId="0" xfId="117" applyFont="1" applyFill="1" applyBorder="1">
      <alignment/>
      <protection/>
    </xf>
    <xf numFmtId="0" fontId="0" fillId="0" borderId="0" xfId="117" applyFont="1" applyFill="1">
      <alignment/>
      <protection/>
    </xf>
    <xf numFmtId="0" fontId="28" fillId="0" borderId="0" xfId="103" applyFont="1" applyFill="1" applyBorder="1" applyAlignment="1">
      <alignment/>
      <protection/>
    </xf>
    <xf numFmtId="0" fontId="28" fillId="0" borderId="0" xfId="117" applyFont="1" applyFill="1" applyBorder="1" applyAlignment="1">
      <alignment horizontal="left"/>
      <protection/>
    </xf>
    <xf numFmtId="0" fontId="28" fillId="0" borderId="0" xfId="117" applyFont="1" applyFill="1" applyBorder="1" applyAlignment="1">
      <alignment horizontal="centerContinuous"/>
      <protection/>
    </xf>
    <xf numFmtId="0" fontId="28" fillId="0" borderId="0" xfId="117" applyFont="1" applyFill="1" applyAlignment="1">
      <alignment horizontal="right"/>
      <protection/>
    </xf>
    <xf numFmtId="0" fontId="28" fillId="0" borderId="0" xfId="117" applyFont="1" applyFill="1">
      <alignment/>
      <protection/>
    </xf>
    <xf numFmtId="0" fontId="35" fillId="0" borderId="0" xfId="101" applyFont="1" applyAlignment="1">
      <alignment horizontal="center"/>
      <protection/>
    </xf>
    <xf numFmtId="0" fontId="43" fillId="0" borderId="0" xfId="103" applyFont="1" applyFill="1" applyBorder="1" applyAlignment="1">
      <alignment horizontal="right"/>
      <protection/>
    </xf>
    <xf numFmtId="0" fontId="28" fillId="0" borderId="0" xfId="103" applyFont="1" applyFill="1" applyBorder="1">
      <alignment/>
      <protection/>
    </xf>
    <xf numFmtId="0" fontId="34" fillId="0" borderId="0" xfId="103" applyFont="1" applyFill="1" applyBorder="1" applyAlignment="1">
      <alignment horizontal="right"/>
      <protection/>
    </xf>
    <xf numFmtId="0" fontId="28" fillId="0" borderId="13" xfId="103" applyFont="1" applyFill="1" applyBorder="1" applyAlignment="1">
      <alignment horizontal="center" vertical="center" wrapText="1"/>
      <protection/>
    </xf>
    <xf numFmtId="0" fontId="43" fillId="0" borderId="13" xfId="103" applyFont="1" applyFill="1" applyBorder="1" applyAlignment="1">
      <alignment horizontal="center" vertical="center" wrapText="1"/>
      <protection/>
    </xf>
    <xf numFmtId="0" fontId="34" fillId="0" borderId="13" xfId="103" applyFont="1" applyFill="1" applyBorder="1" applyAlignment="1">
      <alignment horizontal="center" vertical="center"/>
      <protection/>
    </xf>
    <xf numFmtId="0" fontId="34" fillId="0" borderId="13" xfId="103" applyFont="1" applyFill="1" applyBorder="1" applyAlignment="1">
      <alignment horizontal="center"/>
      <protection/>
    </xf>
    <xf numFmtId="0" fontId="36" fillId="0" borderId="18" xfId="103" applyFont="1" applyFill="1" applyBorder="1" applyAlignment="1">
      <alignment horizontal="center" wrapText="1"/>
      <protection/>
    </xf>
    <xf numFmtId="0" fontId="36" fillId="0" borderId="18" xfId="103" applyFont="1" applyFill="1" applyBorder="1" applyAlignment="1">
      <alignment wrapText="1"/>
      <protection/>
    </xf>
    <xf numFmtId="3" fontId="36" fillId="0" borderId="18" xfId="103" applyNumberFormat="1" applyFont="1" applyFill="1" applyBorder="1">
      <alignment/>
      <protection/>
    </xf>
    <xf numFmtId="173" fontId="36" fillId="0" borderId="18" xfId="103" applyNumberFormat="1" applyFont="1" applyFill="1" applyBorder="1">
      <alignment/>
      <protection/>
    </xf>
    <xf numFmtId="3" fontId="0" fillId="0" borderId="0" xfId="103" applyNumberFormat="1" applyFill="1">
      <alignment/>
      <protection/>
    </xf>
    <xf numFmtId="0" fontId="36" fillId="0" borderId="13" xfId="103" applyFont="1" applyFill="1" applyBorder="1" applyAlignment="1">
      <alignment horizontal="left"/>
      <protection/>
    </xf>
    <xf numFmtId="0" fontId="36" fillId="0" borderId="13" xfId="103" applyFont="1" applyFill="1" applyBorder="1" applyAlignment="1">
      <alignment/>
      <protection/>
    </xf>
    <xf numFmtId="3" fontId="36" fillId="0" borderId="13" xfId="103" applyNumberFormat="1" applyFont="1" applyFill="1" applyBorder="1">
      <alignment/>
      <protection/>
    </xf>
    <xf numFmtId="173" fontId="36" fillId="0" borderId="13" xfId="103" applyNumberFormat="1" applyFont="1" applyFill="1" applyBorder="1">
      <alignment/>
      <protection/>
    </xf>
    <xf numFmtId="0" fontId="36" fillId="0" borderId="13" xfId="103" applyFont="1" applyFill="1" applyBorder="1" applyAlignment="1">
      <alignment horizontal="center"/>
      <protection/>
    </xf>
    <xf numFmtId="0" fontId="28" fillId="0" borderId="13" xfId="103" applyFont="1" applyFill="1" applyBorder="1" applyAlignment="1">
      <alignment horizontal="center"/>
      <protection/>
    </xf>
    <xf numFmtId="0" fontId="28" fillId="0" borderId="13" xfId="103" applyFont="1" applyFill="1" applyBorder="1" applyAlignment="1">
      <alignment/>
      <protection/>
    </xf>
    <xf numFmtId="3" fontId="28" fillId="0" borderId="13" xfId="103" applyNumberFormat="1" applyFont="1" applyFill="1" applyBorder="1" applyAlignment="1">
      <alignment/>
      <protection/>
    </xf>
    <xf numFmtId="173" fontId="28" fillId="0" borderId="13" xfId="103" applyNumberFormat="1" applyFont="1" applyFill="1" applyBorder="1" applyAlignment="1">
      <alignment/>
      <protection/>
    </xf>
    <xf numFmtId="3" fontId="28" fillId="0" borderId="13" xfId="103" applyNumberFormat="1" applyFont="1" applyFill="1" applyBorder="1">
      <alignment/>
      <protection/>
    </xf>
    <xf numFmtId="0" fontId="28" fillId="0" borderId="13" xfId="103" applyFont="1" applyFill="1" applyBorder="1" applyAlignment="1">
      <alignment horizontal="center" wrapText="1"/>
      <protection/>
    </xf>
    <xf numFmtId="0" fontId="28" fillId="0" borderId="13" xfId="103" applyFont="1" applyFill="1" applyBorder="1" applyAlignment="1">
      <alignment horizontal="left"/>
      <protection/>
    </xf>
    <xf numFmtId="0" fontId="28" fillId="0" borderId="13" xfId="103" applyFont="1" applyFill="1" applyBorder="1" applyAlignment="1">
      <alignment/>
      <protection/>
    </xf>
    <xf numFmtId="0" fontId="36" fillId="0" borderId="13" xfId="103" applyFont="1" applyFill="1" applyBorder="1" applyAlignment="1">
      <alignment/>
      <protection/>
    </xf>
    <xf numFmtId="3" fontId="36" fillId="0" borderId="13" xfId="103" applyNumberFormat="1" applyFont="1" applyFill="1" applyBorder="1" applyAlignment="1">
      <alignment/>
      <protection/>
    </xf>
    <xf numFmtId="173" fontId="36" fillId="0" borderId="13" xfId="103" applyNumberFormat="1" applyFont="1" applyFill="1" applyBorder="1" applyAlignment="1">
      <alignment/>
      <protection/>
    </xf>
    <xf numFmtId="3" fontId="36" fillId="0" borderId="13" xfId="103" applyNumberFormat="1" applyFont="1" applyFill="1" applyBorder="1" applyAlignment="1">
      <alignment/>
      <protection/>
    </xf>
    <xf numFmtId="3" fontId="36" fillId="0" borderId="13" xfId="103" applyNumberFormat="1" applyFont="1" applyFill="1" applyBorder="1" applyAlignment="1">
      <alignment horizontal="right"/>
      <protection/>
    </xf>
    <xf numFmtId="173" fontId="36" fillId="0" borderId="13" xfId="103" applyNumberFormat="1" applyFont="1" applyFill="1" applyBorder="1" applyAlignment="1">
      <alignment horizontal="right"/>
      <protection/>
    </xf>
    <xf numFmtId="3" fontId="28" fillId="0" borderId="13" xfId="103" applyNumberFormat="1" applyFont="1" applyFill="1" applyBorder="1" applyAlignment="1">
      <alignment horizontal="right"/>
      <protection/>
    </xf>
    <xf numFmtId="171" fontId="28" fillId="0" borderId="13" xfId="103" applyNumberFormat="1" applyFont="1" applyFill="1" applyBorder="1" applyAlignment="1">
      <alignment horizontal="right"/>
      <protection/>
    </xf>
    <xf numFmtId="0" fontId="49" fillId="0" borderId="0" xfId="103" applyFont="1" applyFill="1">
      <alignment/>
      <protection/>
    </xf>
    <xf numFmtId="173" fontId="28" fillId="0" borderId="13" xfId="103" applyNumberFormat="1" applyFont="1" applyFill="1" applyBorder="1" applyAlignment="1">
      <alignment horizontal="right"/>
      <protection/>
    </xf>
    <xf numFmtId="0" fontId="28" fillId="0" borderId="13" xfId="103" applyFont="1" applyFill="1" applyBorder="1" applyAlignment="1">
      <alignment wrapText="1"/>
      <protection/>
    </xf>
    <xf numFmtId="0" fontId="43" fillId="0" borderId="13" xfId="103" applyFont="1" applyFill="1" applyBorder="1" applyAlignment="1">
      <alignment wrapText="1"/>
      <protection/>
    </xf>
    <xf numFmtId="0" fontId="40" fillId="0" borderId="13" xfId="103" applyFont="1" applyFill="1" applyBorder="1" applyAlignment="1">
      <alignment horizontal="center" wrapText="1"/>
      <protection/>
    </xf>
    <xf numFmtId="0" fontId="37" fillId="0" borderId="13" xfId="103" applyFont="1" applyFill="1" applyBorder="1" applyAlignment="1">
      <alignment wrapText="1"/>
      <protection/>
    </xf>
    <xf numFmtId="3" fontId="40" fillId="0" borderId="13" xfId="103" applyNumberFormat="1" applyFont="1" applyFill="1" applyBorder="1" applyAlignment="1">
      <alignment horizontal="right"/>
      <protection/>
    </xf>
    <xf numFmtId="3" fontId="40" fillId="0" borderId="13" xfId="103" applyNumberFormat="1" applyFont="1" applyFill="1" applyBorder="1">
      <alignment/>
      <protection/>
    </xf>
    <xf numFmtId="173" fontId="40" fillId="0" borderId="13" xfId="103" applyNumberFormat="1" applyFont="1" applyFill="1" applyBorder="1" applyAlignment="1">
      <alignment horizontal="right"/>
      <protection/>
    </xf>
    <xf numFmtId="3" fontId="40" fillId="0" borderId="13" xfId="103" applyNumberFormat="1" applyFont="1" applyFill="1" applyBorder="1" applyAlignment="1">
      <alignment/>
      <protection/>
    </xf>
    <xf numFmtId="3" fontId="36" fillId="0" borderId="13" xfId="103" applyNumberFormat="1" applyFont="1" applyFill="1" applyBorder="1" applyAlignment="1">
      <alignment horizontal="right"/>
      <protection/>
    </xf>
    <xf numFmtId="3" fontId="36" fillId="0" borderId="13" xfId="103" applyNumberFormat="1" applyFont="1" applyFill="1" applyBorder="1">
      <alignment/>
      <protection/>
    </xf>
    <xf numFmtId="173" fontId="36" fillId="0" borderId="13" xfId="103" applyNumberFormat="1" applyFont="1" applyFill="1" applyBorder="1" applyAlignment="1">
      <alignment horizontal="right"/>
      <protection/>
    </xf>
    <xf numFmtId="0" fontId="36" fillId="0" borderId="13" xfId="103" applyFont="1" applyFill="1" applyBorder="1" applyAlignment="1">
      <alignment horizontal="center" wrapText="1"/>
      <protection/>
    </xf>
    <xf numFmtId="17" fontId="36" fillId="0" borderId="13" xfId="103" applyNumberFormat="1" applyFont="1" applyFill="1" applyBorder="1" applyAlignment="1">
      <alignment horizontal="center" wrapText="1"/>
      <protection/>
    </xf>
    <xf numFmtId="0" fontId="36" fillId="0" borderId="13" xfId="103" applyFont="1" applyFill="1" applyBorder="1" applyAlignment="1">
      <alignment wrapText="1"/>
      <protection/>
    </xf>
    <xf numFmtId="3" fontId="50" fillId="0" borderId="13" xfId="82" applyNumberFormat="1" applyFont="1" applyFill="1" applyBorder="1" applyAlignment="1">
      <alignment/>
    </xf>
    <xf numFmtId="173" fontId="50" fillId="0" borderId="13" xfId="82" applyNumberFormat="1" applyFont="1" applyFill="1" applyBorder="1" applyAlignment="1">
      <alignment/>
    </xf>
    <xf numFmtId="173" fontId="36" fillId="0" borderId="13" xfId="103" applyNumberFormat="1" applyFont="1" applyFill="1" applyBorder="1" applyAlignment="1">
      <alignment/>
      <protection/>
    </xf>
    <xf numFmtId="0" fontId="36" fillId="0" borderId="0" xfId="103" applyFont="1" applyFill="1" applyBorder="1" applyAlignment="1">
      <alignment horizontal="center" wrapText="1"/>
      <protection/>
    </xf>
    <xf numFmtId="0" fontId="36" fillId="0" borderId="0" xfId="103" applyFont="1" applyFill="1" applyBorder="1" applyAlignment="1">
      <alignment wrapText="1"/>
      <protection/>
    </xf>
    <xf numFmtId="3" fontId="45" fillId="0" borderId="0" xfId="103" applyNumberFormat="1" applyFont="1" applyFill="1" applyBorder="1" applyAlignment="1">
      <alignment/>
      <protection/>
    </xf>
    <xf numFmtId="3" fontId="36" fillId="0" borderId="0" xfId="103" applyNumberFormat="1" applyFont="1" applyFill="1" applyBorder="1">
      <alignment/>
      <protection/>
    </xf>
    <xf numFmtId="171" fontId="36" fillId="0" borderId="0" xfId="103" applyNumberFormat="1" applyFont="1" applyFill="1" applyBorder="1" applyAlignment="1">
      <alignment horizontal="center"/>
      <protection/>
    </xf>
    <xf numFmtId="0" fontId="38" fillId="0" borderId="0" xfId="103" applyFont="1" applyFill="1" applyAlignment="1">
      <alignment horizontal="left"/>
      <protection/>
    </xf>
    <xf numFmtId="0" fontId="42" fillId="0" borderId="0" xfId="103" applyFont="1">
      <alignment/>
      <protection/>
    </xf>
    <xf numFmtId="0" fontId="38" fillId="0" borderId="0" xfId="103" applyFont="1" applyFill="1" applyAlignment="1">
      <alignment horizontal="center"/>
      <protection/>
    </xf>
    <xf numFmtId="0" fontId="38" fillId="0" borderId="0" xfId="103" applyFont="1" applyFill="1">
      <alignment/>
      <protection/>
    </xf>
    <xf numFmtId="0" fontId="38" fillId="0" borderId="0" xfId="103" applyFont="1" applyFill="1" applyBorder="1" applyAlignment="1">
      <alignment horizontal="right"/>
      <protection/>
    </xf>
    <xf numFmtId="0" fontId="42" fillId="0" borderId="0" xfId="103" applyFont="1" applyFill="1">
      <alignment/>
      <protection/>
    </xf>
    <xf numFmtId="0" fontId="38" fillId="0" borderId="0" xfId="103" applyFont="1" applyFill="1" applyBorder="1">
      <alignment/>
      <protection/>
    </xf>
    <xf numFmtId="0" fontId="42" fillId="0" borderId="0" xfId="103" applyFont="1" applyBorder="1">
      <alignment/>
      <protection/>
    </xf>
    <xf numFmtId="0" fontId="42" fillId="0" borderId="0" xfId="103" applyFont="1" applyFill="1" applyBorder="1">
      <alignment/>
      <protection/>
    </xf>
    <xf numFmtId="0" fontId="38" fillId="0" borderId="0" xfId="103" applyFont="1" applyFill="1" applyAlignment="1">
      <alignment horizontal="right"/>
      <protection/>
    </xf>
    <xf numFmtId="3" fontId="28" fillId="0" borderId="0" xfId="114" applyNumberFormat="1" applyFont="1" applyFill="1" applyBorder="1" applyAlignment="1">
      <alignment horizontal="left"/>
      <protection/>
    </xf>
    <xf numFmtId="0" fontId="28" fillId="0" borderId="0" xfId="114" applyFont="1" applyFill="1" applyBorder="1" applyAlignment="1">
      <alignment horizontal="left"/>
      <protection/>
    </xf>
    <xf numFmtId="0" fontId="28" fillId="0" borderId="0" xfId="114" applyFont="1" applyFill="1" applyAlignment="1">
      <alignment horizontal="left"/>
      <protection/>
    </xf>
    <xf numFmtId="0" fontId="0" fillId="0" borderId="0" xfId="0" applyFill="1" applyAlignment="1">
      <alignment/>
    </xf>
    <xf numFmtId="0" fontId="28" fillId="0" borderId="0" xfId="0" applyFont="1" applyFill="1" applyAlignment="1">
      <alignment/>
    </xf>
    <xf numFmtId="0" fontId="43" fillId="0" borderId="0" xfId="0" applyFont="1" applyFill="1" applyAlignment="1">
      <alignment horizontal="right"/>
    </xf>
    <xf numFmtId="0" fontId="28" fillId="0" borderId="0" xfId="0" applyFont="1" applyFill="1" applyAlignment="1">
      <alignment/>
    </xf>
    <xf numFmtId="0" fontId="34" fillId="0" borderId="0" xfId="0" applyFont="1" applyFill="1" applyAlignment="1">
      <alignment horizontal="right"/>
    </xf>
    <xf numFmtId="0" fontId="28"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0" borderId="19" xfId="0" applyFont="1" applyFill="1" applyBorder="1" applyAlignment="1">
      <alignment horizontal="center"/>
    </xf>
    <xf numFmtId="0" fontId="36" fillId="0" borderId="13" xfId="0" applyFont="1" applyFill="1" applyBorder="1" applyAlignment="1">
      <alignment horizontal="center" wrapText="1"/>
    </xf>
    <xf numFmtId="0" fontId="36" fillId="0" borderId="13" xfId="0" applyFont="1" applyFill="1" applyBorder="1" applyAlignment="1">
      <alignment horizontal="left" wrapText="1"/>
    </xf>
    <xf numFmtId="3" fontId="50" fillId="0" borderId="13" xfId="15" applyNumberFormat="1" applyFont="1" applyFill="1" applyBorder="1" applyAlignment="1">
      <alignment horizontal="right" wrapText="1"/>
      <protection/>
    </xf>
    <xf numFmtId="173" fontId="50" fillId="0" borderId="13" xfId="15" applyNumberFormat="1" applyFont="1" applyFill="1" applyBorder="1" applyAlignment="1">
      <alignment horizontal="right" wrapText="1"/>
      <protection/>
    </xf>
    <xf numFmtId="0" fontId="36" fillId="0" borderId="13" xfId="0" applyFont="1" applyFill="1" applyBorder="1" applyAlignment="1">
      <alignment horizontal="left"/>
    </xf>
    <xf numFmtId="0" fontId="28" fillId="0" borderId="13" xfId="0" applyFont="1" applyFill="1" applyBorder="1" applyAlignment="1">
      <alignment horizontal="center"/>
    </xf>
    <xf numFmtId="0" fontId="28" fillId="0" borderId="13" xfId="0" applyFont="1" applyFill="1" applyBorder="1" applyAlignment="1">
      <alignment horizontal="left"/>
    </xf>
    <xf numFmtId="3" fontId="52" fillId="0" borderId="13" xfId="15" applyNumberFormat="1" applyFont="1" applyFill="1" applyBorder="1" applyAlignment="1">
      <alignment horizontal="right" wrapText="1"/>
      <protection/>
    </xf>
    <xf numFmtId="3" fontId="28" fillId="0" borderId="13" xfId="0" applyNumberFormat="1" applyFont="1" applyFill="1" applyBorder="1" applyAlignment="1">
      <alignment/>
    </xf>
    <xf numFmtId="173" fontId="52" fillId="0" borderId="13" xfId="15" applyNumberFormat="1" applyFont="1" applyFill="1" applyBorder="1" applyAlignment="1">
      <alignment horizontal="right" wrapText="1"/>
      <protection/>
    </xf>
    <xf numFmtId="0" fontId="28" fillId="0" borderId="0" xfId="101" applyFont="1" applyAlignment="1">
      <alignment horizontal="center"/>
      <protection/>
    </xf>
    <xf numFmtId="0" fontId="34" fillId="0" borderId="20" xfId="101" applyNumberFormat="1" applyFont="1" applyBorder="1" applyAlignment="1">
      <alignment horizontal="center" vertical="center" wrapText="1"/>
      <protection/>
    </xf>
    <xf numFmtId="3" fontId="28" fillId="0" borderId="13" xfId="0" applyNumberFormat="1" applyFont="1" applyFill="1" applyBorder="1" applyAlignment="1">
      <alignment/>
    </xf>
    <xf numFmtId="0" fontId="28" fillId="0" borderId="13" xfId="0" applyFont="1" applyFill="1" applyBorder="1" applyAlignment="1">
      <alignment horizontal="left" wrapText="1"/>
    </xf>
    <xf numFmtId="3" fontId="28" fillId="0" borderId="13" xfId="0" applyNumberFormat="1" applyFont="1" applyFill="1" applyBorder="1" applyAlignment="1">
      <alignment horizontal="right"/>
    </xf>
    <xf numFmtId="3" fontId="28" fillId="0" borderId="13" xfId="15" applyNumberFormat="1" applyFont="1" applyFill="1" applyBorder="1" applyAlignment="1">
      <alignment horizontal="right" wrapText="1"/>
      <protection/>
    </xf>
    <xf numFmtId="173" fontId="28" fillId="0" borderId="13" xfId="15" applyNumberFormat="1" applyFont="1" applyFill="1" applyBorder="1" applyAlignment="1">
      <alignment horizontal="right" wrapText="1"/>
      <protection/>
    </xf>
    <xf numFmtId="14" fontId="28" fillId="0" borderId="13" xfId="0" applyNumberFormat="1" applyFont="1" applyFill="1" applyBorder="1" applyAlignment="1">
      <alignment horizontal="center"/>
    </xf>
    <xf numFmtId="3" fontId="52" fillId="0" borderId="13" xfId="15" applyNumberFormat="1" applyFont="1" applyFill="1" applyBorder="1" applyAlignment="1">
      <alignment horizontal="right" wrapText="1"/>
      <protection/>
    </xf>
    <xf numFmtId="173" fontId="52" fillId="0" borderId="13" xfId="15" applyNumberFormat="1" applyFont="1" applyFill="1" applyBorder="1" applyAlignment="1">
      <alignment horizontal="right" wrapText="1"/>
      <protection/>
    </xf>
    <xf numFmtId="3" fontId="28" fillId="0" borderId="13" xfId="0" applyNumberFormat="1" applyFont="1" applyFill="1" applyBorder="1" applyAlignment="1">
      <alignment wrapText="1"/>
    </xf>
    <xf numFmtId="3" fontId="36" fillId="0" borderId="13" xfId="0" applyNumberFormat="1" applyFont="1" applyFill="1" applyBorder="1" applyAlignment="1">
      <alignment/>
    </xf>
    <xf numFmtId="173" fontId="50" fillId="0" borderId="13" xfId="15" applyNumberFormat="1" applyFont="1" applyFill="1" applyBorder="1" applyAlignment="1">
      <alignment horizontal="right" wrapText="1"/>
      <protection/>
    </xf>
    <xf numFmtId="173" fontId="28" fillId="0" borderId="0" xfId="0" applyNumberFormat="1" applyFont="1" applyFill="1" applyAlignment="1">
      <alignment/>
    </xf>
    <xf numFmtId="0" fontId="40" fillId="0" borderId="0" xfId="0" applyFont="1" applyFill="1" applyAlignment="1">
      <alignment/>
    </xf>
    <xf numFmtId="0" fontId="28" fillId="0" borderId="21" xfId="0" applyFont="1" applyFill="1" applyBorder="1" applyAlignment="1">
      <alignment horizontal="center"/>
    </xf>
    <xf numFmtId="0" fontId="53" fillId="0" borderId="13" xfId="0" applyFont="1" applyFill="1" applyBorder="1" applyAlignment="1">
      <alignment horizontal="left" wrapText="1"/>
    </xf>
    <xf numFmtId="3" fontId="40" fillId="0" borderId="15" xfId="0" applyNumberFormat="1" applyFont="1" applyFill="1" applyBorder="1" applyAlignment="1">
      <alignment/>
    </xf>
    <xf numFmtId="3" fontId="40" fillId="0" borderId="13" xfId="0" applyNumberFormat="1" applyFont="1" applyFill="1" applyBorder="1" applyAlignment="1">
      <alignment/>
    </xf>
    <xf numFmtId="173" fontId="40" fillId="0" borderId="15" xfId="0" applyNumberFormat="1" applyFont="1" applyFill="1" applyBorder="1" applyAlignment="1">
      <alignment/>
    </xf>
    <xf numFmtId="0" fontId="40" fillId="0" borderId="13" xfId="0" applyFont="1" applyFill="1" applyBorder="1" applyAlignment="1">
      <alignment horizontal="left" wrapText="1"/>
    </xf>
    <xf numFmtId="3" fontId="53" fillId="0" borderId="15" xfId="0" applyNumberFormat="1" applyFont="1" applyFill="1" applyBorder="1" applyAlignment="1">
      <alignment/>
    </xf>
    <xf numFmtId="173" fontId="53" fillId="0" borderId="15" xfId="0" applyNumberFormat="1" applyFont="1" applyFill="1" applyBorder="1" applyAlignment="1">
      <alignment/>
    </xf>
    <xf numFmtId="173" fontId="54" fillId="0" borderId="13" xfId="111" applyNumberFormat="1" applyFont="1" applyFill="1" applyBorder="1" applyAlignment="1">
      <alignment horizontal="right" wrapText="1"/>
      <protection/>
    </xf>
    <xf numFmtId="3" fontId="40" fillId="0" borderId="13" xfId="0" applyNumberFormat="1" applyFont="1" applyFill="1" applyBorder="1" applyAlignment="1">
      <alignment/>
    </xf>
    <xf numFmtId="3" fontId="54" fillId="0" borderId="13" xfId="111" applyNumberFormat="1" applyFont="1" applyFill="1" applyBorder="1" applyAlignment="1">
      <alignment horizontal="right" wrapText="1"/>
      <protection/>
    </xf>
    <xf numFmtId="0" fontId="28" fillId="0" borderId="0" xfId="0" applyFont="1" applyFill="1" applyBorder="1" applyAlignment="1">
      <alignment horizontal="center"/>
    </xf>
    <xf numFmtId="0" fontId="40" fillId="0" borderId="0" xfId="0" applyFont="1" applyFill="1" applyBorder="1" applyAlignment="1">
      <alignment horizontal="left" wrapText="1"/>
    </xf>
    <xf numFmtId="3" fontId="54" fillId="0" borderId="0" xfId="111" applyNumberFormat="1" applyFont="1" applyFill="1" applyBorder="1" applyAlignment="1">
      <alignment horizontal="right" wrapText="1"/>
      <protection/>
    </xf>
    <xf numFmtId="3" fontId="40" fillId="0" borderId="0" xfId="0" applyNumberFormat="1" applyFont="1" applyFill="1" applyBorder="1" applyAlignment="1">
      <alignment/>
    </xf>
    <xf numFmtId="173" fontId="54" fillId="0" borderId="0" xfId="111" applyNumberFormat="1" applyFont="1" applyFill="1" applyBorder="1" applyAlignment="1">
      <alignment horizontal="right" wrapText="1"/>
      <protection/>
    </xf>
    <xf numFmtId="3" fontId="40" fillId="0" borderId="0" xfId="0" applyNumberFormat="1" applyFont="1" applyFill="1" applyBorder="1" applyAlignment="1">
      <alignment/>
    </xf>
    <xf numFmtId="0" fontId="28" fillId="0" borderId="0" xfId="0" applyFont="1" applyFill="1" applyBorder="1" applyAlignment="1">
      <alignment horizontal="right"/>
    </xf>
    <xf numFmtId="0" fontId="28" fillId="0" borderId="0" xfId="0" applyFont="1" applyFill="1" applyBorder="1" applyAlignment="1">
      <alignment horizontal="left" wrapText="1"/>
    </xf>
    <xf numFmtId="3" fontId="52" fillId="0" borderId="0" xfId="111" applyNumberFormat="1" applyFont="1" applyFill="1" applyBorder="1" applyAlignment="1">
      <alignment horizontal="right" wrapText="1"/>
      <protection/>
    </xf>
    <xf numFmtId="3" fontId="28" fillId="0" borderId="0" xfId="0" applyNumberFormat="1" applyFont="1" applyFill="1" applyBorder="1" applyAlignment="1">
      <alignment/>
    </xf>
    <xf numFmtId="173" fontId="52" fillId="0" borderId="0" xfId="111" applyNumberFormat="1" applyFont="1" applyFill="1" applyBorder="1" applyAlignment="1">
      <alignment horizontal="right" wrapText="1"/>
      <protection/>
    </xf>
    <xf numFmtId="3" fontId="28" fillId="0" borderId="0" xfId="0" applyNumberFormat="1" applyFont="1" applyFill="1" applyBorder="1" applyAlignment="1">
      <alignment/>
    </xf>
    <xf numFmtId="0" fontId="0" fillId="0" borderId="0" xfId="0" applyFont="1" applyFill="1" applyAlignment="1">
      <alignment/>
    </xf>
    <xf numFmtId="0" fontId="29" fillId="0" borderId="0" xfId="0" applyFont="1" applyFill="1" applyAlignment="1">
      <alignment horizontal="left"/>
    </xf>
    <xf numFmtId="0" fontId="29" fillId="0" borderId="0" xfId="0" applyFont="1" applyFill="1" applyAlignment="1">
      <alignment/>
    </xf>
    <xf numFmtId="3" fontId="29" fillId="0" borderId="0" xfId="0" applyNumberFormat="1" applyFont="1" applyFill="1" applyAlignment="1">
      <alignment horizontal="right"/>
    </xf>
    <xf numFmtId="3" fontId="29" fillId="0" borderId="0" xfId="0" applyNumberFormat="1" applyFont="1" applyFill="1" applyBorder="1" applyAlignment="1">
      <alignment horizontal="right" wrapText="1"/>
    </xf>
    <xf numFmtId="0" fontId="31" fillId="0" borderId="0" xfId="0" applyFont="1" applyFill="1" applyAlignment="1">
      <alignment/>
    </xf>
    <xf numFmtId="0" fontId="28" fillId="0" borderId="0" xfId="0" applyFont="1" applyFill="1" applyAlignment="1">
      <alignment horizontal="left"/>
    </xf>
    <xf numFmtId="0" fontId="28" fillId="0" borderId="0" xfId="0" applyFont="1" applyFill="1" applyAlignment="1">
      <alignment horizontal="center"/>
    </xf>
    <xf numFmtId="3" fontId="28" fillId="0" borderId="0" xfId="0" applyNumberFormat="1" applyFont="1" applyFill="1" applyAlignment="1">
      <alignment horizontal="right"/>
    </xf>
    <xf numFmtId="0" fontId="0" fillId="0" borderId="0" xfId="0" applyFont="1" applyFill="1" applyAlignment="1">
      <alignment/>
    </xf>
    <xf numFmtId="0" fontId="28" fillId="0" borderId="0" xfId="0" applyFont="1" applyFill="1" applyAlignment="1">
      <alignment horizontal="right"/>
    </xf>
    <xf numFmtId="0" fontId="28" fillId="0" borderId="0" xfId="105" applyNumberFormat="1" applyFont="1" applyFill="1">
      <alignment/>
      <protection/>
    </xf>
    <xf numFmtId="0" fontId="29" fillId="0" borderId="0" xfId="105" applyFont="1" applyFill="1">
      <alignment/>
      <protection/>
    </xf>
    <xf numFmtId="0" fontId="38" fillId="0" borderId="0" xfId="105" applyFont="1" applyFill="1" applyAlignment="1">
      <alignment horizontal="center"/>
      <protection/>
    </xf>
    <xf numFmtId="0" fontId="28" fillId="0" borderId="0" xfId="105" applyFont="1" applyFill="1" applyAlignment="1">
      <alignment horizontal="right"/>
      <protection/>
    </xf>
    <xf numFmtId="0" fontId="28" fillId="0" borderId="0" xfId="105" applyFont="1" applyFill="1">
      <alignment/>
      <protection/>
    </xf>
    <xf numFmtId="0" fontId="28" fillId="0" borderId="13" xfId="105" applyFont="1" applyFill="1" applyBorder="1" applyAlignment="1">
      <alignment horizontal="center" vertical="center" wrapText="1"/>
      <protection/>
    </xf>
    <xf numFmtId="3" fontId="28" fillId="0" borderId="13" xfId="105" applyNumberFormat="1" applyFont="1" applyFill="1" applyBorder="1" applyAlignment="1">
      <alignment horizontal="center" vertical="center" wrapText="1"/>
      <protection/>
    </xf>
    <xf numFmtId="0" fontId="28" fillId="0" borderId="13" xfId="105" applyFont="1" applyFill="1" applyBorder="1" applyAlignment="1">
      <alignment horizontal="center"/>
      <protection/>
    </xf>
    <xf numFmtId="3" fontId="28" fillId="0" borderId="13" xfId="105" applyNumberFormat="1" applyFont="1" applyFill="1" applyBorder="1" applyAlignment="1">
      <alignment horizontal="center" wrapText="1"/>
      <protection/>
    </xf>
    <xf numFmtId="0" fontId="36" fillId="0" borderId="13" xfId="105" applyNumberFormat="1" applyFont="1" applyFill="1" applyBorder="1" applyAlignment="1">
      <alignment horizontal="center" vertical="center"/>
      <protection/>
    </xf>
    <xf numFmtId="0" fontId="36" fillId="0" borderId="13" xfId="105" applyFont="1" applyFill="1" applyBorder="1" applyAlignment="1">
      <alignment/>
      <protection/>
    </xf>
    <xf numFmtId="3" fontId="36" fillId="0" borderId="13" xfId="105" applyNumberFormat="1" applyFont="1" applyFill="1" applyBorder="1" applyAlignment="1">
      <alignment horizontal="right"/>
      <protection/>
    </xf>
    <xf numFmtId="0" fontId="36" fillId="0" borderId="13" xfId="105" applyFont="1" applyFill="1" applyBorder="1" applyAlignment="1">
      <alignment horizontal="right"/>
      <protection/>
    </xf>
    <xf numFmtId="174" fontId="36" fillId="0" borderId="13" xfId="105" applyNumberFormat="1" applyFont="1" applyFill="1" applyBorder="1" applyAlignment="1">
      <alignment horizontal="right"/>
      <protection/>
    </xf>
    <xf numFmtId="3" fontId="36" fillId="0" borderId="13" xfId="105" applyNumberFormat="1" applyFont="1" applyFill="1" applyBorder="1">
      <alignment/>
      <protection/>
    </xf>
    <xf numFmtId="0" fontId="28" fillId="0" borderId="0" xfId="105" applyFont="1" applyFill="1" applyBorder="1">
      <alignment/>
      <protection/>
    </xf>
    <xf numFmtId="0" fontId="28" fillId="0" borderId="13" xfId="105" applyFont="1" applyFill="1" applyBorder="1">
      <alignment/>
      <protection/>
    </xf>
    <xf numFmtId="0" fontId="28" fillId="0" borderId="13" xfId="105" applyFont="1" applyFill="1" applyBorder="1" applyAlignment="1">
      <alignment wrapText="1"/>
      <protection/>
    </xf>
    <xf numFmtId="3" fontId="28" fillId="0" borderId="13" xfId="105" applyNumberFormat="1" applyFont="1" applyFill="1" applyBorder="1" applyAlignment="1">
      <alignment horizontal="right"/>
      <protection/>
    </xf>
    <xf numFmtId="174" fontId="28" fillId="0" borderId="13" xfId="105" applyNumberFormat="1" applyFont="1" applyFill="1" applyBorder="1" applyAlignment="1">
      <alignment horizontal="right"/>
      <protection/>
    </xf>
    <xf numFmtId="3" fontId="28" fillId="0" borderId="13" xfId="105" applyNumberFormat="1" applyFont="1" applyFill="1" applyBorder="1">
      <alignment/>
      <protection/>
    </xf>
    <xf numFmtId="0" fontId="36" fillId="0" borderId="13" xfId="105" applyFont="1" applyFill="1" applyBorder="1" applyAlignment="1">
      <alignment horizontal="center"/>
      <protection/>
    </xf>
    <xf numFmtId="0" fontId="36" fillId="0" borderId="13" xfId="105" applyFont="1" applyFill="1" applyBorder="1" applyAlignment="1">
      <alignment horizontal="left" vertical="center" wrapText="1"/>
      <protection/>
    </xf>
    <xf numFmtId="3" fontId="36" fillId="0" borderId="13" xfId="105" applyNumberFormat="1" applyFont="1" applyFill="1" applyBorder="1">
      <alignment/>
      <protection/>
    </xf>
    <xf numFmtId="0" fontId="36" fillId="0" borderId="13" xfId="105" applyFont="1" applyFill="1" applyBorder="1">
      <alignment/>
      <protection/>
    </xf>
    <xf numFmtId="0" fontId="36" fillId="0" borderId="0" xfId="105" applyFont="1" applyFill="1">
      <alignment/>
      <protection/>
    </xf>
    <xf numFmtId="0" fontId="36" fillId="0" borderId="13" xfId="105" applyFont="1" applyFill="1" applyBorder="1" applyAlignment="1">
      <alignment horizontal="left"/>
      <protection/>
    </xf>
    <xf numFmtId="0" fontId="28" fillId="0" borderId="13" xfId="105" applyFont="1" applyFill="1" applyBorder="1" applyAlignment="1">
      <alignment horizontal="left"/>
      <protection/>
    </xf>
    <xf numFmtId="0" fontId="28" fillId="0" borderId="13" xfId="105" applyFont="1" applyFill="1" applyBorder="1" applyAlignment="1">
      <alignment/>
      <protection/>
    </xf>
    <xf numFmtId="0" fontId="44" fillId="0" borderId="13" xfId="105" applyFont="1" applyFill="1" applyBorder="1" applyAlignment="1">
      <alignment horizontal="center"/>
      <protection/>
    </xf>
    <xf numFmtId="0" fontId="44" fillId="0" borderId="13" xfId="105" applyFont="1" applyFill="1" applyBorder="1" applyAlignment="1">
      <alignment wrapText="1"/>
      <protection/>
    </xf>
    <xf numFmtId="3" fontId="44" fillId="0" borderId="13" xfId="105" applyNumberFormat="1" applyFont="1" applyFill="1" applyBorder="1" applyAlignment="1">
      <alignment horizontal="right"/>
      <protection/>
    </xf>
    <xf numFmtId="3" fontId="44" fillId="0" borderId="13" xfId="105" applyNumberFormat="1" applyFont="1" applyFill="1" applyBorder="1">
      <alignment/>
      <protection/>
    </xf>
    <xf numFmtId="174" fontId="44" fillId="0" borderId="13" xfId="105" applyNumberFormat="1" applyFont="1" applyFill="1" applyBorder="1" applyAlignment="1">
      <alignment horizontal="right"/>
      <protection/>
    </xf>
    <xf numFmtId="0" fontId="44" fillId="0" borderId="0" xfId="105" applyFont="1" applyFill="1">
      <alignment/>
      <protection/>
    </xf>
    <xf numFmtId="0" fontId="36" fillId="0" borderId="13" xfId="105" applyFont="1" applyFill="1" applyBorder="1" applyAlignment="1">
      <alignment wrapText="1"/>
      <protection/>
    </xf>
    <xf numFmtId="0" fontId="28" fillId="0" borderId="13" xfId="105" applyFont="1" applyFill="1" applyBorder="1" applyAlignment="1">
      <alignment horizontal="left" wrapText="1"/>
      <protection/>
    </xf>
    <xf numFmtId="0" fontId="28" fillId="0" borderId="13" xfId="105" applyFont="1" applyFill="1" applyBorder="1" applyAlignment="1">
      <alignment horizontal="left" indent="2"/>
      <protection/>
    </xf>
    <xf numFmtId="0" fontId="28" fillId="0" borderId="13" xfId="105" applyFont="1" applyFill="1" applyBorder="1" applyAlignment="1">
      <alignment horizontal="left" wrapText="1" indent="3"/>
      <protection/>
    </xf>
    <xf numFmtId="0" fontId="40" fillId="0" borderId="13" xfId="105" applyFont="1" applyFill="1" applyBorder="1" applyAlignment="1">
      <alignment horizontal="right"/>
      <protection/>
    </xf>
    <xf numFmtId="0" fontId="28" fillId="0" borderId="13" xfId="105" applyFont="1" applyFill="1" applyBorder="1" applyAlignment="1">
      <alignment horizontal="left" vertical="center"/>
      <protection/>
    </xf>
    <xf numFmtId="0" fontId="28" fillId="0" borderId="13" xfId="105" applyFont="1" applyFill="1" applyBorder="1" applyAlignment="1">
      <alignment horizontal="left" indent="1"/>
      <protection/>
    </xf>
    <xf numFmtId="0" fontId="40" fillId="0" borderId="13" xfId="105" applyFont="1" applyFill="1" applyBorder="1" applyAlignment="1">
      <alignment horizontal="right" wrapText="1"/>
      <protection/>
    </xf>
    <xf numFmtId="0" fontId="28" fillId="0" borderId="13" xfId="105" applyFont="1" applyFill="1" applyBorder="1" applyAlignment="1">
      <alignment horizontal="left" wrapText="1" indent="2"/>
      <protection/>
    </xf>
    <xf numFmtId="0" fontId="40" fillId="0" borderId="13" xfId="105" applyFont="1" applyFill="1" applyBorder="1" applyAlignment="1">
      <alignment/>
      <protection/>
    </xf>
    <xf numFmtId="172" fontId="28" fillId="0" borderId="13" xfId="105" applyNumberFormat="1" applyFont="1" applyFill="1" applyBorder="1" applyAlignment="1">
      <alignment horizontal="center"/>
      <protection/>
    </xf>
    <xf numFmtId="3" fontId="28" fillId="0" borderId="13" xfId="121" applyNumberFormat="1" applyFont="1" applyFill="1" applyBorder="1" applyAlignment="1">
      <alignment horizontal="right"/>
    </xf>
    <xf numFmtId="0" fontId="45" fillId="0" borderId="0" xfId="105" applyFont="1" applyFill="1" applyBorder="1">
      <alignment/>
      <protection/>
    </xf>
    <xf numFmtId="0" fontId="45" fillId="0" borderId="0" xfId="105" applyFont="1" applyFill="1">
      <alignment/>
      <protection/>
    </xf>
    <xf numFmtId="0" fontId="45" fillId="0" borderId="18" xfId="105" applyFont="1" applyFill="1" applyBorder="1" applyAlignment="1">
      <alignment horizontal="center"/>
      <protection/>
    </xf>
    <xf numFmtId="0" fontId="45" fillId="0" borderId="13" xfId="105" applyFont="1" applyFill="1" applyBorder="1">
      <alignment/>
      <protection/>
    </xf>
    <xf numFmtId="0" fontId="36" fillId="0" borderId="13" xfId="105" applyFont="1" applyFill="1" applyBorder="1" applyAlignment="1">
      <alignment horizontal="center" vertical="center" wrapText="1"/>
      <protection/>
    </xf>
    <xf numFmtId="10" fontId="28" fillId="0" borderId="13" xfId="121" applyNumberFormat="1" applyFont="1" applyFill="1" applyBorder="1" applyAlignment="1">
      <alignment horizontal="right"/>
    </xf>
    <xf numFmtId="172" fontId="28" fillId="0" borderId="13" xfId="105" applyNumberFormat="1" applyFont="1" applyFill="1" applyBorder="1" applyAlignment="1">
      <alignment horizontal="left"/>
      <protection/>
    </xf>
    <xf numFmtId="3" fontId="36" fillId="0" borderId="13" xfId="105" applyNumberFormat="1" applyFont="1" applyFill="1" applyBorder="1" applyAlignment="1">
      <alignment horizontal="right" wrapText="1"/>
      <protection/>
    </xf>
    <xf numFmtId="0" fontId="28" fillId="0" borderId="13" xfId="105" applyFont="1" applyFill="1" applyBorder="1" applyAlignment="1">
      <alignment horizontal="left" wrapText="1" indent="1"/>
      <protection/>
    </xf>
    <xf numFmtId="3" fontId="28" fillId="0" borderId="13" xfId="105" applyNumberFormat="1" applyFont="1" applyFill="1" applyBorder="1" applyAlignment="1">
      <alignment horizontal="right" wrapText="1"/>
      <protection/>
    </xf>
    <xf numFmtId="0" fontId="56" fillId="0" borderId="0" xfId="105" applyFont="1" applyFill="1" applyBorder="1">
      <alignment/>
      <protection/>
    </xf>
    <xf numFmtId="0" fontId="28" fillId="0" borderId="13" xfId="117" applyFont="1" applyFill="1" applyBorder="1" applyAlignment="1">
      <alignment horizontal="left"/>
      <protection/>
    </xf>
    <xf numFmtId="0" fontId="28" fillId="0" borderId="13" xfId="105" applyFont="1" applyFill="1" applyBorder="1" applyAlignment="1">
      <alignment horizontal="left" indent="3"/>
      <protection/>
    </xf>
    <xf numFmtId="3" fontId="28" fillId="0" borderId="13" xfId="117" applyNumberFormat="1" applyFont="1" applyFill="1" applyBorder="1" applyAlignment="1">
      <alignment horizontal="right"/>
      <protection/>
    </xf>
    <xf numFmtId="0" fontId="28" fillId="0" borderId="13" xfId="105" applyFont="1" applyFill="1" applyBorder="1" applyAlignment="1">
      <alignment horizontal="left" indent="4"/>
      <protection/>
    </xf>
    <xf numFmtId="0" fontId="40" fillId="0" borderId="13" xfId="105" applyFont="1" applyFill="1" applyBorder="1" applyAlignment="1">
      <alignment horizontal="left"/>
      <protection/>
    </xf>
    <xf numFmtId="3" fontId="40" fillId="0" borderId="13" xfId="105" applyNumberFormat="1" applyFont="1" applyFill="1" applyBorder="1" applyAlignment="1">
      <alignment horizontal="right"/>
      <protection/>
    </xf>
    <xf numFmtId="3" fontId="28" fillId="0" borderId="13" xfId="105" applyNumberFormat="1" applyFont="1" applyFill="1" applyBorder="1">
      <alignment/>
      <protection/>
    </xf>
    <xf numFmtId="0" fontId="44" fillId="0" borderId="13" xfId="105" applyFont="1" applyFill="1" applyBorder="1">
      <alignment/>
      <protection/>
    </xf>
    <xf numFmtId="0" fontId="44" fillId="0" borderId="13" xfId="105" applyFont="1" applyFill="1" applyBorder="1" applyAlignment="1">
      <alignment horizontal="left" indent="1"/>
      <protection/>
    </xf>
    <xf numFmtId="3" fontId="44" fillId="0" borderId="13" xfId="105" applyNumberFormat="1" applyFont="1" applyFill="1" applyBorder="1" applyAlignment="1">
      <alignment horizontal="right" wrapText="1"/>
      <protection/>
    </xf>
    <xf numFmtId="3" fontId="44" fillId="0" borderId="13" xfId="105" applyNumberFormat="1" applyFont="1" applyFill="1" applyBorder="1" applyAlignment="1">
      <alignment horizontal="right"/>
      <protection/>
    </xf>
    <xf numFmtId="174" fontId="44" fillId="0" borderId="13" xfId="105" applyNumberFormat="1" applyFont="1" applyFill="1" applyBorder="1" applyAlignment="1">
      <alignment horizontal="right"/>
      <protection/>
    </xf>
    <xf numFmtId="0" fontId="44" fillId="0" borderId="0" xfId="105" applyFont="1" applyFill="1">
      <alignment/>
      <protection/>
    </xf>
    <xf numFmtId="0" fontId="44" fillId="0" borderId="13" xfId="105" applyFont="1" applyFill="1" applyBorder="1" applyAlignment="1">
      <alignment horizontal="left" indent="2"/>
      <protection/>
    </xf>
    <xf numFmtId="0" fontId="44" fillId="0" borderId="13" xfId="105" applyFont="1" applyFill="1" applyBorder="1" applyAlignment="1">
      <alignment horizontal="left" indent="3"/>
      <protection/>
    </xf>
    <xf numFmtId="0" fontId="44" fillId="0" borderId="13" xfId="105" applyFont="1" applyFill="1" applyBorder="1" applyAlignment="1">
      <alignment horizontal="left" indent="4"/>
      <protection/>
    </xf>
    <xf numFmtId="0" fontId="44" fillId="0" borderId="13" xfId="105" applyFont="1" applyFill="1" applyBorder="1" applyAlignment="1">
      <alignment horizontal="left" wrapText="1" indent="5"/>
      <protection/>
    </xf>
    <xf numFmtId="0" fontId="36" fillId="0" borderId="13" xfId="105" applyFont="1" applyFill="1" applyBorder="1" applyAlignment="1">
      <alignment horizontal="left" indent="2"/>
      <protection/>
    </xf>
    <xf numFmtId="0" fontId="44" fillId="0" borderId="13" xfId="105" applyFont="1" applyFill="1" applyBorder="1" applyAlignment="1">
      <alignment horizontal="left" wrapText="1" indent="1"/>
      <protection/>
    </xf>
    <xf numFmtId="0" fontId="57" fillId="0" borderId="13" xfId="105" applyFont="1" applyFill="1" applyBorder="1" applyAlignment="1">
      <alignment horizontal="center" vertical="center" wrapText="1"/>
      <protection/>
    </xf>
    <xf numFmtId="0" fontId="57" fillId="0" borderId="13" xfId="105" applyFont="1" applyFill="1" applyBorder="1" applyAlignment="1">
      <alignment horizontal="left" vertical="center" wrapText="1"/>
      <protection/>
    </xf>
    <xf numFmtId="3" fontId="57" fillId="0" borderId="13" xfId="105" applyNumberFormat="1" applyFont="1" applyFill="1" applyBorder="1" applyAlignment="1">
      <alignment horizontal="right"/>
      <protection/>
    </xf>
    <xf numFmtId="174" fontId="57" fillId="0" borderId="13" xfId="105" applyNumberFormat="1" applyFont="1" applyFill="1" applyBorder="1" applyAlignment="1">
      <alignment horizontal="right"/>
      <protection/>
    </xf>
    <xf numFmtId="0" fontId="44" fillId="0" borderId="13" xfId="105" applyFont="1" applyFill="1" applyBorder="1" applyAlignment="1">
      <alignment horizontal="left" wrapText="1" indent="2"/>
      <protection/>
    </xf>
    <xf numFmtId="0" fontId="28" fillId="0" borderId="13" xfId="105" applyFont="1" applyFill="1" applyBorder="1" applyAlignment="1">
      <alignment horizontal="left" wrapText="1" indent="4"/>
      <protection/>
    </xf>
    <xf numFmtId="0" fontId="58" fillId="0" borderId="13" xfId="105" applyFont="1" applyFill="1" applyBorder="1" applyAlignment="1">
      <alignment horizontal="left" wrapText="1" indent="5"/>
      <protection/>
    </xf>
    <xf numFmtId="3" fontId="58" fillId="0" borderId="13" xfId="105" applyNumberFormat="1" applyFont="1" applyFill="1" applyBorder="1" applyAlignment="1">
      <alignment horizontal="right" wrapText="1"/>
      <protection/>
    </xf>
    <xf numFmtId="3" fontId="58" fillId="0" borderId="13" xfId="105" applyNumberFormat="1" applyFont="1" applyFill="1" applyBorder="1" applyAlignment="1">
      <alignment horizontal="right"/>
      <protection/>
    </xf>
    <xf numFmtId="174" fontId="58" fillId="0" borderId="13" xfId="105" applyNumberFormat="1" applyFont="1" applyFill="1" applyBorder="1" applyAlignment="1">
      <alignment horizontal="right"/>
      <protection/>
    </xf>
    <xf numFmtId="0" fontId="58" fillId="0" borderId="13" xfId="105" applyFont="1" applyFill="1" applyBorder="1" applyAlignment="1">
      <alignment horizontal="left" wrapText="1" indent="4"/>
      <protection/>
    </xf>
    <xf numFmtId="0" fontId="58" fillId="0" borderId="13" xfId="105" applyFont="1" applyFill="1" applyBorder="1">
      <alignment/>
      <protection/>
    </xf>
    <xf numFmtId="0" fontId="58" fillId="0" borderId="0" xfId="105" applyFont="1" applyFill="1">
      <alignment/>
      <protection/>
    </xf>
    <xf numFmtId="0" fontId="44" fillId="0" borderId="13" xfId="105" applyFont="1" applyFill="1" applyBorder="1" applyAlignment="1">
      <alignment horizontal="left" wrapText="1" indent="4"/>
      <protection/>
    </xf>
    <xf numFmtId="0" fontId="28" fillId="0" borderId="13" xfId="105" applyFont="1" applyFill="1" applyBorder="1" applyAlignment="1">
      <alignment horizontal="left" vertical="center" wrapText="1"/>
      <protection/>
    </xf>
    <xf numFmtId="0" fontId="44" fillId="0" borderId="13" xfId="105" applyFont="1" applyFill="1" applyBorder="1" applyAlignment="1">
      <alignment horizontal="left"/>
      <protection/>
    </xf>
    <xf numFmtId="0" fontId="58" fillId="0" borderId="13" xfId="105" applyFont="1" applyFill="1" applyBorder="1" applyAlignment="1">
      <alignment horizontal="left" wrapText="1" indent="2"/>
      <protection/>
    </xf>
    <xf numFmtId="0" fontId="28" fillId="0" borderId="13" xfId="120" applyFont="1" applyFill="1" applyBorder="1" applyAlignment="1">
      <alignment horizontal="left" vertical="top" wrapText="1" indent="3"/>
      <protection/>
    </xf>
    <xf numFmtId="3" fontId="28" fillId="0" borderId="13" xfId="105" applyNumberFormat="1" applyFont="1" applyFill="1" applyBorder="1" applyAlignment="1" quotePrefix="1">
      <alignment horizontal="right" wrapText="1"/>
      <protection/>
    </xf>
    <xf numFmtId="0" fontId="28" fillId="0" borderId="13" xfId="15" applyFont="1" applyFill="1" applyBorder="1" applyAlignment="1">
      <alignment horizontal="left" vertical="top" wrapText="1" indent="4"/>
      <protection/>
    </xf>
    <xf numFmtId="0" fontId="58" fillId="0" borderId="13" xfId="15" applyFont="1" applyFill="1" applyBorder="1" applyAlignment="1">
      <alignment horizontal="left" vertical="top" wrapText="1" indent="5"/>
      <protection/>
    </xf>
    <xf numFmtId="0" fontId="28" fillId="0" borderId="13" xfId="15" applyFont="1" applyFill="1" applyBorder="1" applyAlignment="1">
      <alignment horizontal="left" vertical="top" wrapText="1" indent="5"/>
      <protection/>
    </xf>
    <xf numFmtId="0" fontId="44" fillId="0" borderId="13" xfId="105" applyFont="1" applyFill="1" applyBorder="1" applyAlignment="1">
      <alignment horizontal="left" wrapText="1" indent="3"/>
      <protection/>
    </xf>
    <xf numFmtId="0" fontId="44" fillId="0" borderId="13" xfId="105" applyFont="1" applyFill="1" applyBorder="1" applyAlignment="1">
      <alignment horizontal="left" wrapText="1" indent="6"/>
      <protection/>
    </xf>
    <xf numFmtId="0" fontId="28" fillId="0" borderId="13" xfId="105" applyFont="1" applyFill="1" applyBorder="1" applyAlignment="1">
      <alignment horizontal="left" wrapText="1" indent="5"/>
      <protection/>
    </xf>
    <xf numFmtId="0" fontId="58" fillId="0" borderId="13" xfId="105" applyFont="1" applyFill="1" applyBorder="1" applyAlignment="1">
      <alignment horizontal="left" wrapText="1" indent="3"/>
      <protection/>
    </xf>
    <xf numFmtId="0" fontId="28" fillId="0" borderId="13" xfId="15" applyFont="1" applyFill="1" applyBorder="1" applyAlignment="1">
      <alignment horizontal="left" vertical="top" wrapText="1" indent="3"/>
      <protection/>
    </xf>
    <xf numFmtId="3" fontId="44" fillId="0" borderId="13" xfId="105" applyNumberFormat="1" applyFont="1" applyFill="1" applyBorder="1">
      <alignment/>
      <protection/>
    </xf>
    <xf numFmtId="3" fontId="58" fillId="0" borderId="13" xfId="105" applyNumberFormat="1" applyFont="1" applyFill="1" applyBorder="1">
      <alignment/>
      <protection/>
    </xf>
    <xf numFmtId="0" fontId="36" fillId="0" borderId="13" xfId="105" applyFont="1" applyFill="1" applyBorder="1" applyAlignment="1">
      <alignment horizontal="left" wrapText="1" indent="2"/>
      <protection/>
    </xf>
    <xf numFmtId="0" fontId="36" fillId="0" borderId="13" xfId="105" applyFont="1" applyFill="1" applyBorder="1" applyAlignment="1">
      <alignment horizontal="center" wrapText="1"/>
      <protection/>
    </xf>
    <xf numFmtId="0" fontId="59" fillId="0" borderId="13" xfId="105" applyFont="1" applyFill="1" applyBorder="1">
      <alignment/>
      <protection/>
    </xf>
    <xf numFmtId="0" fontId="59" fillId="0" borderId="0" xfId="105" applyFont="1" applyFill="1">
      <alignment/>
      <protection/>
    </xf>
    <xf numFmtId="0" fontId="59" fillId="0" borderId="13" xfId="105" applyFont="1" applyFill="1" applyBorder="1" applyAlignment="1">
      <alignment horizontal="left" wrapText="1" indent="3"/>
      <protection/>
    </xf>
    <xf numFmtId="3" fontId="59" fillId="0" borderId="13" xfId="105" applyNumberFormat="1" applyFont="1" applyFill="1" applyBorder="1" applyAlignment="1">
      <alignment horizontal="right" wrapText="1"/>
      <protection/>
    </xf>
    <xf numFmtId="3" fontId="59" fillId="0" borderId="13" xfId="105" applyNumberFormat="1" applyFont="1" applyFill="1" applyBorder="1" applyAlignment="1">
      <alignment horizontal="right"/>
      <protection/>
    </xf>
    <xf numFmtId="174" fontId="59" fillId="0" borderId="13" xfId="105" applyNumberFormat="1" applyFont="1" applyFill="1" applyBorder="1" applyAlignment="1">
      <alignment horizontal="right"/>
      <protection/>
    </xf>
    <xf numFmtId="0" fontId="59" fillId="0" borderId="13" xfId="105" applyFont="1" applyFill="1" applyBorder="1" applyAlignment="1">
      <alignment horizontal="left" wrapText="1" indent="4"/>
      <protection/>
    </xf>
    <xf numFmtId="0" fontId="57" fillId="0" borderId="13" xfId="105" applyFont="1" applyFill="1" applyBorder="1" applyAlignment="1">
      <alignment horizontal="center" wrapText="1"/>
      <protection/>
    </xf>
    <xf numFmtId="3" fontId="57" fillId="0" borderId="13" xfId="105" applyNumberFormat="1" applyFont="1" applyFill="1" applyBorder="1" applyAlignment="1">
      <alignment horizontal="right" wrapText="1"/>
      <protection/>
    </xf>
    <xf numFmtId="0" fontId="36" fillId="0" borderId="13" xfId="105" applyFont="1" applyFill="1" applyBorder="1" applyAlignment="1">
      <alignment horizontal="left" indent="3"/>
      <protection/>
    </xf>
    <xf numFmtId="0" fontId="40" fillId="0" borderId="13" xfId="105" applyFont="1" applyFill="1" applyBorder="1">
      <alignment/>
      <protection/>
    </xf>
    <xf numFmtId="174" fontId="40" fillId="0" borderId="13" xfId="105" applyNumberFormat="1" applyFont="1" applyFill="1" applyBorder="1" applyAlignment="1">
      <alignment horizontal="right"/>
      <protection/>
    </xf>
    <xf numFmtId="0" fontId="40" fillId="0" borderId="0" xfId="105" applyFont="1" applyFill="1">
      <alignment/>
      <protection/>
    </xf>
    <xf numFmtId="0" fontId="53" fillId="0" borderId="13" xfId="105" applyFont="1" applyFill="1" applyBorder="1" applyAlignment="1">
      <alignment horizontal="left"/>
      <protection/>
    </xf>
    <xf numFmtId="3" fontId="53" fillId="0" borderId="13" xfId="105" applyNumberFormat="1" applyFont="1" applyFill="1" applyBorder="1" applyAlignment="1">
      <alignment horizontal="right"/>
      <protection/>
    </xf>
    <xf numFmtId="174" fontId="53" fillId="0" borderId="13" xfId="105" applyNumberFormat="1" applyFont="1" applyFill="1" applyBorder="1" applyAlignment="1">
      <alignment horizontal="right"/>
      <protection/>
    </xf>
    <xf numFmtId="3" fontId="53" fillId="0" borderId="13" xfId="105" applyNumberFormat="1" applyFont="1" applyFill="1" applyBorder="1">
      <alignment/>
      <protection/>
    </xf>
    <xf numFmtId="0" fontId="40" fillId="0" borderId="13" xfId="105" applyFont="1" applyFill="1" applyBorder="1" applyAlignment="1">
      <alignment horizontal="center"/>
      <protection/>
    </xf>
    <xf numFmtId="0" fontId="40" fillId="0" borderId="13" xfId="105" applyFont="1" applyFill="1" applyBorder="1" applyAlignment="1">
      <alignment horizontal="left" wrapText="1"/>
      <protection/>
    </xf>
    <xf numFmtId="3" fontId="40" fillId="0" borderId="13" xfId="105" applyNumberFormat="1" applyFont="1" applyFill="1" applyBorder="1" applyAlignment="1">
      <alignment horizontal="right"/>
      <protection/>
    </xf>
    <xf numFmtId="174" fontId="40" fillId="0" borderId="13" xfId="105" applyNumberFormat="1" applyFont="1" applyFill="1" applyBorder="1" applyAlignment="1">
      <alignment horizontal="right"/>
      <protection/>
    </xf>
    <xf numFmtId="3" fontId="40" fillId="0" borderId="13" xfId="105" applyNumberFormat="1" applyFont="1" applyFill="1" applyBorder="1">
      <alignment/>
      <protection/>
    </xf>
    <xf numFmtId="3" fontId="40" fillId="0" borderId="13" xfId="105" applyNumberFormat="1" applyFont="1" applyFill="1" applyBorder="1" applyAlignment="1">
      <alignment horizontal="left" wrapText="1" indent="2"/>
      <protection/>
    </xf>
    <xf numFmtId="0" fontId="60" fillId="0" borderId="13" xfId="105" applyFont="1" applyFill="1" applyBorder="1" applyAlignment="1">
      <alignment horizontal="right"/>
      <protection/>
    </xf>
    <xf numFmtId="0" fontId="60" fillId="0" borderId="13" xfId="105" applyFont="1" applyFill="1" applyBorder="1" applyAlignment="1">
      <alignment horizontal="left" wrapText="1"/>
      <protection/>
    </xf>
    <xf numFmtId="3" fontId="60" fillId="0" borderId="13" xfId="105" applyNumberFormat="1" applyFont="1" applyFill="1" applyBorder="1" applyAlignment="1">
      <alignment horizontal="right"/>
      <protection/>
    </xf>
    <xf numFmtId="0" fontId="60" fillId="0" borderId="0" xfId="105" applyFont="1" applyFill="1">
      <alignment/>
      <protection/>
    </xf>
    <xf numFmtId="0" fontId="60" fillId="0" borderId="13" xfId="105" applyFont="1" applyFill="1" applyBorder="1" applyAlignment="1">
      <alignment horizontal="left" wrapText="1" indent="1"/>
      <protection/>
    </xf>
    <xf numFmtId="0" fontId="40" fillId="0" borderId="13" xfId="105" applyFont="1" applyFill="1" applyBorder="1" applyAlignment="1">
      <alignment horizontal="left" wrapText="1"/>
      <protection/>
    </xf>
    <xf numFmtId="0" fontId="40" fillId="0" borderId="13" xfId="105" applyFont="1" applyFill="1" applyBorder="1" applyAlignment="1">
      <alignment wrapText="1"/>
      <protection/>
    </xf>
    <xf numFmtId="0" fontId="40" fillId="0" borderId="13" xfId="105" applyFont="1" applyFill="1" applyBorder="1" applyAlignment="1">
      <alignment horizontal="center"/>
      <protection/>
    </xf>
    <xf numFmtId="0" fontId="40" fillId="0" borderId="13" xfId="15" applyFont="1" applyFill="1" applyBorder="1" applyAlignment="1">
      <alignment horizontal="left" vertical="top" wrapText="1" indent="1"/>
      <protection/>
    </xf>
    <xf numFmtId="3" fontId="40" fillId="0" borderId="13" xfId="15" applyNumberFormat="1" applyFont="1" applyFill="1" applyBorder="1" applyAlignment="1">
      <alignment horizontal="right"/>
      <protection/>
    </xf>
    <xf numFmtId="0" fontId="40" fillId="0" borderId="13" xfId="105" applyFont="1" applyFill="1" applyBorder="1" applyAlignment="1">
      <alignment horizontal="left" wrapText="1" indent="2"/>
      <protection/>
    </xf>
    <xf numFmtId="0" fontId="40" fillId="0" borderId="13" xfId="105" applyFont="1" applyFill="1" applyBorder="1" applyAlignment="1">
      <alignment horizontal="left" wrapText="1" indent="2"/>
      <protection/>
    </xf>
    <xf numFmtId="0" fontId="40" fillId="0" borderId="13" xfId="105" applyFont="1" applyFill="1" applyBorder="1" applyAlignment="1">
      <alignment horizontal="left" wrapText="1" indent="1"/>
      <protection/>
    </xf>
    <xf numFmtId="3" fontId="40" fillId="0" borderId="13" xfId="105" applyNumberFormat="1" applyFont="1" applyFill="1" applyBorder="1" applyAlignment="1">
      <alignment horizontal="right" wrapText="1"/>
      <protection/>
    </xf>
    <xf numFmtId="174" fontId="60" fillId="0" borderId="13" xfId="105" applyNumberFormat="1" applyFont="1" applyFill="1" applyBorder="1" applyAlignment="1">
      <alignment horizontal="right"/>
      <protection/>
    </xf>
    <xf numFmtId="3" fontId="60" fillId="0" borderId="13" xfId="105" applyNumberFormat="1" applyFont="1" applyFill="1" applyBorder="1">
      <alignment/>
      <protection/>
    </xf>
    <xf numFmtId="0" fontId="43" fillId="0" borderId="0" xfId="105" applyFont="1" applyFill="1">
      <alignment/>
      <protection/>
    </xf>
    <xf numFmtId="3" fontId="28" fillId="0" borderId="0" xfId="105" applyNumberFormat="1" applyFont="1" applyFill="1" applyAlignment="1">
      <alignment horizontal="right"/>
      <protection/>
    </xf>
    <xf numFmtId="0" fontId="61" fillId="0" borderId="0" xfId="105" applyFont="1" applyFill="1">
      <alignment/>
      <protection/>
    </xf>
    <xf numFmtId="3" fontId="38" fillId="0" borderId="0" xfId="105" applyNumberFormat="1" applyFont="1" applyFill="1">
      <alignment/>
      <protection/>
    </xf>
    <xf numFmtId="0" fontId="43" fillId="0" borderId="0" xfId="105" applyFont="1" applyFill="1">
      <alignment/>
      <protection/>
    </xf>
    <xf numFmtId="0" fontId="43" fillId="0" borderId="0" xfId="105" applyFont="1" applyFill="1" applyAlignment="1">
      <alignment wrapText="1"/>
      <protection/>
    </xf>
    <xf numFmtId="0" fontId="43" fillId="0" borderId="0" xfId="105" applyFont="1" applyFill="1" applyAlignment="1">
      <alignment horizontal="left" wrapText="1"/>
      <protection/>
    </xf>
    <xf numFmtId="0" fontId="38" fillId="0" borderId="0" xfId="105" applyFont="1" applyFill="1" applyAlignment="1">
      <alignment/>
      <protection/>
    </xf>
    <xf numFmtId="0" fontId="38" fillId="0" borderId="0" xfId="105" applyFont="1" applyFill="1" applyAlignment="1">
      <alignment horizontal="right"/>
      <protection/>
    </xf>
    <xf numFmtId="0" fontId="28" fillId="0" borderId="0" xfId="106" applyNumberFormat="1" applyFont="1">
      <alignment/>
      <protection/>
    </xf>
    <xf numFmtId="3" fontId="29" fillId="0" borderId="0" xfId="106" applyNumberFormat="1" applyFont="1" applyFill="1">
      <alignment/>
      <protection/>
    </xf>
    <xf numFmtId="3" fontId="28" fillId="0" borderId="0" xfId="106" applyNumberFormat="1" applyFont="1" applyFill="1" applyAlignment="1">
      <alignment vertical="top"/>
      <protection/>
    </xf>
    <xf numFmtId="3" fontId="28" fillId="0" borderId="0" xfId="106" applyNumberFormat="1" applyFont="1" applyFill="1" applyAlignment="1">
      <alignment wrapText="1"/>
      <protection/>
    </xf>
    <xf numFmtId="3" fontId="35" fillId="0" borderId="0" xfId="106" applyNumberFormat="1" applyFont="1" applyFill="1" applyAlignment="1">
      <alignment horizontal="center"/>
      <protection/>
    </xf>
    <xf numFmtId="3" fontId="35" fillId="0" borderId="0" xfId="106" applyNumberFormat="1" applyFont="1" applyFill="1" applyAlignment="1">
      <alignment horizontal="right"/>
      <protection/>
    </xf>
    <xf numFmtId="3" fontId="28" fillId="0" borderId="0" xfId="117" applyNumberFormat="1" applyFont="1" applyFill="1" applyAlignment="1">
      <alignment horizontal="center"/>
      <protection/>
    </xf>
    <xf numFmtId="3" fontId="0" fillId="0" borderId="0" xfId="117" applyNumberFormat="1" applyFont="1" applyFill="1">
      <alignment/>
      <protection/>
    </xf>
    <xf numFmtId="0" fontId="28" fillId="0" borderId="22" xfId="101" applyNumberFormat="1" applyFont="1" applyBorder="1" applyAlignment="1">
      <alignment horizontal="center" wrapText="1"/>
      <protection/>
    </xf>
    <xf numFmtId="3" fontId="28" fillId="0" borderId="0" xfId="106" applyNumberFormat="1" applyFont="1" applyFill="1" applyAlignment="1">
      <alignment/>
      <protection/>
    </xf>
    <xf numFmtId="3" fontId="28" fillId="0" borderId="0" xfId="117" applyNumberFormat="1" applyFont="1" applyFill="1" applyAlignment="1">
      <alignment horizontal="centerContinuous"/>
      <protection/>
    </xf>
    <xf numFmtId="3" fontId="28" fillId="0" borderId="0" xfId="117" applyNumberFormat="1" applyFont="1" applyFill="1" applyAlignment="1">
      <alignment horizontal="left"/>
      <protection/>
    </xf>
    <xf numFmtId="3" fontId="28" fillId="0" borderId="0" xfId="117" applyNumberFormat="1" applyFont="1" applyFill="1" applyAlignment="1">
      <alignment horizontal="right"/>
      <protection/>
    </xf>
    <xf numFmtId="3" fontId="28" fillId="0" borderId="0" xfId="106" applyNumberFormat="1" applyFont="1" applyFill="1" applyAlignment="1">
      <alignment horizontal="right"/>
      <protection/>
    </xf>
    <xf numFmtId="3" fontId="0" fillId="0" borderId="0" xfId="106" applyNumberFormat="1" applyFont="1" applyFill="1" applyBorder="1">
      <alignment/>
      <protection/>
    </xf>
    <xf numFmtId="3" fontId="0" fillId="0" borderId="0" xfId="106" applyNumberFormat="1" applyFont="1" applyFill="1">
      <alignment/>
      <protection/>
    </xf>
    <xf numFmtId="3" fontId="28" fillId="0" borderId="0" xfId="117" applyNumberFormat="1" applyFont="1" applyFill="1" applyAlignment="1">
      <alignment/>
      <protection/>
    </xf>
    <xf numFmtId="3" fontId="28" fillId="0" borderId="13" xfId="106" applyNumberFormat="1" applyFont="1" applyFill="1" applyBorder="1" applyAlignment="1">
      <alignment horizontal="center" vertical="center" wrapText="1"/>
      <protection/>
    </xf>
    <xf numFmtId="3" fontId="28" fillId="0" borderId="13" xfId="106" applyNumberFormat="1" applyFont="1" applyFill="1" applyBorder="1" applyAlignment="1">
      <alignment horizontal="center" vertical="center" wrapText="1"/>
      <protection/>
    </xf>
    <xf numFmtId="3" fontId="34" fillId="0" borderId="13" xfId="106" applyNumberFormat="1" applyFont="1" applyFill="1" applyBorder="1" applyAlignment="1">
      <alignment horizontal="center" vertical="top"/>
      <protection/>
    </xf>
    <xf numFmtId="3" fontId="34" fillId="0" borderId="13" xfId="106" applyNumberFormat="1" applyFont="1" applyFill="1" applyBorder="1" applyAlignment="1">
      <alignment horizontal="center" vertical="center" wrapText="1"/>
      <protection/>
    </xf>
    <xf numFmtId="3" fontId="34" fillId="0" borderId="13" xfId="106" applyNumberFormat="1" applyFont="1" applyFill="1" applyBorder="1" applyAlignment="1">
      <alignment horizontal="center"/>
      <protection/>
    </xf>
    <xf numFmtId="3" fontId="34" fillId="0" borderId="13" xfId="106" applyNumberFormat="1" applyFont="1" applyFill="1" applyBorder="1" applyAlignment="1">
      <alignment horizontal="center" wrapText="1"/>
      <protection/>
    </xf>
    <xf numFmtId="3" fontId="36" fillId="0" borderId="13" xfId="106" applyNumberFormat="1" applyFont="1" applyFill="1" applyBorder="1" applyAlignment="1">
      <alignment horizontal="right"/>
      <protection/>
    </xf>
    <xf numFmtId="3" fontId="36" fillId="0" borderId="13" xfId="106" applyNumberFormat="1" applyFont="1" applyFill="1" applyBorder="1" applyAlignment="1">
      <alignment horizontal="center" vertical="center"/>
      <protection/>
    </xf>
    <xf numFmtId="3" fontId="36" fillId="0" borderId="13" xfId="106" applyNumberFormat="1" applyFont="1" applyFill="1" applyBorder="1" applyAlignment="1">
      <alignment/>
      <protection/>
    </xf>
    <xf numFmtId="3" fontId="36" fillId="0" borderId="13" xfId="106" applyNumberFormat="1" applyFont="1" applyFill="1" applyBorder="1" applyAlignment="1">
      <alignment horizontal="right"/>
      <protection/>
    </xf>
    <xf numFmtId="173" fontId="36" fillId="0" borderId="13" xfId="106" applyNumberFormat="1" applyFont="1" applyFill="1" applyBorder="1" applyAlignment="1">
      <alignment horizontal="right"/>
      <protection/>
    </xf>
    <xf numFmtId="3" fontId="49" fillId="0" borderId="0" xfId="106" applyNumberFormat="1" applyFont="1" applyFill="1">
      <alignment/>
      <protection/>
    </xf>
    <xf numFmtId="3" fontId="28" fillId="0" borderId="13" xfId="106" applyNumberFormat="1" applyFont="1" applyFill="1" applyBorder="1" applyAlignment="1">
      <alignment vertical="top"/>
      <protection/>
    </xf>
    <xf numFmtId="3" fontId="28" fillId="0" borderId="13" xfId="106" applyNumberFormat="1" applyFont="1" applyFill="1" applyBorder="1" applyAlignment="1">
      <alignment wrapText="1"/>
      <protection/>
    </xf>
    <xf numFmtId="3" fontId="28" fillId="0" borderId="13" xfId="106" applyNumberFormat="1" applyFont="1" applyFill="1" applyBorder="1" applyAlignment="1">
      <alignment horizontal="right"/>
      <protection/>
    </xf>
    <xf numFmtId="173" fontId="28" fillId="0" borderId="13" xfId="106" applyNumberFormat="1" applyFont="1" applyFill="1" applyBorder="1" applyAlignment="1">
      <alignment horizontal="right"/>
      <protection/>
    </xf>
    <xf numFmtId="3" fontId="28" fillId="0" borderId="13" xfId="106" applyNumberFormat="1" applyFont="1" applyFill="1" applyBorder="1" applyAlignment="1">
      <alignment horizontal="right"/>
      <protection/>
    </xf>
    <xf numFmtId="3" fontId="63" fillId="0" borderId="0" xfId="106" applyNumberFormat="1" applyFont="1" applyFill="1">
      <alignment/>
      <protection/>
    </xf>
    <xf numFmtId="3" fontId="36" fillId="0" borderId="13" xfId="106" applyNumberFormat="1" applyFont="1" applyFill="1" applyBorder="1" applyAlignment="1">
      <alignment horizontal="center"/>
      <protection/>
    </xf>
    <xf numFmtId="3" fontId="36" fillId="0" borderId="13" xfId="106" applyNumberFormat="1" applyFont="1" applyFill="1" applyBorder="1" applyAlignment="1">
      <alignment horizontal="left" wrapText="1"/>
      <protection/>
    </xf>
    <xf numFmtId="3" fontId="36" fillId="0" borderId="13" xfId="106" applyNumberFormat="1" applyFont="1" applyFill="1" applyBorder="1">
      <alignment/>
      <protection/>
    </xf>
    <xf numFmtId="3" fontId="36" fillId="0" borderId="13" xfId="106" applyNumberFormat="1" applyFont="1" applyFill="1" applyBorder="1" applyAlignment="1">
      <alignment horizontal="left"/>
      <protection/>
    </xf>
    <xf numFmtId="1" fontId="28" fillId="0" borderId="13" xfId="106" applyNumberFormat="1" applyFont="1" applyFill="1" applyBorder="1" applyAlignment="1">
      <alignment horizontal="left"/>
      <protection/>
    </xf>
    <xf numFmtId="3" fontId="28" fillId="0" borderId="13" xfId="106" applyNumberFormat="1" applyFont="1" applyFill="1" applyBorder="1" applyAlignment="1">
      <alignment/>
      <protection/>
    </xf>
    <xf numFmtId="1" fontId="28" fillId="0" borderId="13" xfId="106" applyNumberFormat="1" applyFont="1" applyFill="1" applyBorder="1" applyAlignment="1">
      <alignment horizontal="center"/>
      <protection/>
    </xf>
    <xf numFmtId="3" fontId="28" fillId="0" borderId="13" xfId="106" applyNumberFormat="1" applyFont="1" applyFill="1" applyBorder="1" applyAlignment="1">
      <alignment vertical="center" wrapText="1"/>
      <protection/>
    </xf>
    <xf numFmtId="3" fontId="28" fillId="0" borderId="13" xfId="106" applyNumberFormat="1" applyFont="1" applyFill="1" applyBorder="1" applyAlignment="1">
      <alignment horizontal="center"/>
      <protection/>
    </xf>
    <xf numFmtId="3" fontId="36" fillId="0" borderId="13" xfId="106" applyNumberFormat="1" applyFont="1" applyFill="1" applyBorder="1" applyAlignment="1">
      <alignment horizontal="left"/>
      <protection/>
    </xf>
    <xf numFmtId="173" fontId="28" fillId="0" borderId="13" xfId="106" applyNumberFormat="1" applyFont="1" applyFill="1" applyBorder="1" applyAlignment="1">
      <alignment horizontal="right"/>
      <protection/>
    </xf>
    <xf numFmtId="3" fontId="36" fillId="0" borderId="13" xfId="106" applyNumberFormat="1" applyFont="1" applyFill="1" applyBorder="1">
      <alignment/>
      <protection/>
    </xf>
    <xf numFmtId="3" fontId="28" fillId="0" borderId="13" xfId="106" applyNumberFormat="1" applyFont="1" applyFill="1" applyBorder="1" applyAlignment="1">
      <alignment horizontal="left"/>
      <protection/>
    </xf>
    <xf numFmtId="1" fontId="28" fillId="0" borderId="13" xfId="106" applyNumberFormat="1" applyFont="1" applyFill="1" applyBorder="1" applyAlignment="1">
      <alignment horizontal="right"/>
      <protection/>
    </xf>
    <xf numFmtId="3" fontId="28" fillId="0" borderId="13" xfId="106" applyNumberFormat="1" applyFont="1" applyFill="1" applyBorder="1" applyAlignment="1">
      <alignment horizontal="left"/>
      <protection/>
    </xf>
    <xf numFmtId="3" fontId="28" fillId="0" borderId="13" xfId="106" applyNumberFormat="1" applyFont="1" applyFill="1" applyBorder="1" applyAlignment="1">
      <alignment horizontal="left" wrapText="1"/>
      <protection/>
    </xf>
    <xf numFmtId="1" fontId="36" fillId="0" borderId="13" xfId="106" applyNumberFormat="1" applyFont="1" applyFill="1" applyBorder="1" applyAlignment="1">
      <alignment horizontal="left"/>
      <protection/>
    </xf>
    <xf numFmtId="3" fontId="36" fillId="0" borderId="13" xfId="106" applyNumberFormat="1" applyFont="1" applyFill="1" applyBorder="1" applyAlignment="1">
      <alignment wrapText="1"/>
      <protection/>
    </xf>
    <xf numFmtId="173" fontId="36" fillId="0" borderId="13" xfId="106" applyNumberFormat="1" applyFont="1" applyFill="1" applyBorder="1" applyAlignment="1">
      <alignment horizontal="right"/>
      <protection/>
    </xf>
    <xf numFmtId="1" fontId="36" fillId="0" borderId="13" xfId="106" applyNumberFormat="1" applyFont="1" applyFill="1" applyBorder="1">
      <alignment/>
      <protection/>
    </xf>
    <xf numFmtId="1" fontId="36" fillId="0" borderId="13" xfId="106" applyNumberFormat="1" applyFont="1" applyFill="1" applyBorder="1" applyAlignment="1">
      <alignment horizontal="left"/>
      <protection/>
    </xf>
    <xf numFmtId="1" fontId="53" fillId="0" borderId="13" xfId="106" applyNumberFormat="1" applyFont="1" applyFill="1" applyBorder="1" applyAlignment="1">
      <alignment horizontal="right"/>
      <protection/>
    </xf>
    <xf numFmtId="1" fontId="36" fillId="0" borderId="13" xfId="106" applyNumberFormat="1" applyFont="1" applyFill="1" applyBorder="1">
      <alignment/>
      <protection/>
    </xf>
    <xf numFmtId="1" fontId="28" fillId="0" borderId="13" xfId="106" applyNumberFormat="1" applyFont="1" applyFill="1" applyBorder="1" applyAlignment="1">
      <alignment horizontal="left" vertical="center"/>
      <protection/>
    </xf>
    <xf numFmtId="1" fontId="28" fillId="0" borderId="13" xfId="106" applyNumberFormat="1" applyFont="1" applyFill="1" applyBorder="1" applyAlignment="1">
      <alignment vertical="top"/>
      <protection/>
    </xf>
    <xf numFmtId="3" fontId="28" fillId="0" borderId="13" xfId="15" applyNumberFormat="1" applyFont="1" applyFill="1" applyBorder="1" applyAlignment="1">
      <alignment vertical="top" wrapText="1"/>
      <protection/>
    </xf>
    <xf numFmtId="1" fontId="40" fillId="0" borderId="13" xfId="106" applyNumberFormat="1" applyFont="1" applyFill="1" applyBorder="1" applyAlignment="1">
      <alignment horizontal="right" wrapText="1"/>
      <protection/>
    </xf>
    <xf numFmtId="3" fontId="28" fillId="0" borderId="13" xfId="15" applyNumberFormat="1" applyFont="1" applyFill="1" applyBorder="1" applyAlignment="1">
      <alignment vertical="top" wrapText="1"/>
      <protection/>
    </xf>
    <xf numFmtId="1" fontId="28" fillId="0" borderId="13" xfId="106" applyNumberFormat="1" applyFont="1" applyFill="1" applyBorder="1" applyAlignment="1">
      <alignment/>
      <protection/>
    </xf>
    <xf numFmtId="3" fontId="28" fillId="0" borderId="13" xfId="15" applyNumberFormat="1" applyFont="1" applyFill="1" applyBorder="1" applyAlignment="1">
      <alignment wrapText="1"/>
      <protection/>
    </xf>
    <xf numFmtId="1" fontId="40" fillId="0" borderId="13" xfId="106" applyNumberFormat="1" applyFont="1" applyFill="1" applyBorder="1" applyAlignment="1">
      <alignment horizontal="right"/>
      <protection/>
    </xf>
    <xf numFmtId="3" fontId="36" fillId="0" borderId="13" xfId="120" applyNumberFormat="1" applyFont="1" applyFill="1" applyBorder="1" applyAlignment="1">
      <alignment horizontal="center" vertical="top" wrapText="1"/>
      <protection/>
    </xf>
    <xf numFmtId="3" fontId="40" fillId="0" borderId="13" xfId="106" applyNumberFormat="1" applyFont="1" applyFill="1" applyBorder="1" applyAlignment="1">
      <alignment horizontal="right"/>
      <protection/>
    </xf>
    <xf numFmtId="3" fontId="36" fillId="0" borderId="13" xfId="15" applyNumberFormat="1" applyFont="1" applyFill="1" applyBorder="1" applyAlignment="1">
      <alignment vertical="top" wrapText="1"/>
      <protection/>
    </xf>
    <xf numFmtId="1" fontId="36" fillId="0" borderId="13" xfId="106" applyNumberFormat="1" applyFont="1" applyFill="1" applyBorder="1" applyAlignment="1">
      <alignment horizontal="right"/>
      <protection/>
    </xf>
    <xf numFmtId="3" fontId="36" fillId="0" borderId="13" xfId="120" applyNumberFormat="1" applyFont="1" applyFill="1" applyBorder="1" applyAlignment="1">
      <alignment vertical="top" wrapText="1"/>
      <protection/>
    </xf>
    <xf numFmtId="1" fontId="28" fillId="0" borderId="13" xfId="106" applyNumberFormat="1" applyFont="1" applyFill="1" applyBorder="1" applyAlignment="1">
      <alignment horizontal="left"/>
      <protection/>
    </xf>
    <xf numFmtId="3" fontId="28" fillId="0" borderId="13" xfId="116" applyNumberFormat="1" applyFont="1" applyFill="1" applyBorder="1" applyAlignment="1">
      <alignment horizontal="left" vertical="top" wrapText="1"/>
      <protection/>
    </xf>
    <xf numFmtId="1" fontId="28" fillId="0" borderId="13" xfId="106" applyNumberFormat="1" applyFont="1" applyFill="1" applyBorder="1" applyAlignment="1">
      <alignment horizontal="left" indent="1"/>
      <protection/>
    </xf>
    <xf numFmtId="1" fontId="28" fillId="0" borderId="13" xfId="106" applyNumberFormat="1" applyFont="1" applyFill="1" applyBorder="1" applyAlignment="1">
      <alignment horizontal="right"/>
      <protection/>
    </xf>
    <xf numFmtId="1" fontId="28" fillId="0" borderId="13" xfId="106" applyNumberFormat="1" applyFont="1" applyFill="1" applyBorder="1" applyAlignment="1">
      <alignment horizontal="left" indent="1"/>
      <protection/>
    </xf>
    <xf numFmtId="1" fontId="36" fillId="0" borderId="13" xfId="106" applyNumberFormat="1" applyFont="1" applyFill="1" applyBorder="1" applyAlignment="1">
      <alignment horizontal="center"/>
      <protection/>
    </xf>
    <xf numFmtId="3" fontId="36" fillId="0" borderId="13" xfId="116" applyNumberFormat="1" applyFont="1" applyFill="1" applyBorder="1" applyAlignment="1">
      <alignment horizontal="left" vertical="top" wrapText="1"/>
      <protection/>
    </xf>
    <xf numFmtId="1" fontId="40" fillId="0" borderId="13" xfId="106" applyNumberFormat="1" applyFont="1" applyFill="1" applyBorder="1" applyAlignment="1">
      <alignment horizontal="right"/>
      <protection/>
    </xf>
    <xf numFmtId="3" fontId="40" fillId="0" borderId="13" xfId="15" applyNumberFormat="1" applyFont="1" applyFill="1" applyBorder="1" applyAlignment="1">
      <alignment vertical="top" wrapText="1"/>
      <protection/>
    </xf>
    <xf numFmtId="3" fontId="28" fillId="0" borderId="13" xfId="15" applyNumberFormat="1" applyFont="1" applyFill="1" applyBorder="1" applyAlignment="1">
      <alignment horizontal="left" vertical="top" wrapText="1"/>
      <protection/>
    </xf>
    <xf numFmtId="3" fontId="28" fillId="0" borderId="13" xfId="120" applyNumberFormat="1" applyFont="1" applyFill="1" applyBorder="1" applyAlignment="1">
      <alignment vertical="top" wrapText="1"/>
      <protection/>
    </xf>
    <xf numFmtId="3" fontId="28" fillId="0" borderId="13" xfId="106" applyNumberFormat="1" applyFont="1" applyFill="1" applyBorder="1" applyAlignment="1">
      <alignment horizontal="left" indent="1"/>
      <protection/>
    </xf>
    <xf numFmtId="49" fontId="36" fillId="0" borderId="13" xfId="106" applyNumberFormat="1" applyFont="1" applyFill="1" applyBorder="1" applyAlignment="1">
      <alignment horizontal="left"/>
      <protection/>
    </xf>
    <xf numFmtId="3" fontId="36" fillId="0" borderId="13" xfId="106" applyNumberFormat="1" applyFont="1" applyFill="1" applyBorder="1" applyAlignment="1">
      <alignment horizontal="center"/>
      <protection/>
    </xf>
    <xf numFmtId="3" fontId="28" fillId="0" borderId="13" xfId="106" applyNumberFormat="1" applyFont="1" applyFill="1" applyBorder="1" applyAlignment="1">
      <alignment horizontal="left" vertical="center"/>
      <protection/>
    </xf>
    <xf numFmtId="3" fontId="36" fillId="0" borderId="13" xfId="15" applyNumberFormat="1" applyFont="1" applyFill="1" applyBorder="1" applyAlignment="1">
      <alignment vertical="top" wrapText="1"/>
      <protection/>
    </xf>
    <xf numFmtId="3" fontId="28" fillId="0" borderId="13" xfId="106" applyNumberFormat="1" applyFont="1" applyFill="1" applyBorder="1" applyAlignment="1">
      <alignment horizontal="left" indent="1"/>
      <protection/>
    </xf>
    <xf numFmtId="3" fontId="28" fillId="46" borderId="13" xfId="106" applyNumberFormat="1" applyFont="1" applyFill="1" applyBorder="1" applyAlignment="1">
      <alignment horizontal="right"/>
      <protection/>
    </xf>
    <xf numFmtId="3" fontId="36" fillId="0" borderId="13" xfId="106" applyNumberFormat="1" applyFont="1" applyFill="1" applyBorder="1" applyAlignment="1">
      <alignment horizontal="left" vertical="top"/>
      <protection/>
    </xf>
    <xf numFmtId="3" fontId="36" fillId="0" borderId="13" xfId="106" applyNumberFormat="1" applyFont="1" applyFill="1" applyBorder="1" applyAlignment="1">
      <alignment vertical="top"/>
      <protection/>
    </xf>
    <xf numFmtId="3" fontId="28" fillId="0" borderId="13" xfId="15" applyNumberFormat="1" applyFont="1" applyFill="1" applyBorder="1" applyAlignment="1">
      <alignment horizontal="left" vertical="top" wrapText="1"/>
      <protection/>
    </xf>
    <xf numFmtId="173" fontId="40" fillId="0" borderId="13" xfId="106" applyNumberFormat="1" applyFont="1" applyFill="1" applyBorder="1" applyAlignment="1">
      <alignment horizontal="right"/>
      <protection/>
    </xf>
    <xf numFmtId="3" fontId="36" fillId="0" borderId="13" xfId="106" applyNumberFormat="1" applyFont="1" applyFill="1" applyBorder="1" applyAlignment="1">
      <alignment horizontal="left" vertical="center"/>
      <protection/>
    </xf>
    <xf numFmtId="3" fontId="28" fillId="0" borderId="13" xfId="106" applyNumberFormat="1" applyFont="1" applyFill="1" applyBorder="1" applyAlignment="1">
      <alignment horizontal="left" vertical="top"/>
      <protection/>
    </xf>
    <xf numFmtId="3" fontId="28" fillId="0" borderId="13" xfId="106" applyNumberFormat="1" applyFont="1" applyFill="1" applyBorder="1" applyAlignment="1">
      <alignment horizontal="left" vertical="top" indent="1"/>
      <protection/>
    </xf>
    <xf numFmtId="49" fontId="28" fillId="0" borderId="13" xfId="106" applyNumberFormat="1" applyFont="1" applyFill="1" applyBorder="1" applyAlignment="1">
      <alignment horizontal="left" indent="1"/>
      <protection/>
    </xf>
    <xf numFmtId="3" fontId="36" fillId="0" borderId="13" xfId="120" applyNumberFormat="1" applyFont="1" applyFill="1" applyBorder="1" applyAlignment="1">
      <alignment vertical="top" wrapText="1"/>
      <protection/>
    </xf>
    <xf numFmtId="3" fontId="28" fillId="0" borderId="0" xfId="106" applyNumberFormat="1" applyFont="1" applyFill="1" applyBorder="1" applyAlignment="1">
      <alignment horizontal="right" vertical="top"/>
      <protection/>
    </xf>
    <xf numFmtId="3" fontId="28" fillId="0" borderId="0" xfId="15" applyNumberFormat="1" applyFont="1" applyFill="1" applyBorder="1" applyAlignment="1">
      <alignment vertical="top" wrapText="1"/>
      <protection/>
    </xf>
    <xf numFmtId="3" fontId="28" fillId="0" borderId="0" xfId="106" applyNumberFormat="1" applyFont="1" applyFill="1" applyBorder="1" applyAlignment="1">
      <alignment horizontal="right"/>
      <protection/>
    </xf>
    <xf numFmtId="3" fontId="28" fillId="0" borderId="0" xfId="106" applyNumberFormat="1" applyFont="1" applyFill="1" applyAlignment="1">
      <alignment horizontal="right" vertical="top"/>
      <protection/>
    </xf>
    <xf numFmtId="3" fontId="29" fillId="0" borderId="0" xfId="106" applyNumberFormat="1" applyFont="1" applyFill="1" applyAlignment="1">
      <alignment horizontal="left"/>
      <protection/>
    </xf>
    <xf numFmtId="3" fontId="29" fillId="0" borderId="0" xfId="106" applyNumberFormat="1" applyFont="1" applyFill="1" applyAlignment="1">
      <alignment horizontal="right"/>
      <protection/>
    </xf>
    <xf numFmtId="3" fontId="31" fillId="0" borderId="0" xfId="106" applyNumberFormat="1" applyFont="1" applyFill="1">
      <alignment/>
      <protection/>
    </xf>
    <xf numFmtId="0" fontId="29" fillId="0" borderId="0" xfId="106" applyFont="1" applyFill="1" applyAlignment="1">
      <alignment horizontal="left"/>
      <protection/>
    </xf>
    <xf numFmtId="0" fontId="31" fillId="0" borderId="0" xfId="106" applyFont="1" applyFill="1" applyBorder="1">
      <alignment/>
      <protection/>
    </xf>
    <xf numFmtId="0" fontId="29" fillId="0" borderId="0" xfId="106" applyFont="1" applyFill="1" applyAlignment="1">
      <alignment horizontal="right"/>
      <protection/>
    </xf>
    <xf numFmtId="0" fontId="28" fillId="0" borderId="0" xfId="106" applyFont="1" applyFill="1" applyAlignment="1">
      <alignment horizontal="left"/>
      <protection/>
    </xf>
    <xf numFmtId="0" fontId="0" fillId="0" borderId="0" xfId="106" applyFill="1" applyBorder="1">
      <alignment/>
      <protection/>
    </xf>
    <xf numFmtId="0" fontId="28" fillId="0" borderId="0" xfId="106" applyFont="1" applyFill="1" applyAlignment="1">
      <alignment horizontal="right"/>
      <protection/>
    </xf>
    <xf numFmtId="3" fontId="28" fillId="0" borderId="0" xfId="106" applyNumberFormat="1" applyFont="1" applyFill="1" applyAlignment="1">
      <alignment horizontal="left"/>
      <protection/>
    </xf>
    <xf numFmtId="3" fontId="28" fillId="0" borderId="0" xfId="106" applyNumberFormat="1" applyFont="1" applyFill="1">
      <alignment/>
      <protection/>
    </xf>
    <xf numFmtId="3" fontId="43" fillId="0" borderId="0" xfId="117" applyNumberFormat="1" applyFont="1" applyFill="1" applyAlignment="1">
      <alignment horizontal="left"/>
      <protection/>
    </xf>
    <xf numFmtId="3" fontId="29" fillId="0" borderId="0" xfId="106" applyNumberFormat="1" applyFont="1" applyFill="1" applyAlignment="1">
      <alignment horizontal="center"/>
      <protection/>
    </xf>
    <xf numFmtId="3" fontId="28" fillId="0" borderId="0" xfId="15" applyNumberFormat="1" applyFont="1" applyFill="1" applyAlignment="1">
      <alignment wrapText="1"/>
      <protection/>
    </xf>
    <xf numFmtId="3" fontId="64" fillId="0" borderId="0" xfId="15" applyNumberFormat="1" applyFont="1" applyFill="1">
      <alignment/>
      <protection/>
    </xf>
    <xf numFmtId="0" fontId="0" fillId="0" borderId="0" xfId="107" applyBorder="1">
      <alignment/>
      <protection/>
    </xf>
    <xf numFmtId="0" fontId="0" fillId="0" borderId="0" xfId="107">
      <alignment/>
      <protection/>
    </xf>
    <xf numFmtId="0" fontId="29" fillId="0" borderId="0" xfId="107" applyFont="1" applyBorder="1">
      <alignment/>
      <protection/>
    </xf>
    <xf numFmtId="0" fontId="29" fillId="0" borderId="0" xfId="107" applyFont="1">
      <alignment/>
      <protection/>
    </xf>
    <xf numFmtId="0" fontId="28" fillId="0" borderId="0" xfId="107" applyFont="1" applyAlignment="1">
      <alignment/>
      <protection/>
    </xf>
    <xf numFmtId="0" fontId="43" fillId="0" borderId="0" xfId="107" applyFont="1" applyFill="1" applyAlignment="1">
      <alignment horizontal="center" wrapText="1"/>
      <protection/>
    </xf>
    <xf numFmtId="0" fontId="29" fillId="0" borderId="0" xfId="107" applyFont="1" applyFill="1" applyAlignment="1">
      <alignment/>
      <protection/>
    </xf>
    <xf numFmtId="0" fontId="29" fillId="0" borderId="0" xfId="107" applyFont="1" applyFill="1" applyAlignment="1">
      <alignment horizontal="centerContinuous"/>
      <protection/>
    </xf>
    <xf numFmtId="3" fontId="43" fillId="0" borderId="0" xfId="107" applyNumberFormat="1" applyFont="1" applyFill="1" applyAlignment="1">
      <alignment horizontal="right"/>
      <protection/>
    </xf>
    <xf numFmtId="3" fontId="28" fillId="0" borderId="0" xfId="107" applyNumberFormat="1" applyFont="1" applyFill="1" applyBorder="1">
      <alignment/>
      <protection/>
    </xf>
    <xf numFmtId="0" fontId="29" fillId="0" borderId="0" xfId="107" applyFont="1" applyFill="1" applyBorder="1">
      <alignment/>
      <protection/>
    </xf>
    <xf numFmtId="0" fontId="29" fillId="0" borderId="0" xfId="107" applyFont="1" applyFill="1">
      <alignment/>
      <protection/>
    </xf>
    <xf numFmtId="0" fontId="28" fillId="0" borderId="0" xfId="107" applyFont="1" applyFill="1" applyAlignment="1">
      <alignment horizontal="center" wrapText="1"/>
      <protection/>
    </xf>
    <xf numFmtId="0" fontId="28" fillId="0" borderId="0" xfId="107" applyFont="1" applyFill="1" applyAlignment="1">
      <alignment/>
      <protection/>
    </xf>
    <xf numFmtId="3" fontId="28" fillId="0" borderId="0" xfId="107" applyNumberFormat="1" applyFont="1" applyFill="1" applyAlignment="1">
      <alignment horizontal="right"/>
      <protection/>
    </xf>
    <xf numFmtId="0" fontId="28" fillId="0" borderId="0" xfId="107" applyFont="1" applyFill="1" applyBorder="1">
      <alignment/>
      <protection/>
    </xf>
    <xf numFmtId="0" fontId="28" fillId="0" borderId="0" xfId="107" applyFont="1" applyFill="1">
      <alignment/>
      <protection/>
    </xf>
    <xf numFmtId="0" fontId="28" fillId="0" borderId="13" xfId="107" applyFont="1" applyFill="1" applyBorder="1" applyAlignment="1">
      <alignment horizontal="center" vertical="center" wrapText="1"/>
      <protection/>
    </xf>
    <xf numFmtId="0" fontId="28" fillId="0" borderId="13" xfId="107" applyFont="1" applyFill="1" applyBorder="1" applyAlignment="1">
      <alignment horizontal="center" vertical="center" wrapText="1"/>
      <protection/>
    </xf>
    <xf numFmtId="3" fontId="28" fillId="0" borderId="13" xfId="107" applyNumberFormat="1" applyFont="1" applyFill="1" applyBorder="1" applyAlignment="1">
      <alignment horizontal="center" vertical="center" wrapText="1"/>
      <protection/>
    </xf>
    <xf numFmtId="0" fontId="34" fillId="0" borderId="13" xfId="107" applyFont="1" applyFill="1" applyBorder="1" applyAlignment="1">
      <alignment horizontal="center" wrapText="1"/>
      <protection/>
    </xf>
    <xf numFmtId="3" fontId="34" fillId="0" borderId="13" xfId="107" applyNumberFormat="1" applyFont="1" applyFill="1" applyBorder="1" applyAlignment="1">
      <alignment horizontal="center" wrapText="1"/>
      <protection/>
    </xf>
    <xf numFmtId="0" fontId="34" fillId="0" borderId="0" xfId="107" applyFont="1" applyFill="1" applyBorder="1" applyAlignment="1">
      <alignment horizontal="center"/>
      <protection/>
    </xf>
    <xf numFmtId="0" fontId="34" fillId="0" borderId="0" xfId="107" applyFont="1" applyFill="1" applyAlignment="1">
      <alignment horizontal="center"/>
      <protection/>
    </xf>
    <xf numFmtId="0" fontId="45" fillId="0" borderId="13" xfId="107" applyFont="1" applyFill="1" applyBorder="1" applyAlignment="1">
      <alignment horizontal="center" wrapText="1"/>
      <protection/>
    </xf>
    <xf numFmtId="0" fontId="36" fillId="0" borderId="13" xfId="107" applyFont="1" applyFill="1" applyBorder="1" applyAlignment="1">
      <alignment horizontal="left" wrapText="1"/>
      <protection/>
    </xf>
    <xf numFmtId="3" fontId="36" fillId="0" borderId="13" xfId="107" applyNumberFormat="1" applyFont="1" applyFill="1" applyBorder="1" applyAlignment="1">
      <alignment horizontal="right" wrapText="1"/>
      <protection/>
    </xf>
    <xf numFmtId="3" fontId="36" fillId="0" borderId="13" xfId="107" applyNumberFormat="1" applyFont="1" applyBorder="1">
      <alignment/>
      <protection/>
    </xf>
    <xf numFmtId="0" fontId="43" fillId="0" borderId="13" xfId="107" applyFont="1" applyFill="1" applyBorder="1" applyAlignment="1">
      <alignment horizontal="center" wrapText="1"/>
      <protection/>
    </xf>
    <xf numFmtId="0" fontId="28" fillId="0" borderId="13" xfId="107" applyFont="1" applyFill="1" applyBorder="1" applyAlignment="1">
      <alignment horizontal="left" wrapText="1"/>
      <protection/>
    </xf>
    <xf numFmtId="3" fontId="28" fillId="0" borderId="13" xfId="107" applyNumberFormat="1" applyFont="1" applyFill="1" applyBorder="1" applyAlignment="1">
      <alignment horizontal="right" wrapText="1"/>
      <protection/>
    </xf>
    <xf numFmtId="3" fontId="28" fillId="0" borderId="13" xfId="107" applyNumberFormat="1" applyFont="1" applyBorder="1">
      <alignment/>
      <protection/>
    </xf>
    <xf numFmtId="0" fontId="28" fillId="0" borderId="13" xfId="107" applyFont="1" applyFill="1" applyBorder="1" applyAlignment="1">
      <alignment wrapText="1"/>
      <protection/>
    </xf>
    <xf numFmtId="3" fontId="28" fillId="0" borderId="13" xfId="107" applyNumberFormat="1" applyFont="1" applyBorder="1">
      <alignment/>
      <protection/>
    </xf>
    <xf numFmtId="0" fontId="36" fillId="0" borderId="13" xfId="107" applyFont="1" applyFill="1" applyBorder="1" applyAlignment="1">
      <alignment horizontal="left" vertical="center" wrapText="1"/>
      <protection/>
    </xf>
    <xf numFmtId="3" fontId="36" fillId="0" borderId="13" xfId="107" applyNumberFormat="1" applyFont="1" applyFill="1" applyBorder="1" applyAlignment="1">
      <alignment horizontal="right"/>
      <protection/>
    </xf>
    <xf numFmtId="0" fontId="36" fillId="0" borderId="13" xfId="107" applyFont="1" applyFill="1" applyBorder="1">
      <alignment/>
      <protection/>
    </xf>
    <xf numFmtId="0" fontId="36" fillId="0" borderId="13" xfId="107" applyFont="1" applyFill="1" applyBorder="1" applyAlignment="1">
      <alignment horizontal="left"/>
      <protection/>
    </xf>
    <xf numFmtId="0" fontId="0" fillId="0" borderId="0" xfId="107" applyFont="1" applyFill="1" applyBorder="1">
      <alignment/>
      <protection/>
    </xf>
    <xf numFmtId="0" fontId="0" fillId="0" borderId="0" xfId="107" applyFont="1" applyFill="1">
      <alignment/>
      <protection/>
    </xf>
    <xf numFmtId="0" fontId="49" fillId="0" borderId="0" xfId="107" applyFont="1" applyFill="1" applyBorder="1">
      <alignment/>
      <protection/>
    </xf>
    <xf numFmtId="0" fontId="49" fillId="0" borderId="0" xfId="107" applyFont="1" applyFill="1">
      <alignment/>
      <protection/>
    </xf>
    <xf numFmtId="0" fontId="28" fillId="0" borderId="13" xfId="107" applyFont="1" applyFill="1" applyBorder="1" applyAlignment="1">
      <alignment horizontal="left"/>
      <protection/>
    </xf>
    <xf numFmtId="0" fontId="28" fillId="0" borderId="13" xfId="107" applyFont="1" applyFill="1" applyBorder="1" applyAlignment="1">
      <alignment/>
      <protection/>
    </xf>
    <xf numFmtId="3" fontId="28" fillId="0" borderId="13" xfId="107" applyNumberFormat="1" applyFont="1" applyFill="1" applyBorder="1" applyAlignment="1">
      <alignment horizontal="right"/>
      <protection/>
    </xf>
    <xf numFmtId="0" fontId="28" fillId="0" borderId="13" xfId="107" applyFont="1" applyFill="1" applyBorder="1" applyAlignment="1">
      <alignment horizontal="center"/>
      <protection/>
    </xf>
    <xf numFmtId="3" fontId="28" fillId="0" borderId="19" xfId="107" applyNumberFormat="1" applyFont="1" applyFill="1" applyBorder="1" applyAlignment="1">
      <alignment horizontal="right"/>
      <protection/>
    </xf>
    <xf numFmtId="49" fontId="28" fillId="0" borderId="21" xfId="107" applyNumberFormat="1" applyFont="1" applyFill="1" applyBorder="1" applyAlignment="1">
      <alignment wrapText="1"/>
      <protection/>
    </xf>
    <xf numFmtId="3" fontId="28" fillId="0" borderId="13" xfId="107" applyNumberFormat="1" applyFont="1" applyFill="1" applyBorder="1">
      <alignment/>
      <protection/>
    </xf>
    <xf numFmtId="3" fontId="28" fillId="0" borderId="15" xfId="107" applyNumberFormat="1" applyFont="1" applyBorder="1">
      <alignment/>
      <protection/>
    </xf>
    <xf numFmtId="3" fontId="28" fillId="0" borderId="18" xfId="107" applyNumberFormat="1" applyFont="1" applyFill="1" applyBorder="1" applyAlignment="1">
      <alignment horizontal="right"/>
      <protection/>
    </xf>
    <xf numFmtId="0" fontId="28" fillId="0" borderId="13" xfId="107" applyFont="1" applyFill="1" applyBorder="1" applyAlignment="1">
      <alignment vertical="center" wrapText="1"/>
      <protection/>
    </xf>
    <xf numFmtId="0" fontId="36" fillId="0" borderId="13" xfId="107" applyFont="1" applyFill="1" applyBorder="1">
      <alignment/>
      <protection/>
    </xf>
    <xf numFmtId="0" fontId="36" fillId="0" borderId="13" xfId="107" applyFont="1" applyFill="1" applyBorder="1" applyAlignment="1">
      <alignment/>
      <protection/>
    </xf>
    <xf numFmtId="0" fontId="36" fillId="0" borderId="13" xfId="107" applyFont="1" applyFill="1" applyBorder="1" applyAlignment="1">
      <alignment wrapText="1"/>
      <protection/>
    </xf>
    <xf numFmtId="3" fontId="36" fillId="0" borderId="13" xfId="107" applyNumberFormat="1" applyFont="1" applyFill="1" applyBorder="1" applyAlignment="1">
      <alignment horizontal="right"/>
      <protection/>
    </xf>
    <xf numFmtId="3" fontId="36" fillId="0" borderId="15" xfId="107" applyNumberFormat="1" applyFont="1" applyBorder="1">
      <alignment/>
      <protection/>
    </xf>
    <xf numFmtId="0" fontId="40" fillId="0" borderId="13" xfId="107" applyFont="1" applyFill="1" applyBorder="1" applyAlignment="1">
      <alignment horizontal="right"/>
      <protection/>
    </xf>
    <xf numFmtId="0" fontId="28" fillId="0" borderId="13" xfId="107" applyFont="1" applyFill="1" applyBorder="1">
      <alignment/>
      <protection/>
    </xf>
    <xf numFmtId="0" fontId="28" fillId="0" borderId="13" xfId="107" applyFont="1" applyFill="1" applyBorder="1" applyAlignment="1">
      <alignment horizontal="left" vertical="center"/>
      <protection/>
    </xf>
    <xf numFmtId="0" fontId="28" fillId="0" borderId="13" xfId="107" applyFont="1" applyFill="1" applyBorder="1" applyAlignment="1">
      <alignment horizontal="left" indent="1"/>
      <protection/>
    </xf>
    <xf numFmtId="172" fontId="28" fillId="0" borderId="13" xfId="107" applyNumberFormat="1" applyFont="1" applyFill="1" applyBorder="1" applyAlignment="1">
      <alignment horizontal="center"/>
      <protection/>
    </xf>
    <xf numFmtId="0" fontId="28" fillId="0" borderId="13" xfId="107" applyFont="1" applyFill="1" applyBorder="1" applyAlignment="1">
      <alignment/>
      <protection/>
    </xf>
    <xf numFmtId="0" fontId="45" fillId="0" borderId="0" xfId="107" applyFont="1" applyFill="1" applyBorder="1">
      <alignment/>
      <protection/>
    </xf>
    <xf numFmtId="0" fontId="28" fillId="0" borderId="13" xfId="107" applyFont="1" applyFill="1" applyBorder="1" applyAlignment="1">
      <alignment wrapText="1"/>
      <protection/>
    </xf>
    <xf numFmtId="0" fontId="45" fillId="0" borderId="0" xfId="107" applyFont="1" applyFill="1" applyBorder="1" applyAlignment="1">
      <alignment horizontal="center"/>
      <protection/>
    </xf>
    <xf numFmtId="0" fontId="45" fillId="0" borderId="18" xfId="107" applyFont="1" applyFill="1" applyBorder="1" applyAlignment="1">
      <alignment horizontal="center"/>
      <protection/>
    </xf>
    <xf numFmtId="0" fontId="45" fillId="0" borderId="13" xfId="107" applyFont="1" applyFill="1" applyBorder="1">
      <alignment/>
      <protection/>
    </xf>
    <xf numFmtId="49" fontId="28" fillId="0" borderId="13" xfId="107" applyNumberFormat="1" applyFont="1" applyFill="1" applyBorder="1" applyAlignment="1">
      <alignment horizontal="center"/>
      <protection/>
    </xf>
    <xf numFmtId="3" fontId="28" fillId="0" borderId="13" xfId="107" applyNumberFormat="1" applyFont="1" applyFill="1" applyBorder="1">
      <alignment/>
      <protection/>
    </xf>
    <xf numFmtId="0" fontId="28" fillId="0" borderId="13" xfId="107" applyFont="1" applyFill="1" applyBorder="1">
      <alignment/>
      <protection/>
    </xf>
    <xf numFmtId="49" fontId="36" fillId="0" borderId="13" xfId="107" applyNumberFormat="1" applyFont="1" applyFill="1" applyBorder="1" applyAlignment="1">
      <alignment horizontal="center" wrapText="1"/>
      <protection/>
    </xf>
    <xf numFmtId="49" fontId="36" fillId="0" borderId="13" xfId="107" applyNumberFormat="1" applyFont="1" applyFill="1" applyBorder="1" applyAlignment="1">
      <alignment wrapText="1"/>
      <protection/>
    </xf>
    <xf numFmtId="3" fontId="36" fillId="0" borderId="13" xfId="107" applyNumberFormat="1" applyFont="1" applyFill="1" applyBorder="1">
      <alignment/>
      <protection/>
    </xf>
    <xf numFmtId="49" fontId="28" fillId="0" borderId="13" xfId="107" applyNumberFormat="1" applyFont="1" applyFill="1" applyBorder="1" applyAlignment="1">
      <alignment wrapText="1"/>
      <protection/>
    </xf>
    <xf numFmtId="0" fontId="28" fillId="0" borderId="13" xfId="107" applyFont="1" applyFill="1" applyBorder="1" applyAlignment="1">
      <alignment horizontal="left"/>
      <protection/>
    </xf>
    <xf numFmtId="0" fontId="28" fillId="0" borderId="13" xfId="107" applyFont="1" applyFill="1" applyBorder="1" applyAlignment="1">
      <alignment horizontal="right"/>
      <protection/>
    </xf>
    <xf numFmtId="49" fontId="36" fillId="0" borderId="13" xfId="107" applyNumberFormat="1" applyFont="1" applyBorder="1" applyAlignment="1">
      <alignment wrapText="1"/>
      <protection/>
    </xf>
    <xf numFmtId="49" fontId="28" fillId="0" borderId="13" xfId="107" applyNumberFormat="1" applyFont="1" applyBorder="1" applyAlignment="1">
      <alignment wrapText="1"/>
      <protection/>
    </xf>
    <xf numFmtId="49" fontId="36" fillId="0" borderId="13" xfId="107" applyNumberFormat="1" applyFont="1" applyBorder="1" applyAlignment="1">
      <alignment horizontal="center" wrapText="1"/>
      <protection/>
    </xf>
    <xf numFmtId="0" fontId="36" fillId="0" borderId="0" xfId="107" applyFont="1" applyFill="1" applyBorder="1">
      <alignment/>
      <protection/>
    </xf>
    <xf numFmtId="0" fontId="36" fillId="0" borderId="0" xfId="107" applyFont="1" applyFill="1">
      <alignment/>
      <protection/>
    </xf>
    <xf numFmtId="0" fontId="28" fillId="0" borderId="13" xfId="107" applyFont="1" applyFill="1" applyBorder="1" applyAlignment="1">
      <alignment horizontal="center"/>
      <protection/>
    </xf>
    <xf numFmtId="3" fontId="36" fillId="0" borderId="13" xfId="107" applyNumberFormat="1" applyFont="1" applyFill="1" applyBorder="1">
      <alignment/>
      <protection/>
    </xf>
    <xf numFmtId="0" fontId="36" fillId="0" borderId="13" xfId="107" applyFont="1" applyFill="1" applyBorder="1" applyAlignment="1">
      <alignment horizontal="left" vertical="center"/>
      <protection/>
    </xf>
    <xf numFmtId="3" fontId="28" fillId="0" borderId="0" xfId="107" applyNumberFormat="1" applyFont="1" applyFill="1" applyAlignment="1">
      <alignment/>
      <protection/>
    </xf>
    <xf numFmtId="0" fontId="28" fillId="0" borderId="0" xfId="107" applyFont="1" applyFill="1" applyAlignment="1">
      <alignment horizontal="left"/>
      <protection/>
    </xf>
    <xf numFmtId="0" fontId="43" fillId="0" borderId="0" xfId="107" applyFont="1" applyFill="1" applyAlignment="1">
      <alignment horizontal="left" vertical="top"/>
      <protection/>
    </xf>
    <xf numFmtId="3" fontId="28" fillId="0" borderId="0" xfId="107" applyNumberFormat="1" applyFont="1" applyFill="1" applyAlignment="1">
      <alignment wrapText="1"/>
      <protection/>
    </xf>
    <xf numFmtId="0" fontId="28" fillId="0" borderId="0" xfId="109" applyNumberFormat="1" applyFont="1" applyFill="1">
      <alignment/>
      <protection/>
    </xf>
    <xf numFmtId="0" fontId="0" fillId="0" borderId="0" xfId="109" applyFont="1" applyFill="1">
      <alignment/>
      <protection/>
    </xf>
    <xf numFmtId="0" fontId="0" fillId="0" borderId="0" xfId="109" applyFont="1" applyFill="1">
      <alignment/>
      <protection/>
    </xf>
    <xf numFmtId="0" fontId="28" fillId="0" borderId="0" xfId="109" applyFont="1" applyFill="1" applyAlignment="1">
      <alignment/>
      <protection/>
    </xf>
    <xf numFmtId="3" fontId="0" fillId="0" borderId="0" xfId="109" applyNumberFormat="1" applyFont="1" applyFill="1" applyBorder="1" applyAlignment="1">
      <alignment horizontal="right"/>
      <protection/>
    </xf>
    <xf numFmtId="3" fontId="0" fillId="0" borderId="0" xfId="109" applyNumberFormat="1" applyFont="1" applyFill="1" applyAlignment="1">
      <alignment horizontal="right"/>
      <protection/>
    </xf>
    <xf numFmtId="4" fontId="0" fillId="0" borderId="0" xfId="109" applyNumberFormat="1" applyFont="1" applyFill="1" applyAlignment="1">
      <alignment horizontal="right"/>
      <protection/>
    </xf>
    <xf numFmtId="0" fontId="43" fillId="0" borderId="0" xfId="109" applyFont="1" applyFill="1" applyAlignment="1">
      <alignment horizontal="right"/>
      <protection/>
    </xf>
    <xf numFmtId="0" fontId="29" fillId="0" borderId="0" xfId="109" applyNumberFormat="1" applyFont="1" applyFill="1" applyAlignment="1">
      <alignment horizontal="center" vertical="center"/>
      <protection/>
    </xf>
    <xf numFmtId="0" fontId="29" fillId="0" borderId="0" xfId="109" applyNumberFormat="1" applyFont="1" applyFill="1" applyAlignment="1">
      <alignment vertical="center" wrapText="1"/>
      <protection/>
    </xf>
    <xf numFmtId="0" fontId="29" fillId="0" borderId="0" xfId="109" applyNumberFormat="1" applyFont="1" applyFill="1" applyBorder="1" applyAlignment="1">
      <alignment horizontal="right" vertical="center"/>
      <protection/>
    </xf>
    <xf numFmtId="0" fontId="29" fillId="0" borderId="0" xfId="109" applyNumberFormat="1" applyFont="1" applyFill="1" applyAlignment="1">
      <alignment horizontal="right" vertical="center"/>
      <protection/>
    </xf>
    <xf numFmtId="0" fontId="28" fillId="0" borderId="0" xfId="109" applyNumberFormat="1" applyFont="1" applyFill="1" applyBorder="1" applyAlignment="1">
      <alignment horizontal="right" vertical="center"/>
      <protection/>
    </xf>
    <xf numFmtId="0" fontId="29" fillId="0" borderId="0" xfId="109" applyFont="1" applyFill="1">
      <alignment/>
      <protection/>
    </xf>
    <xf numFmtId="0" fontId="28" fillId="0" borderId="13" xfId="109" applyFont="1" applyFill="1" applyBorder="1" applyAlignment="1">
      <alignment horizontal="center" vertical="center" wrapText="1"/>
      <protection/>
    </xf>
    <xf numFmtId="0" fontId="28" fillId="0" borderId="13" xfId="109" applyNumberFormat="1" applyFont="1" applyFill="1" applyBorder="1" applyAlignment="1">
      <alignment horizontal="center" vertical="center" wrapText="1"/>
      <protection/>
    </xf>
    <xf numFmtId="0" fontId="28" fillId="0" borderId="13" xfId="109" applyNumberFormat="1" applyFont="1" applyFill="1" applyBorder="1" applyAlignment="1">
      <alignment horizontal="center" vertical="center"/>
      <protection/>
    </xf>
    <xf numFmtId="0" fontId="28" fillId="0" borderId="0" xfId="109" applyFont="1" applyFill="1">
      <alignment/>
      <protection/>
    </xf>
    <xf numFmtId="3" fontId="28" fillId="0" borderId="0" xfId="109" applyNumberFormat="1" applyFont="1" applyFill="1">
      <alignment/>
      <protection/>
    </xf>
    <xf numFmtId="0" fontId="36" fillId="0" borderId="13" xfId="109" applyNumberFormat="1" applyFont="1" applyFill="1" applyBorder="1" applyAlignment="1">
      <alignment horizontal="center" vertical="center"/>
      <protection/>
    </xf>
    <xf numFmtId="49" fontId="36" fillId="0" borderId="13" xfId="109" applyNumberFormat="1" applyFont="1" applyFill="1" applyBorder="1" applyAlignment="1">
      <alignment vertical="center" wrapText="1"/>
      <protection/>
    </xf>
    <xf numFmtId="3" fontId="36" fillId="0" borderId="13" xfId="109" applyNumberFormat="1" applyFont="1" applyFill="1" applyBorder="1" applyAlignment="1">
      <alignment horizontal="right" vertical="center"/>
      <protection/>
    </xf>
    <xf numFmtId="173" fontId="36" fillId="0" borderId="13" xfId="109" applyNumberFormat="1" applyFont="1" applyFill="1" applyBorder="1" applyAlignment="1">
      <alignment horizontal="right" vertical="center"/>
      <protection/>
    </xf>
    <xf numFmtId="0" fontId="36" fillId="0" borderId="0" xfId="109" applyFont="1" applyFill="1">
      <alignment/>
      <protection/>
    </xf>
    <xf numFmtId="49" fontId="28" fillId="0" borderId="13" xfId="109" applyNumberFormat="1" applyFont="1" applyFill="1" applyBorder="1" applyAlignment="1">
      <alignment vertical="center" wrapText="1"/>
      <protection/>
    </xf>
    <xf numFmtId="3" fontId="28" fillId="0" borderId="13" xfId="109" applyNumberFormat="1" applyFont="1" applyFill="1" applyBorder="1" applyAlignment="1">
      <alignment horizontal="right" vertical="center"/>
      <protection/>
    </xf>
    <xf numFmtId="173" fontId="28" fillId="0" borderId="13" xfId="109" applyNumberFormat="1" applyFont="1" applyFill="1" applyBorder="1" applyAlignment="1">
      <alignment horizontal="right" vertical="center"/>
      <protection/>
    </xf>
    <xf numFmtId="3" fontId="28" fillId="0" borderId="13" xfId="109" applyNumberFormat="1" applyFont="1" applyFill="1" applyBorder="1" applyAlignment="1">
      <alignment horizontal="right" vertical="center"/>
      <protection/>
    </xf>
    <xf numFmtId="49" fontId="28" fillId="0" borderId="13" xfId="109" applyNumberFormat="1" applyFont="1" applyFill="1" applyBorder="1" applyAlignment="1">
      <alignment horizontal="left" vertical="center" wrapText="1" indent="1"/>
      <protection/>
    </xf>
    <xf numFmtId="0" fontId="40" fillId="0" borderId="13" xfId="109" applyNumberFormat="1" applyFont="1" applyFill="1" applyBorder="1" applyAlignment="1">
      <alignment horizontal="right" vertical="center"/>
      <protection/>
    </xf>
    <xf numFmtId="49" fontId="40" fillId="0" borderId="13" xfId="109" applyNumberFormat="1" applyFont="1" applyFill="1" applyBorder="1" applyAlignment="1">
      <alignment horizontal="left" vertical="center" wrapText="1" indent="2"/>
      <protection/>
    </xf>
    <xf numFmtId="3" fontId="40" fillId="0" borderId="13" xfId="109" applyNumberFormat="1" applyFont="1" applyFill="1" applyBorder="1" applyAlignment="1">
      <alignment horizontal="right" vertical="center"/>
      <protection/>
    </xf>
    <xf numFmtId="173" fontId="40" fillId="0" borderId="13" xfId="109" applyNumberFormat="1" applyFont="1" applyFill="1" applyBorder="1" applyAlignment="1">
      <alignment horizontal="right" vertical="center"/>
      <protection/>
    </xf>
    <xf numFmtId="3" fontId="40" fillId="0" borderId="13" xfId="109" applyNumberFormat="1" applyFont="1" applyFill="1" applyBorder="1" applyAlignment="1">
      <alignment horizontal="right" vertical="center"/>
      <protection/>
    </xf>
    <xf numFmtId="0" fontId="40" fillId="0" borderId="0" xfId="109" applyFont="1" applyFill="1">
      <alignment/>
      <protection/>
    </xf>
    <xf numFmtId="0" fontId="40" fillId="0" borderId="13" xfId="109" applyNumberFormat="1" applyFont="1" applyFill="1" applyBorder="1" applyAlignment="1">
      <alignment horizontal="right" vertical="center" wrapText="1"/>
      <protection/>
    </xf>
    <xf numFmtId="173" fontId="28" fillId="0" borderId="13" xfId="109" applyNumberFormat="1" applyFont="1" applyFill="1" applyBorder="1" applyAlignment="1">
      <alignment horizontal="right" vertical="center"/>
      <protection/>
    </xf>
    <xf numFmtId="49" fontId="36" fillId="0" borderId="13" xfId="109" applyNumberFormat="1" applyFont="1" applyFill="1" applyBorder="1" applyAlignment="1">
      <alignment horizontal="left" vertical="center" wrapText="1" indent="1"/>
      <protection/>
    </xf>
    <xf numFmtId="0" fontId="53" fillId="0" borderId="0" xfId="109" applyFont="1" applyFill="1">
      <alignment/>
      <protection/>
    </xf>
    <xf numFmtId="49" fontId="40" fillId="0" borderId="13" xfId="109" applyNumberFormat="1" applyFont="1" applyFill="1" applyBorder="1" applyAlignment="1">
      <alignment horizontal="left" vertical="center" wrapText="1" indent="1"/>
      <protection/>
    </xf>
    <xf numFmtId="0" fontId="36" fillId="0" borderId="13" xfId="109" applyNumberFormat="1" applyFont="1" applyFill="1" applyBorder="1" applyAlignment="1">
      <alignment horizontal="center" vertical="center"/>
      <protection/>
    </xf>
    <xf numFmtId="49" fontId="36" fillId="0" borderId="13" xfId="109" applyNumberFormat="1" applyFont="1" applyFill="1" applyBorder="1" applyAlignment="1">
      <alignment vertical="center" wrapText="1"/>
      <protection/>
    </xf>
    <xf numFmtId="3" fontId="36" fillId="0" borderId="13" xfId="109" applyNumberFormat="1" applyFont="1" applyFill="1" applyBorder="1" applyAlignment="1">
      <alignment horizontal="right" vertical="center"/>
      <protection/>
    </xf>
    <xf numFmtId="173" fontId="36" fillId="0" borderId="13" xfId="109" applyNumberFormat="1" applyFont="1" applyFill="1" applyBorder="1" applyAlignment="1">
      <alignment horizontal="right" vertical="center"/>
      <protection/>
    </xf>
    <xf numFmtId="0" fontId="40" fillId="0" borderId="13" xfId="109" applyNumberFormat="1" applyFont="1" applyFill="1" applyBorder="1" applyAlignment="1">
      <alignment horizontal="center" vertical="center"/>
      <protection/>
    </xf>
    <xf numFmtId="0" fontId="28" fillId="0" borderId="13" xfId="109" applyFont="1" applyFill="1" applyBorder="1" applyAlignment="1">
      <alignment horizontal="center" vertical="center" wrapText="1"/>
      <protection/>
    </xf>
    <xf numFmtId="0" fontId="40" fillId="0" borderId="13" xfId="109" applyFont="1" applyFill="1" applyBorder="1" applyAlignment="1">
      <alignment horizontal="center" vertical="center" wrapText="1"/>
      <protection/>
    </xf>
    <xf numFmtId="0" fontId="36" fillId="0" borderId="13" xfId="109" applyFont="1" applyFill="1" applyBorder="1" applyAlignment="1">
      <alignment horizontal="center" vertical="center" wrapText="1"/>
      <protection/>
    </xf>
    <xf numFmtId="49" fontId="36" fillId="0" borderId="13" xfId="109" applyNumberFormat="1" applyFont="1" applyFill="1" applyBorder="1" applyAlignment="1">
      <alignment horizontal="center" vertical="center"/>
      <protection/>
    </xf>
    <xf numFmtId="49" fontId="28" fillId="0" borderId="13" xfId="109" applyNumberFormat="1" applyFont="1" applyFill="1" applyBorder="1" applyAlignment="1">
      <alignment horizontal="center" vertical="center" wrapText="1"/>
      <protection/>
    </xf>
    <xf numFmtId="0" fontId="36" fillId="0" borderId="13" xfId="109" applyFont="1" applyFill="1" applyBorder="1" applyAlignment="1">
      <alignment vertical="center"/>
      <protection/>
    </xf>
    <xf numFmtId="0" fontId="36" fillId="0" borderId="13" xfId="109" applyFont="1" applyFill="1" applyBorder="1">
      <alignment/>
      <protection/>
    </xf>
    <xf numFmtId="3" fontId="36" fillId="0" borderId="13" xfId="109" applyNumberFormat="1" applyFont="1" applyFill="1" applyBorder="1" applyAlignment="1">
      <alignment horizontal="right"/>
      <protection/>
    </xf>
    <xf numFmtId="0" fontId="36" fillId="0" borderId="13" xfId="109" applyFont="1" applyFill="1" applyBorder="1" applyAlignment="1">
      <alignment horizontal="left"/>
      <protection/>
    </xf>
    <xf numFmtId="0" fontId="49" fillId="0" borderId="0" xfId="109" applyFont="1" applyFill="1">
      <alignment/>
      <protection/>
    </xf>
    <xf numFmtId="0" fontId="28" fillId="0" borderId="13" xfId="109" applyFont="1" applyFill="1" applyBorder="1" applyAlignment="1">
      <alignment horizontal="left" vertical="center"/>
      <protection/>
    </xf>
    <xf numFmtId="49" fontId="28" fillId="0" borderId="13" xfId="109" applyNumberFormat="1" applyFont="1" applyFill="1" applyBorder="1" applyAlignment="1">
      <alignment vertical="center"/>
      <protection/>
    </xf>
    <xf numFmtId="0" fontId="28" fillId="0" borderId="13" xfId="109" applyFont="1" applyFill="1" applyBorder="1" applyAlignment="1">
      <alignment horizontal="center" vertical="center"/>
      <protection/>
    </xf>
    <xf numFmtId="49" fontId="28" fillId="0" borderId="13" xfId="109" applyNumberFormat="1" applyFont="1" applyFill="1" applyBorder="1" applyAlignment="1">
      <alignment horizontal="left" vertical="center" indent="1"/>
      <protection/>
    </xf>
    <xf numFmtId="0" fontId="36" fillId="0" borderId="13" xfId="109" applyFont="1" applyFill="1" applyBorder="1" applyAlignment="1">
      <alignment horizontal="left"/>
      <protection/>
    </xf>
    <xf numFmtId="0" fontId="36" fillId="0" borderId="13" xfId="109" applyFont="1" applyFill="1" applyBorder="1" applyAlignment="1">
      <alignment/>
      <protection/>
    </xf>
    <xf numFmtId="0" fontId="28" fillId="0" borderId="13" xfId="109" applyFont="1" applyFill="1" applyBorder="1" applyAlignment="1">
      <alignment horizontal="left"/>
      <protection/>
    </xf>
    <xf numFmtId="0" fontId="28" fillId="0" borderId="13" xfId="109" applyFont="1" applyFill="1" applyBorder="1" applyAlignment="1">
      <alignment/>
      <protection/>
    </xf>
    <xf numFmtId="3" fontId="28" fillId="0" borderId="13" xfId="109" applyNumberFormat="1" applyFont="1" applyFill="1" applyBorder="1" applyAlignment="1">
      <alignment horizontal="right"/>
      <protection/>
    </xf>
    <xf numFmtId="49" fontId="28" fillId="0" borderId="13" xfId="109" applyNumberFormat="1" applyFont="1" applyFill="1" applyBorder="1" applyAlignment="1">
      <alignment horizontal="center" vertical="center"/>
      <protection/>
    </xf>
    <xf numFmtId="49" fontId="28" fillId="0" borderId="13" xfId="109" applyNumberFormat="1" applyFont="1" applyFill="1" applyBorder="1" applyAlignment="1">
      <alignment horizontal="right" vertical="center"/>
      <protection/>
    </xf>
    <xf numFmtId="49" fontId="28" fillId="0" borderId="13" xfId="109" applyNumberFormat="1" applyFont="1" applyFill="1" applyBorder="1" applyAlignment="1">
      <alignment horizontal="left" vertical="center" wrapText="1" indent="2"/>
      <protection/>
    </xf>
    <xf numFmtId="0" fontId="36" fillId="0" borderId="13" xfId="109" applyFont="1" applyFill="1" applyBorder="1">
      <alignment/>
      <protection/>
    </xf>
    <xf numFmtId="49" fontId="36" fillId="0" borderId="13" xfId="109" applyNumberFormat="1" applyFont="1" applyFill="1" applyBorder="1" applyAlignment="1">
      <alignment horizontal="left" vertical="center"/>
      <protection/>
    </xf>
    <xf numFmtId="0" fontId="36" fillId="0" borderId="13" xfId="109" applyFont="1" applyFill="1" applyBorder="1" applyAlignment="1">
      <alignment wrapText="1"/>
      <protection/>
    </xf>
    <xf numFmtId="0" fontId="28" fillId="0" borderId="13" xfId="109" applyFont="1" applyFill="1" applyBorder="1" applyAlignment="1">
      <alignment horizontal="right" vertical="center"/>
      <protection/>
    </xf>
    <xf numFmtId="49" fontId="28" fillId="0" borderId="13" xfId="109" applyNumberFormat="1" applyFont="1" applyFill="1" applyBorder="1" applyAlignment="1">
      <alignment horizontal="left" vertical="center" wrapText="1"/>
      <protection/>
    </xf>
    <xf numFmtId="0" fontId="28" fillId="0" borderId="0" xfId="109" applyFont="1" applyFill="1" applyAlignment="1">
      <alignment horizontal="right"/>
      <protection/>
    </xf>
    <xf numFmtId="3" fontId="36" fillId="0" borderId="13" xfId="109" applyNumberFormat="1" applyFont="1" applyFill="1" applyBorder="1" applyAlignment="1">
      <alignment horizontal="right"/>
      <protection/>
    </xf>
    <xf numFmtId="14" fontId="36" fillId="0" borderId="13" xfId="109" applyNumberFormat="1" applyFont="1" applyFill="1" applyBorder="1" applyAlignment="1">
      <alignment horizontal="left" vertical="center"/>
      <protection/>
    </xf>
    <xf numFmtId="0" fontId="36" fillId="0" borderId="13" xfId="109" applyFont="1" applyFill="1" applyBorder="1" applyAlignment="1">
      <alignment horizontal="left" vertical="center"/>
      <protection/>
    </xf>
    <xf numFmtId="0" fontId="28" fillId="0" borderId="13" xfId="109" applyFont="1" applyFill="1" applyBorder="1" applyAlignment="1">
      <alignment horizontal="center" vertical="center"/>
      <protection/>
    </xf>
    <xf numFmtId="49" fontId="28" fillId="0" borderId="13" xfId="109" applyNumberFormat="1" applyFont="1" applyFill="1" applyBorder="1" applyAlignment="1">
      <alignment horizontal="left" vertical="center" wrapText="1" indent="1"/>
      <protection/>
    </xf>
    <xf numFmtId="0" fontId="28" fillId="0" borderId="0" xfId="109" applyFont="1" applyFill="1">
      <alignment/>
      <protection/>
    </xf>
    <xf numFmtId="49" fontId="28" fillId="0" borderId="13" xfId="109" applyNumberFormat="1" applyFont="1" applyFill="1" applyBorder="1" applyAlignment="1">
      <alignment vertical="center" wrapText="1"/>
      <protection/>
    </xf>
    <xf numFmtId="0" fontId="36" fillId="0" borderId="13" xfId="109" applyFont="1" applyFill="1" applyBorder="1" applyAlignment="1">
      <alignment horizontal="center" vertical="center"/>
      <protection/>
    </xf>
    <xf numFmtId="49" fontId="36" fillId="0" borderId="13" xfId="109" applyNumberFormat="1" applyFont="1" applyFill="1" applyBorder="1" applyAlignment="1">
      <alignment vertical="center"/>
      <protection/>
    </xf>
    <xf numFmtId="49" fontId="36" fillId="0" borderId="13" xfId="109" applyNumberFormat="1" applyFont="1" applyFill="1" applyBorder="1" applyAlignment="1">
      <alignment horizontal="left" vertical="center" wrapText="1"/>
      <protection/>
    </xf>
    <xf numFmtId="0" fontId="36" fillId="0" borderId="13" xfId="109" applyNumberFormat="1" applyFont="1" applyFill="1" applyBorder="1" applyAlignment="1">
      <alignment horizontal="left" vertical="center"/>
      <protection/>
    </xf>
    <xf numFmtId="0" fontId="36" fillId="0" borderId="13" xfId="109" applyNumberFormat="1" applyFont="1" applyFill="1" applyBorder="1" applyAlignment="1">
      <alignment horizontal="right" vertical="center"/>
      <protection/>
    </xf>
    <xf numFmtId="0" fontId="36" fillId="0" borderId="19" xfId="109" applyNumberFormat="1" applyFont="1" applyFill="1" applyBorder="1" applyAlignment="1">
      <alignment horizontal="left" vertical="center"/>
      <protection/>
    </xf>
    <xf numFmtId="1" fontId="36" fillId="0" borderId="19" xfId="109" applyNumberFormat="1" applyFont="1" applyFill="1" applyBorder="1" applyAlignment="1">
      <alignment horizontal="left" vertical="center"/>
      <protection/>
    </xf>
    <xf numFmtId="3" fontId="36" fillId="0" borderId="19" xfId="109" applyNumberFormat="1" applyFont="1" applyFill="1" applyBorder="1" applyAlignment="1">
      <alignment horizontal="right" vertical="center"/>
      <protection/>
    </xf>
    <xf numFmtId="173" fontId="36" fillId="0" borderId="19" xfId="109" applyNumberFormat="1" applyFont="1" applyFill="1" applyBorder="1" applyAlignment="1">
      <alignment horizontal="right" vertical="center"/>
      <protection/>
    </xf>
    <xf numFmtId="0" fontId="28" fillId="0" borderId="13" xfId="109" applyNumberFormat="1" applyFont="1" applyFill="1" applyBorder="1" applyAlignment="1">
      <alignment horizontal="left" vertical="center"/>
      <protection/>
    </xf>
    <xf numFmtId="1" fontId="28" fillId="0" borderId="13" xfId="109" applyNumberFormat="1" applyFont="1" applyFill="1" applyBorder="1" applyAlignment="1">
      <alignment horizontal="left" vertical="center" wrapText="1"/>
      <protection/>
    </xf>
    <xf numFmtId="1" fontId="28" fillId="0" borderId="13" xfId="109" applyNumberFormat="1" applyFont="1" applyFill="1" applyBorder="1" applyAlignment="1">
      <alignment horizontal="left" vertical="center"/>
      <protection/>
    </xf>
    <xf numFmtId="0" fontId="36" fillId="0" borderId="0" xfId="109" applyNumberFormat="1" applyFont="1" applyFill="1" applyBorder="1" applyAlignment="1">
      <alignment horizontal="left" vertical="center"/>
      <protection/>
    </xf>
    <xf numFmtId="1" fontId="36" fillId="0" borderId="0" xfId="109" applyNumberFormat="1" applyFont="1" applyFill="1" applyBorder="1" applyAlignment="1">
      <alignment horizontal="left" vertical="center"/>
      <protection/>
    </xf>
    <xf numFmtId="3" fontId="28" fillId="0" borderId="0" xfId="109" applyNumberFormat="1" applyFont="1" applyFill="1" applyBorder="1" applyAlignment="1">
      <alignment horizontal="right" vertical="center"/>
      <protection/>
    </xf>
    <xf numFmtId="0" fontId="0" fillId="0" borderId="0" xfId="109" applyFont="1" applyFill="1" applyAlignment="1">
      <alignment horizontal="left"/>
      <protection/>
    </xf>
    <xf numFmtId="0" fontId="34" fillId="0" borderId="0" xfId="109" applyNumberFormat="1" applyFont="1" applyFill="1" applyAlignment="1">
      <alignment horizontal="left" vertical="center" wrapText="1"/>
      <protection/>
    </xf>
    <xf numFmtId="3" fontId="34" fillId="0" borderId="0" xfId="109" applyNumberFormat="1" applyFont="1" applyFill="1">
      <alignment/>
      <protection/>
    </xf>
    <xf numFmtId="0" fontId="34" fillId="0" borderId="0" xfId="109" applyFont="1" applyFill="1" applyAlignment="1">
      <alignment horizontal="left"/>
      <protection/>
    </xf>
    <xf numFmtId="0" fontId="34" fillId="0" borderId="0" xfId="109" applyNumberFormat="1" applyFont="1" applyFill="1" applyAlignment="1">
      <alignment vertical="center" wrapText="1"/>
      <protection/>
    </xf>
    <xf numFmtId="0" fontId="28" fillId="0" borderId="0" xfId="109" applyFont="1" applyFill="1" applyAlignment="1">
      <alignment wrapText="1"/>
      <protection/>
    </xf>
    <xf numFmtId="0" fontId="65" fillId="0" borderId="0" xfId="109" applyNumberFormat="1" applyFont="1" applyFill="1" applyAlignment="1">
      <alignment vertical="center"/>
      <protection/>
    </xf>
    <xf numFmtId="0" fontId="29" fillId="0" borderId="0" xfId="109" applyFont="1" applyFill="1" applyAlignment="1">
      <alignment horizontal="left"/>
      <protection/>
    </xf>
    <xf numFmtId="3" fontId="28" fillId="0" borderId="0" xfId="109" applyNumberFormat="1" applyFont="1" applyFill="1" applyAlignment="1">
      <alignment horizontal="right"/>
      <protection/>
    </xf>
    <xf numFmtId="3" fontId="28" fillId="0" borderId="0" xfId="109" applyNumberFormat="1" applyFont="1" applyFill="1" applyAlignment="1">
      <alignment horizontal="center"/>
      <protection/>
    </xf>
    <xf numFmtId="175" fontId="0" fillId="0" borderId="0" xfId="109" applyNumberFormat="1" applyFont="1" applyFill="1">
      <alignment/>
      <protection/>
    </xf>
    <xf numFmtId="0" fontId="29" fillId="0" borderId="0" xfId="109" applyFont="1" applyFill="1" applyAlignment="1">
      <alignment horizontal="left"/>
      <protection/>
    </xf>
    <xf numFmtId="3" fontId="29" fillId="0" borderId="0" xfId="109" applyNumberFormat="1" applyFont="1" applyFill="1" applyAlignment="1">
      <alignment horizontal="center"/>
      <protection/>
    </xf>
    <xf numFmtId="175" fontId="29" fillId="0" borderId="0" xfId="109" applyNumberFormat="1" applyFont="1" applyFill="1" applyAlignment="1">
      <alignment horizontal="center"/>
      <protection/>
    </xf>
    <xf numFmtId="3" fontId="29" fillId="0" borderId="0" xfId="109" applyNumberFormat="1" applyFont="1" applyFill="1" applyAlignment="1">
      <alignment horizontal="right"/>
      <protection/>
    </xf>
    <xf numFmtId="0" fontId="29" fillId="0" borderId="0" xfId="109" applyFont="1" applyFill="1">
      <alignment/>
      <protection/>
    </xf>
    <xf numFmtId="175" fontId="28" fillId="0" borderId="0" xfId="109" applyNumberFormat="1" applyFont="1" applyFill="1">
      <alignment/>
      <protection/>
    </xf>
    <xf numFmtId="0" fontId="29" fillId="0" borderId="0" xfId="109" applyFont="1" applyFill="1" applyAlignment="1">
      <alignment/>
      <protection/>
    </xf>
    <xf numFmtId="0" fontId="29" fillId="0" borderId="0" xfId="109" applyFont="1" applyFill="1" applyAlignment="1">
      <alignment horizontal="right"/>
      <protection/>
    </xf>
    <xf numFmtId="0" fontId="31" fillId="0" borderId="0" xfId="109" applyFont="1" applyFill="1" applyAlignment="1">
      <alignment/>
      <protection/>
    </xf>
    <xf numFmtId="0" fontId="31" fillId="0" borderId="0" xfId="109" applyFont="1" applyFill="1" applyAlignment="1">
      <alignment horizontal="right"/>
      <protection/>
    </xf>
    <xf numFmtId="0" fontId="28" fillId="0" borderId="0" xfId="109" applyNumberFormat="1" applyFont="1" applyFill="1" applyAlignment="1">
      <alignment vertical="center"/>
      <protection/>
    </xf>
    <xf numFmtId="0" fontId="28" fillId="0" borderId="0" xfId="109" applyFont="1" applyFill="1" applyAlignment="1">
      <alignment/>
      <protection/>
    </xf>
    <xf numFmtId="0" fontId="28" fillId="0" borderId="0" xfId="109" applyFont="1" applyFill="1" applyAlignment="1">
      <alignment horizontal="right"/>
      <protection/>
    </xf>
    <xf numFmtId="0" fontId="28" fillId="0" borderId="0" xfId="109" applyNumberFormat="1" applyFont="1" applyFill="1" applyAlignment="1">
      <alignment horizontal="right" vertical="center"/>
      <protection/>
    </xf>
    <xf numFmtId="0" fontId="31" fillId="0" borderId="0" xfId="109" applyFont="1" applyFill="1" applyAlignment="1">
      <alignment vertical="center"/>
      <protection/>
    </xf>
    <xf numFmtId="0" fontId="29" fillId="0" borderId="0" xfId="109" applyFont="1" applyFill="1" applyAlignment="1">
      <alignment vertical="center"/>
      <protection/>
    </xf>
    <xf numFmtId="0" fontId="28" fillId="0" borderId="0" xfId="109" applyFont="1" applyFill="1" applyAlignment="1">
      <alignment vertical="center"/>
      <protection/>
    </xf>
    <xf numFmtId="0" fontId="0" fillId="0" borderId="0" xfId="109" applyFont="1" applyFill="1" applyAlignment="1">
      <alignment/>
      <protection/>
    </xf>
    <xf numFmtId="0" fontId="35" fillId="0" borderId="0" xfId="109" applyNumberFormat="1" applyFont="1" applyFill="1" applyAlignment="1">
      <alignment vertical="center" wrapText="1"/>
      <protection/>
    </xf>
    <xf numFmtId="0" fontId="28" fillId="0" borderId="22" xfId="0" applyFont="1" applyFill="1" applyBorder="1" applyAlignment="1">
      <alignment horizontal="center"/>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4" fontId="0" fillId="0" borderId="0" xfId="0" applyNumberFormat="1" applyFont="1" applyFill="1" applyAlignment="1">
      <alignment horizontal="right"/>
    </xf>
    <xf numFmtId="0" fontId="28" fillId="0" borderId="0" xfId="0" applyFont="1" applyFill="1" applyAlignment="1">
      <alignment horizontal="right"/>
    </xf>
    <xf numFmtId="49" fontId="29" fillId="0" borderId="0" xfId="0" applyNumberFormat="1" applyFont="1" applyFill="1" applyAlignment="1">
      <alignment horizontal="center"/>
    </xf>
    <xf numFmtId="0" fontId="29" fillId="0" borderId="0" xfId="0" applyFont="1" applyFill="1" applyBorder="1" applyAlignment="1">
      <alignment/>
    </xf>
    <xf numFmtId="0" fontId="28" fillId="0" borderId="13" xfId="0"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xf>
    <xf numFmtId="49" fontId="28" fillId="0" borderId="13" xfId="0" applyNumberFormat="1" applyFont="1" applyFill="1" applyBorder="1" applyAlignment="1">
      <alignment horizontal="center" vertical="center"/>
    </xf>
    <xf numFmtId="49" fontId="36" fillId="0" borderId="13" xfId="0" applyNumberFormat="1" applyFont="1" applyFill="1" applyBorder="1" applyAlignment="1">
      <alignment horizontal="left" vertical="center" wrapText="1"/>
    </xf>
    <xf numFmtId="3" fontId="36" fillId="0" borderId="13" xfId="0" applyNumberFormat="1" applyFont="1" applyFill="1" applyBorder="1" applyAlignment="1">
      <alignment horizontal="right" vertical="center"/>
    </xf>
    <xf numFmtId="0" fontId="29" fillId="0" borderId="0" xfId="101" applyFont="1" applyBorder="1" applyAlignment="1">
      <alignment horizontal="center"/>
      <protection/>
    </xf>
    <xf numFmtId="173" fontId="36" fillId="0" borderId="13" xfId="0" applyNumberFormat="1" applyFont="1" applyFill="1" applyBorder="1" applyAlignment="1">
      <alignment horizontal="right" vertical="center"/>
    </xf>
    <xf numFmtId="49" fontId="28" fillId="0" borderId="13" xfId="0" applyNumberFormat="1" applyFont="1" applyFill="1" applyBorder="1" applyAlignment="1">
      <alignment horizontal="left" vertical="center" wrapText="1"/>
    </xf>
    <xf numFmtId="3" fontId="28" fillId="0" borderId="13" xfId="0" applyNumberFormat="1" applyFont="1" applyFill="1" applyBorder="1" applyAlignment="1">
      <alignment horizontal="right" vertical="center"/>
    </xf>
    <xf numFmtId="173" fontId="28" fillId="0" borderId="13" xfId="0" applyNumberFormat="1" applyFont="1" applyFill="1" applyBorder="1" applyAlignment="1">
      <alignment horizontal="right" vertical="center"/>
    </xf>
    <xf numFmtId="3" fontId="28" fillId="0" borderId="13" xfId="0" applyNumberFormat="1" applyFont="1" applyFill="1" applyBorder="1" applyAlignment="1">
      <alignment horizontal="right" vertical="center"/>
    </xf>
    <xf numFmtId="0" fontId="0" fillId="0" borderId="0" xfId="0" applyBorder="1" applyAlignment="1">
      <alignment/>
    </xf>
    <xf numFmtId="49" fontId="28" fillId="0" borderId="13" xfId="0" applyNumberFormat="1" applyFont="1" applyFill="1" applyBorder="1" applyAlignment="1">
      <alignment horizontal="right" vertical="center"/>
    </xf>
    <xf numFmtId="49" fontId="28" fillId="0" borderId="13" xfId="0" applyNumberFormat="1" applyFont="1" applyFill="1" applyBorder="1" applyAlignment="1">
      <alignment vertical="center" wrapText="1"/>
    </xf>
    <xf numFmtId="49" fontId="36" fillId="0" borderId="13" xfId="0" applyNumberFormat="1" applyFont="1" applyFill="1" applyBorder="1" applyAlignment="1">
      <alignment horizontal="left" vertical="center"/>
    </xf>
    <xf numFmtId="0" fontId="28" fillId="46" borderId="13" xfId="0" applyNumberFormat="1" applyFont="1" applyFill="1" applyBorder="1" applyAlignment="1">
      <alignment horizontal="center" vertical="center" wrapText="1"/>
    </xf>
    <xf numFmtId="49" fontId="28" fillId="46" borderId="13" xfId="0" applyNumberFormat="1" applyFont="1" applyFill="1" applyBorder="1" applyAlignment="1">
      <alignment vertical="center" wrapText="1"/>
    </xf>
    <xf numFmtId="3" fontId="28" fillId="46" borderId="13" xfId="0" applyNumberFormat="1" applyFont="1" applyFill="1" applyBorder="1" applyAlignment="1">
      <alignment horizontal="right" vertical="center"/>
    </xf>
    <xf numFmtId="173" fontId="28" fillId="46" borderId="13" xfId="0" applyNumberFormat="1" applyFont="1" applyFill="1" applyBorder="1" applyAlignment="1">
      <alignment horizontal="right" vertical="center"/>
    </xf>
    <xf numFmtId="3" fontId="28" fillId="46" borderId="13" xfId="0" applyNumberFormat="1" applyFont="1" applyFill="1" applyBorder="1" applyAlignment="1">
      <alignment horizontal="right" vertical="center"/>
    </xf>
    <xf numFmtId="0" fontId="36" fillId="0" borderId="13" xfId="0" applyNumberFormat="1" applyFont="1" applyFill="1" applyBorder="1" applyAlignment="1">
      <alignment horizontal="left" vertical="center" wrapText="1"/>
    </xf>
    <xf numFmtId="49" fontId="28" fillId="0" borderId="13" xfId="0" applyNumberFormat="1" applyFont="1" applyFill="1" applyBorder="1" applyAlignment="1">
      <alignment horizontal="left" vertical="center" wrapText="1" indent="2"/>
    </xf>
    <xf numFmtId="3" fontId="28" fillId="5" borderId="13" xfId="0" applyNumberFormat="1" applyFont="1" applyFill="1" applyBorder="1" applyAlignment="1">
      <alignment horizontal="right" vertical="center"/>
    </xf>
    <xf numFmtId="3" fontId="28" fillId="5" borderId="13" xfId="0" applyNumberFormat="1" applyFont="1" applyFill="1" applyBorder="1" applyAlignment="1">
      <alignment horizontal="right" vertical="center"/>
    </xf>
    <xf numFmtId="0" fontId="28" fillId="0" borderId="13" xfId="0" applyNumberFormat="1" applyFont="1" applyFill="1" applyBorder="1" applyAlignment="1">
      <alignment horizontal="left" vertical="center" wrapText="1"/>
    </xf>
    <xf numFmtId="3" fontId="36" fillId="5" borderId="13" xfId="0" applyNumberFormat="1" applyFont="1" applyFill="1" applyBorder="1" applyAlignment="1">
      <alignment horizontal="right" vertical="center"/>
    </xf>
    <xf numFmtId="49" fontId="28" fillId="0" borderId="13" xfId="0" applyNumberFormat="1" applyFont="1" applyFill="1" applyBorder="1" applyAlignment="1">
      <alignment horizontal="center" vertical="center" wrapText="1"/>
    </xf>
    <xf numFmtId="49" fontId="28" fillId="0" borderId="13" xfId="0" applyNumberFormat="1" applyFont="1" applyFill="1" applyBorder="1" applyAlignment="1">
      <alignment horizontal="left" vertical="center" wrapText="1"/>
    </xf>
    <xf numFmtId="0" fontId="36" fillId="0" borderId="13" xfId="0" applyFont="1" applyFill="1" applyBorder="1" applyAlignment="1">
      <alignment/>
    </xf>
    <xf numFmtId="3" fontId="36" fillId="0" borderId="13" xfId="0" applyNumberFormat="1" applyFont="1" applyFill="1" applyBorder="1" applyAlignment="1">
      <alignment horizontal="right" vertical="center"/>
    </xf>
    <xf numFmtId="49" fontId="28" fillId="0" borderId="13" xfId="0" applyNumberFormat="1" applyFont="1" applyFill="1" applyBorder="1" applyAlignment="1">
      <alignment horizontal="left" vertical="center"/>
    </xf>
    <xf numFmtId="49" fontId="28" fillId="0" borderId="13" xfId="0" applyNumberFormat="1" applyFont="1" applyFill="1" applyBorder="1" applyAlignment="1">
      <alignment vertical="center"/>
    </xf>
    <xf numFmtId="49" fontId="28" fillId="0" borderId="13" xfId="0" applyNumberFormat="1" applyFont="1" applyFill="1" applyBorder="1" applyAlignment="1">
      <alignment horizontal="left" vertical="center" indent="1"/>
    </xf>
    <xf numFmtId="49" fontId="28" fillId="0" borderId="13" xfId="0" applyNumberFormat="1" applyFont="1" applyFill="1" applyBorder="1" applyAlignment="1">
      <alignment horizontal="left" vertical="center" wrapText="1" indent="1"/>
    </xf>
    <xf numFmtId="0" fontId="36" fillId="0" borderId="13" xfId="0" applyFont="1" applyFill="1" applyBorder="1" applyAlignment="1">
      <alignment horizontal="left"/>
    </xf>
    <xf numFmtId="0" fontId="36" fillId="0" borderId="13" xfId="0" applyFont="1" applyFill="1" applyBorder="1" applyAlignment="1">
      <alignment/>
    </xf>
    <xf numFmtId="0" fontId="36" fillId="0" borderId="13" xfId="0" applyFont="1" applyFill="1" applyBorder="1" applyAlignment="1">
      <alignment/>
    </xf>
    <xf numFmtId="0" fontId="35" fillId="0" borderId="0" xfId="100" applyFont="1" applyAlignment="1">
      <alignment horizontal="center"/>
      <protection/>
    </xf>
    <xf numFmtId="49" fontId="36" fillId="0" borderId="13" xfId="0" applyNumberFormat="1" applyFont="1" applyFill="1" applyBorder="1" applyAlignment="1">
      <alignment horizontal="left" vertical="center"/>
    </xf>
    <xf numFmtId="49" fontId="36" fillId="0" borderId="13" xfId="0" applyNumberFormat="1" applyFont="1" applyFill="1" applyBorder="1" applyAlignment="1">
      <alignment vertical="center" wrapText="1"/>
    </xf>
    <xf numFmtId="173" fontId="36" fillId="0" borderId="13" xfId="0" applyNumberFormat="1" applyFont="1" applyFill="1" applyBorder="1" applyAlignment="1">
      <alignment horizontal="right" vertical="center"/>
    </xf>
    <xf numFmtId="0" fontId="36" fillId="0" borderId="13" xfId="0" applyFont="1" applyFill="1" applyBorder="1" applyAlignment="1">
      <alignment wrapText="1"/>
    </xf>
    <xf numFmtId="0" fontId="28" fillId="0" borderId="13" xfId="0" applyFont="1" applyFill="1" applyBorder="1" applyAlignment="1">
      <alignment horizontal="left" wrapText="1" indent="1"/>
    </xf>
    <xf numFmtId="3" fontId="28" fillId="0" borderId="13" xfId="0" applyNumberFormat="1" applyFont="1" applyFill="1" applyBorder="1" applyAlignment="1" quotePrefix="1">
      <alignment horizontal="right" vertical="center"/>
    </xf>
    <xf numFmtId="0" fontId="36" fillId="0" borderId="13" xfId="0" applyFont="1" applyFill="1" applyBorder="1" applyAlignment="1">
      <alignment horizontal="left" vertical="center"/>
    </xf>
    <xf numFmtId="49" fontId="36" fillId="0" borderId="13" xfId="0" applyNumberFormat="1" applyFont="1" applyFill="1" applyBorder="1" applyAlignment="1">
      <alignment vertical="center"/>
    </xf>
    <xf numFmtId="49" fontId="36" fillId="0" borderId="13" xfId="0" applyNumberFormat="1" applyFont="1" applyFill="1" applyBorder="1" applyAlignment="1">
      <alignment horizontal="center" vertical="center"/>
    </xf>
    <xf numFmtId="49" fontId="36" fillId="0" borderId="0" xfId="0" applyNumberFormat="1" applyFont="1" applyFill="1" applyBorder="1" applyAlignment="1">
      <alignment vertical="center"/>
    </xf>
    <xf numFmtId="3" fontId="36" fillId="0" borderId="0" xfId="0" applyNumberFormat="1" applyFont="1" applyFill="1" applyBorder="1" applyAlignment="1">
      <alignment horizontal="right" vertical="center"/>
    </xf>
    <xf numFmtId="173" fontId="36" fillId="0" borderId="0" xfId="0" applyNumberFormat="1" applyFont="1" applyFill="1" applyBorder="1" applyAlignment="1">
      <alignment horizontal="right" vertical="center"/>
    </xf>
    <xf numFmtId="0" fontId="28" fillId="0" borderId="0" xfId="0" applyFont="1" applyFill="1" applyAlignment="1">
      <alignment horizontal="left" wrapText="1"/>
    </xf>
    <xf numFmtId="49" fontId="36" fillId="0" borderId="0"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0" fontId="38" fillId="0" borderId="0" xfId="0" applyFont="1" applyFill="1" applyAlignment="1">
      <alignment/>
    </xf>
    <xf numFmtId="0" fontId="28" fillId="0" borderId="0" xfId="0" applyFont="1" applyFill="1" applyAlignment="1">
      <alignment/>
    </xf>
    <xf numFmtId="3" fontId="38" fillId="0" borderId="0" xfId="0" applyNumberFormat="1" applyFont="1" applyFill="1" applyAlignment="1">
      <alignment/>
    </xf>
    <xf numFmtId="0" fontId="38" fillId="0" borderId="0" xfId="0" applyFont="1" applyFill="1" applyAlignment="1">
      <alignment horizontal="right"/>
    </xf>
    <xf numFmtId="4" fontId="38" fillId="0" borderId="0" xfId="0" applyNumberFormat="1" applyFont="1" applyFill="1" applyAlignment="1">
      <alignment/>
    </xf>
    <xf numFmtId="3" fontId="38" fillId="0" borderId="0" xfId="0" applyNumberFormat="1" applyFont="1" applyFill="1" applyAlignment="1">
      <alignment horizontal="right"/>
    </xf>
    <xf numFmtId="0" fontId="29" fillId="0" borderId="0" xfId="0" applyFont="1" applyFill="1" applyBorder="1" applyAlignment="1">
      <alignment horizontal="center" vertical="top"/>
    </xf>
    <xf numFmtId="0" fontId="29" fillId="0" borderId="0" xfId="0" applyFont="1" applyFill="1" applyBorder="1" applyAlignment="1">
      <alignment horizontal="left"/>
    </xf>
    <xf numFmtId="3" fontId="29" fillId="0" borderId="0" xfId="0" applyNumberFormat="1" applyFont="1" applyFill="1" applyBorder="1" applyAlignment="1">
      <alignment horizontal="right"/>
    </xf>
    <xf numFmtId="0" fontId="29" fillId="0" borderId="0" xfId="0" applyFont="1" applyFill="1" applyAlignment="1" applyProtection="1">
      <alignment horizontal="right"/>
      <protection locked="0"/>
    </xf>
    <xf numFmtId="0" fontId="28" fillId="0" borderId="0" xfId="110" applyFont="1">
      <alignment/>
      <protection/>
    </xf>
    <xf numFmtId="0" fontId="28" fillId="0" borderId="0" xfId="110" applyFont="1" applyFill="1">
      <alignment/>
      <protection/>
    </xf>
    <xf numFmtId="0" fontId="28" fillId="0" borderId="22" xfId="110" applyFont="1" applyBorder="1">
      <alignment/>
      <protection/>
    </xf>
    <xf numFmtId="0" fontId="28" fillId="0" borderId="22" xfId="110" applyFont="1" applyFill="1" applyBorder="1">
      <alignment/>
      <protection/>
    </xf>
    <xf numFmtId="0" fontId="28" fillId="0" borderId="0" xfId="110" applyFont="1" applyBorder="1">
      <alignment/>
      <protection/>
    </xf>
    <xf numFmtId="0" fontId="28" fillId="0" borderId="0" xfId="110" applyFont="1" applyFill="1" applyBorder="1">
      <alignment/>
      <protection/>
    </xf>
    <xf numFmtId="0" fontId="34" fillId="0" borderId="0" xfId="110" applyFont="1" applyBorder="1">
      <alignment/>
      <protection/>
    </xf>
    <xf numFmtId="0" fontId="28" fillId="0" borderId="0" xfId="110" applyFont="1" applyFill="1" applyAlignment="1">
      <alignment/>
      <protection/>
    </xf>
    <xf numFmtId="0" fontId="28" fillId="0" borderId="0" xfId="117" applyFont="1" applyFill="1" applyAlignment="1">
      <alignment horizontal="left"/>
      <protection/>
    </xf>
    <xf numFmtId="0" fontId="28" fillId="0" borderId="0" xfId="117" applyFont="1" applyFill="1">
      <alignment/>
      <protection/>
    </xf>
    <xf numFmtId="0" fontId="28" fillId="0" borderId="0" xfId="117" applyFont="1" applyFill="1" applyAlignment="1">
      <alignment horizontal="right"/>
      <protection/>
    </xf>
    <xf numFmtId="3" fontId="28" fillId="0" borderId="0" xfId="110" applyNumberFormat="1" applyFont="1" applyFill="1" applyBorder="1" applyAlignment="1">
      <alignment horizontal="right"/>
      <protection/>
    </xf>
    <xf numFmtId="4" fontId="28" fillId="0" borderId="0" xfId="110" applyNumberFormat="1" applyFont="1" applyFill="1" applyAlignment="1">
      <alignment horizontal="right"/>
      <protection/>
    </xf>
    <xf numFmtId="0" fontId="28" fillId="0" borderId="0" xfId="110" applyFont="1" applyFill="1" applyAlignment="1">
      <alignment horizontal="right"/>
      <protection/>
    </xf>
    <xf numFmtId="49" fontId="29" fillId="0" borderId="0" xfId="110" applyNumberFormat="1" applyFont="1" applyFill="1" applyAlignment="1">
      <alignment horizontal="center"/>
      <protection/>
    </xf>
    <xf numFmtId="0" fontId="29" fillId="0" borderId="0" xfId="110" applyFont="1" applyFill="1">
      <alignment/>
      <protection/>
    </xf>
    <xf numFmtId="0" fontId="43" fillId="0" borderId="13" xfId="110" applyFont="1" applyFill="1" applyBorder="1" applyAlignment="1">
      <alignment horizontal="center" vertical="center" wrapText="1"/>
      <protection/>
    </xf>
    <xf numFmtId="0" fontId="28" fillId="0" borderId="13" xfId="110" applyFont="1" applyFill="1" applyBorder="1" applyAlignment="1">
      <alignment horizontal="center" vertical="center" wrapText="1"/>
      <protection/>
    </xf>
    <xf numFmtId="49" fontId="28" fillId="0" borderId="13" xfId="110" applyNumberFormat="1" applyFont="1" applyFill="1" applyBorder="1" applyAlignment="1">
      <alignment horizontal="center" vertical="center" wrapText="1"/>
      <protection/>
    </xf>
    <xf numFmtId="0" fontId="28" fillId="0" borderId="13" xfId="110" applyNumberFormat="1" applyFont="1" applyFill="1" applyBorder="1" applyAlignment="1">
      <alignment horizontal="center" vertical="center" wrapText="1"/>
      <protection/>
    </xf>
    <xf numFmtId="49" fontId="28" fillId="0" borderId="13" xfId="110" applyNumberFormat="1" applyFont="1" applyFill="1" applyBorder="1" applyAlignment="1">
      <alignment horizontal="center" vertical="top" wrapText="1"/>
      <protection/>
    </xf>
    <xf numFmtId="0" fontId="28" fillId="0" borderId="13" xfId="110" applyNumberFormat="1" applyFont="1" applyFill="1" applyBorder="1" applyAlignment="1">
      <alignment horizontal="center" vertical="center"/>
      <protection/>
    </xf>
    <xf numFmtId="49" fontId="28" fillId="0" borderId="13" xfId="110" applyNumberFormat="1" applyFont="1" applyFill="1" applyBorder="1" applyAlignment="1">
      <alignment horizontal="center" vertical="center"/>
      <protection/>
    </xf>
    <xf numFmtId="49" fontId="36" fillId="0" borderId="13" xfId="110" applyNumberFormat="1" applyFont="1" applyFill="1" applyBorder="1" applyAlignment="1">
      <alignment horizontal="left" vertical="center" wrapText="1"/>
      <protection/>
    </xf>
    <xf numFmtId="3" fontId="36" fillId="0" borderId="13" xfId="91" applyNumberFormat="1" applyFont="1" applyFill="1" applyBorder="1" applyAlignment="1">
      <alignment horizontal="right" vertical="center"/>
      <protection/>
    </xf>
    <xf numFmtId="0" fontId="36" fillId="0" borderId="13" xfId="91" applyNumberFormat="1" applyFont="1" applyFill="1" applyBorder="1" applyAlignment="1">
      <alignment horizontal="left" vertical="center"/>
      <protection/>
    </xf>
    <xf numFmtId="49" fontId="36" fillId="0" borderId="13" xfId="91" applyNumberFormat="1" applyFont="1" applyFill="1" applyBorder="1" applyAlignment="1">
      <alignment vertical="center" wrapText="1"/>
      <protection/>
    </xf>
    <xf numFmtId="0" fontId="28" fillId="0" borderId="13" xfId="91" applyNumberFormat="1" applyFont="1" applyFill="1" applyBorder="1" applyAlignment="1">
      <alignment horizontal="center" vertical="center" wrapText="1"/>
      <protection/>
    </xf>
    <xf numFmtId="49" fontId="28" fillId="0" borderId="13" xfId="91" applyNumberFormat="1" applyFont="1" applyFill="1" applyBorder="1" applyAlignment="1">
      <alignment horizontal="left" vertical="center" wrapText="1"/>
      <protection/>
    </xf>
    <xf numFmtId="3" fontId="28" fillId="0" borderId="13" xfId="91" applyNumberFormat="1" applyFont="1" applyFill="1" applyBorder="1" applyAlignment="1">
      <alignment horizontal="right" vertical="center"/>
      <protection/>
    </xf>
    <xf numFmtId="0" fontId="28" fillId="0" borderId="13" xfId="91" applyNumberFormat="1" applyFont="1" applyFill="1" applyBorder="1" applyAlignment="1">
      <alignment horizontal="center" vertical="center"/>
      <protection/>
    </xf>
    <xf numFmtId="49" fontId="28" fillId="0" borderId="18" xfId="110" applyNumberFormat="1" applyFont="1" applyFill="1" applyBorder="1" applyAlignment="1">
      <alignment horizontal="center" vertical="center" wrapText="1"/>
      <protection/>
    </xf>
    <xf numFmtId="3" fontId="28" fillId="0" borderId="13" xfId="110" applyNumberFormat="1" applyFont="1" applyFill="1" applyBorder="1" applyAlignment="1">
      <alignment horizontal="right" vertical="center"/>
      <protection/>
    </xf>
    <xf numFmtId="49" fontId="28" fillId="0" borderId="13" xfId="91" applyNumberFormat="1" applyFont="1" applyFill="1" applyBorder="1" applyAlignment="1">
      <alignment horizontal="center" vertical="center" wrapText="1"/>
      <protection/>
    </xf>
    <xf numFmtId="49" fontId="28" fillId="0" borderId="13" xfId="91" applyNumberFormat="1" applyFont="1" applyFill="1" applyBorder="1" applyAlignment="1">
      <alignment vertical="center" wrapText="1"/>
      <protection/>
    </xf>
    <xf numFmtId="0" fontId="36" fillId="0" borderId="13" xfId="110" applyFont="1" applyFill="1" applyBorder="1" applyAlignment="1">
      <alignment horizontal="left"/>
      <protection/>
    </xf>
    <xf numFmtId="3" fontId="36" fillId="0" borderId="13" xfId="110" applyNumberFormat="1" applyFont="1" applyFill="1" applyBorder="1" applyAlignment="1">
      <alignment horizontal="right" vertical="center"/>
      <protection/>
    </xf>
    <xf numFmtId="0" fontId="28" fillId="0" borderId="13" xfId="110" applyFont="1" applyFill="1" applyBorder="1" applyAlignment="1">
      <alignment horizontal="center"/>
      <protection/>
    </xf>
    <xf numFmtId="49" fontId="28" fillId="0" borderId="13" xfId="110" applyNumberFormat="1" applyFont="1" applyFill="1" applyBorder="1" applyAlignment="1">
      <alignment horizontal="left" vertical="center" wrapText="1" indent="1"/>
      <protection/>
    </xf>
    <xf numFmtId="0" fontId="28" fillId="0" borderId="13" xfId="115" applyFont="1" applyFill="1" applyBorder="1" applyAlignment="1">
      <alignment horizontal="left" wrapText="1" indent="1"/>
      <protection/>
    </xf>
    <xf numFmtId="0" fontId="36" fillId="0" borderId="13" xfId="115" applyFont="1" applyFill="1" applyBorder="1" applyAlignment="1">
      <alignment horizontal="left" wrapText="1"/>
      <protection/>
    </xf>
    <xf numFmtId="0" fontId="36" fillId="0" borderId="13" xfId="115" applyFont="1" applyFill="1" applyBorder="1" applyAlignment="1">
      <alignment wrapText="1"/>
      <protection/>
    </xf>
    <xf numFmtId="49" fontId="36" fillId="0" borderId="13" xfId="110" applyNumberFormat="1" applyFont="1" applyFill="1" applyBorder="1" applyAlignment="1">
      <alignment vertical="center" wrapText="1"/>
      <protection/>
    </xf>
    <xf numFmtId="49" fontId="28" fillId="0" borderId="13" xfId="110" applyNumberFormat="1" applyFont="1" applyFill="1" applyBorder="1" applyAlignment="1">
      <alignment vertical="center" wrapText="1"/>
      <protection/>
    </xf>
    <xf numFmtId="49" fontId="36" fillId="0" borderId="13" xfId="110" applyNumberFormat="1" applyFont="1" applyFill="1" applyBorder="1" applyAlignment="1">
      <alignment horizontal="left"/>
      <protection/>
    </xf>
    <xf numFmtId="49" fontId="28" fillId="0" borderId="13" xfId="110" applyNumberFormat="1" applyFont="1" applyFill="1" applyBorder="1" applyAlignment="1">
      <alignment horizontal="center"/>
      <protection/>
    </xf>
    <xf numFmtId="49" fontId="36" fillId="0" borderId="13" xfId="110" applyNumberFormat="1" applyFont="1" applyFill="1" applyBorder="1" applyAlignment="1">
      <alignment horizontal="left" vertical="center"/>
      <protection/>
    </xf>
    <xf numFmtId="49" fontId="28" fillId="0" borderId="13" xfId="110" applyNumberFormat="1" applyFont="1" applyFill="1" applyBorder="1" applyAlignment="1">
      <alignment horizontal="left" vertical="center"/>
      <protection/>
    </xf>
    <xf numFmtId="49" fontId="36" fillId="0" borderId="13" xfId="110" applyNumberFormat="1" applyFont="1" applyFill="1" applyBorder="1" applyAlignment="1">
      <alignment vertical="center"/>
      <protection/>
    </xf>
    <xf numFmtId="49" fontId="36" fillId="0" borderId="13" xfId="110" applyNumberFormat="1" applyFont="1" applyFill="1" applyBorder="1" applyAlignment="1">
      <alignment horizontal="center" vertical="center"/>
      <protection/>
    </xf>
    <xf numFmtId="0" fontId="36" fillId="0" borderId="13" xfId="94" applyFont="1" applyFill="1" applyBorder="1" applyAlignment="1">
      <alignment horizontal="left" vertical="center"/>
      <protection/>
    </xf>
    <xf numFmtId="49" fontId="36" fillId="0" borderId="13" xfId="110" applyNumberFormat="1" applyFont="1" applyFill="1" applyBorder="1" applyAlignment="1">
      <alignment horizontal="left" vertical="center" wrapText="1" indent="1"/>
      <protection/>
    </xf>
    <xf numFmtId="0" fontId="28" fillId="0" borderId="13" xfId="94" applyNumberFormat="1" applyFont="1" applyFill="1" applyBorder="1" applyAlignment="1">
      <alignment horizontal="center" vertical="center"/>
      <protection/>
    </xf>
    <xf numFmtId="3" fontId="28" fillId="0" borderId="13" xfId="110" applyNumberFormat="1" applyFont="1" applyFill="1" applyBorder="1">
      <alignment/>
      <protection/>
    </xf>
    <xf numFmtId="0" fontId="38" fillId="0" borderId="0" xfId="110" applyFont="1" applyFill="1" applyAlignment="1">
      <alignment/>
      <protection/>
    </xf>
    <xf numFmtId="3" fontId="38" fillId="0" borderId="0" xfId="110" applyNumberFormat="1" applyFont="1" applyFill="1">
      <alignment/>
      <protection/>
    </xf>
    <xf numFmtId="3" fontId="38" fillId="0" borderId="0" xfId="110" applyNumberFormat="1" applyFont="1" applyFill="1" applyAlignment="1">
      <alignment horizontal="right"/>
      <protection/>
    </xf>
    <xf numFmtId="3" fontId="28" fillId="0" borderId="0" xfId="110" applyNumberFormat="1" applyFont="1" applyFill="1" applyAlignment="1">
      <alignment horizontal="right"/>
      <protection/>
    </xf>
    <xf numFmtId="169" fontId="28" fillId="0" borderId="0" xfId="0" applyNumberFormat="1" applyFont="1" applyFill="1" applyAlignment="1">
      <alignment/>
    </xf>
    <xf numFmtId="14" fontId="28" fillId="0" borderId="13" xfId="0" applyNumberFormat="1" applyFont="1" applyFill="1" applyBorder="1" applyAlignment="1">
      <alignment horizontal="center" vertical="center"/>
    </xf>
    <xf numFmtId="0" fontId="36" fillId="0" borderId="0" xfId="0" applyFont="1" applyFill="1" applyAlignment="1">
      <alignment vertical="center"/>
    </xf>
    <xf numFmtId="1" fontId="28" fillId="0" borderId="13" xfId="0" applyNumberFormat="1" applyFont="1" applyFill="1" applyBorder="1" applyAlignment="1">
      <alignment horizontal="center" vertical="center"/>
    </xf>
    <xf numFmtId="0" fontId="34" fillId="0" borderId="20" xfId="100" applyNumberFormat="1" applyFont="1" applyBorder="1" applyAlignment="1">
      <alignment horizontal="center" vertical="center" wrapText="1"/>
      <protection/>
    </xf>
    <xf numFmtId="0" fontId="28" fillId="0" borderId="13" xfId="0" applyFont="1" applyFill="1" applyBorder="1" applyAlignment="1">
      <alignment horizontal="center" vertical="center"/>
    </xf>
    <xf numFmtId="0" fontId="28" fillId="0" borderId="0" xfId="0" applyFont="1" applyFill="1" applyAlignment="1">
      <alignment horizontal="center" vertical="center"/>
    </xf>
    <xf numFmtId="0" fontId="36" fillId="0" borderId="18" xfId="0" applyFont="1" applyFill="1" applyBorder="1" applyAlignment="1">
      <alignment horizontal="center"/>
    </xf>
    <xf numFmtId="3" fontId="36" fillId="0" borderId="18" xfId="0" applyNumberFormat="1" applyFont="1" applyFill="1" applyBorder="1" applyAlignment="1">
      <alignment/>
    </xf>
    <xf numFmtId="3" fontId="36" fillId="0" borderId="0" xfId="0" applyNumberFormat="1" applyFont="1" applyFill="1" applyAlignment="1">
      <alignment/>
    </xf>
    <xf numFmtId="0" fontId="36" fillId="0" borderId="0" xfId="0" applyFont="1" applyFill="1" applyAlignment="1">
      <alignment/>
    </xf>
    <xf numFmtId="0" fontId="36" fillId="0" borderId="13" xfId="0" applyFont="1" applyFill="1" applyBorder="1" applyAlignment="1">
      <alignment horizontal="center"/>
    </xf>
    <xf numFmtId="3" fontId="36" fillId="0" borderId="13" xfId="0" applyNumberFormat="1" applyFont="1" applyFill="1" applyBorder="1" applyAlignment="1">
      <alignment/>
    </xf>
    <xf numFmtId="0" fontId="28" fillId="0" borderId="13" xfId="0" applyFont="1" applyFill="1" applyBorder="1" applyAlignment="1">
      <alignment/>
    </xf>
    <xf numFmtId="0" fontId="28" fillId="0" borderId="0" xfId="0" applyFont="1" applyFill="1" applyBorder="1" applyAlignment="1">
      <alignment/>
    </xf>
    <xf numFmtId="3" fontId="28" fillId="0" borderId="0" xfId="0" applyNumberFormat="1" applyFont="1" applyFill="1" applyBorder="1" applyAlignment="1">
      <alignment/>
    </xf>
    <xf numFmtId="0" fontId="38" fillId="0" borderId="0" xfId="0" applyFont="1" applyFill="1" applyAlignment="1">
      <alignment horizontal="left"/>
    </xf>
    <xf numFmtId="0" fontId="42" fillId="0" borderId="0" xfId="0" applyFont="1" applyAlignment="1">
      <alignment/>
    </xf>
    <xf numFmtId="0" fontId="38" fillId="0" borderId="0" xfId="0" applyFont="1" applyFill="1" applyAlignment="1">
      <alignment horizontal="center"/>
    </xf>
    <xf numFmtId="0" fontId="38" fillId="0" borderId="0" xfId="0" applyFont="1" applyFill="1" applyAlignment="1">
      <alignment horizontal="right"/>
    </xf>
    <xf numFmtId="0" fontId="29" fillId="0" borderId="0" xfId="0" applyFont="1" applyFill="1" applyBorder="1" applyAlignment="1">
      <alignment horizontal="right"/>
    </xf>
    <xf numFmtId="0" fontId="29" fillId="0" borderId="0" xfId="0" applyFont="1" applyFill="1" applyAlignment="1">
      <alignment horizontal="center" vertical="center"/>
    </xf>
    <xf numFmtId="0" fontId="42" fillId="0" borderId="0" xfId="0" applyFont="1" applyBorder="1" applyAlignment="1">
      <alignment/>
    </xf>
    <xf numFmtId="0" fontId="38" fillId="0" borderId="0" xfId="0" applyFont="1" applyFill="1" applyBorder="1" applyAlignment="1">
      <alignment horizontal="right"/>
    </xf>
    <xf numFmtId="0" fontId="29" fillId="0" borderId="0" xfId="0" applyFont="1" applyFill="1" applyAlignment="1">
      <alignment horizontal="right"/>
    </xf>
    <xf numFmtId="0" fontId="43" fillId="0" borderId="0" xfId="0" applyFont="1" applyFill="1" applyAlignment="1">
      <alignment/>
    </xf>
    <xf numFmtId="0" fontId="28" fillId="0" borderId="0" xfId="102" applyNumberFormat="1" applyFont="1" applyFill="1" applyBorder="1">
      <alignment/>
      <protection/>
    </xf>
    <xf numFmtId="0" fontId="0" fillId="0" borderId="0" xfId="102" applyFont="1" applyFill="1" applyBorder="1">
      <alignment/>
      <protection/>
    </xf>
    <xf numFmtId="0" fontId="0" fillId="0" borderId="0" xfId="102" applyFont="1" applyFill="1" applyBorder="1">
      <alignment/>
      <protection/>
    </xf>
    <xf numFmtId="0" fontId="29" fillId="0" borderId="0" xfId="102" applyFont="1" applyFill="1" applyBorder="1" applyAlignment="1">
      <alignment horizontal="center"/>
      <protection/>
    </xf>
    <xf numFmtId="14" fontId="28" fillId="0" borderId="0" xfId="102" applyNumberFormat="1" applyFont="1" applyFill="1" applyAlignment="1">
      <alignment horizontal="left"/>
      <protection/>
    </xf>
    <xf numFmtId="173" fontId="0" fillId="0" borderId="0" xfId="117" applyNumberFormat="1" applyFont="1" applyFill="1" applyAlignment="1">
      <alignment/>
      <protection/>
    </xf>
    <xf numFmtId="3" fontId="0" fillId="0" borderId="0" xfId="102" applyNumberFormat="1" applyFont="1" applyFill="1" applyAlignment="1">
      <alignment horizontal="right"/>
      <protection/>
    </xf>
    <xf numFmtId="3" fontId="0" fillId="0" borderId="0" xfId="102" applyNumberFormat="1" applyFont="1" applyFill="1" applyBorder="1" applyAlignment="1">
      <alignment horizontal="right"/>
      <protection/>
    </xf>
    <xf numFmtId="173" fontId="0" fillId="0" borderId="0" xfId="102" applyNumberFormat="1" applyFont="1" applyFill="1" applyAlignment="1">
      <alignment horizontal="right"/>
      <protection/>
    </xf>
    <xf numFmtId="0" fontId="43" fillId="0" borderId="0" xfId="102" applyFont="1" applyFill="1" applyAlignment="1">
      <alignment horizontal="right"/>
      <protection/>
    </xf>
    <xf numFmtId="3" fontId="66" fillId="0" borderId="23" xfId="102" applyNumberFormat="1" applyFont="1" applyFill="1" applyBorder="1" applyAlignment="1">
      <alignment horizontal="right"/>
      <protection/>
    </xf>
    <xf numFmtId="173" fontId="66" fillId="0" borderId="23" xfId="102" applyNumberFormat="1" applyFont="1" applyFill="1" applyBorder="1" applyAlignment="1">
      <alignment horizontal="right"/>
      <protection/>
    </xf>
    <xf numFmtId="0" fontId="34" fillId="0" borderId="0" xfId="102" applyFont="1" applyFill="1" applyAlignment="1">
      <alignment horizontal="right"/>
      <protection/>
    </xf>
    <xf numFmtId="49" fontId="28" fillId="0" borderId="13" xfId="112" applyNumberFormat="1" applyFont="1" applyBorder="1" applyAlignment="1">
      <alignment horizontal="center" vertical="center" wrapText="1"/>
      <protection/>
    </xf>
    <xf numFmtId="0" fontId="43" fillId="0" borderId="13" xfId="112" applyFont="1" applyBorder="1" applyAlignment="1">
      <alignment horizontal="center" vertical="center" wrapText="1"/>
      <protection/>
    </xf>
    <xf numFmtId="0" fontId="43" fillId="0" borderId="13" xfId="112" applyFont="1" applyFill="1" applyBorder="1" applyAlignment="1">
      <alignment horizontal="center" vertical="center" wrapText="1"/>
      <protection/>
    </xf>
    <xf numFmtId="173" fontId="43" fillId="0" borderId="13" xfId="112" applyNumberFormat="1" applyFont="1" applyBorder="1" applyAlignment="1">
      <alignment horizontal="center" vertical="center" wrapText="1"/>
      <protection/>
    </xf>
    <xf numFmtId="0" fontId="28" fillId="0" borderId="0" xfId="112" applyFont="1">
      <alignment/>
      <protection/>
    </xf>
    <xf numFmtId="49" fontId="34" fillId="0" borderId="13" xfId="112" applyNumberFormat="1" applyFont="1" applyBorder="1" applyAlignment="1">
      <alignment horizontal="center" vertical="center"/>
      <protection/>
    </xf>
    <xf numFmtId="0" fontId="34" fillId="0" borderId="13" xfId="112" applyFont="1" applyBorder="1" applyAlignment="1">
      <alignment horizontal="center"/>
      <protection/>
    </xf>
    <xf numFmtId="0" fontId="34" fillId="0" borderId="13" xfId="112" applyFont="1" applyFill="1" applyBorder="1" applyAlignment="1">
      <alignment horizontal="center"/>
      <protection/>
    </xf>
    <xf numFmtId="3" fontId="34" fillId="0" borderId="13" xfId="112" applyNumberFormat="1" applyFont="1" applyBorder="1" applyAlignment="1">
      <alignment horizontal="center"/>
      <protection/>
    </xf>
    <xf numFmtId="49" fontId="39" fillId="0" borderId="13" xfId="112" applyNumberFormat="1" applyFont="1" applyBorder="1" applyAlignment="1">
      <alignment wrapText="1"/>
      <protection/>
    </xf>
    <xf numFmtId="3" fontId="39" fillId="0" borderId="13" xfId="112" applyNumberFormat="1" applyFont="1" applyBorder="1" applyAlignment="1">
      <alignment wrapText="1"/>
      <protection/>
    </xf>
    <xf numFmtId="173" fontId="39" fillId="0" borderId="13" xfId="112" applyNumberFormat="1" applyFont="1" applyBorder="1" applyAlignment="1">
      <alignment wrapText="1"/>
      <protection/>
    </xf>
    <xf numFmtId="0" fontId="39" fillId="0" borderId="0" xfId="112" applyFont="1">
      <alignment/>
      <protection/>
    </xf>
    <xf numFmtId="49" fontId="28" fillId="0" borderId="13" xfId="112" applyNumberFormat="1" applyFont="1" applyBorder="1" applyAlignment="1">
      <alignment wrapText="1"/>
      <protection/>
    </xf>
    <xf numFmtId="49" fontId="36" fillId="0" borderId="13" xfId="112" applyNumberFormat="1" applyFont="1" applyBorder="1" applyAlignment="1">
      <alignment wrapText="1"/>
      <protection/>
    </xf>
    <xf numFmtId="3" fontId="36" fillId="0" borderId="13" xfId="112" applyNumberFormat="1" applyFont="1" applyBorder="1" applyAlignment="1">
      <alignment wrapText="1"/>
      <protection/>
    </xf>
    <xf numFmtId="173" fontId="36" fillId="0" borderId="13" xfId="112" applyNumberFormat="1" applyFont="1" applyBorder="1" applyAlignment="1">
      <alignment wrapText="1"/>
      <protection/>
    </xf>
    <xf numFmtId="173" fontId="36" fillId="0" borderId="13" xfId="112" applyNumberFormat="1" applyFont="1" applyBorder="1" applyAlignment="1">
      <alignment horizontal="center" wrapText="1"/>
      <protection/>
    </xf>
    <xf numFmtId="173" fontId="28" fillId="0" borderId="13" xfId="112" applyNumberFormat="1" applyFont="1" applyBorder="1" applyAlignment="1">
      <alignment wrapText="1"/>
      <protection/>
    </xf>
    <xf numFmtId="0" fontId="36" fillId="0" borderId="0" xfId="112" applyFont="1">
      <alignment/>
      <protection/>
    </xf>
    <xf numFmtId="3" fontId="28" fillId="0" borderId="13" xfId="112" applyNumberFormat="1" applyFont="1" applyBorder="1" applyAlignment="1">
      <alignment wrapText="1"/>
      <protection/>
    </xf>
    <xf numFmtId="173" fontId="28" fillId="0" borderId="13" xfId="112" applyNumberFormat="1" applyFont="1" applyBorder="1" applyAlignment="1">
      <alignment horizontal="center" wrapText="1"/>
      <protection/>
    </xf>
    <xf numFmtId="3" fontId="36" fillId="0" borderId="0" xfId="102" applyNumberFormat="1" applyFont="1" applyFill="1" applyBorder="1" applyAlignment="1">
      <alignment vertical="center" wrapText="1"/>
      <protection/>
    </xf>
    <xf numFmtId="3" fontId="28" fillId="0" borderId="13" xfId="120" applyNumberFormat="1" applyFont="1" applyFill="1" applyBorder="1" applyAlignment="1">
      <alignment vertical="top" wrapText="1"/>
      <protection/>
    </xf>
    <xf numFmtId="3" fontId="28" fillId="0" borderId="13" xfId="102" applyNumberFormat="1" applyFont="1" applyFill="1" applyBorder="1" applyAlignment="1">
      <alignment vertical="top" wrapText="1"/>
      <protection/>
    </xf>
    <xf numFmtId="3" fontId="28" fillId="0" borderId="0" xfId="112" applyNumberFormat="1" applyFont="1" applyAlignment="1">
      <alignment wrapText="1"/>
      <protection/>
    </xf>
    <xf numFmtId="49" fontId="28" fillId="0" borderId="0" xfId="112" applyNumberFormat="1" applyFont="1" applyAlignment="1">
      <alignment horizontal="left" wrapText="1"/>
      <protection/>
    </xf>
    <xf numFmtId="173" fontId="28" fillId="0" borderId="0" xfId="112" applyNumberFormat="1" applyFont="1" applyAlignment="1">
      <alignment wrapText="1"/>
      <protection/>
    </xf>
    <xf numFmtId="3" fontId="28" fillId="0" borderId="0" xfId="112" applyNumberFormat="1" applyFont="1" applyAlignment="1">
      <alignment horizontal="right" wrapText="1"/>
      <protection/>
    </xf>
    <xf numFmtId="49" fontId="28" fillId="0" borderId="0" xfId="112" applyNumberFormat="1" applyFont="1" applyAlignment="1">
      <alignment wrapText="1"/>
      <protection/>
    </xf>
    <xf numFmtId="0" fontId="28" fillId="0" borderId="0" xfId="0" applyFont="1" applyFill="1" applyBorder="1" applyAlignment="1">
      <alignment/>
    </xf>
    <xf numFmtId="3" fontId="28" fillId="0" borderId="0" xfId="104" applyNumberFormat="1" applyFont="1" applyFill="1" applyAlignment="1">
      <alignment vertical="center"/>
      <protection/>
    </xf>
    <xf numFmtId="3" fontId="28" fillId="0" borderId="0" xfId="104" applyNumberFormat="1" applyFont="1" applyAlignment="1">
      <alignment vertical="center"/>
      <protection/>
    </xf>
    <xf numFmtId="3" fontId="28" fillId="0" borderId="0" xfId="104" applyNumberFormat="1" applyFont="1">
      <alignment/>
      <protection/>
    </xf>
    <xf numFmtId="0" fontId="28" fillId="0" borderId="0" xfId="104" applyFont="1">
      <alignment/>
      <protection/>
    </xf>
    <xf numFmtId="0" fontId="29" fillId="0" borderId="0" xfId="0" applyFont="1" applyFill="1" applyAlignment="1">
      <alignment/>
    </xf>
    <xf numFmtId="3" fontId="28" fillId="0" borderId="0" xfId="0" applyNumberFormat="1" applyFont="1" applyAlignment="1">
      <alignment/>
    </xf>
    <xf numFmtId="3" fontId="28" fillId="0" borderId="0" xfId="0" applyNumberFormat="1" applyFont="1" applyFill="1" applyAlignment="1">
      <alignment/>
    </xf>
    <xf numFmtId="0" fontId="28" fillId="0" borderId="0" xfId="113" applyFont="1" applyFill="1" applyBorder="1" applyAlignment="1">
      <alignment horizontal="right"/>
      <protection/>
    </xf>
    <xf numFmtId="0" fontId="28" fillId="0" borderId="11" xfId="0" applyFont="1" applyBorder="1" applyAlignment="1">
      <alignment horizontal="center" vertical="center" wrapText="1"/>
    </xf>
    <xf numFmtId="0" fontId="35" fillId="0" borderId="24" xfId="0" applyFont="1" applyFill="1" applyBorder="1" applyAlignment="1">
      <alignment vertical="center"/>
    </xf>
    <xf numFmtId="3" fontId="36" fillId="0" borderId="24" xfId="0" applyNumberFormat="1" applyFont="1" applyFill="1" applyBorder="1" applyAlignment="1">
      <alignment vertical="center"/>
    </xf>
    <xf numFmtId="3" fontId="36" fillId="0" borderId="25" xfId="0" applyNumberFormat="1" applyFont="1" applyFill="1" applyBorder="1" applyAlignment="1">
      <alignment vertical="center"/>
    </xf>
    <xf numFmtId="0" fontId="28" fillId="0" borderId="26" xfId="0" applyFont="1" applyFill="1" applyBorder="1" applyAlignment="1">
      <alignment vertical="center"/>
    </xf>
    <xf numFmtId="3" fontId="28" fillId="0" borderId="26" xfId="0" applyNumberFormat="1" applyFont="1" applyFill="1" applyBorder="1" applyAlignment="1">
      <alignment vertical="center"/>
    </xf>
    <xf numFmtId="4" fontId="28" fillId="0" borderId="26" xfId="0" applyNumberFormat="1" applyFont="1" applyFill="1" applyBorder="1" applyAlignment="1">
      <alignment vertical="center"/>
    </xf>
    <xf numFmtId="0" fontId="36" fillId="0" borderId="27" xfId="0" applyFont="1" applyFill="1" applyBorder="1" applyAlignment="1">
      <alignment vertical="center"/>
    </xf>
    <xf numFmtId="0" fontId="36" fillId="0" borderId="27" xfId="0" applyFont="1" applyBorder="1" applyAlignment="1">
      <alignment vertical="center"/>
    </xf>
    <xf numFmtId="3" fontId="36" fillId="0" borderId="27" xfId="0" applyNumberFormat="1" applyFont="1" applyBorder="1" applyAlignment="1">
      <alignment vertical="center"/>
    </xf>
    <xf numFmtId="3" fontId="36" fillId="0" borderId="28" xfId="0" applyNumberFormat="1" applyFont="1" applyBorder="1" applyAlignment="1">
      <alignment vertical="center"/>
    </xf>
    <xf numFmtId="0" fontId="36" fillId="0" borderId="13" xfId="0" applyFont="1" applyBorder="1" applyAlignment="1">
      <alignment vertical="center"/>
    </xf>
    <xf numFmtId="3" fontId="36" fillId="0" borderId="13" xfId="0" applyNumberFormat="1" applyFont="1" applyBorder="1" applyAlignment="1">
      <alignment vertical="center"/>
    </xf>
    <xf numFmtId="3" fontId="36" fillId="0" borderId="29" xfId="0" applyNumberFormat="1" applyFont="1" applyBorder="1" applyAlignment="1">
      <alignment vertical="center"/>
    </xf>
    <xf numFmtId="0" fontId="28" fillId="0" borderId="13" xfId="0" applyFont="1" applyBorder="1" applyAlignment="1">
      <alignment horizontal="left" vertical="center" indent="1"/>
    </xf>
    <xf numFmtId="3" fontId="28" fillId="0" borderId="13" xfId="0" applyNumberFormat="1" applyFont="1" applyBorder="1" applyAlignment="1">
      <alignment vertical="center"/>
    </xf>
    <xf numFmtId="3" fontId="28" fillId="0" borderId="29" xfId="0" applyNumberFormat="1" applyFont="1" applyBorder="1" applyAlignment="1">
      <alignment vertical="center"/>
    </xf>
    <xf numFmtId="0" fontId="28" fillId="0" borderId="13" xfId="0" applyFont="1" applyBorder="1" applyAlignment="1">
      <alignment horizontal="left" vertical="center" indent="2"/>
    </xf>
    <xf numFmtId="0" fontId="28" fillId="0" borderId="13" xfId="0" applyFont="1" applyFill="1" applyBorder="1" applyAlignment="1">
      <alignment vertical="center"/>
    </xf>
    <xf numFmtId="0" fontId="28" fillId="0" borderId="13" xfId="0" applyFont="1" applyBorder="1" applyAlignment="1">
      <alignment vertical="center"/>
    </xf>
    <xf numFmtId="3" fontId="28" fillId="0" borderId="13" xfId="0" applyNumberFormat="1" applyFont="1" applyFill="1" applyBorder="1" applyAlignment="1">
      <alignment vertical="center"/>
    </xf>
    <xf numFmtId="3" fontId="40" fillId="0" borderId="29" xfId="0" applyNumberFormat="1" applyFont="1" applyFill="1" applyBorder="1" applyAlignment="1">
      <alignment vertical="center"/>
    </xf>
    <xf numFmtId="0" fontId="40" fillId="0" borderId="13" xfId="0" applyFont="1" applyFill="1" applyBorder="1" applyAlignment="1">
      <alignment horizontal="left" vertical="center" indent="3"/>
    </xf>
    <xf numFmtId="3" fontId="40" fillId="0" borderId="13" xfId="0" applyNumberFormat="1" applyFont="1" applyFill="1" applyBorder="1" applyAlignment="1">
      <alignment vertical="center"/>
    </xf>
    <xf numFmtId="0" fontId="28" fillId="0" borderId="13" xfId="0" applyFont="1" applyFill="1" applyBorder="1" applyAlignment="1">
      <alignment horizontal="left" vertical="center" indent="1"/>
    </xf>
    <xf numFmtId="3" fontId="28" fillId="0" borderId="29" xfId="0" applyNumberFormat="1" applyFont="1" applyFill="1" applyBorder="1" applyAlignment="1">
      <alignment vertical="center"/>
    </xf>
    <xf numFmtId="0" fontId="36" fillId="0" borderId="13" xfId="0" applyFont="1" applyFill="1" applyBorder="1" applyAlignment="1">
      <alignment vertical="center"/>
    </xf>
    <xf numFmtId="3" fontId="36" fillId="0" borderId="13" xfId="0" applyNumberFormat="1" applyFont="1" applyFill="1" applyBorder="1" applyAlignment="1">
      <alignment vertical="center"/>
    </xf>
    <xf numFmtId="3" fontId="36" fillId="0" borderId="29" xfId="0" applyNumberFormat="1" applyFont="1" applyFill="1" applyBorder="1" applyAlignment="1">
      <alignment vertical="center"/>
    </xf>
    <xf numFmtId="0" fontId="28" fillId="0" borderId="30" xfId="0" applyFont="1" applyFill="1" applyBorder="1" applyAlignment="1">
      <alignment vertical="center"/>
    </xf>
    <xf numFmtId="3" fontId="28" fillId="0" borderId="30" xfId="0" applyNumberFormat="1" applyFont="1" applyFill="1" applyBorder="1" applyAlignment="1">
      <alignment vertical="center"/>
    </xf>
    <xf numFmtId="3" fontId="28" fillId="0" borderId="31" xfId="0" applyNumberFormat="1" applyFont="1" applyFill="1" applyBorder="1" applyAlignment="1">
      <alignment vertical="center"/>
    </xf>
    <xf numFmtId="3" fontId="36" fillId="0" borderId="27" xfId="0" applyNumberFormat="1" applyFont="1" applyFill="1" applyBorder="1" applyAlignment="1">
      <alignment vertical="center"/>
    </xf>
    <xf numFmtId="3" fontId="36" fillId="0" borderId="28" xfId="0" applyNumberFormat="1" applyFont="1" applyFill="1" applyBorder="1" applyAlignment="1">
      <alignment vertical="center"/>
    </xf>
    <xf numFmtId="0" fontId="36" fillId="0" borderId="30" xfId="0" applyFont="1" applyFill="1" applyBorder="1" applyAlignment="1">
      <alignment vertical="center"/>
    </xf>
    <xf numFmtId="3" fontId="36" fillId="0" borderId="30" xfId="0" applyNumberFormat="1" applyFont="1" applyFill="1" applyBorder="1" applyAlignment="1">
      <alignment vertical="center"/>
    </xf>
    <xf numFmtId="3" fontId="36" fillId="0" borderId="32" xfId="0" applyNumberFormat="1" applyFont="1" applyFill="1" applyBorder="1" applyAlignment="1">
      <alignment vertical="center"/>
    </xf>
    <xf numFmtId="0" fontId="28" fillId="0" borderId="0" xfId="0" applyFont="1" applyFill="1" applyAlignment="1">
      <alignment horizontal="left" wrapText="1"/>
    </xf>
    <xf numFmtId="0" fontId="43" fillId="0" borderId="0" xfId="0" applyFont="1" applyFill="1" applyAlignment="1">
      <alignment/>
    </xf>
    <xf numFmtId="0" fontId="29" fillId="0" borderId="0" xfId="0" applyFont="1" applyAlignment="1">
      <alignment horizontal="center"/>
    </xf>
    <xf numFmtId="0" fontId="29" fillId="0" borderId="0" xfId="100" applyFont="1" applyBorder="1" applyAlignment="1">
      <alignment horizontal="center"/>
      <protection/>
    </xf>
    <xf numFmtId="0" fontId="28" fillId="0" borderId="0" xfId="117" applyFont="1" applyAlignment="1">
      <alignment horizontal="center"/>
      <protection/>
    </xf>
    <xf numFmtId="0" fontId="28" fillId="0" borderId="0" xfId="100" applyFont="1" applyAlignment="1">
      <alignment horizontal="center"/>
      <protection/>
    </xf>
    <xf numFmtId="0" fontId="28" fillId="0" borderId="0" xfId="103" applyFont="1" applyFill="1" applyBorder="1" applyAlignment="1">
      <alignment horizontal="left" wrapText="1"/>
      <protection/>
    </xf>
    <xf numFmtId="0" fontId="29" fillId="0" borderId="0" xfId="103" applyFont="1" applyFill="1" applyBorder="1" applyAlignment="1">
      <alignment horizontal="center"/>
      <protection/>
    </xf>
    <xf numFmtId="0" fontId="28" fillId="0" borderId="0" xfId="117" applyFont="1" applyFill="1" applyBorder="1" applyAlignment="1">
      <alignment horizontal="center"/>
      <protection/>
    </xf>
    <xf numFmtId="0" fontId="28" fillId="0" borderId="22" xfId="103" applyNumberFormat="1" applyFont="1" applyFill="1" applyBorder="1" applyAlignment="1">
      <alignment horizontal="center" wrapText="1"/>
      <protection/>
    </xf>
    <xf numFmtId="0" fontId="34" fillId="0" borderId="20" xfId="103" applyNumberFormat="1" applyFont="1" applyFill="1" applyBorder="1" applyAlignment="1">
      <alignment horizontal="center" vertical="center" wrapText="1"/>
      <protection/>
    </xf>
    <xf numFmtId="0" fontId="28" fillId="0" borderId="0" xfId="103" applyFont="1" applyFill="1" applyAlignment="1">
      <alignment horizontal="center"/>
      <protection/>
    </xf>
    <xf numFmtId="0" fontId="35" fillId="0" borderId="0" xfId="103" applyFont="1" applyFill="1" applyBorder="1" applyAlignment="1">
      <alignment horizontal="center"/>
      <protection/>
    </xf>
    <xf numFmtId="0" fontId="35" fillId="0" borderId="0" xfId="0" applyFont="1" applyFill="1" applyAlignment="1">
      <alignment horizontal="center" wrapText="1"/>
    </xf>
    <xf numFmtId="0" fontId="28" fillId="0" borderId="0" xfId="117" applyFont="1" applyFill="1" applyAlignment="1">
      <alignment horizontal="center"/>
      <protection/>
    </xf>
    <xf numFmtId="0" fontId="28" fillId="0" borderId="22" xfId="0" applyNumberFormat="1" applyFont="1" applyFill="1" applyBorder="1" applyAlignment="1">
      <alignment horizontal="center" wrapText="1"/>
    </xf>
    <xf numFmtId="0" fontId="34" fillId="0" borderId="20" xfId="0" applyNumberFormat="1" applyFont="1" applyFill="1" applyBorder="1" applyAlignment="1">
      <alignment horizontal="center" vertical="center" wrapText="1"/>
    </xf>
    <xf numFmtId="0" fontId="28" fillId="0" borderId="0" xfId="0" applyFont="1" applyFill="1" applyAlignment="1">
      <alignment horizontal="center"/>
    </xf>
    <xf numFmtId="0" fontId="29" fillId="0" borderId="0" xfId="0" applyFont="1" applyFill="1" applyBorder="1" applyAlignment="1">
      <alignment horizontal="center"/>
    </xf>
    <xf numFmtId="1" fontId="61" fillId="0" borderId="0" xfId="105" applyNumberFormat="1" applyFont="1" applyFill="1" applyAlignment="1">
      <alignment horizontal="left" wrapText="1"/>
      <protection/>
    </xf>
    <xf numFmtId="1" fontId="43" fillId="0" borderId="0" xfId="105" applyNumberFormat="1" applyFont="1" applyFill="1" applyAlignment="1">
      <alignment horizontal="left" wrapText="1"/>
      <protection/>
    </xf>
    <xf numFmtId="0" fontId="28" fillId="0" borderId="0" xfId="105" applyNumberFormat="1" applyFont="1" applyFill="1" applyBorder="1" applyAlignment="1">
      <alignment horizontal="center" wrapText="1"/>
      <protection/>
    </xf>
    <xf numFmtId="0" fontId="28" fillId="0" borderId="0" xfId="105" applyFont="1" applyFill="1" applyAlignment="1">
      <alignment horizontal="center"/>
      <protection/>
    </xf>
    <xf numFmtId="0" fontId="35" fillId="0" borderId="0" xfId="105" applyFont="1" applyFill="1" applyAlignment="1">
      <alignment horizontal="center"/>
      <protection/>
    </xf>
    <xf numFmtId="0" fontId="34" fillId="0" borderId="22" xfId="105" applyNumberFormat="1" applyFont="1" applyFill="1" applyBorder="1" applyAlignment="1">
      <alignment horizontal="center" vertical="center" wrapText="1"/>
      <protection/>
    </xf>
    <xf numFmtId="0" fontId="28" fillId="0" borderId="0" xfId="105" applyFont="1" applyFill="1" applyAlignment="1">
      <alignment horizontal="left"/>
      <protection/>
    </xf>
    <xf numFmtId="0" fontId="29" fillId="0" borderId="0" xfId="105" applyFont="1" applyFill="1" applyBorder="1" applyAlignment="1">
      <alignment horizontal="center"/>
      <protection/>
    </xf>
    <xf numFmtId="3" fontId="28" fillId="0" borderId="0" xfId="106" applyNumberFormat="1" applyFont="1" applyFill="1" applyAlignment="1">
      <alignment horizontal="center"/>
      <protection/>
    </xf>
    <xf numFmtId="3" fontId="29" fillId="0" borderId="0" xfId="106" applyNumberFormat="1" applyFont="1" applyFill="1" applyBorder="1" applyAlignment="1">
      <alignment horizontal="center"/>
      <protection/>
    </xf>
    <xf numFmtId="3" fontId="28" fillId="0" borderId="0" xfId="117" applyNumberFormat="1" applyFont="1" applyFill="1" applyAlignment="1">
      <alignment horizontal="center"/>
      <protection/>
    </xf>
    <xf numFmtId="0" fontId="28" fillId="0" borderId="22" xfId="106" applyNumberFormat="1" applyFont="1" applyBorder="1" applyAlignment="1">
      <alignment horizontal="center" wrapText="1"/>
      <protection/>
    </xf>
    <xf numFmtId="0" fontId="34" fillId="0" borderId="0" xfId="106" applyNumberFormat="1" applyFont="1" applyBorder="1" applyAlignment="1">
      <alignment horizontal="center" vertical="center" wrapText="1"/>
      <protection/>
    </xf>
    <xf numFmtId="0" fontId="34" fillId="0" borderId="20" xfId="107" applyNumberFormat="1" applyFont="1" applyBorder="1" applyAlignment="1">
      <alignment horizontal="center" vertical="center" wrapText="1"/>
      <protection/>
    </xf>
    <xf numFmtId="0" fontId="28" fillId="0" borderId="22" xfId="107" applyNumberFormat="1" applyFont="1" applyBorder="1" applyAlignment="1">
      <alignment horizontal="center" wrapText="1"/>
      <protection/>
    </xf>
    <xf numFmtId="0" fontId="28" fillId="0" borderId="0" xfId="107" applyFont="1" applyAlignment="1">
      <alignment horizontal="center"/>
      <protection/>
    </xf>
    <xf numFmtId="0" fontId="35" fillId="0" borderId="0" xfId="107" applyFont="1" applyAlignment="1">
      <alignment horizontal="center" vertical="top" wrapText="1"/>
      <protection/>
    </xf>
    <xf numFmtId="0" fontId="29" fillId="0" borderId="0" xfId="107" applyFont="1" applyBorder="1" applyAlignment="1">
      <alignment horizontal="center"/>
      <protection/>
    </xf>
    <xf numFmtId="0" fontId="34" fillId="0" borderId="0" xfId="108" applyNumberFormat="1" applyFont="1" applyBorder="1" applyAlignment="1">
      <alignment horizontal="center" vertical="center" wrapText="1"/>
      <protection/>
    </xf>
    <xf numFmtId="0" fontId="28" fillId="0" borderId="22" xfId="108" applyNumberFormat="1" applyFont="1" applyBorder="1" applyAlignment="1">
      <alignment horizontal="center" wrapText="1"/>
      <protection/>
    </xf>
    <xf numFmtId="0" fontId="29" fillId="0" borderId="0" xfId="108" applyFont="1" applyBorder="1" applyAlignment="1">
      <alignment horizontal="center"/>
      <protection/>
    </xf>
    <xf numFmtId="0" fontId="35" fillId="0" borderId="0" xfId="108" applyFont="1" applyAlignment="1">
      <alignment horizontal="center"/>
      <protection/>
    </xf>
    <xf numFmtId="0" fontId="28" fillId="0" borderId="0" xfId="108" applyFont="1" applyBorder="1" applyAlignment="1">
      <alignment horizontal="center"/>
      <protection/>
    </xf>
    <xf numFmtId="0" fontId="28" fillId="0" borderId="22" xfId="109" applyNumberFormat="1" applyFont="1" applyFill="1" applyBorder="1" applyAlignment="1">
      <alignment horizontal="center" wrapText="1"/>
      <protection/>
    </xf>
    <xf numFmtId="22" fontId="28" fillId="0" borderId="0" xfId="109" applyNumberFormat="1" applyFont="1" applyFill="1" applyBorder="1" applyAlignment="1">
      <alignment horizontal="left" vertical="top" wrapText="1"/>
      <protection/>
    </xf>
    <xf numFmtId="0" fontId="28" fillId="0" borderId="0" xfId="109" applyFont="1" applyFill="1" applyBorder="1" applyAlignment="1">
      <alignment horizontal="center"/>
      <protection/>
    </xf>
    <xf numFmtId="3" fontId="35" fillId="0" borderId="0" xfId="109" applyNumberFormat="1" applyFont="1" applyFill="1" applyBorder="1" applyAlignment="1">
      <alignment horizontal="center"/>
      <protection/>
    </xf>
    <xf numFmtId="0" fontId="34" fillId="0" borderId="0" xfId="109" applyNumberFormat="1" applyFont="1" applyFill="1" applyBorder="1" applyAlignment="1">
      <alignment horizontal="center" vertical="center" wrapText="1"/>
      <protection/>
    </xf>
    <xf numFmtId="0" fontId="29" fillId="0" borderId="0" xfId="109" applyFont="1" applyFill="1" applyBorder="1" applyAlignment="1">
      <alignment horizontal="center"/>
      <protection/>
    </xf>
    <xf numFmtId="49" fontId="36" fillId="0" borderId="13" xfId="0" applyNumberFormat="1" applyFont="1" applyFill="1" applyBorder="1" applyAlignment="1">
      <alignment horizontal="left" vertical="center" wrapText="1"/>
    </xf>
    <xf numFmtId="0" fontId="28" fillId="0" borderId="0" xfId="0" applyFont="1" applyFill="1" applyAlignment="1">
      <alignment horizontal="left" wrapText="1"/>
    </xf>
    <xf numFmtId="0" fontId="34" fillId="0" borderId="0" xfId="0" applyNumberFormat="1" applyFont="1" applyBorder="1" applyAlignment="1">
      <alignment horizontal="center" vertical="center" wrapText="1"/>
    </xf>
    <xf numFmtId="0" fontId="28" fillId="0" borderId="0" xfId="0" applyFont="1" applyFill="1" applyBorder="1" applyAlignment="1">
      <alignment horizontal="center"/>
    </xf>
    <xf numFmtId="3" fontId="35" fillId="0" borderId="0" xfId="0" applyNumberFormat="1" applyFont="1" applyFill="1" applyBorder="1" applyAlignment="1">
      <alignment horizontal="center"/>
    </xf>
    <xf numFmtId="0" fontId="28" fillId="0" borderId="0" xfId="0" applyFont="1" applyFill="1" applyAlignment="1">
      <alignment horizontal="center"/>
    </xf>
    <xf numFmtId="0" fontId="28" fillId="0" borderId="0" xfId="117" applyFont="1" applyFill="1" applyAlignment="1">
      <alignment horizontal="center"/>
      <protection/>
    </xf>
    <xf numFmtId="0" fontId="34" fillId="0" borderId="0" xfId="110" applyFont="1" applyBorder="1" applyAlignment="1">
      <alignment horizontal="center"/>
      <protection/>
    </xf>
    <xf numFmtId="0" fontId="28" fillId="0" borderId="0" xfId="110" applyFont="1" applyFill="1" applyBorder="1" applyAlignment="1">
      <alignment horizontal="center"/>
      <protection/>
    </xf>
    <xf numFmtId="3" fontId="35" fillId="0" borderId="0" xfId="110" applyNumberFormat="1" applyFont="1" applyFill="1" applyBorder="1" applyAlignment="1">
      <alignment horizontal="center"/>
      <protection/>
    </xf>
    <xf numFmtId="0" fontId="29" fillId="0" borderId="0" xfId="110" applyFont="1" applyFill="1" applyBorder="1" applyAlignment="1">
      <alignment horizontal="center"/>
      <protection/>
    </xf>
    <xf numFmtId="0" fontId="35" fillId="0" borderId="0" xfId="0" applyFont="1" applyFill="1" applyAlignment="1">
      <alignment horizontal="center"/>
    </xf>
    <xf numFmtId="0" fontId="28" fillId="0" borderId="22" xfId="0" applyNumberFormat="1" applyFont="1" applyBorder="1" applyAlignment="1">
      <alignment horizontal="left" wrapText="1"/>
    </xf>
    <xf numFmtId="0" fontId="34" fillId="0" borderId="20" xfId="0" applyNumberFormat="1" applyFont="1" applyBorder="1" applyAlignment="1">
      <alignment horizontal="center" vertical="center" wrapText="1"/>
    </xf>
    <xf numFmtId="0" fontId="28" fillId="0" borderId="0" xfId="0" applyFont="1" applyAlignment="1">
      <alignment horizontal="center"/>
    </xf>
    <xf numFmtId="3" fontId="35" fillId="0" borderId="0" xfId="102" applyNumberFormat="1" applyFont="1" applyFill="1" applyBorder="1" applyAlignment="1">
      <alignment horizontal="center" wrapText="1"/>
      <protection/>
    </xf>
    <xf numFmtId="0" fontId="34" fillId="0" borderId="20" xfId="102" applyNumberFormat="1" applyFont="1" applyFill="1" applyBorder="1" applyAlignment="1">
      <alignment horizontal="center" vertical="center" wrapText="1"/>
      <protection/>
    </xf>
    <xf numFmtId="0" fontId="28" fillId="0" borderId="22" xfId="102" applyNumberFormat="1" applyFont="1" applyFill="1" applyBorder="1" applyAlignment="1">
      <alignment horizontal="center" wrapText="1"/>
      <protection/>
    </xf>
    <xf numFmtId="0" fontId="28" fillId="0" borderId="0" xfId="102" applyFont="1" applyFill="1" applyBorder="1" applyAlignment="1">
      <alignment horizontal="center"/>
      <protection/>
    </xf>
    <xf numFmtId="0" fontId="28" fillId="0" borderId="0" xfId="104" applyFont="1" applyFill="1" applyAlignment="1">
      <alignment horizontal="center" vertical="center"/>
      <protection/>
    </xf>
    <xf numFmtId="0" fontId="35" fillId="0" borderId="0" xfId="104" applyFont="1" applyFill="1" applyAlignment="1">
      <alignment horizontal="center" vertical="center"/>
      <protection/>
    </xf>
    <xf numFmtId="0" fontId="29" fillId="0" borderId="0" xfId="104" applyFont="1" applyFill="1" applyBorder="1" applyAlignment="1">
      <alignment horizontal="center" vertical="center"/>
      <protection/>
    </xf>
    <xf numFmtId="0" fontId="28" fillId="0" borderId="0" xfId="117" applyFont="1" applyFill="1" applyAlignment="1">
      <alignment horizontal="center" vertical="center"/>
      <protection/>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34" fillId="0" borderId="20" xfId="0" applyFont="1" applyFill="1" applyBorder="1" applyAlignment="1">
      <alignment horizontal="center" wrapText="1"/>
    </xf>
    <xf numFmtId="0" fontId="43" fillId="0" borderId="20" xfId="104" applyFont="1" applyFill="1" applyBorder="1" applyAlignment="1">
      <alignment horizontal="center" vertical="center"/>
      <protection/>
    </xf>
  </cellXfs>
  <cellStyles count="152">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 20%" xfId="35"/>
    <cellStyle name="Accent1 - 40%" xfId="36"/>
    <cellStyle name="Accent1 - 60%" xfId="37"/>
    <cellStyle name="Accent1_8.tab-pasv.pamat." xfId="38"/>
    <cellStyle name="Accent2" xfId="39"/>
    <cellStyle name="Accent2 - 20%" xfId="40"/>
    <cellStyle name="Accent2 - 40%" xfId="41"/>
    <cellStyle name="Accent2 - 60%" xfId="42"/>
    <cellStyle name="Accent2_8.tab-pasv.pamat." xfId="43"/>
    <cellStyle name="Accent3" xfId="44"/>
    <cellStyle name="Accent3 - 20%" xfId="45"/>
    <cellStyle name="Accent3 - 40%" xfId="46"/>
    <cellStyle name="Accent3 - 60%" xfId="47"/>
    <cellStyle name="Accent3_8.tab-pasv.pamat." xfId="48"/>
    <cellStyle name="Accent4" xfId="49"/>
    <cellStyle name="Accent4 - 20%" xfId="50"/>
    <cellStyle name="Accent4 - 40%" xfId="51"/>
    <cellStyle name="Accent4 - 60%" xfId="52"/>
    <cellStyle name="Accent4_8.tab-pasv.pamat." xfId="53"/>
    <cellStyle name="Accent5" xfId="54"/>
    <cellStyle name="Accent5 - 20%" xfId="55"/>
    <cellStyle name="Accent5 - 40%" xfId="56"/>
    <cellStyle name="Accent5 - 60%" xfId="57"/>
    <cellStyle name="Accent5_8.tab-pasv.pamat." xfId="58"/>
    <cellStyle name="Accent6" xfId="59"/>
    <cellStyle name="Accent6 - 20%" xfId="60"/>
    <cellStyle name="Accent6 - 40%" xfId="61"/>
    <cellStyle name="Accent6 - 60%" xfId="62"/>
    <cellStyle name="Accent6_8.tab-pasv.pamat." xfId="63"/>
    <cellStyle name="Bad" xfId="64"/>
    <cellStyle name="Calculation" xfId="65"/>
    <cellStyle name="Check Cell" xfId="66"/>
    <cellStyle name="Comma" xfId="67"/>
    <cellStyle name="Comma [0]" xfId="68"/>
    <cellStyle name="Currency" xfId="69"/>
    <cellStyle name="Currency [0]" xfId="70"/>
    <cellStyle name="Emphasis 1" xfId="71"/>
    <cellStyle name="Emphasis 2" xfId="72"/>
    <cellStyle name="Emphasis 3"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Hyperlink_2.tab.pamb.ienemumi" xfId="82"/>
    <cellStyle name="Input" xfId="83"/>
    <cellStyle name="Linked Cell" xfId="84"/>
    <cellStyle name="Neutral" xfId="85"/>
    <cellStyle name="Normal 10" xfId="86"/>
    <cellStyle name="Normal 11" xfId="87"/>
    <cellStyle name="Normal 12" xfId="88"/>
    <cellStyle name="Normal 13" xfId="89"/>
    <cellStyle name="Normal 14" xfId="90"/>
    <cellStyle name="Normal 15" xfId="91"/>
    <cellStyle name="Normal 16" xfId="92"/>
    <cellStyle name="Normal 16 2" xfId="93"/>
    <cellStyle name="Normal 2" xfId="94"/>
    <cellStyle name="Normal 2 2" xfId="95"/>
    <cellStyle name="Normal 5" xfId="96"/>
    <cellStyle name="Normal 5 2" xfId="97"/>
    <cellStyle name="Normal 8" xfId="98"/>
    <cellStyle name="Normal 9" xfId="99"/>
    <cellStyle name="Normal_0.tab._kons.kopb.izp" xfId="100"/>
    <cellStyle name="Normal_1.tab._valsts kons" xfId="101"/>
    <cellStyle name="Normal_12.tab_arv.fin.pal" xfId="102"/>
    <cellStyle name="Normal_2.tab.pamb.ienemumi" xfId="103"/>
    <cellStyle name="Normal_2008_13.tab_aizd_atm_darba" xfId="104"/>
    <cellStyle name="Normal_4.tabula_pb.min." xfId="105"/>
    <cellStyle name="Normal_5- spec_budz" xfId="106"/>
    <cellStyle name="Normal_6.-ziedojumi" xfId="107"/>
    <cellStyle name="Normal_7.tab-pasv.konolid." xfId="108"/>
    <cellStyle name="Normal_8.tab-pasv.pamat." xfId="109"/>
    <cellStyle name="Normal_9.2.tab-pasv.zied.dav." xfId="110"/>
    <cellStyle name="Normal_96_97pr_23aug" xfId="111"/>
    <cellStyle name="Normal_Book1" xfId="112"/>
    <cellStyle name="Normal_Budzaizd99" xfId="113"/>
    <cellStyle name="Normal_Diena!" xfId="114"/>
    <cellStyle name="Normal_ekk" xfId="115"/>
    <cellStyle name="Normal_ien_pamat2000" xfId="116"/>
    <cellStyle name="Normal_Soc-m" xfId="117"/>
    <cellStyle name="Note" xfId="118"/>
    <cellStyle name="Output" xfId="119"/>
    <cellStyle name="Parastais_FMLikp01_p05_221205_pap_afp_makp" xfId="120"/>
    <cellStyle name="Percent" xfId="121"/>
    <cellStyle name="SAPBEXaggData" xfId="122"/>
    <cellStyle name="SAPBEXaggDataEmph" xfId="123"/>
    <cellStyle name="SAPBEXaggItem" xfId="124"/>
    <cellStyle name="SAPBEXaggItemX" xfId="125"/>
    <cellStyle name="SAPBEXchaText" xfId="126"/>
    <cellStyle name="SAPBEXexcBad7" xfId="127"/>
    <cellStyle name="SAPBEXexcBad8" xfId="128"/>
    <cellStyle name="SAPBEXexcBad9" xfId="129"/>
    <cellStyle name="SAPBEXexcCritical4" xfId="130"/>
    <cellStyle name="SAPBEXexcCritical5" xfId="131"/>
    <cellStyle name="SAPBEXexcCritical6" xfId="132"/>
    <cellStyle name="SAPBEXexcGood1" xfId="133"/>
    <cellStyle name="SAPBEXexcGood2" xfId="134"/>
    <cellStyle name="SAPBEXexcGood3" xfId="135"/>
    <cellStyle name="SAPBEXfilterDrill" xfId="136"/>
    <cellStyle name="SAPBEXfilterItem" xfId="137"/>
    <cellStyle name="SAPBEXfilterText" xfId="138"/>
    <cellStyle name="SAPBEXformats" xfId="139"/>
    <cellStyle name="SAPBEXheaderItem" xfId="140"/>
    <cellStyle name="SAPBEXheaderText" xfId="141"/>
    <cellStyle name="SAPBEXHLevel0" xfId="142"/>
    <cellStyle name="SAPBEXHLevel0X" xfId="143"/>
    <cellStyle name="SAPBEXHLevel1" xfId="144"/>
    <cellStyle name="SAPBEXHLevel1X" xfId="145"/>
    <cellStyle name="SAPBEXHLevel2" xfId="146"/>
    <cellStyle name="SAPBEXHLevel2X" xfId="147"/>
    <cellStyle name="SAPBEXHLevel3" xfId="148"/>
    <cellStyle name="SAPBEXHLevel3X" xfId="149"/>
    <cellStyle name="SAPBEXinputData" xfId="150"/>
    <cellStyle name="SAPBEXresData" xfId="151"/>
    <cellStyle name="SAPBEXresDataEmph" xfId="152"/>
    <cellStyle name="SAPBEXresItem" xfId="153"/>
    <cellStyle name="SAPBEXresItemX" xfId="154"/>
    <cellStyle name="SAPBEXstdData" xfId="155"/>
    <cellStyle name="SAPBEXstdDataEmph" xfId="156"/>
    <cellStyle name="SAPBEXstdItem" xfId="157"/>
    <cellStyle name="SAPBEXstdItemX" xfId="158"/>
    <cellStyle name="SAPBEXtitle" xfId="159"/>
    <cellStyle name="SAPBEXundefined" xfId="160"/>
    <cellStyle name="Sheet Title" xfId="161"/>
    <cellStyle name="Style 1" xfId="162"/>
    <cellStyle name="Title" xfId="163"/>
    <cellStyle name="Total" xfId="164"/>
    <cellStyle name="V?st." xfId="165"/>
    <cellStyle name="Warning Text" xfId="166"/>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2733675</xdr:colOff>
      <xdr:row>0</xdr:row>
      <xdr:rowOff>76200</xdr:rowOff>
    </xdr:from>
    <xdr:to>
      <xdr:col>2</xdr:col>
      <xdr:colOff>123825</xdr:colOff>
      <xdr:row>0</xdr:row>
      <xdr:rowOff>647700</xdr:rowOff>
    </xdr:to>
    <xdr:pic>
      <xdr:nvPicPr>
        <xdr:cNvPr id="1" name="Picture 1"/>
        <xdr:cNvPicPr preferRelativeResize="1">
          <a:picLocks noChangeAspect="0"/>
        </xdr:cNvPicPr>
      </xdr:nvPicPr>
      <xdr:blipFill>
        <a:blip r:embed="rId1"/>
        <a:stretch>
          <a:fillRect/>
        </a:stretch>
      </xdr:blipFill>
      <xdr:spPr>
        <a:xfrm>
          <a:off x="2733675" y="76200"/>
          <a:ext cx="1447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0</xdr:row>
      <xdr:rowOff>57150</xdr:rowOff>
    </xdr:from>
    <xdr:to>
      <xdr:col>2</xdr:col>
      <xdr:colOff>600075</xdr:colOff>
      <xdr:row>2</xdr:row>
      <xdr:rowOff>457200</xdr:rowOff>
    </xdr:to>
    <xdr:pic>
      <xdr:nvPicPr>
        <xdr:cNvPr id="1" name="Picture 1"/>
        <xdr:cNvPicPr preferRelativeResize="1">
          <a:picLocks noChangeAspect="0"/>
        </xdr:cNvPicPr>
      </xdr:nvPicPr>
      <xdr:blipFill>
        <a:blip r:embed="rId1"/>
        <a:stretch>
          <a:fillRect/>
        </a:stretch>
      </xdr:blipFill>
      <xdr:spPr>
        <a:xfrm>
          <a:off x="2114550" y="57150"/>
          <a:ext cx="166687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1181100</xdr:colOff>
      <xdr:row>0</xdr:row>
      <xdr:rowOff>47625</xdr:rowOff>
    </xdr:from>
    <xdr:to>
      <xdr:col>1</xdr:col>
      <xdr:colOff>2857500</xdr:colOff>
      <xdr:row>4</xdr:row>
      <xdr:rowOff>123825</xdr:rowOff>
    </xdr:to>
    <xdr:pic>
      <xdr:nvPicPr>
        <xdr:cNvPr id="1" name="Picture 1"/>
        <xdr:cNvPicPr preferRelativeResize="1">
          <a:picLocks noChangeAspect="0"/>
        </xdr:cNvPicPr>
      </xdr:nvPicPr>
      <xdr:blipFill>
        <a:blip r:embed="rId1"/>
        <a:stretch>
          <a:fillRect/>
        </a:stretch>
      </xdr:blipFill>
      <xdr:spPr>
        <a:xfrm>
          <a:off x="1895475" y="47625"/>
          <a:ext cx="167640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95250</xdr:rowOff>
    </xdr:from>
    <xdr:to>
      <xdr:col>2</xdr:col>
      <xdr:colOff>219075</xdr:colOff>
      <xdr:row>0</xdr:row>
      <xdr:rowOff>552450</xdr:rowOff>
    </xdr:to>
    <xdr:pic>
      <xdr:nvPicPr>
        <xdr:cNvPr id="1" name="Picture 1"/>
        <xdr:cNvPicPr preferRelativeResize="1">
          <a:picLocks noChangeAspect="0"/>
        </xdr:cNvPicPr>
      </xdr:nvPicPr>
      <xdr:blipFill>
        <a:blip r:embed="rId1"/>
        <a:stretch>
          <a:fillRect/>
        </a:stretch>
      </xdr:blipFill>
      <xdr:spPr>
        <a:xfrm>
          <a:off x="2447925" y="95250"/>
          <a:ext cx="1295400"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361950</xdr:colOff>
      <xdr:row>0</xdr:row>
      <xdr:rowOff>66675</xdr:rowOff>
    </xdr:from>
    <xdr:to>
      <xdr:col>10</xdr:col>
      <xdr:colOff>285750</xdr:colOff>
      <xdr:row>0</xdr:row>
      <xdr:rowOff>390525</xdr:rowOff>
    </xdr:to>
    <xdr:pic>
      <xdr:nvPicPr>
        <xdr:cNvPr id="1" name="TextBox1" hidden="1"/>
        <xdr:cNvPicPr preferRelativeResize="1">
          <a:picLocks noChangeAspect="1"/>
        </xdr:cNvPicPr>
      </xdr:nvPicPr>
      <xdr:blipFill>
        <a:blip r:embed="rId1"/>
        <a:stretch>
          <a:fillRect/>
        </a:stretch>
      </xdr:blipFill>
      <xdr:spPr>
        <a:xfrm>
          <a:off x="10753725" y="66675"/>
          <a:ext cx="952500" cy="323850"/>
        </a:xfrm>
        <a:prstGeom prst="rect">
          <a:avLst/>
        </a:prstGeom>
        <a:noFill/>
        <a:ln w="9525" cmpd="sng">
          <a:noFill/>
        </a:ln>
      </xdr:spPr>
    </xdr:pic>
    <xdr:clientData fPrintsWithSheet="0"/>
  </xdr:twoCellAnchor>
  <xdr:twoCellAnchor>
    <xdr:from>
      <xdr:col>0</xdr:col>
      <xdr:colOff>1838325</xdr:colOff>
      <xdr:row>0</xdr:row>
      <xdr:rowOff>0</xdr:rowOff>
    </xdr:from>
    <xdr:to>
      <xdr:col>1</xdr:col>
      <xdr:colOff>847725</xdr:colOff>
      <xdr:row>0</xdr:row>
      <xdr:rowOff>0</xdr:rowOff>
    </xdr:to>
    <xdr:pic>
      <xdr:nvPicPr>
        <xdr:cNvPr id="2" name="Picture 2"/>
        <xdr:cNvPicPr preferRelativeResize="1">
          <a:picLocks noChangeAspect="0"/>
        </xdr:cNvPicPr>
      </xdr:nvPicPr>
      <xdr:blipFill>
        <a:blip r:embed="rId2"/>
        <a:stretch>
          <a:fillRect/>
        </a:stretch>
      </xdr:blipFill>
      <xdr:spPr>
        <a:xfrm>
          <a:off x="1838325" y="0"/>
          <a:ext cx="2076450" cy="0"/>
        </a:xfrm>
        <a:prstGeom prst="rect">
          <a:avLst/>
        </a:prstGeom>
        <a:noFill/>
        <a:ln w="9525" cmpd="sng">
          <a:noFill/>
        </a:ln>
      </xdr:spPr>
    </xdr:pic>
    <xdr:clientData/>
  </xdr:twoCellAnchor>
  <xdr:twoCellAnchor>
    <xdr:from>
      <xdr:col>0</xdr:col>
      <xdr:colOff>2638425</xdr:colOff>
      <xdr:row>0</xdr:row>
      <xdr:rowOff>85725</xdr:rowOff>
    </xdr:from>
    <xdr:to>
      <xdr:col>2</xdr:col>
      <xdr:colOff>533400</xdr:colOff>
      <xdr:row>0</xdr:row>
      <xdr:rowOff>723900</xdr:rowOff>
    </xdr:to>
    <xdr:pic>
      <xdr:nvPicPr>
        <xdr:cNvPr id="3" name="Picture 3"/>
        <xdr:cNvPicPr preferRelativeResize="1">
          <a:picLocks noChangeAspect="0"/>
        </xdr:cNvPicPr>
      </xdr:nvPicPr>
      <xdr:blipFill>
        <a:blip r:embed="rId2"/>
        <a:stretch>
          <a:fillRect/>
        </a:stretch>
      </xdr:blipFill>
      <xdr:spPr>
        <a:xfrm>
          <a:off x="2638425" y="85725"/>
          <a:ext cx="1809750"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2466975</xdr:colOff>
      <xdr:row>0</xdr:row>
      <xdr:rowOff>76200</xdr:rowOff>
    </xdr:from>
    <xdr:to>
      <xdr:col>1</xdr:col>
      <xdr:colOff>628650</xdr:colOff>
      <xdr:row>0</xdr:row>
      <xdr:rowOff>628650</xdr:rowOff>
    </xdr:to>
    <xdr:pic>
      <xdr:nvPicPr>
        <xdr:cNvPr id="1" name="Picture 1"/>
        <xdr:cNvPicPr preferRelativeResize="1">
          <a:picLocks noChangeAspect="0"/>
        </xdr:cNvPicPr>
      </xdr:nvPicPr>
      <xdr:blipFill>
        <a:blip r:embed="rId1"/>
        <a:stretch>
          <a:fillRect/>
        </a:stretch>
      </xdr:blipFill>
      <xdr:spPr>
        <a:xfrm>
          <a:off x="246697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2" name="Picture 2"/>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3" name="Picture 3"/>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4" name="Picture 4"/>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2466975</xdr:colOff>
      <xdr:row>0</xdr:row>
      <xdr:rowOff>76200</xdr:rowOff>
    </xdr:from>
    <xdr:to>
      <xdr:col>1</xdr:col>
      <xdr:colOff>628650</xdr:colOff>
      <xdr:row>0</xdr:row>
      <xdr:rowOff>628650</xdr:rowOff>
    </xdr:to>
    <xdr:pic>
      <xdr:nvPicPr>
        <xdr:cNvPr id="5" name="Picture 5"/>
        <xdr:cNvPicPr preferRelativeResize="1">
          <a:picLocks noChangeAspect="0"/>
        </xdr:cNvPicPr>
      </xdr:nvPicPr>
      <xdr:blipFill>
        <a:blip r:embed="rId1"/>
        <a:stretch>
          <a:fillRect/>
        </a:stretch>
      </xdr:blipFill>
      <xdr:spPr>
        <a:xfrm>
          <a:off x="246697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6" name="Picture 6"/>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7" name="Picture 7"/>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8" name="Picture 8"/>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2466975</xdr:colOff>
      <xdr:row>0</xdr:row>
      <xdr:rowOff>76200</xdr:rowOff>
    </xdr:from>
    <xdr:to>
      <xdr:col>1</xdr:col>
      <xdr:colOff>628650</xdr:colOff>
      <xdr:row>0</xdr:row>
      <xdr:rowOff>628650</xdr:rowOff>
    </xdr:to>
    <xdr:pic>
      <xdr:nvPicPr>
        <xdr:cNvPr id="9" name="Picture 9"/>
        <xdr:cNvPicPr preferRelativeResize="1">
          <a:picLocks noChangeAspect="0"/>
        </xdr:cNvPicPr>
      </xdr:nvPicPr>
      <xdr:blipFill>
        <a:blip r:embed="rId1"/>
        <a:stretch>
          <a:fillRect/>
        </a:stretch>
      </xdr:blipFill>
      <xdr:spPr>
        <a:xfrm>
          <a:off x="246697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0" name="Picture 10"/>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1" name="Picture 11"/>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2" name="Picture 12"/>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2466975</xdr:colOff>
      <xdr:row>0</xdr:row>
      <xdr:rowOff>76200</xdr:rowOff>
    </xdr:from>
    <xdr:to>
      <xdr:col>1</xdr:col>
      <xdr:colOff>628650</xdr:colOff>
      <xdr:row>0</xdr:row>
      <xdr:rowOff>628650</xdr:rowOff>
    </xdr:to>
    <xdr:pic>
      <xdr:nvPicPr>
        <xdr:cNvPr id="13" name="Picture 13"/>
        <xdr:cNvPicPr preferRelativeResize="1">
          <a:picLocks noChangeAspect="0"/>
        </xdr:cNvPicPr>
      </xdr:nvPicPr>
      <xdr:blipFill>
        <a:blip r:embed="rId1"/>
        <a:stretch>
          <a:fillRect/>
        </a:stretch>
      </xdr:blipFill>
      <xdr:spPr>
        <a:xfrm>
          <a:off x="246697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4" name="Picture 14"/>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5" name="Picture 15"/>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6" name="Picture 16"/>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7" name="Picture 17"/>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8" name="Picture 18"/>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19" name="Picture 19"/>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twoCellAnchor>
    <xdr:from>
      <xdr:col>0</xdr:col>
      <xdr:colOff>2447925</xdr:colOff>
      <xdr:row>0</xdr:row>
      <xdr:rowOff>76200</xdr:rowOff>
    </xdr:from>
    <xdr:to>
      <xdr:col>1</xdr:col>
      <xdr:colOff>609600</xdr:colOff>
      <xdr:row>0</xdr:row>
      <xdr:rowOff>628650</xdr:rowOff>
    </xdr:to>
    <xdr:pic>
      <xdr:nvPicPr>
        <xdr:cNvPr id="20" name="Picture 20"/>
        <xdr:cNvPicPr preferRelativeResize="1">
          <a:picLocks noChangeAspect="0"/>
        </xdr:cNvPicPr>
      </xdr:nvPicPr>
      <xdr:blipFill>
        <a:blip r:embed="rId1"/>
        <a:stretch>
          <a:fillRect/>
        </a:stretch>
      </xdr:blipFill>
      <xdr:spPr>
        <a:xfrm>
          <a:off x="2447925" y="76200"/>
          <a:ext cx="15906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2324100</xdr:colOff>
      <xdr:row>0</xdr:row>
      <xdr:rowOff>104775</xdr:rowOff>
    </xdr:from>
    <xdr:to>
      <xdr:col>2</xdr:col>
      <xdr:colOff>695325</xdr:colOff>
      <xdr:row>0</xdr:row>
      <xdr:rowOff>561975</xdr:rowOff>
    </xdr:to>
    <xdr:pic>
      <xdr:nvPicPr>
        <xdr:cNvPr id="1" name="Picture 1"/>
        <xdr:cNvPicPr preferRelativeResize="1">
          <a:picLocks noChangeAspect="0"/>
        </xdr:cNvPicPr>
      </xdr:nvPicPr>
      <xdr:blipFill>
        <a:blip r:embed="rId1"/>
        <a:stretch>
          <a:fillRect/>
        </a:stretch>
      </xdr:blipFill>
      <xdr:spPr>
        <a:xfrm>
          <a:off x="2762250" y="104775"/>
          <a:ext cx="14763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0</xdr:row>
      <xdr:rowOff>28575</xdr:rowOff>
    </xdr:from>
    <xdr:to>
      <xdr:col>2</xdr:col>
      <xdr:colOff>809625</xdr:colOff>
      <xdr:row>0</xdr:row>
      <xdr:rowOff>666750</xdr:rowOff>
    </xdr:to>
    <xdr:pic>
      <xdr:nvPicPr>
        <xdr:cNvPr id="1" name="Picture 1"/>
        <xdr:cNvPicPr preferRelativeResize="1">
          <a:picLocks noChangeAspect="0"/>
        </xdr:cNvPicPr>
      </xdr:nvPicPr>
      <xdr:blipFill>
        <a:blip r:embed="rId1"/>
        <a:stretch>
          <a:fillRect/>
        </a:stretch>
      </xdr:blipFill>
      <xdr:spPr>
        <a:xfrm>
          <a:off x="3076575" y="28575"/>
          <a:ext cx="17526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1828800</xdr:colOff>
      <xdr:row>0</xdr:row>
      <xdr:rowOff>57150</xdr:rowOff>
    </xdr:from>
    <xdr:to>
      <xdr:col>2</xdr:col>
      <xdr:colOff>333375</xdr:colOff>
      <xdr:row>0</xdr:row>
      <xdr:rowOff>609600</xdr:rowOff>
    </xdr:to>
    <xdr:pic>
      <xdr:nvPicPr>
        <xdr:cNvPr id="1" name="Picture 1"/>
        <xdr:cNvPicPr preferRelativeResize="1">
          <a:picLocks noChangeAspect="0"/>
        </xdr:cNvPicPr>
      </xdr:nvPicPr>
      <xdr:blipFill>
        <a:blip r:embed="rId1"/>
        <a:stretch>
          <a:fillRect/>
        </a:stretch>
      </xdr:blipFill>
      <xdr:spPr>
        <a:xfrm>
          <a:off x="2571750" y="57150"/>
          <a:ext cx="19050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2438400</xdr:colOff>
      <xdr:row>0</xdr:row>
      <xdr:rowOff>76200</xdr:rowOff>
    </xdr:from>
    <xdr:to>
      <xdr:col>2</xdr:col>
      <xdr:colOff>742950</xdr:colOff>
      <xdr:row>0</xdr:row>
      <xdr:rowOff>714375</xdr:rowOff>
    </xdr:to>
    <xdr:pic>
      <xdr:nvPicPr>
        <xdr:cNvPr id="1" name="Picture 3"/>
        <xdr:cNvPicPr preferRelativeResize="1">
          <a:picLocks noChangeAspect="0"/>
        </xdr:cNvPicPr>
      </xdr:nvPicPr>
      <xdr:blipFill>
        <a:blip r:embed="rId1"/>
        <a:stretch>
          <a:fillRect/>
        </a:stretch>
      </xdr:blipFill>
      <xdr:spPr>
        <a:xfrm>
          <a:off x="3057525" y="76200"/>
          <a:ext cx="146685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2295525</xdr:colOff>
      <xdr:row>0</xdr:row>
      <xdr:rowOff>133350</xdr:rowOff>
    </xdr:from>
    <xdr:to>
      <xdr:col>3</xdr:col>
      <xdr:colOff>114300</xdr:colOff>
      <xdr:row>0</xdr:row>
      <xdr:rowOff>666750</xdr:rowOff>
    </xdr:to>
    <xdr:pic>
      <xdr:nvPicPr>
        <xdr:cNvPr id="1" name="Picture 2"/>
        <xdr:cNvPicPr preferRelativeResize="1">
          <a:picLocks noChangeAspect="0"/>
        </xdr:cNvPicPr>
      </xdr:nvPicPr>
      <xdr:blipFill>
        <a:blip r:embed="rId1"/>
        <a:stretch>
          <a:fillRect/>
        </a:stretch>
      </xdr:blipFill>
      <xdr:spPr>
        <a:xfrm>
          <a:off x="2895600" y="133350"/>
          <a:ext cx="14192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1628775</xdr:colOff>
      <xdr:row>0</xdr:row>
      <xdr:rowOff>47625</xdr:rowOff>
    </xdr:from>
    <xdr:to>
      <xdr:col>1</xdr:col>
      <xdr:colOff>3152775</xdr:colOff>
      <xdr:row>0</xdr:row>
      <xdr:rowOff>666750</xdr:rowOff>
    </xdr:to>
    <xdr:pic>
      <xdr:nvPicPr>
        <xdr:cNvPr id="1" name="Picture 1"/>
        <xdr:cNvPicPr preferRelativeResize="1">
          <a:picLocks noChangeAspect="0"/>
        </xdr:cNvPicPr>
      </xdr:nvPicPr>
      <xdr:blipFill>
        <a:blip r:embed="rId1"/>
        <a:stretch>
          <a:fillRect/>
        </a:stretch>
      </xdr:blipFill>
      <xdr:spPr>
        <a:xfrm>
          <a:off x="2228850" y="47625"/>
          <a:ext cx="152400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2114550</xdr:colOff>
      <xdr:row>0</xdr:row>
      <xdr:rowOff>47625</xdr:rowOff>
    </xdr:from>
    <xdr:to>
      <xdr:col>2</xdr:col>
      <xdr:colOff>400050</xdr:colOff>
      <xdr:row>0</xdr:row>
      <xdr:rowOff>742950</xdr:rowOff>
    </xdr:to>
    <xdr:pic>
      <xdr:nvPicPr>
        <xdr:cNvPr id="1" name="Picture 1"/>
        <xdr:cNvPicPr preferRelativeResize="1">
          <a:picLocks noChangeAspect="0"/>
        </xdr:cNvPicPr>
      </xdr:nvPicPr>
      <xdr:blipFill>
        <a:blip r:embed="rId1"/>
        <a:stretch>
          <a:fillRect/>
        </a:stretch>
      </xdr:blipFill>
      <xdr:spPr>
        <a:xfrm>
          <a:off x="2419350" y="47625"/>
          <a:ext cx="15049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1809750</xdr:colOff>
      <xdr:row>0</xdr:row>
      <xdr:rowOff>47625</xdr:rowOff>
    </xdr:from>
    <xdr:to>
      <xdr:col>2</xdr:col>
      <xdr:colOff>323850</xdr:colOff>
      <xdr:row>0</xdr:row>
      <xdr:rowOff>762000</xdr:rowOff>
    </xdr:to>
    <xdr:pic>
      <xdr:nvPicPr>
        <xdr:cNvPr id="1" name="Picture 1"/>
        <xdr:cNvPicPr preferRelativeResize="1">
          <a:picLocks noChangeAspect="0"/>
        </xdr:cNvPicPr>
      </xdr:nvPicPr>
      <xdr:blipFill>
        <a:blip r:embed="rId1"/>
        <a:stretch>
          <a:fillRect/>
        </a:stretch>
      </xdr:blipFill>
      <xdr:spPr>
        <a:xfrm>
          <a:off x="2447925" y="47625"/>
          <a:ext cx="178117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Funkcijas-2004_veidlapa_2-1_EX_funkcijas_kopa_(Salabots)%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Ziedojumi_davinajumi-funkcijas_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2007-menesa%20parskati\FM%20rikojumam\FM%20rikojums%20formas%20_0711200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kcijas_kopā_2-1"/>
      <sheetName val="01"/>
      <sheetName val="02"/>
      <sheetName val="03"/>
      <sheetName val="04"/>
      <sheetName val="05"/>
      <sheetName val="06"/>
      <sheetName val="07"/>
      <sheetName val="08"/>
      <sheetName val="09"/>
      <sheetName val="10"/>
      <sheetName val="11"/>
      <sheetName val="12"/>
      <sheetName val="13"/>
      <sheetName val="14"/>
      <sheetName val="Kopsavilkums"/>
      <sheetName val="Funkcijas_kopā_2-2"/>
      <sheetName val="Funkcijas_kopā"/>
      <sheetName val="Specb_2004_Funkcijas_Kops."/>
    </sheetNames>
    <sheetDataSet>
      <sheetData sheetId="0">
        <row r="12">
          <cell r="B12">
            <v>1</v>
          </cell>
          <cell r="C12" t="str">
            <v>Vispārējie valdības dienesti</v>
          </cell>
          <cell r="D12">
            <v>0</v>
          </cell>
          <cell r="E12">
            <v>0</v>
          </cell>
          <cell r="F12">
            <v>0</v>
          </cell>
          <cell r="G12">
            <v>106193</v>
          </cell>
          <cell r="H12">
            <v>0</v>
          </cell>
          <cell r="I12">
            <v>78152</v>
          </cell>
        </row>
        <row r="14">
          <cell r="B14">
            <v>3</v>
          </cell>
          <cell r="C14" t="str">
            <v>Sabiedriskā kārtība un drošība, tiesību aizsardzība</v>
          </cell>
          <cell r="D14">
            <v>0</v>
          </cell>
          <cell r="E14">
            <v>0</v>
          </cell>
          <cell r="F14">
            <v>0</v>
          </cell>
          <cell r="G14">
            <v>0</v>
          </cell>
          <cell r="H14">
            <v>0</v>
          </cell>
          <cell r="I14">
            <v>0</v>
          </cell>
        </row>
        <row r="16">
          <cell r="B16">
            <v>5</v>
          </cell>
          <cell r="C16" t="str">
            <v>Veselības aprūpe</v>
          </cell>
          <cell r="D16">
            <v>0</v>
          </cell>
          <cell r="E16">
            <v>0</v>
          </cell>
          <cell r="F16">
            <v>0</v>
          </cell>
          <cell r="G16">
            <v>189528240</v>
          </cell>
          <cell r="H16">
            <v>0</v>
          </cell>
          <cell r="I16">
            <v>186631624</v>
          </cell>
        </row>
        <row r="18">
          <cell r="B18">
            <v>7</v>
          </cell>
          <cell r="C18" t="str">
            <v>Dzīvokļu un komunālā saimniecība, vides aizsardzība</v>
          </cell>
          <cell r="D18">
            <v>0</v>
          </cell>
          <cell r="E18">
            <v>0</v>
          </cell>
          <cell r="F18">
            <v>0</v>
          </cell>
          <cell r="G18">
            <v>7923947</v>
          </cell>
          <cell r="H18">
            <v>0</v>
          </cell>
          <cell r="I18">
            <v>8207826</v>
          </cell>
        </row>
        <row r="20">
          <cell r="B20">
            <v>9</v>
          </cell>
          <cell r="C20" t="str">
            <v>Kurināmā un enerģētikas dienesti un pasākumi</v>
          </cell>
          <cell r="D20">
            <v>0</v>
          </cell>
          <cell r="E20">
            <v>0</v>
          </cell>
          <cell r="F20">
            <v>0</v>
          </cell>
          <cell r="G20">
            <v>0</v>
          </cell>
          <cell r="H20">
            <v>0</v>
          </cell>
          <cell r="I20">
            <v>0</v>
          </cell>
        </row>
        <row r="22">
          <cell r="B22">
            <v>11</v>
          </cell>
          <cell r="C22" t="str">
            <v>Iegūstošā rūpniecība, rūpniecība,celtniecība, derīgie izrakteņi (izņemot kurināmo)</v>
          </cell>
          <cell r="D22">
            <v>0</v>
          </cell>
          <cell r="E22">
            <v>0</v>
          </cell>
          <cell r="F22">
            <v>0</v>
          </cell>
          <cell r="G22">
            <v>582695</v>
          </cell>
          <cell r="H22">
            <v>0</v>
          </cell>
          <cell r="I22">
            <v>464229</v>
          </cell>
        </row>
        <row r="24">
          <cell r="B24">
            <v>13</v>
          </cell>
          <cell r="C24" t="str">
            <v>Pārējā ekonomiskā darbība un dienesti</v>
          </cell>
          <cell r="D24">
            <v>0</v>
          </cell>
          <cell r="E24">
            <v>0</v>
          </cell>
          <cell r="F24">
            <v>0</v>
          </cell>
          <cell r="G24">
            <v>2156044</v>
          </cell>
          <cell r="H24">
            <v>0</v>
          </cell>
          <cell r="I24">
            <v>2187460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unkcijas_kopā"/>
    </sheetNames>
    <sheetDataSet>
      <sheetData sheetId="0">
        <row r="12">
          <cell r="B12">
            <v>1</v>
          </cell>
          <cell r="C12" t="str">
            <v>Vispārējie valdības dienesti</v>
          </cell>
          <cell r="D12">
            <v>745484</v>
          </cell>
          <cell r="E12">
            <v>766779</v>
          </cell>
          <cell r="F12">
            <v>426853</v>
          </cell>
          <cell r="G12">
            <v>609461</v>
          </cell>
          <cell r="H12">
            <v>413545</v>
          </cell>
          <cell r="I12">
            <v>688705</v>
          </cell>
        </row>
        <row r="14">
          <cell r="B14">
            <v>3</v>
          </cell>
          <cell r="C14" t="str">
            <v>Sabiedriskā kārtība un drošība, tiesību aizsardzība</v>
          </cell>
          <cell r="D14">
            <v>258161</v>
          </cell>
          <cell r="E14">
            <v>258161</v>
          </cell>
          <cell r="F14">
            <v>135429</v>
          </cell>
          <cell r="G14">
            <v>138435</v>
          </cell>
          <cell r="H14">
            <v>195609</v>
          </cell>
          <cell r="I14">
            <v>185453</v>
          </cell>
        </row>
        <row r="16">
          <cell r="B16">
            <v>5</v>
          </cell>
          <cell r="C16" t="str">
            <v>Veselības aprūpe</v>
          </cell>
          <cell r="D16">
            <v>538075</v>
          </cell>
          <cell r="E16">
            <v>538075</v>
          </cell>
          <cell r="F16">
            <v>230062</v>
          </cell>
          <cell r="G16">
            <v>46728</v>
          </cell>
          <cell r="H16">
            <v>434563</v>
          </cell>
          <cell r="I16">
            <v>154819</v>
          </cell>
        </row>
        <row r="18">
          <cell r="B18">
            <v>7</v>
          </cell>
          <cell r="C18" t="str">
            <v>Dzīvokļu un komunālā saimniecība, vides aizsardzība</v>
          </cell>
          <cell r="D18">
            <v>637500</v>
          </cell>
          <cell r="E18">
            <v>637500</v>
          </cell>
          <cell r="F18">
            <v>410477</v>
          </cell>
          <cell r="G18">
            <v>280537</v>
          </cell>
          <cell r="H18">
            <v>637001</v>
          </cell>
          <cell r="I18">
            <v>349673</v>
          </cell>
        </row>
        <row r="20">
          <cell r="B20">
            <v>9</v>
          </cell>
          <cell r="C20" t="str">
            <v>Kurināmā un enerģētikas dienesti un pasākumi</v>
          </cell>
          <cell r="D20">
            <v>0</v>
          </cell>
          <cell r="E20">
            <v>0</v>
          </cell>
          <cell r="F20">
            <v>0</v>
          </cell>
          <cell r="G20">
            <v>0</v>
          </cell>
          <cell r="H20">
            <v>0</v>
          </cell>
          <cell r="I20">
            <v>0</v>
          </cell>
        </row>
        <row r="22">
          <cell r="B22">
            <v>11</v>
          </cell>
          <cell r="C22" t="str">
            <v>Iegūstošā rūpniecība, rūpniecība,celtniecība, derīgie izrakteņi (izņemot kurināmo)</v>
          </cell>
          <cell r="D22">
            <v>0</v>
          </cell>
          <cell r="E22">
            <v>0</v>
          </cell>
          <cell r="F22">
            <v>7657</v>
          </cell>
          <cell r="G22">
            <v>0</v>
          </cell>
          <cell r="H22">
            <v>61993</v>
          </cell>
          <cell r="I22">
            <v>854</v>
          </cell>
        </row>
        <row r="24">
          <cell r="B24">
            <v>13</v>
          </cell>
          <cell r="C24" t="str">
            <v>Pārējā ekonomiskā darbība un dienesti</v>
          </cell>
          <cell r="D24">
            <v>16000</v>
          </cell>
          <cell r="E24">
            <v>16000</v>
          </cell>
          <cell r="F24">
            <v>15011</v>
          </cell>
          <cell r="G24">
            <v>20346</v>
          </cell>
          <cell r="H24">
            <v>22497</v>
          </cell>
          <cell r="I24">
            <v>28178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matbudzeta ien (2)"/>
      <sheetName val="nodevas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C47"/>
  <sheetViews>
    <sheetView workbookViewId="0" topLeftCell="A1">
      <selection activeCell="G19" sqref="G19"/>
    </sheetView>
  </sheetViews>
  <sheetFormatPr defaultColWidth="9.140625" defaultRowHeight="12.75"/>
  <cols>
    <col min="1" max="1" width="11.28125" style="1" customWidth="1"/>
    <col min="2" max="2" width="74.00390625" style="2" customWidth="1"/>
    <col min="3" max="16384" width="9.140625" style="1" customWidth="1"/>
  </cols>
  <sheetData>
    <row r="3" spans="2:3" ht="15.75">
      <c r="B3" s="1102" t="s">
        <v>1225</v>
      </c>
      <c r="C3" s="1102"/>
    </row>
    <row r="4" ht="12.75">
      <c r="C4" s="3" t="s">
        <v>1226</v>
      </c>
    </row>
    <row r="6" spans="2:3" ht="12.75">
      <c r="B6" s="2" t="s">
        <v>1227</v>
      </c>
      <c r="C6" s="3">
        <v>3</v>
      </c>
    </row>
    <row r="7" ht="12.75">
      <c r="C7" s="3"/>
    </row>
    <row r="8" spans="1:3" ht="12.75">
      <c r="A8" s="3" t="s">
        <v>1228</v>
      </c>
      <c r="B8" s="4" t="s">
        <v>1229</v>
      </c>
      <c r="C8" s="3">
        <v>4</v>
      </c>
    </row>
    <row r="9" spans="1:3" ht="12.75">
      <c r="A9" s="3"/>
      <c r="C9" s="3"/>
    </row>
    <row r="10" spans="1:3" ht="12.75">
      <c r="A10" s="3" t="s">
        <v>1230</v>
      </c>
      <c r="B10" s="2" t="s">
        <v>1231</v>
      </c>
      <c r="C10" s="3">
        <v>6</v>
      </c>
    </row>
    <row r="11" spans="1:3" ht="12.75">
      <c r="A11" s="3"/>
      <c r="B11" s="4"/>
      <c r="C11" s="3"/>
    </row>
    <row r="12" spans="1:3" ht="12.75">
      <c r="A12" s="3" t="s">
        <v>1232</v>
      </c>
      <c r="B12" s="2" t="s">
        <v>1233</v>
      </c>
      <c r="C12" s="3">
        <v>7</v>
      </c>
    </row>
    <row r="13" spans="1:3" ht="12.75">
      <c r="A13" s="3"/>
      <c r="B13" s="2" t="s">
        <v>1234</v>
      </c>
      <c r="C13" s="3"/>
    </row>
    <row r="14" spans="1:3" ht="12.75">
      <c r="A14" s="3"/>
      <c r="C14" s="3"/>
    </row>
    <row r="15" spans="1:3" ht="12.75">
      <c r="A15" s="3" t="s">
        <v>1235</v>
      </c>
      <c r="B15" s="2" t="s">
        <v>1236</v>
      </c>
      <c r="C15" s="3">
        <v>9</v>
      </c>
    </row>
    <row r="16" spans="1:3" ht="12.75">
      <c r="A16" s="3"/>
      <c r="C16" s="3"/>
    </row>
    <row r="17" spans="1:3" ht="25.5">
      <c r="A17" s="3" t="s">
        <v>1237</v>
      </c>
      <c r="B17" s="2" t="s">
        <v>1238</v>
      </c>
      <c r="C17" s="3">
        <v>28</v>
      </c>
    </row>
    <row r="18" spans="1:3" ht="12.75">
      <c r="A18" s="3"/>
      <c r="C18" s="3"/>
    </row>
    <row r="19" spans="1:3" ht="12.75">
      <c r="A19" s="3" t="s">
        <v>1239</v>
      </c>
      <c r="B19" s="2" t="s">
        <v>1240</v>
      </c>
      <c r="C19" s="3">
        <v>35</v>
      </c>
    </row>
    <row r="20" spans="1:3" ht="12.75">
      <c r="A20" s="3"/>
      <c r="C20" s="5"/>
    </row>
    <row r="21" spans="1:3" ht="12.75">
      <c r="A21" s="6" t="s">
        <v>1241</v>
      </c>
      <c r="B21" s="2" t="s">
        <v>1242</v>
      </c>
      <c r="C21" s="3">
        <v>39</v>
      </c>
    </row>
    <row r="22" spans="1:3" ht="12.75">
      <c r="A22" s="6"/>
      <c r="C22" s="3"/>
    </row>
    <row r="23" spans="1:3" ht="12.75">
      <c r="A23" s="6" t="s">
        <v>1243</v>
      </c>
      <c r="B23" s="2" t="s">
        <v>1244</v>
      </c>
      <c r="C23" s="3">
        <v>41</v>
      </c>
    </row>
    <row r="24" spans="1:3" ht="12.75">
      <c r="A24" s="6"/>
      <c r="C24" s="3"/>
    </row>
    <row r="25" spans="1:3" ht="12.75">
      <c r="A25" s="6" t="s">
        <v>1245</v>
      </c>
      <c r="B25" s="2" t="s">
        <v>1246</v>
      </c>
      <c r="C25" s="3">
        <v>44</v>
      </c>
    </row>
    <row r="26" spans="1:3" ht="12.75">
      <c r="A26" s="6"/>
      <c r="C26" s="3"/>
    </row>
    <row r="27" spans="1:3" ht="12.75">
      <c r="A27" s="6" t="s">
        <v>1247</v>
      </c>
      <c r="B27" s="2" t="s">
        <v>1248</v>
      </c>
      <c r="C27" s="3">
        <v>48</v>
      </c>
    </row>
    <row r="28" spans="1:3" ht="12.75">
      <c r="A28" s="6"/>
      <c r="C28" s="3"/>
    </row>
    <row r="29" spans="1:3" ht="12.75">
      <c r="A29" s="3" t="s">
        <v>1249</v>
      </c>
      <c r="B29" s="2" t="s">
        <v>1250</v>
      </c>
      <c r="C29" s="7">
        <v>50</v>
      </c>
    </row>
    <row r="30" spans="1:3" ht="12.75">
      <c r="A30" s="6"/>
      <c r="C30" s="3"/>
    </row>
    <row r="31" spans="1:3" ht="25.5">
      <c r="A31" s="6" t="s">
        <v>1251</v>
      </c>
      <c r="B31" s="2" t="s">
        <v>1252</v>
      </c>
      <c r="C31" s="3">
        <v>51</v>
      </c>
    </row>
    <row r="32" spans="1:3" ht="12.75">
      <c r="A32" s="6"/>
      <c r="C32" s="3"/>
    </row>
    <row r="33" spans="1:3" ht="12.75">
      <c r="A33" s="6" t="s">
        <v>1253</v>
      </c>
      <c r="B33" s="2" t="s">
        <v>1254</v>
      </c>
      <c r="C33" s="3">
        <v>96</v>
      </c>
    </row>
    <row r="34" spans="1:3" ht="12.75">
      <c r="A34" s="6"/>
      <c r="C34" s="3"/>
    </row>
    <row r="35" spans="1:3" ht="12.75">
      <c r="A35" s="6" t="s">
        <v>1255</v>
      </c>
      <c r="B35" s="2" t="s">
        <v>1256</v>
      </c>
      <c r="C35" s="3">
        <v>97</v>
      </c>
    </row>
    <row r="36" spans="1:3" ht="12.75">
      <c r="A36" s="6"/>
      <c r="C36" s="3"/>
    </row>
    <row r="37" spans="1:3" ht="12.75">
      <c r="A37" s="6" t="s">
        <v>1257</v>
      </c>
      <c r="B37" s="2" t="s">
        <v>1258</v>
      </c>
      <c r="C37" s="3">
        <v>99</v>
      </c>
    </row>
    <row r="38" spans="1:3" ht="12.75">
      <c r="A38" s="6"/>
      <c r="C38" s="3"/>
    </row>
    <row r="39" spans="1:3" ht="12.75">
      <c r="A39" s="3"/>
      <c r="B39" s="2" t="s">
        <v>1259</v>
      </c>
      <c r="C39" s="3">
        <v>100</v>
      </c>
    </row>
    <row r="40" spans="1:3" ht="12.75">
      <c r="A40" s="3"/>
      <c r="C40" s="3"/>
    </row>
    <row r="41" spans="1:3" ht="12.75">
      <c r="A41" s="3"/>
      <c r="B41" s="2" t="s">
        <v>1260</v>
      </c>
      <c r="C41" s="3">
        <v>101</v>
      </c>
    </row>
    <row r="42" spans="1:3" ht="12.75">
      <c r="A42" s="3"/>
      <c r="C42" s="3"/>
    </row>
    <row r="43" spans="1:3" ht="12" customHeight="1">
      <c r="A43" s="3"/>
      <c r="B43" s="2" t="s">
        <v>1261</v>
      </c>
      <c r="C43" s="3">
        <v>103</v>
      </c>
    </row>
    <row r="44" spans="1:3" ht="12" customHeight="1">
      <c r="A44" s="3"/>
      <c r="C44" s="3"/>
    </row>
    <row r="45" spans="1:3" ht="12" customHeight="1">
      <c r="A45" s="3"/>
      <c r="C45" s="3"/>
    </row>
    <row r="46" spans="1:3" ht="12.75">
      <c r="A46" s="3"/>
      <c r="C46" s="3"/>
    </row>
    <row r="47" spans="1:3" ht="12.75">
      <c r="A47" s="3"/>
      <c r="C47" s="3"/>
    </row>
  </sheetData>
  <mergeCells count="1">
    <mergeCell ref="B3:C3"/>
  </mergeCells>
  <printOptions/>
  <pageMargins left="0.61" right="0.43" top="1" bottom="1" header="0.5" footer="0.5"/>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AV258"/>
  <sheetViews>
    <sheetView showGridLines="0" zoomScaleSheetLayoutView="100" workbookViewId="0" topLeftCell="A1">
      <selection activeCell="L10" sqref="L10"/>
    </sheetView>
  </sheetViews>
  <sheetFormatPr defaultColWidth="9.140625" defaultRowHeight="12.75"/>
  <cols>
    <col min="1" max="1" width="9.57421875" style="737" customWidth="1"/>
    <col min="2" max="2" width="49.00390625" style="738" customWidth="1"/>
    <col min="3" max="3" width="12.57421875" style="740" customWidth="1"/>
    <col min="4" max="4" width="12.140625" style="740" customWidth="1"/>
    <col min="5" max="5" width="10.140625" style="740" customWidth="1"/>
    <col min="6" max="6" width="11.57421875" style="740" customWidth="1"/>
    <col min="7" max="16384" width="9.140625" style="742" customWidth="1"/>
  </cols>
  <sheetData>
    <row r="1" spans="1:6" s="729" customFormat="1" ht="66" customHeight="1">
      <c r="A1" s="1142"/>
      <c r="B1" s="1142"/>
      <c r="C1" s="1142"/>
      <c r="D1" s="1142"/>
      <c r="E1" s="1142"/>
      <c r="F1" s="1142"/>
    </row>
    <row r="2" spans="1:6" s="729" customFormat="1" ht="12.75" customHeight="1">
      <c r="A2" s="1146" t="s">
        <v>1262</v>
      </c>
      <c r="B2" s="1146"/>
      <c r="C2" s="1146"/>
      <c r="D2" s="1146"/>
      <c r="E2" s="1146"/>
      <c r="F2" s="1146"/>
    </row>
    <row r="3" spans="1:47" s="731" customFormat="1" ht="24.75" customHeight="1">
      <c r="A3" s="1144" t="s">
        <v>1263</v>
      </c>
      <c r="B3" s="1144"/>
      <c r="C3" s="1144"/>
      <c r="D3" s="1144"/>
      <c r="E3" s="1144"/>
      <c r="F3" s="1144"/>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row>
    <row r="4" spans="1:47" s="731" customFormat="1" ht="17.25" customHeight="1">
      <c r="A4" s="1145" t="s">
        <v>1244</v>
      </c>
      <c r="B4" s="1145"/>
      <c r="C4" s="1145"/>
      <c r="D4" s="1145"/>
      <c r="E4" s="1145"/>
      <c r="F4" s="1145"/>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row>
    <row r="5" spans="1:47" s="731" customFormat="1" ht="17.25" customHeight="1">
      <c r="A5" s="1147" t="s">
        <v>61</v>
      </c>
      <c r="B5" s="1147"/>
      <c r="C5" s="1147"/>
      <c r="D5" s="1147"/>
      <c r="E5" s="1147"/>
      <c r="F5" s="1147"/>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row>
    <row r="6" spans="1:47" s="731" customFormat="1" ht="12.75">
      <c r="A6" s="1114" t="s">
        <v>1266</v>
      </c>
      <c r="B6" s="1114"/>
      <c r="C6" s="1114"/>
      <c r="D6" s="1114"/>
      <c r="E6" s="1114"/>
      <c r="F6" s="1114"/>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c r="AU6" s="730"/>
    </row>
    <row r="7" spans="1:47" s="731" customFormat="1" ht="17.25" customHeight="1">
      <c r="A7" s="732" t="s">
        <v>1267</v>
      </c>
      <c r="B7" s="49"/>
      <c r="C7" s="127"/>
      <c r="D7" s="222"/>
      <c r="F7" s="226" t="s">
        <v>1268</v>
      </c>
      <c r="G7" s="730"/>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row>
    <row r="8" spans="2:47" s="731" customFormat="1" ht="12.75">
      <c r="B8" s="733"/>
      <c r="C8" s="734"/>
      <c r="D8" s="735"/>
      <c r="F8" s="736" t="s">
        <v>743</v>
      </c>
      <c r="G8" s="730"/>
      <c r="H8" s="730"/>
      <c r="I8" s="730"/>
      <c r="J8" s="730"/>
      <c r="K8" s="730"/>
      <c r="L8" s="730"/>
      <c r="M8" s="730"/>
      <c r="N8" s="730"/>
      <c r="O8" s="730"/>
      <c r="P8" s="730"/>
      <c r="Q8" s="730"/>
      <c r="R8" s="730"/>
      <c r="S8" s="730"/>
      <c r="T8" s="730"/>
      <c r="U8" s="730"/>
      <c r="V8" s="730"/>
      <c r="W8" s="730"/>
      <c r="X8" s="730"/>
      <c r="Y8" s="730"/>
      <c r="Z8" s="730"/>
      <c r="AA8" s="730"/>
      <c r="AB8" s="730"/>
      <c r="AC8" s="730"/>
      <c r="AD8" s="730"/>
      <c r="AE8" s="730"/>
      <c r="AF8" s="730"/>
      <c r="AG8" s="730"/>
      <c r="AH8" s="730"/>
      <c r="AI8" s="730"/>
      <c r="AJ8" s="730"/>
      <c r="AK8" s="730"/>
      <c r="AL8" s="730"/>
      <c r="AM8" s="730"/>
      <c r="AN8" s="730"/>
      <c r="AO8" s="730"/>
      <c r="AP8" s="730"/>
      <c r="AQ8" s="730"/>
      <c r="AR8" s="730"/>
      <c r="AS8" s="730"/>
      <c r="AT8" s="730"/>
      <c r="AU8" s="730"/>
    </row>
    <row r="9" spans="3:6" ht="12.75" customHeight="1">
      <c r="C9" s="739"/>
      <c r="D9" s="739"/>
      <c r="F9" s="741" t="s">
        <v>1296</v>
      </c>
    </row>
    <row r="10" spans="1:6" ht="46.5" customHeight="1">
      <c r="A10" s="743" t="s">
        <v>744</v>
      </c>
      <c r="B10" s="743" t="s">
        <v>1297</v>
      </c>
      <c r="C10" s="744" t="s">
        <v>64</v>
      </c>
      <c r="D10" s="744" t="s">
        <v>1299</v>
      </c>
      <c r="E10" s="744" t="s">
        <v>745</v>
      </c>
      <c r="F10" s="744" t="s">
        <v>1273</v>
      </c>
    </row>
    <row r="11" spans="1:6" s="746" customFormat="1" ht="12.75">
      <c r="A11" s="745">
        <v>1</v>
      </c>
      <c r="B11" s="744">
        <v>2</v>
      </c>
      <c r="C11" s="745">
        <v>3</v>
      </c>
      <c r="D11" s="745">
        <v>4</v>
      </c>
      <c r="E11" s="745">
        <v>5</v>
      </c>
      <c r="F11" s="745">
        <v>6</v>
      </c>
    </row>
    <row r="12" spans="1:6" s="752" customFormat="1" ht="12.75">
      <c r="A12" s="748" t="s">
        <v>746</v>
      </c>
      <c r="B12" s="749" t="s">
        <v>747</v>
      </c>
      <c r="C12" s="750">
        <v>1412132023</v>
      </c>
      <c r="D12" s="750">
        <v>1050746715</v>
      </c>
      <c r="E12" s="751">
        <v>74.408532480394</v>
      </c>
      <c r="F12" s="750">
        <v>95431954</v>
      </c>
    </row>
    <row r="13" spans="1:6" s="752" customFormat="1" ht="12.75">
      <c r="A13" s="748" t="s">
        <v>352</v>
      </c>
      <c r="B13" s="749" t="s">
        <v>68</v>
      </c>
      <c r="C13" s="750">
        <v>697294023</v>
      </c>
      <c r="D13" s="750">
        <v>478987460</v>
      </c>
      <c r="E13" s="751">
        <v>68.69232263589903</v>
      </c>
      <c r="F13" s="750">
        <v>58057562</v>
      </c>
    </row>
    <row r="14" spans="1:6" s="752" customFormat="1" ht="12.75">
      <c r="A14" s="748" t="s">
        <v>123</v>
      </c>
      <c r="B14" s="749" t="s">
        <v>748</v>
      </c>
      <c r="C14" s="750">
        <v>618515442</v>
      </c>
      <c r="D14" s="750">
        <v>420184429</v>
      </c>
      <c r="E14" s="751">
        <v>67.9343473852994</v>
      </c>
      <c r="F14" s="750">
        <v>46180988</v>
      </c>
    </row>
    <row r="15" spans="1:6" s="752" customFormat="1" ht="12.75">
      <c r="A15" s="748" t="s">
        <v>354</v>
      </c>
      <c r="B15" s="749" t="s">
        <v>749</v>
      </c>
      <c r="C15" s="750">
        <v>614851779</v>
      </c>
      <c r="D15" s="750">
        <v>420184429</v>
      </c>
      <c r="E15" s="751">
        <v>68.33914178200662</v>
      </c>
      <c r="F15" s="750">
        <v>46180988</v>
      </c>
    </row>
    <row r="16" spans="1:6" s="746" customFormat="1" ht="12.75">
      <c r="A16" s="745" t="s">
        <v>750</v>
      </c>
      <c r="B16" s="753" t="s">
        <v>749</v>
      </c>
      <c r="C16" s="754">
        <v>609592237</v>
      </c>
      <c r="D16" s="754">
        <v>420184429</v>
      </c>
      <c r="E16" s="755">
        <v>68.92876967526081</v>
      </c>
      <c r="F16" s="756">
        <v>46180988</v>
      </c>
    </row>
    <row r="17" spans="1:6" s="752" customFormat="1" ht="12.75">
      <c r="A17" s="745" t="s">
        <v>125</v>
      </c>
      <c r="B17" s="757" t="s">
        <v>751</v>
      </c>
      <c r="C17" s="754">
        <v>330510167</v>
      </c>
      <c r="D17" s="754">
        <v>420169249</v>
      </c>
      <c r="E17" s="755">
        <v>127.12748077126474</v>
      </c>
      <c r="F17" s="756">
        <v>46179612</v>
      </c>
    </row>
    <row r="18" spans="1:6" s="763" customFormat="1" ht="25.5">
      <c r="A18" s="758" t="s">
        <v>752</v>
      </c>
      <c r="B18" s="759" t="s">
        <v>753</v>
      </c>
      <c r="C18" s="760">
        <v>158641</v>
      </c>
      <c r="D18" s="760">
        <v>1599621</v>
      </c>
      <c r="E18" s="761">
        <v>1008.3276076171986</v>
      </c>
      <c r="F18" s="762">
        <v>-1210729</v>
      </c>
    </row>
    <row r="19" spans="1:6" s="763" customFormat="1" ht="25.5">
      <c r="A19" s="764" t="s">
        <v>754</v>
      </c>
      <c r="B19" s="759" t="s">
        <v>755</v>
      </c>
      <c r="C19" s="760">
        <v>289361139</v>
      </c>
      <c r="D19" s="760">
        <v>241175340</v>
      </c>
      <c r="E19" s="761">
        <v>83.34752234991721</v>
      </c>
      <c r="F19" s="762">
        <v>29700424</v>
      </c>
    </row>
    <row r="20" spans="1:6" s="763" customFormat="1" ht="12.75">
      <c r="A20" s="758" t="s">
        <v>756</v>
      </c>
      <c r="B20" s="759" t="s">
        <v>757</v>
      </c>
      <c r="C20" s="760">
        <v>22425329</v>
      </c>
      <c r="D20" s="760">
        <v>177394288</v>
      </c>
      <c r="E20" s="761">
        <v>791.0443053031686</v>
      </c>
      <c r="F20" s="762">
        <v>17689917</v>
      </c>
    </row>
    <row r="21" spans="1:6" s="763" customFormat="1" ht="12.75">
      <c r="A21" s="745" t="s">
        <v>758</v>
      </c>
      <c r="B21" s="757" t="s">
        <v>759</v>
      </c>
      <c r="C21" s="756">
        <v>0</v>
      </c>
      <c r="D21" s="756">
        <v>15180</v>
      </c>
      <c r="E21" s="765">
        <v>0</v>
      </c>
      <c r="F21" s="756">
        <v>1376</v>
      </c>
    </row>
    <row r="22" spans="1:6" s="767" customFormat="1" ht="13.5">
      <c r="A22" s="748" t="s">
        <v>366</v>
      </c>
      <c r="B22" s="766" t="s">
        <v>760</v>
      </c>
      <c r="C22" s="750">
        <v>72762789</v>
      </c>
      <c r="D22" s="750">
        <v>55201422</v>
      </c>
      <c r="E22" s="751">
        <v>75.86490671763558</v>
      </c>
      <c r="F22" s="750">
        <v>11505299</v>
      </c>
    </row>
    <row r="23" spans="1:6" s="752" customFormat="1" ht="18" customHeight="1">
      <c r="A23" s="748" t="s">
        <v>154</v>
      </c>
      <c r="B23" s="749" t="s">
        <v>761</v>
      </c>
      <c r="C23" s="750">
        <v>72334157</v>
      </c>
      <c r="D23" s="750">
        <v>55201422</v>
      </c>
      <c r="E23" s="751">
        <v>76.3144609537649</v>
      </c>
      <c r="F23" s="750">
        <v>11505299</v>
      </c>
    </row>
    <row r="24" spans="1:6" s="746" customFormat="1" ht="12.75">
      <c r="A24" s="745" t="s">
        <v>762</v>
      </c>
      <c r="B24" s="753" t="s">
        <v>763</v>
      </c>
      <c r="C24" s="754">
        <v>70193000</v>
      </c>
      <c r="D24" s="754">
        <v>55192736</v>
      </c>
      <c r="E24" s="755">
        <v>78.6299716495947</v>
      </c>
      <c r="F24" s="756">
        <v>11507664</v>
      </c>
    </row>
    <row r="25" spans="1:6" s="746" customFormat="1" ht="12.75">
      <c r="A25" s="758" t="s">
        <v>764</v>
      </c>
      <c r="B25" s="768" t="s">
        <v>765</v>
      </c>
      <c r="C25" s="754">
        <v>22721012</v>
      </c>
      <c r="D25" s="754">
        <v>30999441</v>
      </c>
      <c r="E25" s="755">
        <v>136.4351244566043</v>
      </c>
      <c r="F25" s="756">
        <v>5116185</v>
      </c>
    </row>
    <row r="26" spans="1:6" s="746" customFormat="1" ht="12.75">
      <c r="A26" s="758" t="s">
        <v>766</v>
      </c>
      <c r="B26" s="768" t="s">
        <v>767</v>
      </c>
      <c r="C26" s="754">
        <v>9865037</v>
      </c>
      <c r="D26" s="754">
        <v>24193295</v>
      </c>
      <c r="E26" s="755">
        <v>245.24282068075368</v>
      </c>
      <c r="F26" s="756">
        <v>6391479</v>
      </c>
    </row>
    <row r="27" spans="1:6" s="746" customFormat="1" ht="12.75">
      <c r="A27" s="745" t="s">
        <v>768</v>
      </c>
      <c r="B27" s="753" t="s">
        <v>769</v>
      </c>
      <c r="C27" s="754">
        <v>990</v>
      </c>
      <c r="D27" s="754">
        <v>1135</v>
      </c>
      <c r="E27" s="755">
        <v>114.64646464646464</v>
      </c>
      <c r="F27" s="756">
        <v>-1216</v>
      </c>
    </row>
    <row r="28" spans="1:6" s="746" customFormat="1" ht="12.75">
      <c r="A28" s="745" t="s">
        <v>770</v>
      </c>
      <c r="B28" s="753" t="s">
        <v>771</v>
      </c>
      <c r="C28" s="754">
        <v>12777</v>
      </c>
      <c r="D28" s="754">
        <v>7551</v>
      </c>
      <c r="E28" s="755">
        <v>59.0983799013853</v>
      </c>
      <c r="F28" s="756">
        <v>-1149</v>
      </c>
    </row>
    <row r="29" spans="1:6" s="746" customFormat="1" ht="12.75">
      <c r="A29" s="748" t="s">
        <v>131</v>
      </c>
      <c r="B29" s="749" t="s">
        <v>772</v>
      </c>
      <c r="C29" s="750">
        <v>5329273</v>
      </c>
      <c r="D29" s="750">
        <v>3601609</v>
      </c>
      <c r="E29" s="751">
        <v>67.58161948168164</v>
      </c>
      <c r="F29" s="750">
        <v>371275</v>
      </c>
    </row>
    <row r="30" spans="1:6" s="746" customFormat="1" ht="12.75">
      <c r="A30" s="769" t="s">
        <v>773</v>
      </c>
      <c r="B30" s="770" t="s">
        <v>774</v>
      </c>
      <c r="C30" s="750">
        <v>5299273</v>
      </c>
      <c r="D30" s="750">
        <v>3601609</v>
      </c>
      <c r="E30" s="751">
        <v>67.96420943023695</v>
      </c>
      <c r="F30" s="750">
        <v>371275</v>
      </c>
    </row>
    <row r="31" spans="1:6" s="746" customFormat="1" ht="12.75">
      <c r="A31" s="745" t="s">
        <v>137</v>
      </c>
      <c r="B31" s="753" t="s">
        <v>774</v>
      </c>
      <c r="C31" s="754">
        <v>5029273</v>
      </c>
      <c r="D31" s="754">
        <v>3601609</v>
      </c>
      <c r="E31" s="755">
        <v>71.61291502767895</v>
      </c>
      <c r="F31" s="756">
        <v>371275</v>
      </c>
    </row>
    <row r="32" spans="1:6" s="746" customFormat="1" ht="12.75" hidden="1">
      <c r="A32" s="758" t="s">
        <v>775</v>
      </c>
      <c r="B32" s="768" t="s">
        <v>776</v>
      </c>
      <c r="C32" s="754">
        <v>0</v>
      </c>
      <c r="D32" s="754">
        <v>0</v>
      </c>
      <c r="E32" s="755" t="e">
        <v>#DIV/0!</v>
      </c>
      <c r="F32" s="756">
        <v>0</v>
      </c>
    </row>
    <row r="33" spans="1:6" s="746" customFormat="1" ht="12.75" hidden="1">
      <c r="A33" s="758" t="s">
        <v>777</v>
      </c>
      <c r="B33" s="768" t="s">
        <v>778</v>
      </c>
      <c r="C33" s="754">
        <v>0</v>
      </c>
      <c r="D33" s="754">
        <v>0</v>
      </c>
      <c r="E33" s="755" t="e">
        <v>#DIV/0!</v>
      </c>
      <c r="F33" s="756">
        <v>0</v>
      </c>
    </row>
    <row r="34" spans="1:6" s="752" customFormat="1" ht="12.75">
      <c r="A34" s="748" t="s">
        <v>375</v>
      </c>
      <c r="B34" s="749" t="s">
        <v>779</v>
      </c>
      <c r="C34" s="771">
        <v>26487744</v>
      </c>
      <c r="D34" s="771">
        <v>21004544</v>
      </c>
      <c r="E34" s="772">
        <v>79.29910527676498</v>
      </c>
      <c r="F34" s="750">
        <v>1698293</v>
      </c>
    </row>
    <row r="35" spans="1:6" s="746" customFormat="1" ht="12.75">
      <c r="A35" s="745" t="s">
        <v>157</v>
      </c>
      <c r="B35" s="753" t="s">
        <v>780</v>
      </c>
      <c r="C35" s="754">
        <v>6570085</v>
      </c>
      <c r="D35" s="754">
        <v>6569935</v>
      </c>
      <c r="E35" s="755">
        <v>99.99771692451468</v>
      </c>
      <c r="F35" s="756">
        <v>745875</v>
      </c>
    </row>
    <row r="36" spans="1:6" s="746" customFormat="1" ht="12.75" hidden="1">
      <c r="A36" s="745" t="s">
        <v>159</v>
      </c>
      <c r="B36" s="757" t="s">
        <v>781</v>
      </c>
      <c r="C36" s="754">
        <v>0</v>
      </c>
      <c r="D36" s="754">
        <v>0</v>
      </c>
      <c r="E36" s="755" t="e">
        <v>#DIV/0!</v>
      </c>
      <c r="F36" s="756">
        <v>0</v>
      </c>
    </row>
    <row r="37" spans="1:6" s="746" customFormat="1" ht="31.5" customHeight="1" hidden="1">
      <c r="A37" s="745" t="s">
        <v>163</v>
      </c>
      <c r="B37" s="757" t="s">
        <v>782</v>
      </c>
      <c r="C37" s="754">
        <v>0</v>
      </c>
      <c r="D37" s="754">
        <v>0</v>
      </c>
      <c r="E37" s="755" t="e">
        <v>#DIV/0!</v>
      </c>
      <c r="F37" s="756">
        <v>0</v>
      </c>
    </row>
    <row r="38" spans="1:6" s="746" customFormat="1" ht="31.5" customHeight="1" hidden="1">
      <c r="A38" s="745" t="s">
        <v>166</v>
      </c>
      <c r="B38" s="757" t="s">
        <v>783</v>
      </c>
      <c r="C38" s="754">
        <v>0</v>
      </c>
      <c r="D38" s="754">
        <v>0</v>
      </c>
      <c r="E38" s="755" t="e">
        <v>#DIV/0!</v>
      </c>
      <c r="F38" s="756">
        <v>0</v>
      </c>
    </row>
    <row r="39" spans="1:6" s="746" customFormat="1" ht="38.25" hidden="1">
      <c r="A39" s="773" t="s">
        <v>784</v>
      </c>
      <c r="B39" s="759" t="s">
        <v>785</v>
      </c>
      <c r="C39" s="760">
        <v>0</v>
      </c>
      <c r="D39" s="760">
        <v>0</v>
      </c>
      <c r="E39" s="761" t="e">
        <v>#DIV/0!</v>
      </c>
      <c r="F39" s="756">
        <v>0</v>
      </c>
    </row>
    <row r="40" spans="1:6" s="746" customFormat="1" ht="12.75" hidden="1">
      <c r="A40" s="745" t="s">
        <v>168</v>
      </c>
      <c r="B40" s="757" t="s">
        <v>786</v>
      </c>
      <c r="C40" s="754">
        <v>0</v>
      </c>
      <c r="D40" s="754">
        <v>0</v>
      </c>
      <c r="E40" s="755" t="e">
        <v>#DIV/0!</v>
      </c>
      <c r="F40" s="756">
        <v>0</v>
      </c>
    </row>
    <row r="41" spans="1:6" s="746" customFormat="1" ht="25.5" hidden="1">
      <c r="A41" s="773" t="s">
        <v>787</v>
      </c>
      <c r="B41" s="759" t="s">
        <v>788</v>
      </c>
      <c r="C41" s="760">
        <v>0</v>
      </c>
      <c r="D41" s="760">
        <v>0</v>
      </c>
      <c r="E41" s="761" t="e">
        <v>#DIV/0!</v>
      </c>
      <c r="F41" s="756">
        <v>0</v>
      </c>
    </row>
    <row r="42" spans="1:6" s="746" customFormat="1" ht="15.75" customHeight="1" hidden="1">
      <c r="A42" s="745" t="s">
        <v>170</v>
      </c>
      <c r="B42" s="757" t="s">
        <v>789</v>
      </c>
      <c r="C42" s="754">
        <v>0</v>
      </c>
      <c r="D42" s="754">
        <v>0</v>
      </c>
      <c r="E42" s="755" t="e">
        <v>#DIV/0!</v>
      </c>
      <c r="F42" s="756">
        <v>0</v>
      </c>
    </row>
    <row r="43" spans="1:6" s="746" customFormat="1" ht="25.5" hidden="1">
      <c r="A43" s="745" t="s">
        <v>790</v>
      </c>
      <c r="B43" s="757" t="s">
        <v>791</v>
      </c>
      <c r="C43" s="754">
        <v>0</v>
      </c>
      <c r="D43" s="754">
        <v>0</v>
      </c>
      <c r="E43" s="755">
        <v>0</v>
      </c>
      <c r="F43" s="756">
        <v>0</v>
      </c>
    </row>
    <row r="44" spans="1:6" s="746" customFormat="1" ht="12.75" hidden="1">
      <c r="A44" s="745" t="s">
        <v>792</v>
      </c>
      <c r="B44" s="757" t="s">
        <v>793</v>
      </c>
      <c r="C44" s="754">
        <v>0</v>
      </c>
      <c r="D44" s="754">
        <v>0</v>
      </c>
      <c r="E44" s="755" t="e">
        <v>#DIV/0!</v>
      </c>
      <c r="F44" s="756">
        <v>0</v>
      </c>
    </row>
    <row r="45" spans="1:6" s="746" customFormat="1" ht="15" customHeight="1">
      <c r="A45" s="745" t="s">
        <v>176</v>
      </c>
      <c r="B45" s="753" t="s">
        <v>794</v>
      </c>
      <c r="C45" s="754">
        <v>3447016</v>
      </c>
      <c r="D45" s="754">
        <v>2488309</v>
      </c>
      <c r="E45" s="755">
        <v>72.1873353648489</v>
      </c>
      <c r="F45" s="756">
        <v>342687</v>
      </c>
    </row>
    <row r="46" spans="1:6" s="746" customFormat="1" ht="12.75" hidden="1">
      <c r="A46" s="745" t="s">
        <v>795</v>
      </c>
      <c r="B46" s="757" t="s">
        <v>796</v>
      </c>
      <c r="C46" s="754">
        <v>0</v>
      </c>
      <c r="D46" s="754">
        <v>0</v>
      </c>
      <c r="E46" s="755" t="e">
        <v>#DIV/0!</v>
      </c>
      <c r="F46" s="756">
        <v>0</v>
      </c>
    </row>
    <row r="47" spans="1:6" s="746" customFormat="1" ht="12.75" hidden="1">
      <c r="A47" s="745" t="s">
        <v>797</v>
      </c>
      <c r="B47" s="757" t="s">
        <v>798</v>
      </c>
      <c r="C47" s="754">
        <v>0</v>
      </c>
      <c r="D47" s="754">
        <v>0</v>
      </c>
      <c r="E47" s="755" t="e">
        <v>#DIV/0!</v>
      </c>
      <c r="F47" s="756">
        <v>0</v>
      </c>
    </row>
    <row r="48" spans="1:6" s="746" customFormat="1" ht="12.75" hidden="1">
      <c r="A48" s="745" t="s">
        <v>193</v>
      </c>
      <c r="B48" s="757" t="s">
        <v>799</v>
      </c>
      <c r="C48" s="754">
        <v>0</v>
      </c>
      <c r="D48" s="754">
        <v>0</v>
      </c>
      <c r="E48" s="755" t="e">
        <v>#DIV/0!</v>
      </c>
      <c r="F48" s="756">
        <v>0</v>
      </c>
    </row>
    <row r="49" spans="1:6" s="746" customFormat="1" ht="12.75">
      <c r="A49" s="745" t="s">
        <v>195</v>
      </c>
      <c r="B49" s="753" t="s">
        <v>800</v>
      </c>
      <c r="C49" s="754">
        <v>2673178</v>
      </c>
      <c r="D49" s="754">
        <v>1761566</v>
      </c>
      <c r="E49" s="755">
        <v>65.89781900045564</v>
      </c>
      <c r="F49" s="756">
        <v>157353</v>
      </c>
    </row>
    <row r="50" spans="1:6" s="746" customFormat="1" ht="12.75">
      <c r="A50" s="745" t="s">
        <v>801</v>
      </c>
      <c r="B50" s="753" t="s">
        <v>802</v>
      </c>
      <c r="C50" s="754">
        <v>7054040</v>
      </c>
      <c r="D50" s="754">
        <v>7211425</v>
      </c>
      <c r="E50" s="755">
        <v>102.23113279765921</v>
      </c>
      <c r="F50" s="756">
        <v>223017</v>
      </c>
    </row>
    <row r="51" spans="1:6" s="746" customFormat="1" ht="25.5">
      <c r="A51" s="745" t="s">
        <v>803</v>
      </c>
      <c r="B51" s="753" t="s">
        <v>804</v>
      </c>
      <c r="C51" s="754">
        <v>6720628</v>
      </c>
      <c r="D51" s="754">
        <v>2973309</v>
      </c>
      <c r="E51" s="755">
        <v>44.24153516605889</v>
      </c>
      <c r="F51" s="756">
        <v>229361</v>
      </c>
    </row>
    <row r="52" spans="1:6" s="746" customFormat="1" ht="12.75" hidden="1">
      <c r="A52" s="745" t="s">
        <v>805</v>
      </c>
      <c r="B52" s="757" t="s">
        <v>806</v>
      </c>
      <c r="C52" s="754">
        <v>0</v>
      </c>
      <c r="D52" s="754">
        <v>0</v>
      </c>
      <c r="E52" s="755" t="e">
        <v>#DIV/0!</v>
      </c>
      <c r="F52" s="756">
        <v>0</v>
      </c>
    </row>
    <row r="53" spans="1:6" s="746" customFormat="1" ht="12.75" hidden="1">
      <c r="A53" s="745" t="s">
        <v>807</v>
      </c>
      <c r="B53" s="757" t="s">
        <v>808</v>
      </c>
      <c r="C53" s="754">
        <v>0</v>
      </c>
      <c r="D53" s="754">
        <v>0</v>
      </c>
      <c r="E53" s="755" t="e">
        <v>#DIV/0!</v>
      </c>
      <c r="F53" s="756">
        <v>0</v>
      </c>
    </row>
    <row r="54" spans="1:6" s="746" customFormat="1" ht="25.5" hidden="1">
      <c r="A54" s="745" t="s">
        <v>809</v>
      </c>
      <c r="B54" s="757" t="s">
        <v>810</v>
      </c>
      <c r="C54" s="754">
        <v>0</v>
      </c>
      <c r="D54" s="754">
        <v>0</v>
      </c>
      <c r="E54" s="755" t="e">
        <v>#DIV/0!</v>
      </c>
      <c r="F54" s="756">
        <v>0</v>
      </c>
    </row>
    <row r="55" spans="1:6" s="746" customFormat="1" ht="27.75" customHeight="1" hidden="1">
      <c r="A55" s="745" t="s">
        <v>811</v>
      </c>
      <c r="B55" s="757" t="s">
        <v>812</v>
      </c>
      <c r="C55" s="754">
        <v>0</v>
      </c>
      <c r="D55" s="754">
        <v>0</v>
      </c>
      <c r="E55" s="755" t="e">
        <v>#DIV/0!</v>
      </c>
      <c r="F55" s="756">
        <v>0</v>
      </c>
    </row>
    <row r="56" spans="1:6" s="752" customFormat="1" ht="17.25" customHeight="1">
      <c r="A56" s="748" t="s">
        <v>813</v>
      </c>
      <c r="B56" s="766" t="s">
        <v>70</v>
      </c>
      <c r="C56" s="771">
        <v>102777010</v>
      </c>
      <c r="D56" s="771">
        <v>66411780</v>
      </c>
      <c r="E56" s="772">
        <v>64.6173497360937</v>
      </c>
      <c r="F56" s="750">
        <v>5524370</v>
      </c>
    </row>
    <row r="57" spans="1:6" s="752" customFormat="1" ht="17.25" customHeight="1">
      <c r="A57" s="748" t="s">
        <v>814</v>
      </c>
      <c r="B57" s="766" t="s">
        <v>71</v>
      </c>
      <c r="C57" s="771">
        <v>4781221</v>
      </c>
      <c r="D57" s="771">
        <v>1804079</v>
      </c>
      <c r="E57" s="772">
        <v>37.7326001036137</v>
      </c>
      <c r="F57" s="750">
        <v>-5684</v>
      </c>
    </row>
    <row r="58" spans="1:6" s="752" customFormat="1" ht="12.75">
      <c r="A58" s="748" t="s">
        <v>815</v>
      </c>
      <c r="B58" s="749" t="s">
        <v>433</v>
      </c>
      <c r="C58" s="771">
        <v>580792025</v>
      </c>
      <c r="D58" s="771">
        <v>482538852</v>
      </c>
      <c r="E58" s="772">
        <v>83.08289908078541</v>
      </c>
      <c r="F58" s="750">
        <v>30157413</v>
      </c>
    </row>
    <row r="59" spans="1:6" s="752" customFormat="1" ht="18" customHeight="1">
      <c r="A59" s="748" t="s">
        <v>816</v>
      </c>
      <c r="B59" s="749" t="s">
        <v>995</v>
      </c>
      <c r="C59" s="771">
        <v>439490915</v>
      </c>
      <c r="D59" s="771">
        <v>360697989</v>
      </c>
      <c r="E59" s="772">
        <v>82.07177365657263</v>
      </c>
      <c r="F59" s="750">
        <v>14024329</v>
      </c>
    </row>
    <row r="60" spans="1:6" s="746" customFormat="1" ht="25.5">
      <c r="A60" s="745" t="s">
        <v>817</v>
      </c>
      <c r="B60" s="753" t="s">
        <v>818</v>
      </c>
      <c r="C60" s="754">
        <v>358755197</v>
      </c>
      <c r="D60" s="754">
        <v>310930816</v>
      </c>
      <c r="E60" s="755">
        <v>86.66935520379374</v>
      </c>
      <c r="F60" s="756">
        <v>10073961</v>
      </c>
    </row>
    <row r="61" spans="1:6" s="752" customFormat="1" ht="12.75">
      <c r="A61" s="774" t="s">
        <v>819</v>
      </c>
      <c r="B61" s="757" t="s">
        <v>820</v>
      </c>
      <c r="C61" s="754">
        <v>38685384</v>
      </c>
      <c r="D61" s="754">
        <v>24002591</v>
      </c>
      <c r="E61" s="755">
        <v>62.04563201440627</v>
      </c>
      <c r="F61" s="756">
        <v>363386</v>
      </c>
    </row>
    <row r="62" spans="1:6" s="752" customFormat="1" ht="25.5" hidden="1">
      <c r="A62" s="775" t="s">
        <v>821</v>
      </c>
      <c r="B62" s="759" t="s">
        <v>822</v>
      </c>
      <c r="C62" s="760"/>
      <c r="D62" s="760"/>
      <c r="E62" s="761" t="e">
        <v>#DIV/0!</v>
      </c>
      <c r="F62" s="756">
        <v>0</v>
      </c>
    </row>
    <row r="63" spans="1:6" s="752" customFormat="1" ht="25.5" hidden="1">
      <c r="A63" s="775" t="s">
        <v>823</v>
      </c>
      <c r="B63" s="759" t="s">
        <v>824</v>
      </c>
      <c r="C63" s="760"/>
      <c r="D63" s="760"/>
      <c r="E63" s="761" t="e">
        <v>#DIV/0!</v>
      </c>
      <c r="F63" s="756">
        <v>0</v>
      </c>
    </row>
    <row r="64" spans="1:6" s="752" customFormat="1" ht="25.5" hidden="1">
      <c r="A64" s="775" t="s">
        <v>825</v>
      </c>
      <c r="B64" s="759" t="s">
        <v>826</v>
      </c>
      <c r="C64" s="760"/>
      <c r="D64" s="760"/>
      <c r="E64" s="761" t="e">
        <v>#DIV/0!</v>
      </c>
      <c r="F64" s="756">
        <v>0</v>
      </c>
    </row>
    <row r="65" spans="1:6" s="752" customFormat="1" ht="42" customHeight="1" hidden="1">
      <c r="A65" s="775" t="s">
        <v>827</v>
      </c>
      <c r="B65" s="759" t="s">
        <v>828</v>
      </c>
      <c r="C65" s="760"/>
      <c r="D65" s="760"/>
      <c r="E65" s="761" t="e">
        <v>#DIV/0!</v>
      </c>
      <c r="F65" s="756">
        <v>0</v>
      </c>
    </row>
    <row r="66" spans="1:6" s="752" customFormat="1" ht="12.75" hidden="1">
      <c r="A66" s="775" t="s">
        <v>829</v>
      </c>
      <c r="B66" s="759" t="s">
        <v>830</v>
      </c>
      <c r="C66" s="760"/>
      <c r="D66" s="760"/>
      <c r="E66" s="761" t="e">
        <v>#DIV/0!</v>
      </c>
      <c r="F66" s="756">
        <v>0</v>
      </c>
    </row>
    <row r="67" spans="1:6" s="752" customFormat="1" ht="38.25" hidden="1">
      <c r="A67" s="775" t="s">
        <v>831</v>
      </c>
      <c r="B67" s="759" t="s">
        <v>832</v>
      </c>
      <c r="C67" s="760"/>
      <c r="D67" s="760"/>
      <c r="E67" s="761" t="e">
        <v>#DIV/0!</v>
      </c>
      <c r="F67" s="756">
        <v>0</v>
      </c>
    </row>
    <row r="68" spans="1:6" s="752" customFormat="1" ht="38.25" hidden="1">
      <c r="A68" s="775" t="s">
        <v>833</v>
      </c>
      <c r="B68" s="759" t="s">
        <v>834</v>
      </c>
      <c r="C68" s="760"/>
      <c r="D68" s="760"/>
      <c r="E68" s="761" t="e">
        <v>#DIV/0!</v>
      </c>
      <c r="F68" s="756">
        <v>0</v>
      </c>
    </row>
    <row r="69" spans="1:6" s="752" customFormat="1" ht="25.5" hidden="1">
      <c r="A69" s="775" t="s">
        <v>835</v>
      </c>
      <c r="B69" s="759" t="s">
        <v>836</v>
      </c>
      <c r="C69" s="760"/>
      <c r="D69" s="760"/>
      <c r="E69" s="761" t="e">
        <v>#DIV/0!</v>
      </c>
      <c r="F69" s="756">
        <v>0</v>
      </c>
    </row>
    <row r="70" spans="1:6" s="752" customFormat="1" ht="12.75" hidden="1">
      <c r="A70" s="775" t="s">
        <v>837</v>
      </c>
      <c r="B70" s="759" t="s">
        <v>838</v>
      </c>
      <c r="C70" s="760"/>
      <c r="D70" s="760"/>
      <c r="E70" s="761" t="e">
        <v>#DIV/0!</v>
      </c>
      <c r="F70" s="756">
        <v>0</v>
      </c>
    </row>
    <row r="71" spans="1:6" s="752" customFormat="1" ht="12.75">
      <c r="A71" s="774" t="s">
        <v>839</v>
      </c>
      <c r="B71" s="757" t="s">
        <v>840</v>
      </c>
      <c r="C71" s="754">
        <v>230307844</v>
      </c>
      <c r="D71" s="754">
        <v>222579759</v>
      </c>
      <c r="E71" s="755">
        <v>96.64445428094061</v>
      </c>
      <c r="F71" s="756">
        <v>2586231</v>
      </c>
    </row>
    <row r="72" spans="1:6" s="752" customFormat="1" ht="12.75" hidden="1">
      <c r="A72" s="775" t="s">
        <v>841</v>
      </c>
      <c r="B72" s="759" t="s">
        <v>842</v>
      </c>
      <c r="C72" s="760"/>
      <c r="D72" s="760"/>
      <c r="E72" s="761" t="e">
        <v>#DIV/0!</v>
      </c>
      <c r="F72" s="756">
        <v>0</v>
      </c>
    </row>
    <row r="73" spans="1:6" s="752" customFormat="1" ht="12.75" hidden="1">
      <c r="A73" s="775" t="s">
        <v>843</v>
      </c>
      <c r="B73" s="759" t="s">
        <v>844</v>
      </c>
      <c r="C73" s="760"/>
      <c r="D73" s="760"/>
      <c r="E73" s="761" t="e">
        <v>#DIV/0!</v>
      </c>
      <c r="F73" s="756">
        <v>0</v>
      </c>
    </row>
    <row r="74" spans="1:6" s="752" customFormat="1" ht="25.5" hidden="1">
      <c r="A74" s="775" t="s">
        <v>845</v>
      </c>
      <c r="B74" s="759" t="s">
        <v>846</v>
      </c>
      <c r="C74" s="760"/>
      <c r="D74" s="760"/>
      <c r="E74" s="761" t="e">
        <v>#DIV/0!</v>
      </c>
      <c r="F74" s="756">
        <v>0</v>
      </c>
    </row>
    <row r="75" spans="1:6" s="752" customFormat="1" ht="63.75" hidden="1">
      <c r="A75" s="775" t="s">
        <v>847</v>
      </c>
      <c r="B75" s="759" t="s">
        <v>848</v>
      </c>
      <c r="C75" s="760"/>
      <c r="D75" s="760"/>
      <c r="E75" s="761" t="e">
        <v>#DIV/0!</v>
      </c>
      <c r="F75" s="756">
        <v>0</v>
      </c>
    </row>
    <row r="76" spans="1:6" s="752" customFormat="1" ht="51.75" customHeight="1" hidden="1">
      <c r="A76" s="775" t="s">
        <v>849</v>
      </c>
      <c r="B76" s="759" t="s">
        <v>850</v>
      </c>
      <c r="C76" s="760"/>
      <c r="D76" s="760"/>
      <c r="E76" s="761" t="e">
        <v>#DIV/0!</v>
      </c>
      <c r="F76" s="756">
        <v>0</v>
      </c>
    </row>
    <row r="77" spans="1:6" s="752" customFormat="1" ht="39.75" customHeight="1" hidden="1">
      <c r="A77" s="775" t="s">
        <v>851</v>
      </c>
      <c r="B77" s="759" t="s">
        <v>852</v>
      </c>
      <c r="C77" s="760"/>
      <c r="D77" s="760"/>
      <c r="E77" s="761" t="e">
        <v>#DIV/0!</v>
      </c>
      <c r="F77" s="756">
        <v>0</v>
      </c>
    </row>
    <row r="78" spans="1:6" s="752" customFormat="1" ht="12.75" hidden="1">
      <c r="A78" s="775" t="s">
        <v>853</v>
      </c>
      <c r="B78" s="759" t="s">
        <v>854</v>
      </c>
      <c r="C78" s="760"/>
      <c r="D78" s="760"/>
      <c r="E78" s="761" t="e">
        <v>#DIV/0!</v>
      </c>
      <c r="F78" s="756">
        <v>0</v>
      </c>
    </row>
    <row r="79" spans="1:6" s="752" customFormat="1" ht="16.5" customHeight="1" hidden="1">
      <c r="A79" s="775" t="s">
        <v>855</v>
      </c>
      <c r="B79" s="759" t="s">
        <v>856</v>
      </c>
      <c r="C79" s="760"/>
      <c r="D79" s="760"/>
      <c r="E79" s="761" t="e">
        <v>#DIV/0!</v>
      </c>
      <c r="F79" s="756">
        <v>0</v>
      </c>
    </row>
    <row r="80" spans="1:6" s="752" customFormat="1" ht="12.75" hidden="1">
      <c r="A80" s="775" t="s">
        <v>857</v>
      </c>
      <c r="B80" s="759" t="s">
        <v>858</v>
      </c>
      <c r="C80" s="760"/>
      <c r="D80" s="760"/>
      <c r="E80" s="761" t="e">
        <v>#DIV/0!</v>
      </c>
      <c r="F80" s="756">
        <v>0</v>
      </c>
    </row>
    <row r="81" spans="1:6" s="752" customFormat="1" ht="38.25">
      <c r="A81" s="774" t="s">
        <v>859</v>
      </c>
      <c r="B81" s="757" t="s">
        <v>860</v>
      </c>
      <c r="C81" s="754">
        <v>634337</v>
      </c>
      <c r="D81" s="754">
        <v>420684</v>
      </c>
      <c r="E81" s="755">
        <v>66.31869179946936</v>
      </c>
      <c r="F81" s="756">
        <v>93413</v>
      </c>
    </row>
    <row r="82" spans="1:6" s="752" customFormat="1" ht="25.5">
      <c r="A82" s="774" t="s">
        <v>861</v>
      </c>
      <c r="B82" s="757" t="s">
        <v>862</v>
      </c>
      <c r="C82" s="754">
        <v>73709418</v>
      </c>
      <c r="D82" s="754">
        <v>53656961</v>
      </c>
      <c r="E82" s="755">
        <v>72.7952579953894</v>
      </c>
      <c r="F82" s="756">
        <v>5827382</v>
      </c>
    </row>
    <row r="83" spans="1:6" s="752" customFormat="1" ht="31.5" customHeight="1">
      <c r="A83" s="774" t="s">
        <v>863</v>
      </c>
      <c r="B83" s="757" t="s">
        <v>864</v>
      </c>
      <c r="C83" s="754">
        <v>9850650</v>
      </c>
      <c r="D83" s="754">
        <v>10270821</v>
      </c>
      <c r="E83" s="755">
        <v>104.26541395745458</v>
      </c>
      <c r="F83" s="756">
        <v>1203549</v>
      </c>
    </row>
    <row r="84" spans="1:6" s="746" customFormat="1" ht="25.5">
      <c r="A84" s="774" t="s">
        <v>865</v>
      </c>
      <c r="B84" s="753" t="s">
        <v>866</v>
      </c>
      <c r="C84" s="754">
        <v>16661728</v>
      </c>
      <c r="D84" s="754">
        <v>13630083</v>
      </c>
      <c r="E84" s="755">
        <v>81.80473838007678</v>
      </c>
      <c r="F84" s="756">
        <v>655404</v>
      </c>
    </row>
    <row r="85" spans="1:6" s="752" customFormat="1" ht="12.75">
      <c r="A85" s="774" t="s">
        <v>867</v>
      </c>
      <c r="B85" s="757" t="s">
        <v>868</v>
      </c>
      <c r="C85" s="754">
        <v>1456829</v>
      </c>
      <c r="D85" s="754">
        <v>657316</v>
      </c>
      <c r="E85" s="755">
        <v>45.119639985200735</v>
      </c>
      <c r="F85" s="756">
        <v>155403</v>
      </c>
    </row>
    <row r="86" spans="1:6" s="752" customFormat="1" ht="47.25" customHeight="1">
      <c r="A86" s="774" t="s">
        <v>869</v>
      </c>
      <c r="B86" s="757" t="s">
        <v>870</v>
      </c>
      <c r="C86" s="754">
        <v>1493158</v>
      </c>
      <c r="D86" s="754">
        <v>746488</v>
      </c>
      <c r="E86" s="755">
        <v>49.993905534444444</v>
      </c>
      <c r="F86" s="756">
        <v>0</v>
      </c>
    </row>
    <row r="87" spans="1:6" s="752" customFormat="1" ht="25.5">
      <c r="A87" s="774" t="s">
        <v>871</v>
      </c>
      <c r="B87" s="757" t="s">
        <v>872</v>
      </c>
      <c r="C87" s="754">
        <v>10828387</v>
      </c>
      <c r="D87" s="754">
        <v>12226279</v>
      </c>
      <c r="E87" s="755">
        <v>112.9095127464506</v>
      </c>
      <c r="F87" s="756">
        <v>500001</v>
      </c>
    </row>
    <row r="88" spans="1:6" s="746" customFormat="1" ht="38.25">
      <c r="A88" s="774" t="s">
        <v>873</v>
      </c>
      <c r="B88" s="753" t="s">
        <v>874</v>
      </c>
      <c r="C88" s="754">
        <v>38510667</v>
      </c>
      <c r="D88" s="754">
        <v>36137090</v>
      </c>
      <c r="E88" s="755">
        <v>93.836572604676</v>
      </c>
      <c r="F88" s="756">
        <v>3294964</v>
      </c>
    </row>
    <row r="89" spans="1:6" s="752" customFormat="1" ht="25.5">
      <c r="A89" s="774" t="s">
        <v>875</v>
      </c>
      <c r="B89" s="757" t="s">
        <v>876</v>
      </c>
      <c r="C89" s="754">
        <v>35187323</v>
      </c>
      <c r="D89" s="754">
        <v>32946243</v>
      </c>
      <c r="E89" s="755">
        <v>93.63100171047397</v>
      </c>
      <c r="F89" s="756">
        <v>2677112</v>
      </c>
    </row>
    <row r="90" spans="1:6" s="752" customFormat="1" ht="38.25" hidden="1">
      <c r="A90" s="775" t="s">
        <v>877</v>
      </c>
      <c r="B90" s="759" t="s">
        <v>878</v>
      </c>
      <c r="C90" s="760"/>
      <c r="D90" s="760"/>
      <c r="E90" s="761" t="e">
        <v>#DIV/0!</v>
      </c>
      <c r="F90" s="756">
        <v>0</v>
      </c>
    </row>
    <row r="91" spans="1:6" s="752" customFormat="1" ht="38.25" hidden="1">
      <c r="A91" s="775" t="s">
        <v>879</v>
      </c>
      <c r="B91" s="759" t="s">
        <v>880</v>
      </c>
      <c r="C91" s="760"/>
      <c r="D91" s="760"/>
      <c r="E91" s="761" t="e">
        <v>#DIV/0!</v>
      </c>
      <c r="F91" s="756">
        <v>0</v>
      </c>
    </row>
    <row r="92" spans="1:6" s="752" customFormat="1" ht="32.25" customHeight="1">
      <c r="A92" s="774" t="s">
        <v>881</v>
      </c>
      <c r="B92" s="757" t="s">
        <v>882</v>
      </c>
      <c r="C92" s="754">
        <v>2451361</v>
      </c>
      <c r="D92" s="754">
        <v>3190847</v>
      </c>
      <c r="E92" s="755">
        <v>130.16634432872186</v>
      </c>
      <c r="F92" s="756">
        <v>617852</v>
      </c>
    </row>
    <row r="93" spans="1:6" s="752" customFormat="1" ht="39" customHeight="1" hidden="1">
      <c r="A93" s="775" t="s">
        <v>883</v>
      </c>
      <c r="B93" s="759" t="s">
        <v>884</v>
      </c>
      <c r="C93" s="760"/>
      <c r="D93" s="760"/>
      <c r="E93" s="761" t="e">
        <v>#DIV/0!</v>
      </c>
      <c r="F93" s="756">
        <v>0</v>
      </c>
    </row>
    <row r="94" spans="1:6" s="752" customFormat="1" ht="40.5" customHeight="1" hidden="1">
      <c r="A94" s="775" t="s">
        <v>885</v>
      </c>
      <c r="B94" s="759" t="s">
        <v>886</v>
      </c>
      <c r="C94" s="760"/>
      <c r="D94" s="760"/>
      <c r="E94" s="761" t="e">
        <v>#DIV/0!</v>
      </c>
      <c r="F94" s="756">
        <v>0</v>
      </c>
    </row>
    <row r="95" spans="1:6" s="752" customFormat="1" ht="12.75">
      <c r="A95" s="776" t="s">
        <v>887</v>
      </c>
      <c r="B95" s="749" t="s">
        <v>888</v>
      </c>
      <c r="C95" s="771">
        <v>139426475</v>
      </c>
      <c r="D95" s="771">
        <v>121840863</v>
      </c>
      <c r="E95" s="772">
        <v>87.38717879800089</v>
      </c>
      <c r="F95" s="750">
        <v>16133084</v>
      </c>
    </row>
    <row r="96" spans="1:6" s="746" customFormat="1" ht="12.75">
      <c r="A96" s="774" t="s">
        <v>889</v>
      </c>
      <c r="B96" s="753" t="s">
        <v>890</v>
      </c>
      <c r="C96" s="754">
        <v>2155082</v>
      </c>
      <c r="D96" s="754">
        <v>3141457</v>
      </c>
      <c r="E96" s="755">
        <v>145.76972013129895</v>
      </c>
      <c r="F96" s="756">
        <v>2229088</v>
      </c>
    </row>
    <row r="97" spans="1:6" s="746" customFormat="1" ht="25.5" hidden="1">
      <c r="A97" s="774" t="s">
        <v>891</v>
      </c>
      <c r="B97" s="757" t="s">
        <v>892</v>
      </c>
      <c r="C97" s="754">
        <v>0</v>
      </c>
      <c r="D97" s="754">
        <v>0</v>
      </c>
      <c r="E97" s="755" t="e">
        <v>#DIV/0!</v>
      </c>
      <c r="F97" s="756">
        <v>0</v>
      </c>
    </row>
    <row r="98" spans="1:6" s="746" customFormat="1" ht="12.75" hidden="1">
      <c r="A98" s="775" t="s">
        <v>893</v>
      </c>
      <c r="B98" s="759" t="s">
        <v>894</v>
      </c>
      <c r="C98" s="760"/>
      <c r="D98" s="760"/>
      <c r="E98" s="755" t="e">
        <v>#DIV/0!</v>
      </c>
      <c r="F98" s="756">
        <v>0</v>
      </c>
    </row>
    <row r="99" spans="1:6" s="746" customFormat="1" ht="25.5" hidden="1">
      <c r="A99" s="774" t="s">
        <v>895</v>
      </c>
      <c r="B99" s="757" t="s">
        <v>896</v>
      </c>
      <c r="C99" s="754">
        <v>0</v>
      </c>
      <c r="D99" s="754">
        <v>0</v>
      </c>
      <c r="E99" s="755" t="e">
        <v>#DIV/0!</v>
      </c>
      <c r="F99" s="756">
        <v>0</v>
      </c>
    </row>
    <row r="100" spans="1:6" s="746" customFormat="1" ht="12.75" hidden="1">
      <c r="A100" s="775" t="s">
        <v>897</v>
      </c>
      <c r="B100" s="759" t="s">
        <v>894</v>
      </c>
      <c r="C100" s="760"/>
      <c r="D100" s="760"/>
      <c r="E100" s="761" t="e">
        <v>#DIV/0!</v>
      </c>
      <c r="F100" s="756">
        <v>0</v>
      </c>
    </row>
    <row r="101" spans="1:6" s="746" customFormat="1" ht="12.75">
      <c r="A101" s="774" t="s">
        <v>898</v>
      </c>
      <c r="B101" s="753" t="s">
        <v>899</v>
      </c>
      <c r="C101" s="754">
        <v>19985644</v>
      </c>
      <c r="D101" s="754">
        <v>11511266</v>
      </c>
      <c r="E101" s="755">
        <v>57.59767361011734</v>
      </c>
      <c r="F101" s="756">
        <v>1417334</v>
      </c>
    </row>
    <row r="102" spans="1:6" s="746" customFormat="1" ht="12.75" hidden="1">
      <c r="A102" s="774" t="s">
        <v>900</v>
      </c>
      <c r="B102" s="757" t="s">
        <v>901</v>
      </c>
      <c r="C102" s="754">
        <v>0</v>
      </c>
      <c r="D102" s="754">
        <v>0</v>
      </c>
      <c r="E102" s="755" t="e">
        <v>#DIV/0!</v>
      </c>
      <c r="F102" s="756">
        <v>0</v>
      </c>
    </row>
    <row r="103" spans="1:6" s="746" customFormat="1" ht="12.75" hidden="1">
      <c r="A103" s="774" t="s">
        <v>902</v>
      </c>
      <c r="B103" s="757" t="s">
        <v>903</v>
      </c>
      <c r="C103" s="754">
        <v>0</v>
      </c>
      <c r="D103" s="754">
        <v>0</v>
      </c>
      <c r="E103" s="755" t="e">
        <v>#DIV/0!</v>
      </c>
      <c r="F103" s="756">
        <v>0</v>
      </c>
    </row>
    <row r="104" spans="1:6" s="746" customFormat="1" ht="12.75" hidden="1">
      <c r="A104" s="774" t="s">
        <v>904</v>
      </c>
      <c r="B104" s="757" t="s">
        <v>905</v>
      </c>
      <c r="C104" s="754">
        <v>0</v>
      </c>
      <c r="D104" s="754">
        <v>0</v>
      </c>
      <c r="E104" s="755" t="e">
        <v>#DIV/0!</v>
      </c>
      <c r="F104" s="756">
        <v>0</v>
      </c>
    </row>
    <row r="105" spans="1:6" s="746" customFormat="1" ht="12.75" hidden="1">
      <c r="A105" s="774" t="s">
        <v>906</v>
      </c>
      <c r="B105" s="757" t="s">
        <v>907</v>
      </c>
      <c r="C105" s="754">
        <v>0</v>
      </c>
      <c r="D105" s="754">
        <v>0</v>
      </c>
      <c r="E105" s="755" t="e">
        <v>#DIV/0!</v>
      </c>
      <c r="F105" s="756">
        <v>0</v>
      </c>
    </row>
    <row r="106" spans="1:6" s="746" customFormat="1" ht="12.75" hidden="1">
      <c r="A106" s="774" t="s">
        <v>908</v>
      </c>
      <c r="B106" s="757" t="s">
        <v>909</v>
      </c>
      <c r="C106" s="754">
        <v>0</v>
      </c>
      <c r="D106" s="754">
        <v>0</v>
      </c>
      <c r="E106" s="755" t="e">
        <v>#DIV/0!</v>
      </c>
      <c r="F106" s="756">
        <v>0</v>
      </c>
    </row>
    <row r="107" spans="1:6" s="746" customFormat="1" ht="12.75">
      <c r="A107" s="774" t="s">
        <v>910</v>
      </c>
      <c r="B107" s="753" t="s">
        <v>911</v>
      </c>
      <c r="C107" s="754">
        <v>111068620</v>
      </c>
      <c r="D107" s="754">
        <v>107052847</v>
      </c>
      <c r="E107" s="755">
        <v>96.38442163051994</v>
      </c>
      <c r="F107" s="756">
        <v>12456869</v>
      </c>
    </row>
    <row r="108" spans="1:6" s="752" customFormat="1" ht="25.5">
      <c r="A108" s="774" t="s">
        <v>912</v>
      </c>
      <c r="B108" s="757" t="s">
        <v>913</v>
      </c>
      <c r="C108" s="754">
        <v>92471793</v>
      </c>
      <c r="D108" s="754">
        <v>95175880</v>
      </c>
      <c r="E108" s="755">
        <v>102.92422901327328</v>
      </c>
      <c r="F108" s="756">
        <v>5248486</v>
      </c>
    </row>
    <row r="109" spans="1:6" s="752" customFormat="1" ht="25.5" hidden="1">
      <c r="A109" s="775" t="s">
        <v>914</v>
      </c>
      <c r="B109" s="759" t="s">
        <v>915</v>
      </c>
      <c r="C109" s="760"/>
      <c r="D109" s="760"/>
      <c r="E109" s="761" t="e">
        <v>#DIV/0!</v>
      </c>
      <c r="F109" s="756">
        <v>0</v>
      </c>
    </row>
    <row r="110" spans="1:6" s="752" customFormat="1" ht="25.5" hidden="1">
      <c r="A110" s="775" t="s">
        <v>916</v>
      </c>
      <c r="B110" s="759" t="s">
        <v>917</v>
      </c>
      <c r="C110" s="760"/>
      <c r="D110" s="760"/>
      <c r="E110" s="761" t="e">
        <v>#DIV/0!</v>
      </c>
      <c r="F110" s="756">
        <v>0</v>
      </c>
    </row>
    <row r="111" spans="1:6" s="752" customFormat="1" ht="25.5" hidden="1">
      <c r="A111" s="775" t="s">
        <v>918</v>
      </c>
      <c r="B111" s="759" t="s">
        <v>919</v>
      </c>
      <c r="C111" s="760"/>
      <c r="D111" s="760"/>
      <c r="E111" s="761" t="e">
        <v>#DIV/0!</v>
      </c>
      <c r="F111" s="756">
        <v>0</v>
      </c>
    </row>
    <row r="112" spans="1:6" s="752" customFormat="1" ht="12.75">
      <c r="A112" s="774" t="s">
        <v>920</v>
      </c>
      <c r="B112" s="757" t="s">
        <v>921</v>
      </c>
      <c r="C112" s="754">
        <v>13355839</v>
      </c>
      <c r="D112" s="754">
        <v>11876967</v>
      </c>
      <c r="E112" s="755">
        <v>88.92715014009977</v>
      </c>
      <c r="F112" s="756">
        <v>7208383</v>
      </c>
    </row>
    <row r="113" spans="1:6" s="752" customFormat="1" ht="25.5" hidden="1">
      <c r="A113" s="775" t="s">
        <v>922</v>
      </c>
      <c r="B113" s="759" t="s">
        <v>923</v>
      </c>
      <c r="C113" s="760"/>
      <c r="D113" s="760"/>
      <c r="E113" s="755" t="e">
        <v>#DIV/0!</v>
      </c>
      <c r="F113" s="756">
        <v>0</v>
      </c>
    </row>
    <row r="114" spans="1:6" s="752" customFormat="1" ht="25.5" hidden="1">
      <c r="A114" s="775" t="s">
        <v>924</v>
      </c>
      <c r="B114" s="759" t="s">
        <v>925</v>
      </c>
      <c r="C114" s="760"/>
      <c r="D114" s="760"/>
      <c r="E114" s="755" t="e">
        <v>#DIV/0!</v>
      </c>
      <c r="F114" s="756">
        <v>0</v>
      </c>
    </row>
    <row r="115" spans="1:6" s="752" customFormat="1" ht="25.5" hidden="1">
      <c r="A115" s="775" t="s">
        <v>926</v>
      </c>
      <c r="B115" s="759" t="s">
        <v>927</v>
      </c>
      <c r="C115" s="760"/>
      <c r="D115" s="760"/>
      <c r="E115" s="755" t="e">
        <v>#DIV/0!</v>
      </c>
      <c r="F115" s="756">
        <v>0</v>
      </c>
    </row>
    <row r="116" spans="1:6" s="746" customFormat="1" ht="12.75">
      <c r="A116" s="774" t="s">
        <v>928</v>
      </c>
      <c r="B116" s="753" t="s">
        <v>929</v>
      </c>
      <c r="C116" s="754">
        <v>104250</v>
      </c>
      <c r="D116" s="754">
        <v>135293</v>
      </c>
      <c r="E116" s="755">
        <v>129.77745803357314</v>
      </c>
      <c r="F116" s="756">
        <v>29793</v>
      </c>
    </row>
    <row r="117" spans="1:6" s="752" customFormat="1" ht="38.25">
      <c r="A117" s="774" t="s">
        <v>930</v>
      </c>
      <c r="B117" s="757" t="s">
        <v>931</v>
      </c>
      <c r="C117" s="754">
        <v>0</v>
      </c>
      <c r="D117" s="754">
        <v>31043</v>
      </c>
      <c r="E117" s="755">
        <v>0</v>
      </c>
      <c r="F117" s="756">
        <v>29793</v>
      </c>
    </row>
    <row r="118" spans="1:6" s="752" customFormat="1" ht="25.5">
      <c r="A118" s="774" t="s">
        <v>932</v>
      </c>
      <c r="B118" s="757" t="s">
        <v>933</v>
      </c>
      <c r="C118" s="754">
        <v>104250</v>
      </c>
      <c r="D118" s="754">
        <v>104250</v>
      </c>
      <c r="E118" s="755">
        <v>100</v>
      </c>
      <c r="F118" s="756">
        <v>0</v>
      </c>
    </row>
    <row r="119" spans="1:6" s="746" customFormat="1" ht="12.75">
      <c r="A119" s="777" t="s">
        <v>653</v>
      </c>
      <c r="B119" s="749" t="s">
        <v>934</v>
      </c>
      <c r="C119" s="771">
        <v>1572045741</v>
      </c>
      <c r="D119" s="771">
        <v>1033660454</v>
      </c>
      <c r="E119" s="772">
        <v>65.75256858254482</v>
      </c>
      <c r="F119" s="750">
        <v>102001743</v>
      </c>
    </row>
    <row r="120" spans="1:6" s="763" customFormat="1" ht="12.75">
      <c r="A120" s="778" t="s">
        <v>392</v>
      </c>
      <c r="B120" s="753" t="s">
        <v>393</v>
      </c>
      <c r="C120" s="754">
        <v>290536705</v>
      </c>
      <c r="D120" s="754">
        <v>203512425</v>
      </c>
      <c r="E120" s="755">
        <v>70.04706169569866</v>
      </c>
      <c r="F120" s="756">
        <v>19844726</v>
      </c>
    </row>
    <row r="121" spans="1:6" s="746" customFormat="1" ht="12.75">
      <c r="A121" s="778" t="s">
        <v>394</v>
      </c>
      <c r="B121" s="753" t="s">
        <v>395</v>
      </c>
      <c r="C121" s="754">
        <v>110486</v>
      </c>
      <c r="D121" s="754">
        <v>59277</v>
      </c>
      <c r="E121" s="755">
        <v>53.65114132107235</v>
      </c>
      <c r="F121" s="756">
        <v>-1847</v>
      </c>
    </row>
    <row r="122" spans="1:6" s="746" customFormat="1" ht="12.75">
      <c r="A122" s="778" t="s">
        <v>396</v>
      </c>
      <c r="B122" s="753" t="s">
        <v>397</v>
      </c>
      <c r="C122" s="754">
        <v>24538391</v>
      </c>
      <c r="D122" s="754">
        <v>14906889</v>
      </c>
      <c r="E122" s="755">
        <v>60.74925205976219</v>
      </c>
      <c r="F122" s="756">
        <v>1832170</v>
      </c>
    </row>
    <row r="123" spans="1:6" s="746" customFormat="1" ht="12.75">
      <c r="A123" s="778" t="s">
        <v>398</v>
      </c>
      <c r="B123" s="753" t="s">
        <v>399</v>
      </c>
      <c r="C123" s="754">
        <v>161331672</v>
      </c>
      <c r="D123" s="754">
        <v>86697494</v>
      </c>
      <c r="E123" s="755">
        <v>53.73866949076186</v>
      </c>
      <c r="F123" s="756">
        <v>11256865</v>
      </c>
    </row>
    <row r="124" spans="1:6" s="746" customFormat="1" ht="12.75">
      <c r="A124" s="778" t="s">
        <v>400</v>
      </c>
      <c r="B124" s="753" t="s">
        <v>401</v>
      </c>
      <c r="C124" s="754">
        <v>26736610</v>
      </c>
      <c r="D124" s="754">
        <v>12669259</v>
      </c>
      <c r="E124" s="755">
        <v>47.385435176710885</v>
      </c>
      <c r="F124" s="756">
        <v>1057850</v>
      </c>
    </row>
    <row r="125" spans="1:6" s="746" customFormat="1" ht="12.75">
      <c r="A125" s="778" t="s">
        <v>402</v>
      </c>
      <c r="B125" s="753" t="s">
        <v>935</v>
      </c>
      <c r="C125" s="754">
        <v>140860627</v>
      </c>
      <c r="D125" s="754">
        <v>70469278</v>
      </c>
      <c r="E125" s="755">
        <v>50.02766173971382</v>
      </c>
      <c r="F125" s="756">
        <v>8349249</v>
      </c>
    </row>
    <row r="126" spans="1:6" s="746" customFormat="1" ht="12.75">
      <c r="A126" s="778" t="s">
        <v>404</v>
      </c>
      <c r="B126" s="753" t="s">
        <v>405</v>
      </c>
      <c r="C126" s="754">
        <v>21406460</v>
      </c>
      <c r="D126" s="754">
        <v>15940000</v>
      </c>
      <c r="E126" s="755">
        <v>74.4635030733713</v>
      </c>
      <c r="F126" s="756">
        <v>1747085</v>
      </c>
    </row>
    <row r="127" spans="1:6" s="746" customFormat="1" ht="12.75">
      <c r="A127" s="778" t="s">
        <v>406</v>
      </c>
      <c r="B127" s="753" t="s">
        <v>936</v>
      </c>
      <c r="C127" s="754">
        <v>116267688</v>
      </c>
      <c r="D127" s="754">
        <v>67992439</v>
      </c>
      <c r="E127" s="755">
        <v>58.4792216733509</v>
      </c>
      <c r="F127" s="756">
        <v>7869411</v>
      </c>
    </row>
    <row r="128" spans="1:6" s="752" customFormat="1" ht="12.75">
      <c r="A128" s="778" t="s">
        <v>408</v>
      </c>
      <c r="B128" s="753" t="s">
        <v>409</v>
      </c>
      <c r="C128" s="754">
        <v>670119805</v>
      </c>
      <c r="D128" s="754">
        <v>487229947</v>
      </c>
      <c r="E128" s="755">
        <v>72.70788646516722</v>
      </c>
      <c r="F128" s="756">
        <v>40445284</v>
      </c>
    </row>
    <row r="129" spans="1:6" s="752" customFormat="1" ht="12.75">
      <c r="A129" s="778" t="s">
        <v>410</v>
      </c>
      <c r="B129" s="753" t="s">
        <v>411</v>
      </c>
      <c r="C129" s="754">
        <v>120137297</v>
      </c>
      <c r="D129" s="754">
        <v>74183446</v>
      </c>
      <c r="E129" s="755">
        <v>61.74888885672198</v>
      </c>
      <c r="F129" s="756">
        <v>9600950</v>
      </c>
    </row>
    <row r="130" spans="1:6" s="746" customFormat="1" ht="12.75">
      <c r="A130" s="779"/>
      <c r="B130" s="749" t="s">
        <v>937</v>
      </c>
      <c r="C130" s="771">
        <v>1572045741</v>
      </c>
      <c r="D130" s="771">
        <v>1033660454</v>
      </c>
      <c r="E130" s="772">
        <v>65.75256858254482</v>
      </c>
      <c r="F130" s="750">
        <v>102001743</v>
      </c>
    </row>
    <row r="131" spans="1:6" s="730" customFormat="1" ht="12.75" customHeight="1">
      <c r="A131" s="780" t="s">
        <v>352</v>
      </c>
      <c r="B131" s="780" t="s">
        <v>353</v>
      </c>
      <c r="C131" s="781">
        <v>1297904012</v>
      </c>
      <c r="D131" s="781">
        <v>911880690</v>
      </c>
      <c r="E131" s="772">
        <v>70.25794523855744</v>
      </c>
      <c r="F131" s="750">
        <v>81446220</v>
      </c>
    </row>
    <row r="132" spans="1:6" s="783" customFormat="1" ht="12.75" customHeight="1">
      <c r="A132" s="782" t="s">
        <v>354</v>
      </c>
      <c r="B132" s="782" t="s">
        <v>355</v>
      </c>
      <c r="C132" s="781">
        <v>941579916</v>
      </c>
      <c r="D132" s="781">
        <v>642734651</v>
      </c>
      <c r="E132" s="772">
        <v>68.26129573052619</v>
      </c>
      <c r="F132" s="750">
        <v>49553748</v>
      </c>
    </row>
    <row r="133" spans="1:6" s="746" customFormat="1" ht="12.75">
      <c r="A133" s="784">
        <v>1000</v>
      </c>
      <c r="B133" s="785" t="s">
        <v>679</v>
      </c>
      <c r="C133" s="754">
        <v>645613898</v>
      </c>
      <c r="D133" s="754">
        <v>475120899</v>
      </c>
      <c r="E133" s="755">
        <v>73.59211139534669</v>
      </c>
      <c r="F133" s="756">
        <v>34096261</v>
      </c>
    </row>
    <row r="134" spans="1:6" s="746" customFormat="1" ht="12.75">
      <c r="A134" s="786" t="s">
        <v>938</v>
      </c>
      <c r="B134" s="787" t="s">
        <v>422</v>
      </c>
      <c r="C134" s="754">
        <v>486257404</v>
      </c>
      <c r="D134" s="754">
        <v>381618808</v>
      </c>
      <c r="E134" s="755">
        <v>78.48082206271147</v>
      </c>
      <c r="F134" s="756">
        <v>24174824</v>
      </c>
    </row>
    <row r="135" spans="1:6" s="746" customFormat="1" ht="25.5">
      <c r="A135" s="786" t="s">
        <v>939</v>
      </c>
      <c r="B135" s="757" t="s">
        <v>940</v>
      </c>
      <c r="C135" s="754">
        <v>125031977</v>
      </c>
      <c r="D135" s="754">
        <v>93502091</v>
      </c>
      <c r="E135" s="755">
        <v>74.7825422291771</v>
      </c>
      <c r="F135" s="756">
        <v>9921437</v>
      </c>
    </row>
    <row r="136" spans="1:6" s="746" customFormat="1" ht="12.75">
      <c r="A136" s="784">
        <v>2000</v>
      </c>
      <c r="B136" s="753" t="s">
        <v>423</v>
      </c>
      <c r="C136" s="754">
        <v>295966018</v>
      </c>
      <c r="D136" s="754">
        <v>167613752</v>
      </c>
      <c r="E136" s="755">
        <v>56.63276923906852</v>
      </c>
      <c r="F136" s="756">
        <v>15457487</v>
      </c>
    </row>
    <row r="137" spans="1:6" s="746" customFormat="1" ht="12.75">
      <c r="A137" s="786">
        <v>2100</v>
      </c>
      <c r="B137" s="787" t="s">
        <v>941</v>
      </c>
      <c r="C137" s="754">
        <v>2091924</v>
      </c>
      <c r="D137" s="754">
        <v>1214229</v>
      </c>
      <c r="E137" s="755">
        <v>58.04364785718793</v>
      </c>
      <c r="F137" s="756">
        <v>102409</v>
      </c>
    </row>
    <row r="138" spans="1:6" s="746" customFormat="1" ht="12.75">
      <c r="A138" s="786">
        <v>2200</v>
      </c>
      <c r="B138" s="787" t="s">
        <v>942</v>
      </c>
      <c r="C138" s="754">
        <v>178830648</v>
      </c>
      <c r="D138" s="754">
        <v>109185254</v>
      </c>
      <c r="E138" s="755">
        <v>61.05511287975649</v>
      </c>
      <c r="F138" s="756">
        <v>10027339</v>
      </c>
    </row>
    <row r="139" spans="1:6" s="746" customFormat="1" ht="25.5">
      <c r="A139" s="786">
        <v>2300</v>
      </c>
      <c r="B139" s="757" t="s">
        <v>943</v>
      </c>
      <c r="C139" s="754">
        <v>75735708</v>
      </c>
      <c r="D139" s="754">
        <v>43585993</v>
      </c>
      <c r="E139" s="755">
        <v>57.55012285618297</v>
      </c>
      <c r="F139" s="756">
        <v>3723359</v>
      </c>
    </row>
    <row r="140" spans="1:6" s="746" customFormat="1" ht="12.75">
      <c r="A140" s="786">
        <v>2400</v>
      </c>
      <c r="B140" s="757" t="s">
        <v>944</v>
      </c>
      <c r="C140" s="754">
        <v>865935</v>
      </c>
      <c r="D140" s="754">
        <v>209378</v>
      </c>
      <c r="E140" s="755">
        <v>24.179413004440285</v>
      </c>
      <c r="F140" s="756">
        <v>20725</v>
      </c>
    </row>
    <row r="141" spans="1:6" s="746" customFormat="1" ht="12.75">
      <c r="A141" s="786">
        <v>2500</v>
      </c>
      <c r="B141" s="757" t="s">
        <v>945</v>
      </c>
      <c r="C141" s="754">
        <v>3516736</v>
      </c>
      <c r="D141" s="754">
        <v>2378554</v>
      </c>
      <c r="E141" s="755">
        <v>67.63527316238694</v>
      </c>
      <c r="F141" s="756">
        <v>181163</v>
      </c>
    </row>
    <row r="142" spans="1:6" s="746" customFormat="1" ht="39" customHeight="1">
      <c r="A142" s="786">
        <v>2800</v>
      </c>
      <c r="B142" s="757" t="s">
        <v>706</v>
      </c>
      <c r="C142" s="754">
        <v>17828970</v>
      </c>
      <c r="D142" s="754">
        <v>11040344</v>
      </c>
      <c r="E142" s="755">
        <v>61.9236220600517</v>
      </c>
      <c r="F142" s="756">
        <v>1402492</v>
      </c>
    </row>
    <row r="143" spans="1:6" s="783" customFormat="1" ht="12.75" customHeight="1">
      <c r="A143" s="788" t="s">
        <v>359</v>
      </c>
      <c r="B143" s="789" t="s">
        <v>360</v>
      </c>
      <c r="C143" s="781">
        <v>25534255</v>
      </c>
      <c r="D143" s="781">
        <v>16315962</v>
      </c>
      <c r="E143" s="772">
        <v>63.898327952000166</v>
      </c>
      <c r="F143" s="750">
        <v>156303</v>
      </c>
    </row>
    <row r="144" spans="1:6" s="730" customFormat="1" ht="12.75" customHeight="1">
      <c r="A144" s="790">
        <v>4000</v>
      </c>
      <c r="B144" s="791" t="s">
        <v>468</v>
      </c>
      <c r="C144" s="792">
        <v>25425706</v>
      </c>
      <c r="D144" s="792">
        <v>16315962</v>
      </c>
      <c r="E144" s="765">
        <v>64.17112665426085</v>
      </c>
      <c r="F144" s="756">
        <v>156303</v>
      </c>
    </row>
    <row r="145" spans="1:6" s="746" customFormat="1" ht="25.5">
      <c r="A145" s="793">
        <v>4100</v>
      </c>
      <c r="B145" s="757" t="s">
        <v>946</v>
      </c>
      <c r="C145" s="754">
        <v>3551880</v>
      </c>
      <c r="D145" s="754">
        <v>31983</v>
      </c>
      <c r="E145" s="755">
        <v>0.9004527179972296</v>
      </c>
      <c r="F145" s="756">
        <v>4872</v>
      </c>
    </row>
    <row r="146" spans="1:6" s="763" customFormat="1" ht="12.75">
      <c r="A146" s="793">
        <v>4200</v>
      </c>
      <c r="B146" s="757" t="s">
        <v>947</v>
      </c>
      <c r="C146" s="754">
        <v>2661725</v>
      </c>
      <c r="D146" s="754">
        <v>3383849</v>
      </c>
      <c r="E146" s="755">
        <v>127.12992514252974</v>
      </c>
      <c r="F146" s="756">
        <v>27897</v>
      </c>
    </row>
    <row r="147" spans="1:6" s="746" customFormat="1" ht="12.75">
      <c r="A147" s="793" t="s">
        <v>559</v>
      </c>
      <c r="B147" s="757" t="s">
        <v>948</v>
      </c>
      <c r="C147" s="754">
        <v>15826123</v>
      </c>
      <c r="D147" s="754">
        <v>12900130</v>
      </c>
      <c r="E147" s="755">
        <v>81.51162479907428</v>
      </c>
      <c r="F147" s="756">
        <v>123534</v>
      </c>
    </row>
    <row r="148" spans="1:6" s="746" customFormat="1" ht="24" customHeight="1">
      <c r="A148" s="794" t="s">
        <v>949</v>
      </c>
      <c r="B148" s="795" t="s">
        <v>950</v>
      </c>
      <c r="C148" s="754">
        <v>9873705</v>
      </c>
      <c r="D148" s="754">
        <v>12600497</v>
      </c>
      <c r="E148" s="755">
        <v>127.61670517804613</v>
      </c>
      <c r="F148" s="756">
        <v>107434</v>
      </c>
    </row>
    <row r="149" spans="1:6" s="746" customFormat="1" ht="25.5">
      <c r="A149" s="794" t="s">
        <v>951</v>
      </c>
      <c r="B149" s="795" t="s">
        <v>952</v>
      </c>
      <c r="C149" s="754">
        <v>272084</v>
      </c>
      <c r="D149" s="754">
        <v>299633</v>
      </c>
      <c r="E149" s="755">
        <v>110.12518192911014</v>
      </c>
      <c r="F149" s="756">
        <v>16100</v>
      </c>
    </row>
    <row r="150" spans="1:6" s="783" customFormat="1" ht="12.75" customHeight="1">
      <c r="A150" s="796" t="s">
        <v>361</v>
      </c>
      <c r="B150" s="789" t="s">
        <v>362</v>
      </c>
      <c r="C150" s="781">
        <v>123521239</v>
      </c>
      <c r="D150" s="781">
        <v>82049138</v>
      </c>
      <c r="E150" s="772">
        <v>66.42512547983752</v>
      </c>
      <c r="F150" s="756">
        <v>9651005</v>
      </c>
    </row>
    <row r="151" spans="1:6" s="746" customFormat="1" ht="12.75">
      <c r="A151" s="784">
        <v>3000</v>
      </c>
      <c r="B151" s="753" t="s">
        <v>445</v>
      </c>
      <c r="C151" s="754">
        <v>73996149</v>
      </c>
      <c r="D151" s="754">
        <v>49860969</v>
      </c>
      <c r="E151" s="755">
        <v>67.38319449570275</v>
      </c>
      <c r="F151" s="756">
        <v>5748048</v>
      </c>
    </row>
    <row r="152" spans="1:6" s="746" customFormat="1" ht="12.75" hidden="1">
      <c r="A152" s="786">
        <v>3100</v>
      </c>
      <c r="B152" s="787" t="s">
        <v>953</v>
      </c>
      <c r="C152" s="754">
        <v>0</v>
      </c>
      <c r="D152" s="754">
        <v>0</v>
      </c>
      <c r="E152" s="755">
        <v>0</v>
      </c>
      <c r="F152" s="756">
        <v>0</v>
      </c>
    </row>
    <row r="153" spans="1:6" s="746" customFormat="1" ht="39" customHeight="1">
      <c r="A153" s="786">
        <v>3200</v>
      </c>
      <c r="B153" s="757" t="s">
        <v>954</v>
      </c>
      <c r="C153" s="754">
        <v>69497657</v>
      </c>
      <c r="D153" s="754">
        <v>48322222</v>
      </c>
      <c r="E153" s="755">
        <v>69.53072101409117</v>
      </c>
      <c r="F153" s="756">
        <v>5556395</v>
      </c>
    </row>
    <row r="154" spans="1:6" s="746" customFormat="1" ht="38.25">
      <c r="A154" s="786">
        <v>3300</v>
      </c>
      <c r="B154" s="757" t="s">
        <v>955</v>
      </c>
      <c r="C154" s="754">
        <v>1629934</v>
      </c>
      <c r="D154" s="754">
        <v>1538747</v>
      </c>
      <c r="E154" s="755">
        <v>94.405478994855</v>
      </c>
      <c r="F154" s="756">
        <v>191653</v>
      </c>
    </row>
    <row r="155" spans="1:6" s="746" customFormat="1" ht="12.75" hidden="1">
      <c r="A155" s="786">
        <v>3900</v>
      </c>
      <c r="B155" s="757" t="s">
        <v>956</v>
      </c>
      <c r="C155" s="754">
        <v>0</v>
      </c>
      <c r="D155" s="754">
        <v>0</v>
      </c>
      <c r="E155" s="755">
        <v>0</v>
      </c>
      <c r="F155" s="756">
        <v>0</v>
      </c>
    </row>
    <row r="156" spans="1:6" s="746" customFormat="1" ht="12.75">
      <c r="A156" s="784">
        <v>6000</v>
      </c>
      <c r="B156" s="753" t="s">
        <v>957</v>
      </c>
      <c r="C156" s="754">
        <v>49173241</v>
      </c>
      <c r="D156" s="754">
        <v>32188169</v>
      </c>
      <c r="E156" s="755">
        <v>65.45870954489251</v>
      </c>
      <c r="F156" s="756">
        <v>3902957</v>
      </c>
    </row>
    <row r="157" spans="1:6" s="746" customFormat="1" ht="12.75">
      <c r="A157" s="786">
        <v>6200</v>
      </c>
      <c r="B157" s="757" t="s">
        <v>958</v>
      </c>
      <c r="C157" s="754">
        <v>28260599</v>
      </c>
      <c r="D157" s="754">
        <v>18853024</v>
      </c>
      <c r="E157" s="755">
        <v>66.71133899178852</v>
      </c>
      <c r="F157" s="756">
        <v>1608526</v>
      </c>
    </row>
    <row r="158" spans="1:6" s="746" customFormat="1" ht="12.75">
      <c r="A158" s="786">
        <v>6300</v>
      </c>
      <c r="B158" s="757" t="s">
        <v>959</v>
      </c>
      <c r="C158" s="754">
        <v>10106898</v>
      </c>
      <c r="D158" s="754">
        <v>8289637</v>
      </c>
      <c r="E158" s="755">
        <v>82.01959691292026</v>
      </c>
      <c r="F158" s="756">
        <v>717859</v>
      </c>
    </row>
    <row r="159" spans="1:6" s="746" customFormat="1" ht="25.5">
      <c r="A159" s="786">
        <v>6400</v>
      </c>
      <c r="B159" s="757" t="s">
        <v>960</v>
      </c>
      <c r="C159" s="754">
        <v>4644271</v>
      </c>
      <c r="D159" s="754">
        <v>5045508</v>
      </c>
      <c r="E159" s="755">
        <v>108.63939679661243</v>
      </c>
      <c r="F159" s="756">
        <v>1576572</v>
      </c>
    </row>
    <row r="160" spans="1:6" s="746" customFormat="1" ht="38.25">
      <c r="A160" s="797" t="s">
        <v>961</v>
      </c>
      <c r="B160" s="749" t="s">
        <v>962</v>
      </c>
      <c r="C160" s="750">
        <v>207268602</v>
      </c>
      <c r="D160" s="750">
        <v>170780939</v>
      </c>
      <c r="E160" s="751">
        <v>82.39595257172623</v>
      </c>
      <c r="F160" s="750">
        <v>22085164</v>
      </c>
    </row>
    <row r="161" spans="1:6" s="783" customFormat="1" ht="25.5" customHeight="1">
      <c r="A161" s="788" t="s">
        <v>366</v>
      </c>
      <c r="B161" s="798" t="s">
        <v>367</v>
      </c>
      <c r="C161" s="750">
        <v>17434</v>
      </c>
      <c r="D161" s="750">
        <v>14728</v>
      </c>
      <c r="E161" s="772">
        <v>84.47860502466445</v>
      </c>
      <c r="F161" s="750">
        <v>400</v>
      </c>
    </row>
    <row r="162" spans="1:6" s="752" customFormat="1" ht="12.75">
      <c r="A162" s="786">
        <v>7700</v>
      </c>
      <c r="B162" s="757" t="s">
        <v>963</v>
      </c>
      <c r="C162" s="754">
        <v>17434</v>
      </c>
      <c r="D162" s="754">
        <v>14728</v>
      </c>
      <c r="E162" s="755">
        <v>84.47860502466445</v>
      </c>
      <c r="F162" s="756">
        <v>400</v>
      </c>
    </row>
    <row r="163" spans="1:6" s="783" customFormat="1" ht="12.75" customHeight="1">
      <c r="A163" s="788" t="s">
        <v>370</v>
      </c>
      <c r="B163" s="789" t="s">
        <v>371</v>
      </c>
      <c r="C163" s="781">
        <v>198621773</v>
      </c>
      <c r="D163" s="781">
        <v>170766211</v>
      </c>
      <c r="E163" s="772">
        <v>85.9755747925984</v>
      </c>
      <c r="F163" s="750">
        <v>22084764</v>
      </c>
    </row>
    <row r="164" spans="1:6" s="746" customFormat="1" ht="12.75">
      <c r="A164" s="786">
        <v>7200</v>
      </c>
      <c r="B164" s="757" t="s">
        <v>964</v>
      </c>
      <c r="C164" s="754">
        <v>193864548</v>
      </c>
      <c r="D164" s="754">
        <v>170766211</v>
      </c>
      <c r="E164" s="755">
        <v>88.08532181964492</v>
      </c>
      <c r="F164" s="756">
        <v>22084764</v>
      </c>
    </row>
    <row r="165" spans="1:6" s="746" customFormat="1" ht="25.5">
      <c r="A165" s="799">
        <v>7210</v>
      </c>
      <c r="B165" s="757" t="s">
        <v>965</v>
      </c>
      <c r="C165" s="754">
        <v>11934395</v>
      </c>
      <c r="D165" s="754">
        <v>13410690</v>
      </c>
      <c r="E165" s="755">
        <v>112.37008662776789</v>
      </c>
      <c r="F165" s="756">
        <v>1949515</v>
      </c>
    </row>
    <row r="166" spans="1:6" s="746" customFormat="1" ht="25.5">
      <c r="A166" s="799">
        <v>7220</v>
      </c>
      <c r="B166" s="757" t="s">
        <v>966</v>
      </c>
      <c r="C166" s="754">
        <v>24000</v>
      </c>
      <c r="D166" s="754">
        <v>52745</v>
      </c>
      <c r="E166" s="755">
        <v>219.77083333333334</v>
      </c>
      <c r="F166" s="756">
        <v>8252</v>
      </c>
    </row>
    <row r="167" spans="1:6" s="801" customFormat="1" ht="12.75">
      <c r="A167" s="799">
        <v>7230</v>
      </c>
      <c r="B167" s="800" t="s">
        <v>967</v>
      </c>
      <c r="C167" s="754">
        <v>83286098</v>
      </c>
      <c r="D167" s="754">
        <v>109154982</v>
      </c>
      <c r="E167" s="755">
        <v>131.06026650450116</v>
      </c>
      <c r="F167" s="756">
        <v>14590869</v>
      </c>
    </row>
    <row r="168" spans="1:6" s="746" customFormat="1" ht="25.5">
      <c r="A168" s="799">
        <v>7240</v>
      </c>
      <c r="B168" s="757" t="s">
        <v>968</v>
      </c>
      <c r="C168" s="754">
        <v>305749</v>
      </c>
      <c r="D168" s="754">
        <v>164110</v>
      </c>
      <c r="E168" s="755">
        <v>53.67474627881039</v>
      </c>
      <c r="F168" s="756">
        <v>1354</v>
      </c>
    </row>
    <row r="169" spans="1:6" s="746" customFormat="1" ht="25.5">
      <c r="A169" s="799">
        <v>7260</v>
      </c>
      <c r="B169" s="757" t="s">
        <v>969</v>
      </c>
      <c r="C169" s="754">
        <v>66435664</v>
      </c>
      <c r="D169" s="754">
        <v>47983684</v>
      </c>
      <c r="E169" s="755">
        <v>72.22579125573276</v>
      </c>
      <c r="F169" s="756">
        <v>5534774</v>
      </c>
    </row>
    <row r="170" spans="1:6" s="746" customFormat="1" ht="12.75" hidden="1">
      <c r="A170" s="786">
        <v>7500</v>
      </c>
      <c r="B170" s="757" t="s">
        <v>463</v>
      </c>
      <c r="C170" s="754">
        <v>0</v>
      </c>
      <c r="D170" s="754">
        <v>0</v>
      </c>
      <c r="E170" s="755">
        <v>0</v>
      </c>
      <c r="F170" s="756">
        <v>0</v>
      </c>
    </row>
    <row r="171" spans="1:6" s="730" customFormat="1" ht="12.75" customHeight="1">
      <c r="A171" s="780" t="s">
        <v>375</v>
      </c>
      <c r="B171" s="789" t="s">
        <v>376</v>
      </c>
      <c r="C171" s="802">
        <v>273957461</v>
      </c>
      <c r="D171" s="802">
        <v>121574391</v>
      </c>
      <c r="E171" s="772">
        <v>44.37710532001171</v>
      </c>
      <c r="F171" s="750">
        <v>20527728</v>
      </c>
    </row>
    <row r="172" spans="1:6" s="783" customFormat="1" ht="12.75" customHeight="1">
      <c r="A172" s="782" t="s">
        <v>377</v>
      </c>
      <c r="B172" s="789" t="s">
        <v>378</v>
      </c>
      <c r="C172" s="802">
        <v>271500235</v>
      </c>
      <c r="D172" s="802">
        <v>121116509</v>
      </c>
      <c r="E172" s="772">
        <v>44.610093615572744</v>
      </c>
      <c r="F172" s="750">
        <v>20477728</v>
      </c>
    </row>
    <row r="173" spans="1:6" s="746" customFormat="1" ht="12.75">
      <c r="A173" s="786">
        <v>5100</v>
      </c>
      <c r="B173" s="757" t="s">
        <v>970</v>
      </c>
      <c r="C173" s="754">
        <v>2206478</v>
      </c>
      <c r="D173" s="754">
        <v>1028983</v>
      </c>
      <c r="E173" s="755">
        <v>46.63463673782381</v>
      </c>
      <c r="F173" s="756">
        <v>167920</v>
      </c>
    </row>
    <row r="174" spans="1:6" s="746" customFormat="1" ht="12.75">
      <c r="A174" s="786">
        <v>5200</v>
      </c>
      <c r="B174" s="757" t="s">
        <v>578</v>
      </c>
      <c r="C174" s="754">
        <v>242907618</v>
      </c>
      <c r="D174" s="754">
        <v>120087526</v>
      </c>
      <c r="E174" s="755">
        <v>49.437529785500594</v>
      </c>
      <c r="F174" s="756">
        <v>20309808</v>
      </c>
    </row>
    <row r="175" spans="1:6" s="752" customFormat="1" ht="12.75">
      <c r="A175" s="803" t="s">
        <v>971</v>
      </c>
      <c r="B175" s="749" t="s">
        <v>449</v>
      </c>
      <c r="C175" s="771">
        <v>883698</v>
      </c>
      <c r="D175" s="771">
        <v>457882</v>
      </c>
      <c r="E175" s="772">
        <v>51.81430760282358</v>
      </c>
      <c r="F175" s="750">
        <v>50000</v>
      </c>
    </row>
    <row r="176" spans="1:6" s="752" customFormat="1" ht="25.5">
      <c r="A176" s="786">
        <v>9200</v>
      </c>
      <c r="B176" s="757" t="s">
        <v>972</v>
      </c>
      <c r="C176" s="754">
        <v>0</v>
      </c>
      <c r="D176" s="754">
        <v>7882</v>
      </c>
      <c r="E176" s="755">
        <v>0</v>
      </c>
      <c r="F176" s="756">
        <v>0</v>
      </c>
    </row>
    <row r="177" spans="1:6" s="752" customFormat="1" ht="25.5">
      <c r="A177" s="799">
        <v>9210</v>
      </c>
      <c r="B177" s="757" t="s">
        <v>973</v>
      </c>
      <c r="C177" s="754">
        <v>0</v>
      </c>
      <c r="D177" s="754">
        <v>7882</v>
      </c>
      <c r="E177" s="755">
        <v>0</v>
      </c>
      <c r="F177" s="756">
        <v>0</v>
      </c>
    </row>
    <row r="178" spans="1:6" s="752" customFormat="1" ht="25.5">
      <c r="A178" s="786">
        <v>9300</v>
      </c>
      <c r="B178" s="757" t="s">
        <v>974</v>
      </c>
      <c r="C178" s="754">
        <v>883537</v>
      </c>
      <c r="D178" s="754">
        <v>450000</v>
      </c>
      <c r="E178" s="755">
        <v>50.93165311696058</v>
      </c>
      <c r="F178" s="756">
        <v>50000</v>
      </c>
    </row>
    <row r="179" spans="1:6" s="752" customFormat="1" ht="27" customHeight="1" hidden="1">
      <c r="A179" s="799">
        <v>9310</v>
      </c>
      <c r="B179" s="757" t="s">
        <v>975</v>
      </c>
      <c r="C179" s="754">
        <v>0</v>
      </c>
      <c r="D179" s="754">
        <v>0</v>
      </c>
      <c r="E179" s="755" t="e">
        <v>#DIV/0!</v>
      </c>
      <c r="F179" s="756">
        <v>0</v>
      </c>
    </row>
    <row r="180" spans="1:6" s="752" customFormat="1" ht="37.5" customHeight="1" hidden="1">
      <c r="A180" s="799">
        <v>9320</v>
      </c>
      <c r="B180" s="757" t="s">
        <v>976</v>
      </c>
      <c r="C180" s="754">
        <v>0</v>
      </c>
      <c r="D180" s="754">
        <v>0</v>
      </c>
      <c r="E180" s="755" t="e">
        <v>#DIV/0!</v>
      </c>
      <c r="F180" s="756">
        <v>0</v>
      </c>
    </row>
    <row r="181" spans="1:6" s="752" customFormat="1" ht="30.75" customHeight="1">
      <c r="A181" s="799">
        <v>9330</v>
      </c>
      <c r="B181" s="757" t="s">
        <v>977</v>
      </c>
      <c r="C181" s="754">
        <v>883537</v>
      </c>
      <c r="D181" s="754">
        <v>450000</v>
      </c>
      <c r="E181" s="755">
        <v>0</v>
      </c>
      <c r="F181" s="756">
        <v>50000</v>
      </c>
    </row>
    <row r="182" spans="1:6" s="752" customFormat="1" ht="30.75" customHeight="1">
      <c r="A182" s="804" t="s">
        <v>813</v>
      </c>
      <c r="B182" s="766" t="s">
        <v>102</v>
      </c>
      <c r="C182" s="771">
        <v>184268</v>
      </c>
      <c r="D182" s="771">
        <v>205373</v>
      </c>
      <c r="E182" s="751">
        <v>111.45342653092236</v>
      </c>
      <c r="F182" s="750">
        <v>27795</v>
      </c>
    </row>
    <row r="183" spans="1:6" s="807" customFormat="1" ht="39" customHeight="1">
      <c r="A183" s="805">
        <v>5300</v>
      </c>
      <c r="B183" s="806" t="s">
        <v>978</v>
      </c>
      <c r="C183" s="756">
        <v>135669</v>
      </c>
      <c r="D183" s="756">
        <v>25275</v>
      </c>
      <c r="E183" s="765">
        <v>18.629900714238328</v>
      </c>
      <c r="F183" s="756">
        <v>18199</v>
      </c>
    </row>
    <row r="184" spans="1:6" s="752" customFormat="1" ht="25.5">
      <c r="A184" s="805">
        <v>8000</v>
      </c>
      <c r="B184" s="808" t="s">
        <v>979</v>
      </c>
      <c r="C184" s="756">
        <v>48375</v>
      </c>
      <c r="D184" s="756">
        <v>180098</v>
      </c>
      <c r="E184" s="765">
        <v>372.29560723514214</v>
      </c>
      <c r="F184" s="756">
        <v>9596</v>
      </c>
    </row>
    <row r="185" spans="1:6" s="746" customFormat="1" ht="12.75">
      <c r="A185" s="809"/>
      <c r="B185" s="810" t="s">
        <v>996</v>
      </c>
      <c r="C185" s="771">
        <v>-159913718</v>
      </c>
      <c r="D185" s="771">
        <v>17086261</v>
      </c>
      <c r="E185" s="772">
        <v>-10.68467496953576</v>
      </c>
      <c r="F185" s="750">
        <v>-6569789</v>
      </c>
    </row>
    <row r="186" spans="1:6" s="746" customFormat="1" ht="12.75">
      <c r="A186" s="809"/>
      <c r="B186" s="810" t="s">
        <v>980</v>
      </c>
      <c r="C186" s="771">
        <v>159913718</v>
      </c>
      <c r="D186" s="771">
        <v>-17086261</v>
      </c>
      <c r="E186" s="772">
        <v>-10.68467496953576</v>
      </c>
      <c r="F186" s="750">
        <v>6569789</v>
      </c>
    </row>
    <row r="187" spans="1:6" s="746" customFormat="1" ht="12.75">
      <c r="A187" s="804" t="s">
        <v>385</v>
      </c>
      <c r="B187" s="811" t="s">
        <v>981</v>
      </c>
      <c r="C187" s="771">
        <v>142461043</v>
      </c>
      <c r="D187" s="771">
        <v>-6480690</v>
      </c>
      <c r="E187" s="772">
        <v>-4.549096274691741</v>
      </c>
      <c r="F187" s="750">
        <v>4249036</v>
      </c>
    </row>
    <row r="188" spans="1:6" s="746" customFormat="1" ht="12.75">
      <c r="A188" s="745" t="s">
        <v>711</v>
      </c>
      <c r="B188" s="757" t="s">
        <v>89</v>
      </c>
      <c r="C188" s="754">
        <v>4238087</v>
      </c>
      <c r="D188" s="754">
        <v>-223400</v>
      </c>
      <c r="E188" s="755">
        <v>-5.271246201411155</v>
      </c>
      <c r="F188" s="756">
        <v>103806</v>
      </c>
    </row>
    <row r="189" spans="1:6" s="746" customFormat="1" ht="12.75">
      <c r="A189" s="745" t="s">
        <v>982</v>
      </c>
      <c r="B189" s="757" t="s">
        <v>983</v>
      </c>
      <c r="C189" s="754">
        <v>124403111</v>
      </c>
      <c r="D189" s="754">
        <v>660739</v>
      </c>
      <c r="E189" s="755">
        <v>0.5311273927868251</v>
      </c>
      <c r="F189" s="756">
        <v>17793557</v>
      </c>
    </row>
    <row r="190" spans="1:6" s="746" customFormat="1" ht="12.75">
      <c r="A190" s="745" t="s">
        <v>984</v>
      </c>
      <c r="B190" s="757" t="s">
        <v>985</v>
      </c>
      <c r="C190" s="754">
        <v>13775208</v>
      </c>
      <c r="D190" s="754">
        <v>-6918029</v>
      </c>
      <c r="E190" s="755">
        <v>-50.220867808311866</v>
      </c>
      <c r="F190" s="756">
        <v>-13648327</v>
      </c>
    </row>
    <row r="191" spans="1:6" s="807" customFormat="1" ht="25.5" hidden="1">
      <c r="A191" s="812" t="s">
        <v>986</v>
      </c>
      <c r="B191" s="749" t="s">
        <v>1284</v>
      </c>
      <c r="C191" s="771">
        <v>0</v>
      </c>
      <c r="D191" s="771">
        <v>0</v>
      </c>
      <c r="E191" s="751">
        <v>0</v>
      </c>
      <c r="F191" s="756">
        <v>0</v>
      </c>
    </row>
    <row r="192" spans="1:6" s="807" customFormat="1" ht="12.75" customHeight="1" hidden="1">
      <c r="A192" s="812" t="s">
        <v>987</v>
      </c>
      <c r="B192" s="749" t="s">
        <v>1285</v>
      </c>
      <c r="C192" s="813">
        <v>0</v>
      </c>
      <c r="D192" s="813">
        <v>0</v>
      </c>
      <c r="E192" s="755">
        <v>0</v>
      </c>
      <c r="F192" s="756">
        <v>0</v>
      </c>
    </row>
    <row r="193" spans="1:48" s="731" customFormat="1" ht="12.75">
      <c r="A193" s="804" t="s">
        <v>390</v>
      </c>
      <c r="B193" s="810" t="s">
        <v>1286</v>
      </c>
      <c r="C193" s="771">
        <v>20055215</v>
      </c>
      <c r="D193" s="771">
        <v>-7792596</v>
      </c>
      <c r="E193" s="772">
        <v>-38.85570910109914</v>
      </c>
      <c r="F193" s="750">
        <v>3204024</v>
      </c>
      <c r="G193" s="730"/>
      <c r="H193" s="730"/>
      <c r="I193" s="730"/>
      <c r="J193" s="730"/>
      <c r="K193" s="730"/>
      <c r="L193" s="730"/>
      <c r="M193" s="730"/>
      <c r="N193" s="730"/>
      <c r="O193" s="730"/>
      <c r="P193" s="730"/>
      <c r="Q193" s="730"/>
      <c r="R193" s="730"/>
      <c r="S193" s="730"/>
      <c r="T193" s="730"/>
      <c r="U193" s="730"/>
      <c r="V193" s="730"/>
      <c r="W193" s="730"/>
      <c r="X193" s="730"/>
      <c r="Y193" s="730"/>
      <c r="Z193" s="730"/>
      <c r="AA193" s="730"/>
      <c r="AB193" s="730"/>
      <c r="AC193" s="730"/>
      <c r="AD193" s="730"/>
      <c r="AE193" s="730"/>
      <c r="AF193" s="730"/>
      <c r="AG193" s="730"/>
      <c r="AH193" s="730"/>
      <c r="AI193" s="730"/>
      <c r="AJ193" s="730"/>
      <c r="AK193" s="730"/>
      <c r="AL193" s="730"/>
      <c r="AM193" s="730"/>
      <c r="AN193" s="730"/>
      <c r="AO193" s="730"/>
      <c r="AP193" s="730"/>
      <c r="AQ193" s="730"/>
      <c r="AR193" s="730"/>
      <c r="AS193" s="730"/>
      <c r="AT193" s="730"/>
      <c r="AU193" s="730"/>
      <c r="AV193" s="730"/>
    </row>
    <row r="194" spans="1:6" s="746" customFormat="1" ht="12.75">
      <c r="A194" s="804" t="s">
        <v>389</v>
      </c>
      <c r="B194" s="810" t="s">
        <v>1287</v>
      </c>
      <c r="C194" s="771">
        <v>321041</v>
      </c>
      <c r="D194" s="771">
        <v>139278</v>
      </c>
      <c r="E194" s="772">
        <v>43.38324388473747</v>
      </c>
      <c r="F194" s="750">
        <v>-69669</v>
      </c>
    </row>
    <row r="195" spans="1:6" ht="12.75" customHeight="1">
      <c r="A195" s="814" t="s">
        <v>581</v>
      </c>
      <c r="B195" s="815" t="s">
        <v>1288</v>
      </c>
      <c r="C195" s="816">
        <v>-2923581</v>
      </c>
      <c r="D195" s="816">
        <v>-2952253</v>
      </c>
      <c r="E195" s="817">
        <v>100.98071508879008</v>
      </c>
      <c r="F195" s="750">
        <v>-813602</v>
      </c>
    </row>
    <row r="196" spans="1:6" ht="27" customHeight="1">
      <c r="A196" s="818" t="s">
        <v>988</v>
      </c>
      <c r="B196" s="819" t="s">
        <v>989</v>
      </c>
      <c r="C196" s="754">
        <v>-2680181</v>
      </c>
      <c r="D196" s="754">
        <v>-2371663</v>
      </c>
      <c r="E196" s="755">
        <v>88.48891175633288</v>
      </c>
      <c r="F196" s="756">
        <v>-859737</v>
      </c>
    </row>
    <row r="197" spans="1:6" ht="12.75" customHeight="1">
      <c r="A197" s="818" t="s">
        <v>990</v>
      </c>
      <c r="B197" s="820" t="s">
        <v>991</v>
      </c>
      <c r="C197" s="754">
        <v>669535</v>
      </c>
      <c r="D197" s="754">
        <v>-580590</v>
      </c>
      <c r="E197" s="755">
        <v>-86.71540696154794</v>
      </c>
      <c r="F197" s="756">
        <v>46135</v>
      </c>
    </row>
    <row r="198" spans="1:6" ht="12.75" customHeight="1">
      <c r="A198" s="821"/>
      <c r="B198" s="822"/>
      <c r="C198" s="739"/>
      <c r="D198" s="823"/>
      <c r="E198" s="739"/>
      <c r="F198" s="823"/>
    </row>
    <row r="199" spans="1:4" s="731" customFormat="1" ht="17.25" customHeight="1">
      <c r="A199" s="824"/>
      <c r="B199" s="825" t="s">
        <v>992</v>
      </c>
      <c r="C199" s="746"/>
      <c r="D199" s="826">
        <v>0</v>
      </c>
    </row>
    <row r="200" spans="1:4" s="731" customFormat="1" ht="17.25" customHeight="1">
      <c r="A200" s="824"/>
      <c r="B200" s="825" t="s">
        <v>993</v>
      </c>
      <c r="C200" s="746"/>
      <c r="D200" s="826">
        <v>1599621</v>
      </c>
    </row>
    <row r="201" spans="1:4" s="731" customFormat="1" ht="17.25" customHeight="1">
      <c r="A201" s="827"/>
      <c r="B201" s="825"/>
      <c r="C201" s="746"/>
      <c r="D201" s="826"/>
    </row>
    <row r="202" spans="1:6" s="731" customFormat="1" ht="33.75" customHeight="1">
      <c r="A202" s="828"/>
      <c r="B202" s="829"/>
      <c r="C202" s="829"/>
      <c r="D202" s="829"/>
      <c r="E202" s="829"/>
      <c r="F202" s="829"/>
    </row>
    <row r="203" spans="1:4" s="731" customFormat="1" ht="17.25" customHeight="1">
      <c r="A203" s="830"/>
      <c r="B203" s="825"/>
      <c r="C203" s="746"/>
      <c r="D203" s="826"/>
    </row>
    <row r="204" spans="1:5" s="731" customFormat="1" ht="17.25" customHeight="1">
      <c r="A204" s="831"/>
      <c r="B204" s="832"/>
      <c r="D204" s="833"/>
      <c r="E204" s="834"/>
    </row>
    <row r="205" spans="1:6" s="839" customFormat="1" ht="17.25" customHeight="1">
      <c r="A205" s="835"/>
      <c r="B205" s="835"/>
      <c r="C205" s="836"/>
      <c r="D205" s="836"/>
      <c r="E205" s="837"/>
      <c r="F205" s="838"/>
    </row>
    <row r="206" spans="1:6" s="731" customFormat="1" ht="17.25" customHeight="1">
      <c r="A206" s="839" t="s">
        <v>117</v>
      </c>
      <c r="B206" s="829"/>
      <c r="C206" s="747"/>
      <c r="D206" s="747"/>
      <c r="E206" s="840"/>
      <c r="F206" s="838" t="s">
        <v>1292</v>
      </c>
    </row>
    <row r="207" spans="1:3" ht="15.75">
      <c r="A207" s="742"/>
      <c r="B207" s="841"/>
      <c r="C207" s="842"/>
    </row>
    <row r="208" spans="1:3" ht="15.75">
      <c r="A208" s="830"/>
      <c r="B208" s="843"/>
      <c r="C208" s="844"/>
    </row>
    <row r="209" spans="1:3" ht="15.75">
      <c r="A209" s="830"/>
      <c r="B209" s="843"/>
      <c r="C209" s="844"/>
    </row>
    <row r="210" spans="1:3" ht="15.75">
      <c r="A210" s="830"/>
      <c r="B210" s="841"/>
      <c r="C210" s="842"/>
    </row>
    <row r="211" spans="1:6" s="807" customFormat="1" ht="12.75">
      <c r="A211" s="845" t="s">
        <v>994</v>
      </c>
      <c r="B211" s="846"/>
      <c r="C211" s="847"/>
      <c r="D211" s="848"/>
      <c r="E211" s="848"/>
      <c r="F211" s="848"/>
    </row>
    <row r="212" spans="1:3" ht="15.75">
      <c r="A212" s="830"/>
      <c r="B212" s="843"/>
      <c r="C212" s="844"/>
    </row>
    <row r="213" spans="1:3" ht="15.75">
      <c r="A213" s="830"/>
      <c r="B213" s="843"/>
      <c r="C213" s="844"/>
    </row>
    <row r="214" spans="1:3" ht="15.75">
      <c r="A214" s="830"/>
      <c r="B214" s="843"/>
      <c r="C214" s="844"/>
    </row>
    <row r="215" spans="1:3" ht="15.75">
      <c r="A215" s="830"/>
      <c r="B215" s="843"/>
      <c r="C215" s="844"/>
    </row>
    <row r="216" spans="1:3" ht="15.75">
      <c r="A216" s="830"/>
      <c r="B216" s="843"/>
      <c r="C216" s="844"/>
    </row>
    <row r="217" spans="1:3" ht="15.75">
      <c r="A217" s="830"/>
      <c r="B217" s="843"/>
      <c r="C217" s="844"/>
    </row>
    <row r="218" spans="1:3" ht="15.75">
      <c r="A218" s="849"/>
      <c r="B218" s="843"/>
      <c r="C218" s="844"/>
    </row>
    <row r="219" spans="1:3" ht="16.5" customHeight="1">
      <c r="A219" s="850"/>
      <c r="B219" s="841"/>
      <c r="C219" s="844"/>
    </row>
    <row r="220" spans="1:3" ht="15.75">
      <c r="A220" s="850"/>
      <c r="B220" s="841"/>
      <c r="C220" s="844"/>
    </row>
    <row r="221" spans="1:3" ht="15.75">
      <c r="A221" s="850"/>
      <c r="B221" s="841"/>
      <c r="C221" s="844"/>
    </row>
    <row r="222" spans="1:2" ht="15.75">
      <c r="A222" s="850"/>
      <c r="B222" s="841"/>
    </row>
    <row r="223" spans="1:2" ht="15.75">
      <c r="A223" s="1143"/>
      <c r="B223" s="1143"/>
    </row>
    <row r="224" spans="1:2" ht="15.75">
      <c r="A224" s="851"/>
      <c r="B224" s="852"/>
    </row>
    <row r="225" spans="1:2" ht="15.75">
      <c r="A225" s="851"/>
      <c r="B225" s="852"/>
    </row>
    <row r="226" ht="15.75">
      <c r="B226" s="853"/>
    </row>
    <row r="233" ht="15.75">
      <c r="B233" s="853"/>
    </row>
    <row r="240" ht="15.75">
      <c r="B240" s="853"/>
    </row>
    <row r="242" ht="15.75">
      <c r="B242" s="853"/>
    </row>
    <row r="244" ht="15.75">
      <c r="B244" s="853"/>
    </row>
    <row r="246" ht="15.75">
      <c r="B246" s="853"/>
    </row>
    <row r="248" ht="15.75">
      <c r="B248" s="853"/>
    </row>
    <row r="250" ht="15.75">
      <c r="B250" s="853"/>
    </row>
    <row r="252" ht="15.75">
      <c r="B252" s="853"/>
    </row>
    <row r="258" ht="15.75">
      <c r="B258" s="853"/>
    </row>
  </sheetData>
  <mergeCells count="7">
    <mergeCell ref="A1:F1"/>
    <mergeCell ref="A223:B223"/>
    <mergeCell ref="A3:F3"/>
    <mergeCell ref="A4:F4"/>
    <mergeCell ref="A2:F2"/>
    <mergeCell ref="A5:F5"/>
    <mergeCell ref="A6:F6"/>
  </mergeCells>
  <printOptions horizontalCentered="1"/>
  <pageMargins left="0.41" right="0.28" top="0.5905511811023623" bottom="0.49" header="0.2362204724409449" footer="0.1968503937007874"/>
  <pageSetup firstPageNumber="41" useFirstPageNumber="1" fitToWidth="5" horizontalDpi="600" verticalDpi="600" orientation="portrait" paperSize="9" scale="80"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167"/>
  <sheetViews>
    <sheetView workbookViewId="0" topLeftCell="A1">
      <selection activeCell="J27" sqref="J25:J27"/>
    </sheetView>
  </sheetViews>
  <sheetFormatPr defaultColWidth="9.140625" defaultRowHeight="12.75"/>
  <cols>
    <col min="2" max="2" width="38.57421875" style="0" bestFit="1" customWidth="1"/>
    <col min="3" max="3" width="11.421875" style="0" bestFit="1" customWidth="1"/>
    <col min="4" max="4" width="10.421875" style="0" bestFit="1" customWidth="1"/>
    <col min="6" max="6" width="12.57421875" style="0" bestFit="1" customWidth="1"/>
  </cols>
  <sheetData>
    <row r="1" spans="1:6" ht="12.75">
      <c r="A1" s="363"/>
      <c r="B1" s="363"/>
      <c r="C1" s="363"/>
      <c r="D1" s="363"/>
      <c r="E1" s="363"/>
      <c r="F1" s="363"/>
    </row>
    <row r="2" spans="1:6" ht="12.75">
      <c r="A2" s="363"/>
      <c r="B2" s="363"/>
      <c r="C2" s="363"/>
      <c r="D2" s="363"/>
      <c r="E2" s="363"/>
      <c r="F2" s="363"/>
    </row>
    <row r="3" spans="1:6" ht="39.75" customHeight="1">
      <c r="A3" s="854"/>
      <c r="B3" s="854"/>
      <c r="C3" s="854"/>
      <c r="D3" s="854"/>
      <c r="E3" s="854"/>
      <c r="F3" s="854"/>
    </row>
    <row r="4" spans="1:6" ht="12.75">
      <c r="A4" s="1150" t="s">
        <v>1262</v>
      </c>
      <c r="B4" s="1150"/>
      <c r="C4" s="1150"/>
      <c r="D4" s="1150"/>
      <c r="E4" s="1150"/>
      <c r="F4" s="1150"/>
    </row>
    <row r="5" spans="1:6" ht="12.75">
      <c r="A5" s="1151" t="s">
        <v>1263</v>
      </c>
      <c r="B5" s="1151"/>
      <c r="C5" s="1151"/>
      <c r="D5" s="1151"/>
      <c r="E5" s="1151"/>
      <c r="F5" s="1151"/>
    </row>
    <row r="6" spans="1:6" ht="15.75">
      <c r="A6" s="1152" t="s">
        <v>1246</v>
      </c>
      <c r="B6" s="1152"/>
      <c r="C6" s="1152"/>
      <c r="D6" s="1152"/>
      <c r="E6" s="1152"/>
      <c r="F6" s="1152"/>
    </row>
    <row r="7" spans="1:6" ht="12.75">
      <c r="A7" s="1153" t="s">
        <v>61</v>
      </c>
      <c r="B7" s="1153"/>
      <c r="C7" s="1153"/>
      <c r="D7" s="1153"/>
      <c r="E7" s="1153"/>
      <c r="F7" s="1153"/>
    </row>
    <row r="8" spans="1:6" ht="12.75">
      <c r="A8" s="1114" t="s">
        <v>1266</v>
      </c>
      <c r="B8" s="1114"/>
      <c r="C8" s="1114"/>
      <c r="D8" s="1114"/>
      <c r="E8" s="1114"/>
      <c r="F8" s="1114"/>
    </row>
    <row r="9" spans="1:6" ht="12.75">
      <c r="A9" s="300" t="s">
        <v>997</v>
      </c>
      <c r="B9" s="127"/>
      <c r="C9" s="127"/>
      <c r="D9" s="222"/>
      <c r="E9" s="855"/>
      <c r="F9" s="226" t="s">
        <v>1268</v>
      </c>
    </row>
    <row r="10" spans="1:6" ht="12.75">
      <c r="A10" s="855"/>
      <c r="B10" s="856"/>
      <c r="C10" s="857"/>
      <c r="D10" s="858"/>
      <c r="E10" s="855"/>
      <c r="F10" s="859" t="s">
        <v>998</v>
      </c>
    </row>
    <row r="11" spans="1:6" ht="15.75">
      <c r="A11" s="860"/>
      <c r="B11" s="358"/>
      <c r="C11" s="358"/>
      <c r="D11" s="358"/>
      <c r="E11" s="861"/>
      <c r="F11" s="366" t="s">
        <v>1296</v>
      </c>
    </row>
    <row r="12" spans="1:6" ht="51">
      <c r="A12" s="862" t="s">
        <v>744</v>
      </c>
      <c r="B12" s="862" t="s">
        <v>1297</v>
      </c>
      <c r="C12" s="863" t="s">
        <v>64</v>
      </c>
      <c r="D12" s="863" t="s">
        <v>1299</v>
      </c>
      <c r="E12" s="864" t="s">
        <v>745</v>
      </c>
      <c r="F12" s="864" t="s">
        <v>1273</v>
      </c>
    </row>
    <row r="13" spans="1:6" ht="12.75">
      <c r="A13" s="863" t="s">
        <v>999</v>
      </c>
      <c r="B13" s="863" t="s">
        <v>1000</v>
      </c>
      <c r="C13" s="863" t="s">
        <v>1001</v>
      </c>
      <c r="D13" s="863" t="s">
        <v>1002</v>
      </c>
      <c r="E13" s="865">
        <v>5</v>
      </c>
      <c r="F13" s="865">
        <v>6</v>
      </c>
    </row>
    <row r="14" spans="1:6" ht="12.75">
      <c r="A14" s="866"/>
      <c r="B14" s="867" t="s">
        <v>1003</v>
      </c>
      <c r="C14" s="868">
        <v>100736772</v>
      </c>
      <c r="D14" s="868">
        <v>54575298</v>
      </c>
      <c r="E14" s="870">
        <v>54.17614334515305</v>
      </c>
      <c r="F14" s="868">
        <v>5480881</v>
      </c>
    </row>
    <row r="15" spans="1:6" ht="12.75">
      <c r="A15" s="1148" t="s">
        <v>1004</v>
      </c>
      <c r="B15" s="1148"/>
      <c r="C15" s="868">
        <v>14157208</v>
      </c>
      <c r="D15" s="868">
        <v>4216239</v>
      </c>
      <c r="E15" s="870">
        <v>29.781571338077395</v>
      </c>
      <c r="F15" s="868">
        <v>143927</v>
      </c>
    </row>
    <row r="16" spans="1:6" ht="12.75" hidden="1">
      <c r="A16" s="867" t="s">
        <v>1005</v>
      </c>
      <c r="B16" s="871" t="s">
        <v>68</v>
      </c>
      <c r="C16" s="872">
        <v>0</v>
      </c>
      <c r="D16" s="872">
        <v>0</v>
      </c>
      <c r="E16" s="873">
        <v>0</v>
      </c>
      <c r="F16" s="874">
        <v>0</v>
      </c>
    </row>
    <row r="17" spans="1:6" ht="12.75" hidden="1">
      <c r="A17" s="863" t="s">
        <v>131</v>
      </c>
      <c r="B17" s="871" t="s">
        <v>1006</v>
      </c>
      <c r="C17" s="872">
        <v>0</v>
      </c>
      <c r="D17" s="872">
        <v>0</v>
      </c>
      <c r="E17" s="873">
        <v>0</v>
      </c>
      <c r="F17" s="874">
        <v>0</v>
      </c>
    </row>
    <row r="18" spans="1:6" ht="12.75">
      <c r="A18" s="867" t="s">
        <v>1007</v>
      </c>
      <c r="B18" s="871" t="s">
        <v>69</v>
      </c>
      <c r="C18" s="872">
        <v>12570485</v>
      </c>
      <c r="D18" s="872">
        <v>2625812</v>
      </c>
      <c r="E18" s="873">
        <v>20.888708749105543</v>
      </c>
      <c r="F18" s="874">
        <v>149960</v>
      </c>
    </row>
    <row r="19" spans="1:6" ht="12.75">
      <c r="A19" s="863" t="s">
        <v>157</v>
      </c>
      <c r="B19" s="871" t="s">
        <v>1008</v>
      </c>
      <c r="C19" s="872">
        <v>104554</v>
      </c>
      <c r="D19" s="872">
        <v>90464</v>
      </c>
      <c r="E19" s="873">
        <v>86.52371023585899</v>
      </c>
      <c r="F19" s="874">
        <v>2749</v>
      </c>
    </row>
    <row r="20" spans="1:6" ht="25.5">
      <c r="A20" s="866" t="s">
        <v>176</v>
      </c>
      <c r="B20" s="871" t="s">
        <v>794</v>
      </c>
      <c r="C20" s="872">
        <v>350</v>
      </c>
      <c r="D20" s="872">
        <v>45</v>
      </c>
      <c r="E20" s="873">
        <v>12.857142857142856</v>
      </c>
      <c r="F20" s="874">
        <v>0</v>
      </c>
    </row>
    <row r="21" spans="1:6" ht="12.75">
      <c r="A21" s="866" t="s">
        <v>1009</v>
      </c>
      <c r="B21" s="871" t="s">
        <v>800</v>
      </c>
      <c r="C21" s="872">
        <v>255</v>
      </c>
      <c r="D21" s="872">
        <v>255</v>
      </c>
      <c r="E21" s="873">
        <v>0</v>
      </c>
      <c r="F21" s="874">
        <v>0</v>
      </c>
    </row>
    <row r="22" spans="1:6" ht="12.75">
      <c r="A22" s="866" t="s">
        <v>801</v>
      </c>
      <c r="B22" s="871" t="s">
        <v>802</v>
      </c>
      <c r="C22" s="872">
        <v>12425408</v>
      </c>
      <c r="D22" s="872">
        <v>2474500</v>
      </c>
      <c r="E22" s="873">
        <v>19.914839013737012</v>
      </c>
      <c r="F22" s="874">
        <v>124258</v>
      </c>
    </row>
    <row r="23" spans="1:6" ht="12.75">
      <c r="A23" s="876" t="s">
        <v>1010</v>
      </c>
      <c r="B23" s="871" t="s">
        <v>1011</v>
      </c>
      <c r="C23" s="872">
        <v>12322666</v>
      </c>
      <c r="D23" s="872">
        <v>2359260</v>
      </c>
      <c r="E23" s="873">
        <v>19.145694608617973</v>
      </c>
      <c r="F23" s="874">
        <v>122066</v>
      </c>
    </row>
    <row r="24" spans="1:6" ht="38.25">
      <c r="A24" s="866" t="s">
        <v>803</v>
      </c>
      <c r="B24" s="877" t="s">
        <v>1012</v>
      </c>
      <c r="C24" s="872">
        <v>39988</v>
      </c>
      <c r="D24" s="872">
        <v>60548</v>
      </c>
      <c r="E24" s="873">
        <v>151.4154246273882</v>
      </c>
      <c r="F24" s="874">
        <v>22953</v>
      </c>
    </row>
    <row r="25" spans="1:6" ht="12.75">
      <c r="A25" s="878" t="s">
        <v>1013</v>
      </c>
      <c r="B25" s="871" t="s">
        <v>70</v>
      </c>
      <c r="C25" s="872">
        <v>4967</v>
      </c>
      <c r="D25" s="872">
        <v>1243</v>
      </c>
      <c r="E25" s="873">
        <v>25.025166096235154</v>
      </c>
      <c r="F25" s="874">
        <v>91</v>
      </c>
    </row>
    <row r="26" spans="1:6" ht="12.75" hidden="1">
      <c r="A26" s="879"/>
      <c r="B26" s="880"/>
      <c r="C26" s="881"/>
      <c r="D26" s="881"/>
      <c r="E26" s="882"/>
      <c r="F26" s="883"/>
    </row>
    <row r="27" spans="1:6" ht="12.75">
      <c r="A27" s="884" t="s">
        <v>1014</v>
      </c>
      <c r="B27" s="877" t="s">
        <v>433</v>
      </c>
      <c r="C27" s="872">
        <v>1581756</v>
      </c>
      <c r="D27" s="874">
        <v>1589184</v>
      </c>
      <c r="E27" s="873">
        <v>100.46960466721795</v>
      </c>
      <c r="F27" s="874">
        <v>-6124</v>
      </c>
    </row>
    <row r="28" spans="1:6" ht="12.75">
      <c r="A28" s="866" t="s">
        <v>816</v>
      </c>
      <c r="B28" s="871" t="s">
        <v>434</v>
      </c>
      <c r="C28" s="872">
        <v>1561165</v>
      </c>
      <c r="D28" s="872">
        <v>1561184</v>
      </c>
      <c r="E28" s="873">
        <v>100.00121703983883</v>
      </c>
      <c r="F28" s="874">
        <v>0</v>
      </c>
    </row>
    <row r="29" spans="1:6" ht="25.5" hidden="1">
      <c r="A29" s="876" t="s">
        <v>817</v>
      </c>
      <c r="B29" s="871" t="s">
        <v>1015</v>
      </c>
      <c r="C29" s="872">
        <v>0</v>
      </c>
      <c r="D29" s="872">
        <v>0</v>
      </c>
      <c r="E29" s="873" t="e">
        <v>#DIV/0!</v>
      </c>
      <c r="F29" s="874">
        <v>0</v>
      </c>
    </row>
    <row r="30" spans="1:6" ht="25.5">
      <c r="A30" s="876" t="s">
        <v>1016</v>
      </c>
      <c r="B30" s="877" t="s">
        <v>1017</v>
      </c>
      <c r="C30" s="872">
        <v>1561150</v>
      </c>
      <c r="D30" s="872">
        <v>1561169</v>
      </c>
      <c r="E30" s="873">
        <v>100.00121705153254</v>
      </c>
      <c r="F30" s="874">
        <v>0</v>
      </c>
    </row>
    <row r="31" spans="1:6" ht="12.75">
      <c r="A31" s="866" t="s">
        <v>887</v>
      </c>
      <c r="B31" s="871" t="s">
        <v>1018</v>
      </c>
      <c r="C31" s="872">
        <v>20591</v>
      </c>
      <c r="D31" s="872">
        <v>28000</v>
      </c>
      <c r="E31" s="873">
        <v>135.98173959496867</v>
      </c>
      <c r="F31" s="874">
        <v>-6124</v>
      </c>
    </row>
    <row r="32" spans="1:6" ht="12.75">
      <c r="A32" s="866"/>
      <c r="B32" s="885"/>
      <c r="C32" s="872"/>
      <c r="D32" s="872"/>
      <c r="E32" s="873"/>
      <c r="F32" s="868"/>
    </row>
    <row r="33" spans="1:6" ht="12.75">
      <c r="A33" s="1148" t="s">
        <v>1019</v>
      </c>
      <c r="B33" s="1148"/>
      <c r="C33" s="868">
        <v>2822120</v>
      </c>
      <c r="D33" s="868">
        <v>1855598</v>
      </c>
      <c r="E33" s="870">
        <v>65.75191699856845</v>
      </c>
      <c r="F33" s="868">
        <v>342233</v>
      </c>
    </row>
    <row r="34" spans="1:6" ht="12.75">
      <c r="A34" s="867" t="s">
        <v>1005</v>
      </c>
      <c r="B34" s="871" t="s">
        <v>68</v>
      </c>
      <c r="C34" s="886">
        <v>2745671</v>
      </c>
      <c r="D34" s="872">
        <v>1824038</v>
      </c>
      <c r="E34" s="873">
        <v>66.43323253222982</v>
      </c>
      <c r="F34" s="874">
        <v>341795</v>
      </c>
    </row>
    <row r="35" spans="1:6" ht="12.75">
      <c r="A35" s="863" t="s">
        <v>131</v>
      </c>
      <c r="B35" s="871" t="s">
        <v>1006</v>
      </c>
      <c r="C35" s="886">
        <v>2746227</v>
      </c>
      <c r="D35" s="872">
        <v>1824038</v>
      </c>
      <c r="E35" s="873">
        <v>66.41978248702675</v>
      </c>
      <c r="F35" s="874">
        <v>341795</v>
      </c>
    </row>
    <row r="36" spans="1:6" ht="12.75">
      <c r="A36" s="867" t="s">
        <v>1007</v>
      </c>
      <c r="B36" s="871" t="s">
        <v>69</v>
      </c>
      <c r="C36" s="872">
        <v>37412</v>
      </c>
      <c r="D36" s="872">
        <v>10464</v>
      </c>
      <c r="E36" s="873">
        <v>27.969635411098043</v>
      </c>
      <c r="F36" s="874">
        <v>-1481</v>
      </c>
    </row>
    <row r="37" spans="1:6" ht="12.75">
      <c r="A37" s="863" t="s">
        <v>157</v>
      </c>
      <c r="B37" s="871" t="s">
        <v>1008</v>
      </c>
      <c r="C37" s="872">
        <v>4043</v>
      </c>
      <c r="D37" s="872">
        <v>3537</v>
      </c>
      <c r="E37" s="873">
        <v>87.48454118229037</v>
      </c>
      <c r="F37" s="874">
        <v>829</v>
      </c>
    </row>
    <row r="38" spans="1:6" ht="25.5">
      <c r="A38" s="863" t="s">
        <v>176</v>
      </c>
      <c r="B38" s="871" t="s">
        <v>794</v>
      </c>
      <c r="C38" s="872">
        <v>5554</v>
      </c>
      <c r="D38" s="872">
        <v>4639</v>
      </c>
      <c r="E38" s="873">
        <v>83.52538710839035</v>
      </c>
      <c r="F38" s="874">
        <v>-1256</v>
      </c>
    </row>
    <row r="39" spans="1:6" ht="12.75">
      <c r="A39" s="866" t="s">
        <v>1009</v>
      </c>
      <c r="B39" s="871" t="s">
        <v>800</v>
      </c>
      <c r="C39" s="872">
        <v>0</v>
      </c>
      <c r="D39" s="872">
        <v>12</v>
      </c>
      <c r="E39" s="873">
        <v>0</v>
      </c>
      <c r="F39" s="874">
        <v>2</v>
      </c>
    </row>
    <row r="40" spans="1:6" ht="12.75">
      <c r="A40" s="866" t="s">
        <v>801</v>
      </c>
      <c r="B40" s="871" t="s">
        <v>802</v>
      </c>
      <c r="C40" s="872">
        <v>27825</v>
      </c>
      <c r="D40" s="872">
        <v>2107</v>
      </c>
      <c r="E40" s="873">
        <v>7.572327044025156</v>
      </c>
      <c r="F40" s="874">
        <v>-631</v>
      </c>
    </row>
    <row r="41" spans="1:6" ht="38.25">
      <c r="A41" s="866" t="s">
        <v>803</v>
      </c>
      <c r="B41" s="871" t="s">
        <v>1012</v>
      </c>
      <c r="C41" s="872">
        <v>0</v>
      </c>
      <c r="D41" s="872">
        <v>169</v>
      </c>
      <c r="E41" s="873">
        <v>0</v>
      </c>
      <c r="F41" s="874">
        <v>-425</v>
      </c>
    </row>
    <row r="42" spans="1:6" ht="12.75">
      <c r="A42" s="878" t="s">
        <v>1013</v>
      </c>
      <c r="B42" s="871" t="s">
        <v>70</v>
      </c>
      <c r="C42" s="872">
        <v>31037</v>
      </c>
      <c r="D42" s="872">
        <v>12261</v>
      </c>
      <c r="E42" s="873">
        <v>39.50446241582627</v>
      </c>
      <c r="F42" s="874">
        <v>657</v>
      </c>
    </row>
    <row r="43" spans="1:6" ht="12.75" hidden="1">
      <c r="A43" s="879"/>
      <c r="B43" s="880"/>
      <c r="C43" s="881"/>
      <c r="D43" s="881"/>
      <c r="E43" s="882"/>
      <c r="F43" s="874">
        <v>0</v>
      </c>
    </row>
    <row r="44" spans="1:6" ht="12.75">
      <c r="A44" s="884" t="s">
        <v>1014</v>
      </c>
      <c r="B44" s="877" t="s">
        <v>433</v>
      </c>
      <c r="C44" s="872">
        <v>8000</v>
      </c>
      <c r="D44" s="872">
        <v>8835</v>
      </c>
      <c r="E44" s="873">
        <v>110.4375</v>
      </c>
      <c r="F44" s="874">
        <v>1262</v>
      </c>
    </row>
    <row r="45" spans="1:6" ht="12.75">
      <c r="A45" s="866" t="s">
        <v>816</v>
      </c>
      <c r="B45" s="871" t="s">
        <v>434</v>
      </c>
      <c r="C45" s="872">
        <v>8000</v>
      </c>
      <c r="D45" s="872">
        <v>8574</v>
      </c>
      <c r="E45" s="873">
        <v>107.175</v>
      </c>
      <c r="F45" s="874">
        <v>1001</v>
      </c>
    </row>
    <row r="46" spans="1:6" ht="25.5" hidden="1">
      <c r="A46" s="876" t="s">
        <v>817</v>
      </c>
      <c r="B46" s="871" t="s">
        <v>1015</v>
      </c>
      <c r="C46" s="872">
        <v>0</v>
      </c>
      <c r="D46" s="872">
        <v>0</v>
      </c>
      <c r="E46" s="873">
        <v>0</v>
      </c>
      <c r="F46" s="874">
        <v>-7573</v>
      </c>
    </row>
    <row r="47" spans="1:6" ht="25.5">
      <c r="A47" s="876" t="s">
        <v>1016</v>
      </c>
      <c r="B47" s="877" t="s">
        <v>1017</v>
      </c>
      <c r="C47" s="872">
        <v>2000</v>
      </c>
      <c r="D47" s="872">
        <v>2574</v>
      </c>
      <c r="E47" s="873">
        <v>128.7</v>
      </c>
      <c r="F47" s="874">
        <v>1001</v>
      </c>
    </row>
    <row r="48" spans="1:6" ht="12.75">
      <c r="A48" s="866" t="s">
        <v>887</v>
      </c>
      <c r="B48" s="871" t="s">
        <v>1018</v>
      </c>
      <c r="C48" s="872">
        <v>0</v>
      </c>
      <c r="D48" s="872">
        <v>261</v>
      </c>
      <c r="E48" s="873">
        <v>0</v>
      </c>
      <c r="F48" s="874">
        <v>261</v>
      </c>
    </row>
    <row r="49" spans="1:6" ht="12.75">
      <c r="A49" s="866"/>
      <c r="B49" s="885"/>
      <c r="C49" s="872"/>
      <c r="D49" s="872"/>
      <c r="E49" s="873"/>
      <c r="F49" s="874"/>
    </row>
    <row r="50" spans="1:6" ht="12.75">
      <c r="A50" s="1148" t="s">
        <v>1020</v>
      </c>
      <c r="B50" s="1148"/>
      <c r="C50" s="868">
        <v>73562064</v>
      </c>
      <c r="D50" s="868">
        <v>43106741</v>
      </c>
      <c r="E50" s="870">
        <v>58.59914561396755</v>
      </c>
      <c r="F50" s="868">
        <v>4613575</v>
      </c>
    </row>
    <row r="51" spans="1:6" ht="12.75" hidden="1">
      <c r="A51" s="867" t="s">
        <v>1005</v>
      </c>
      <c r="B51" s="871" t="s">
        <v>68</v>
      </c>
      <c r="C51" s="868">
        <v>0</v>
      </c>
      <c r="D51" s="868">
        <v>0</v>
      </c>
      <c r="E51" s="873" t="e">
        <v>#DIV/0!</v>
      </c>
      <c r="F51" s="874">
        <v>-38493166</v>
      </c>
    </row>
    <row r="52" spans="1:6" ht="12.75" hidden="1">
      <c r="A52" s="863" t="s">
        <v>131</v>
      </c>
      <c r="B52" s="871" t="s">
        <v>1006</v>
      </c>
      <c r="C52" s="872">
        <v>0</v>
      </c>
      <c r="D52" s="872">
        <v>0</v>
      </c>
      <c r="E52" s="873" t="e">
        <v>#DIV/0!</v>
      </c>
      <c r="F52" s="874">
        <v>0</v>
      </c>
    </row>
    <row r="53" spans="1:6" ht="12.75">
      <c r="A53" s="867" t="s">
        <v>1007</v>
      </c>
      <c r="B53" s="871" t="s">
        <v>69</v>
      </c>
      <c r="C53" s="872">
        <v>58115</v>
      </c>
      <c r="D53" s="872">
        <v>52337</v>
      </c>
      <c r="E53" s="873">
        <v>90.05764432590553</v>
      </c>
      <c r="F53" s="874">
        <v>-2579</v>
      </c>
    </row>
    <row r="54" spans="1:6" ht="12.75">
      <c r="A54" s="863" t="s">
        <v>157</v>
      </c>
      <c r="B54" s="871" t="s">
        <v>1008</v>
      </c>
      <c r="C54" s="872">
        <v>35081</v>
      </c>
      <c r="D54" s="872">
        <v>23449</v>
      </c>
      <c r="E54" s="873">
        <v>66.84245032923805</v>
      </c>
      <c r="F54" s="887">
        <v>1344</v>
      </c>
    </row>
    <row r="55" spans="1:6" ht="12.75">
      <c r="A55" s="866" t="s">
        <v>801</v>
      </c>
      <c r="B55" s="871" t="s">
        <v>802</v>
      </c>
      <c r="C55" s="872">
        <v>21324</v>
      </c>
      <c r="D55" s="872">
        <v>26688</v>
      </c>
      <c r="E55" s="873">
        <v>125.15475520540235</v>
      </c>
      <c r="F55" s="887">
        <v>-3923</v>
      </c>
    </row>
    <row r="56" spans="1:6" ht="38.25">
      <c r="A56" s="866" t="s">
        <v>803</v>
      </c>
      <c r="B56" s="871" t="s">
        <v>1012</v>
      </c>
      <c r="C56" s="872">
        <v>2200</v>
      </c>
      <c r="D56" s="872">
        <v>2200</v>
      </c>
      <c r="E56" s="873">
        <v>0</v>
      </c>
      <c r="F56" s="887">
        <v>0</v>
      </c>
    </row>
    <row r="57" spans="1:6" ht="12.75">
      <c r="A57" s="878" t="s">
        <v>1013</v>
      </c>
      <c r="B57" s="871" t="s">
        <v>70</v>
      </c>
      <c r="C57" s="872">
        <v>110575</v>
      </c>
      <c r="D57" s="872">
        <v>59743</v>
      </c>
      <c r="E57" s="873">
        <v>54.02939181550983</v>
      </c>
      <c r="F57" s="887">
        <v>6398</v>
      </c>
    </row>
    <row r="58" spans="1:6" ht="12.75" hidden="1">
      <c r="A58" s="879"/>
      <c r="B58" s="880"/>
      <c r="C58" s="881"/>
      <c r="D58" s="881"/>
      <c r="E58" s="882"/>
      <c r="F58" s="883"/>
    </row>
    <row r="59" spans="1:6" ht="12.75" hidden="1">
      <c r="A59" s="884" t="s">
        <v>1021</v>
      </c>
      <c r="B59" s="877" t="s">
        <v>71</v>
      </c>
      <c r="C59" s="872">
        <v>0</v>
      </c>
      <c r="D59" s="872">
        <v>0</v>
      </c>
      <c r="E59" s="873">
        <v>0</v>
      </c>
      <c r="F59" s="874">
        <v>0</v>
      </c>
    </row>
    <row r="60" spans="1:6" ht="25.5" hidden="1">
      <c r="A60" s="888" t="s">
        <v>1022</v>
      </c>
      <c r="B60" s="877" t="s">
        <v>1023</v>
      </c>
      <c r="C60" s="872">
        <v>0</v>
      </c>
      <c r="D60" s="872">
        <v>0</v>
      </c>
      <c r="E60" s="873">
        <v>0</v>
      </c>
      <c r="F60" s="874">
        <v>0</v>
      </c>
    </row>
    <row r="61" spans="1:6" ht="12.75">
      <c r="A61" s="884" t="s">
        <v>1014</v>
      </c>
      <c r="B61" s="877" t="s">
        <v>433</v>
      </c>
      <c r="C61" s="872">
        <v>73393374</v>
      </c>
      <c r="D61" s="872">
        <v>42994661</v>
      </c>
      <c r="E61" s="873">
        <v>58.581120688088276</v>
      </c>
      <c r="F61" s="874">
        <v>4609756</v>
      </c>
    </row>
    <row r="62" spans="1:6" ht="12.75">
      <c r="A62" s="866" t="s">
        <v>816</v>
      </c>
      <c r="B62" s="871" t="s">
        <v>434</v>
      </c>
      <c r="C62" s="872">
        <v>61150170</v>
      </c>
      <c r="D62" s="872">
        <v>35537823</v>
      </c>
      <c r="E62" s="873">
        <v>58.11565691477227</v>
      </c>
      <c r="F62" s="874">
        <v>4363594</v>
      </c>
    </row>
    <row r="63" spans="1:6" ht="25.5" hidden="1">
      <c r="A63" s="876" t="s">
        <v>817</v>
      </c>
      <c r="B63" s="871" t="s">
        <v>1015</v>
      </c>
      <c r="C63" s="872">
        <v>0</v>
      </c>
      <c r="D63" s="872">
        <v>0</v>
      </c>
      <c r="E63" s="873">
        <v>0</v>
      </c>
      <c r="F63" s="874">
        <v>0</v>
      </c>
    </row>
    <row r="64" spans="1:6" ht="25.5">
      <c r="A64" s="876" t="s">
        <v>1016</v>
      </c>
      <c r="B64" s="877" t="s">
        <v>1017</v>
      </c>
      <c r="C64" s="872">
        <v>61027758</v>
      </c>
      <c r="D64" s="872">
        <v>35370735</v>
      </c>
      <c r="E64" s="873">
        <v>57.95843753591603</v>
      </c>
      <c r="F64" s="874">
        <v>4234940</v>
      </c>
    </row>
    <row r="65" spans="1:6" ht="12.75">
      <c r="A65" s="866" t="s">
        <v>887</v>
      </c>
      <c r="B65" s="871" t="s">
        <v>1018</v>
      </c>
      <c r="C65" s="872">
        <v>12296088</v>
      </c>
      <c r="D65" s="872">
        <v>7456838</v>
      </c>
      <c r="E65" s="873">
        <v>60.64398693307985</v>
      </c>
      <c r="F65" s="874">
        <v>246162</v>
      </c>
    </row>
    <row r="66" spans="1:6" ht="12.75">
      <c r="A66" s="866"/>
      <c r="B66" s="871"/>
      <c r="C66" s="872"/>
      <c r="D66" s="872"/>
      <c r="E66" s="873"/>
      <c r="F66" s="874"/>
    </row>
    <row r="67" spans="1:6" ht="12.75">
      <c r="A67" s="1148" t="s">
        <v>1024</v>
      </c>
      <c r="B67" s="1148"/>
      <c r="C67" s="889">
        <v>10195380</v>
      </c>
      <c r="D67" s="889">
        <v>5396720</v>
      </c>
      <c r="E67" s="870">
        <v>52.93299514093639</v>
      </c>
      <c r="F67" s="868">
        <v>381146</v>
      </c>
    </row>
    <row r="68" spans="1:6" ht="12.75" hidden="1">
      <c r="A68" s="867" t="s">
        <v>1005</v>
      </c>
      <c r="B68" s="871" t="s">
        <v>68</v>
      </c>
      <c r="C68" s="886">
        <v>0</v>
      </c>
      <c r="D68" s="886">
        <v>0</v>
      </c>
      <c r="E68" s="873">
        <v>0</v>
      </c>
      <c r="F68" s="874">
        <v>0</v>
      </c>
    </row>
    <row r="69" spans="1:6" ht="12.75" hidden="1">
      <c r="A69" s="890" t="s">
        <v>131</v>
      </c>
      <c r="B69" s="891" t="s">
        <v>1006</v>
      </c>
      <c r="C69" s="887">
        <v>0</v>
      </c>
      <c r="D69" s="887">
        <v>0</v>
      </c>
      <c r="E69" s="873">
        <v>0</v>
      </c>
      <c r="F69" s="874">
        <v>0</v>
      </c>
    </row>
    <row r="70" spans="1:6" ht="12.75">
      <c r="A70" s="867" t="s">
        <v>1007</v>
      </c>
      <c r="B70" s="891" t="s">
        <v>69</v>
      </c>
      <c r="C70" s="887">
        <v>4704515</v>
      </c>
      <c r="D70" s="887">
        <v>1901055</v>
      </c>
      <c r="E70" s="873">
        <v>40.409160136592185</v>
      </c>
      <c r="F70" s="874">
        <v>148539</v>
      </c>
    </row>
    <row r="71" spans="1:6" ht="12.75">
      <c r="A71" s="863" t="s">
        <v>157</v>
      </c>
      <c r="B71" s="871" t="s">
        <v>1008</v>
      </c>
      <c r="C71" s="872">
        <v>30719</v>
      </c>
      <c r="D71" s="872">
        <v>49035</v>
      </c>
      <c r="E71" s="873">
        <v>159.62433672971125</v>
      </c>
      <c r="F71" s="874">
        <v>10508</v>
      </c>
    </row>
    <row r="72" spans="1:6" ht="25.5">
      <c r="A72" s="866" t="s">
        <v>176</v>
      </c>
      <c r="B72" s="871" t="s">
        <v>794</v>
      </c>
      <c r="C72" s="872">
        <v>2033866</v>
      </c>
      <c r="D72" s="872">
        <v>248908</v>
      </c>
      <c r="E72" s="873">
        <v>12.238171049616838</v>
      </c>
      <c r="F72" s="874">
        <v>6654</v>
      </c>
    </row>
    <row r="73" spans="1:6" ht="12.75">
      <c r="A73" s="866" t="s">
        <v>195</v>
      </c>
      <c r="B73" s="871" t="s">
        <v>800</v>
      </c>
      <c r="C73" s="872">
        <v>72000</v>
      </c>
      <c r="D73" s="872">
        <v>23866</v>
      </c>
      <c r="E73" s="873">
        <v>33.147222222222226</v>
      </c>
      <c r="F73" s="874">
        <v>2227</v>
      </c>
    </row>
    <row r="74" spans="1:6" ht="12.75">
      <c r="A74" s="866" t="s">
        <v>801</v>
      </c>
      <c r="B74" s="871" t="s">
        <v>802</v>
      </c>
      <c r="C74" s="872">
        <v>1719970</v>
      </c>
      <c r="D74" s="872">
        <v>1089092</v>
      </c>
      <c r="E74" s="873">
        <v>63.320406751280544</v>
      </c>
      <c r="F74" s="874">
        <v>94182</v>
      </c>
    </row>
    <row r="75" spans="1:6" ht="38.25">
      <c r="A75" s="866" t="s">
        <v>803</v>
      </c>
      <c r="B75" s="871" t="s">
        <v>1012</v>
      </c>
      <c r="C75" s="872">
        <v>847950</v>
      </c>
      <c r="D75" s="872">
        <v>490154</v>
      </c>
      <c r="E75" s="873">
        <v>57.80458753464237</v>
      </c>
      <c r="F75" s="874">
        <v>34968</v>
      </c>
    </row>
    <row r="76" spans="1:6" ht="12.75">
      <c r="A76" s="878" t="s">
        <v>1013</v>
      </c>
      <c r="B76" s="871" t="s">
        <v>70</v>
      </c>
      <c r="C76" s="872">
        <v>5221013</v>
      </c>
      <c r="D76" s="872">
        <v>3401358</v>
      </c>
      <c r="E76" s="873">
        <v>65.14747233918015</v>
      </c>
      <c r="F76" s="874">
        <v>213114</v>
      </c>
    </row>
    <row r="77" spans="1:6" ht="12.75" hidden="1">
      <c r="A77" s="879"/>
      <c r="B77" s="880"/>
      <c r="C77" s="881"/>
      <c r="D77" s="881"/>
      <c r="E77" s="882"/>
      <c r="F77" s="874">
        <v>0</v>
      </c>
    </row>
    <row r="78" spans="1:6" ht="12.75">
      <c r="A78" s="884" t="s">
        <v>1021</v>
      </c>
      <c r="B78" s="877" t="s">
        <v>71</v>
      </c>
      <c r="C78" s="872">
        <v>8240</v>
      </c>
      <c r="D78" s="872">
        <v>22296</v>
      </c>
      <c r="E78" s="873">
        <v>270.58252427184465</v>
      </c>
      <c r="F78" s="874">
        <v>14056</v>
      </c>
    </row>
    <row r="79" spans="1:6" ht="25.5">
      <c r="A79" s="888" t="s">
        <v>1022</v>
      </c>
      <c r="B79" s="877" t="s">
        <v>1023</v>
      </c>
      <c r="C79" s="872">
        <v>8240</v>
      </c>
      <c r="D79" s="872">
        <v>22296</v>
      </c>
      <c r="E79" s="873">
        <v>270.58252427184465</v>
      </c>
      <c r="F79" s="874">
        <v>14056</v>
      </c>
    </row>
    <row r="80" spans="1:6" ht="12.75">
      <c r="A80" s="884" t="s">
        <v>1014</v>
      </c>
      <c r="B80" s="877" t="s">
        <v>433</v>
      </c>
      <c r="C80" s="872">
        <v>261612</v>
      </c>
      <c r="D80" s="872">
        <v>72011</v>
      </c>
      <c r="E80" s="873">
        <v>27.525878017827925</v>
      </c>
      <c r="F80" s="874">
        <v>5437</v>
      </c>
    </row>
    <row r="81" spans="1:6" ht="12.75">
      <c r="A81" s="866" t="s">
        <v>816</v>
      </c>
      <c r="B81" s="871" t="s">
        <v>434</v>
      </c>
      <c r="C81" s="872">
        <v>258184</v>
      </c>
      <c r="D81" s="872">
        <v>57245</v>
      </c>
      <c r="E81" s="873">
        <v>22.172171784463792</v>
      </c>
      <c r="F81" s="874">
        <v>4617</v>
      </c>
    </row>
    <row r="82" spans="1:6" ht="25.5">
      <c r="A82" s="876" t="s">
        <v>817</v>
      </c>
      <c r="B82" s="871" t="s">
        <v>1025</v>
      </c>
      <c r="C82" s="872">
        <v>2430</v>
      </c>
      <c r="D82" s="872">
        <v>22509</v>
      </c>
      <c r="E82" s="873">
        <v>0</v>
      </c>
      <c r="F82" s="874">
        <v>540</v>
      </c>
    </row>
    <row r="83" spans="1:6" ht="25.5">
      <c r="A83" s="876" t="s">
        <v>1016</v>
      </c>
      <c r="B83" s="877" t="s">
        <v>1017</v>
      </c>
      <c r="C83" s="872">
        <v>39754</v>
      </c>
      <c r="D83" s="872">
        <v>28736</v>
      </c>
      <c r="E83" s="873">
        <v>72.28454998239171</v>
      </c>
      <c r="F83" s="874">
        <v>1077</v>
      </c>
    </row>
    <row r="84" spans="1:6" ht="12.75">
      <c r="A84" s="866" t="s">
        <v>887</v>
      </c>
      <c r="B84" s="871" t="s">
        <v>1018</v>
      </c>
      <c r="C84" s="872">
        <v>3428</v>
      </c>
      <c r="D84" s="872">
        <v>14766</v>
      </c>
      <c r="E84" s="873">
        <v>430.7467911318553</v>
      </c>
      <c r="F84" s="874">
        <v>820</v>
      </c>
    </row>
    <row r="85" spans="1:6" ht="12.75">
      <c r="A85" s="866"/>
      <c r="B85" s="871"/>
      <c r="C85" s="872"/>
      <c r="D85" s="872"/>
      <c r="E85" s="873"/>
      <c r="F85" s="874"/>
    </row>
    <row r="86" spans="1:6" ht="25.5">
      <c r="A86" s="866"/>
      <c r="B86" s="867" t="s">
        <v>1026</v>
      </c>
      <c r="C86" s="868">
        <v>131106866</v>
      </c>
      <c r="D86" s="868">
        <v>68354048</v>
      </c>
      <c r="E86" s="870">
        <v>52.13613145172733</v>
      </c>
      <c r="F86" s="868">
        <v>11165722</v>
      </c>
    </row>
    <row r="87" spans="1:6" ht="12.75">
      <c r="A87" s="863" t="s">
        <v>392</v>
      </c>
      <c r="B87" s="877" t="s">
        <v>393</v>
      </c>
      <c r="C87" s="872">
        <v>18442878</v>
      </c>
      <c r="D87" s="872">
        <v>10341033</v>
      </c>
      <c r="E87" s="873">
        <v>56.070603514267134</v>
      </c>
      <c r="F87" s="874">
        <v>1329232</v>
      </c>
    </row>
    <row r="88" spans="1:6" ht="12.75">
      <c r="A88" s="863" t="s">
        <v>394</v>
      </c>
      <c r="B88" s="877" t="s">
        <v>395</v>
      </c>
      <c r="C88" s="872">
        <v>44740</v>
      </c>
      <c r="D88" s="872">
        <v>30444</v>
      </c>
      <c r="E88" s="873">
        <v>68.04649083594099</v>
      </c>
      <c r="F88" s="874">
        <v>4</v>
      </c>
    </row>
    <row r="89" spans="1:6" ht="12.75">
      <c r="A89" s="863" t="s">
        <v>396</v>
      </c>
      <c r="B89" s="877" t="s">
        <v>397</v>
      </c>
      <c r="C89" s="872">
        <v>475938</v>
      </c>
      <c r="D89" s="872">
        <v>298747</v>
      </c>
      <c r="E89" s="873">
        <v>62.77015073391913</v>
      </c>
      <c r="F89" s="874">
        <v>26176</v>
      </c>
    </row>
    <row r="90" spans="1:6" ht="12.75">
      <c r="A90" s="863" t="s">
        <v>398</v>
      </c>
      <c r="B90" s="877" t="s">
        <v>399</v>
      </c>
      <c r="C90" s="872">
        <v>65768336</v>
      </c>
      <c r="D90" s="872">
        <v>35890113</v>
      </c>
      <c r="E90" s="873">
        <v>54.57050487030719</v>
      </c>
      <c r="F90" s="874">
        <v>4588599</v>
      </c>
    </row>
    <row r="91" spans="1:6" ht="12.75">
      <c r="A91" s="863" t="s">
        <v>400</v>
      </c>
      <c r="B91" s="877" t="s">
        <v>401</v>
      </c>
      <c r="C91" s="872">
        <v>4552839</v>
      </c>
      <c r="D91" s="872">
        <v>2210346</v>
      </c>
      <c r="E91" s="873">
        <v>48.54874068685495</v>
      </c>
      <c r="F91" s="874">
        <v>199364</v>
      </c>
    </row>
    <row r="92" spans="1:6" ht="25.5">
      <c r="A92" s="863" t="s">
        <v>402</v>
      </c>
      <c r="B92" s="877" t="s">
        <v>935</v>
      </c>
      <c r="C92" s="872">
        <v>16795729</v>
      </c>
      <c r="D92" s="872">
        <v>9676618</v>
      </c>
      <c r="E92" s="873">
        <v>57.61356354344608</v>
      </c>
      <c r="F92" s="874">
        <v>1941895</v>
      </c>
    </row>
    <row r="93" spans="1:6" ht="12.75">
      <c r="A93" s="863" t="s">
        <v>404</v>
      </c>
      <c r="B93" s="877" t="s">
        <v>405</v>
      </c>
      <c r="C93" s="872">
        <v>19596</v>
      </c>
      <c r="D93" s="872">
        <v>13680</v>
      </c>
      <c r="E93" s="873">
        <v>69.81016533986528</v>
      </c>
      <c r="F93" s="874">
        <v>690</v>
      </c>
    </row>
    <row r="94" spans="1:6" ht="12.75">
      <c r="A94" s="863" t="s">
        <v>406</v>
      </c>
      <c r="B94" s="877" t="s">
        <v>936</v>
      </c>
      <c r="C94" s="872">
        <v>8390699</v>
      </c>
      <c r="D94" s="872">
        <v>4882181</v>
      </c>
      <c r="E94" s="873">
        <v>58.18562911147212</v>
      </c>
      <c r="F94" s="874">
        <v>1571969</v>
      </c>
    </row>
    <row r="95" spans="1:6" ht="12.75">
      <c r="A95" s="863" t="s">
        <v>408</v>
      </c>
      <c r="B95" s="877" t="s">
        <v>409</v>
      </c>
      <c r="C95" s="872">
        <v>15114102</v>
      </c>
      <c r="D95" s="872">
        <v>4514870</v>
      </c>
      <c r="E95" s="873">
        <v>29.87190373599437</v>
      </c>
      <c r="F95" s="874">
        <v>1480141</v>
      </c>
    </row>
    <row r="96" spans="1:6" ht="12.75">
      <c r="A96" s="863" t="s">
        <v>410</v>
      </c>
      <c r="B96" s="877" t="s">
        <v>411</v>
      </c>
      <c r="C96" s="872">
        <v>1502009</v>
      </c>
      <c r="D96" s="872">
        <v>496016</v>
      </c>
      <c r="E96" s="873">
        <v>33.02350385383843</v>
      </c>
      <c r="F96" s="874">
        <v>27652</v>
      </c>
    </row>
    <row r="97" spans="1:6" ht="12.75">
      <c r="A97" s="863"/>
      <c r="B97" s="877"/>
      <c r="C97" s="872"/>
      <c r="D97" s="872"/>
      <c r="E97" s="873"/>
      <c r="F97" s="874"/>
    </row>
    <row r="98" spans="1:6" ht="25.5">
      <c r="A98" s="866"/>
      <c r="B98" s="867" t="s">
        <v>1027</v>
      </c>
      <c r="C98" s="868">
        <v>131106866</v>
      </c>
      <c r="D98" s="868">
        <v>68354048</v>
      </c>
      <c r="E98" s="870">
        <v>52.13613145172733</v>
      </c>
      <c r="F98" s="868">
        <v>11165722</v>
      </c>
    </row>
    <row r="99" spans="1:6" ht="12.75">
      <c r="A99" s="892" t="s">
        <v>352</v>
      </c>
      <c r="B99" s="892" t="s">
        <v>353</v>
      </c>
      <c r="C99" s="893">
        <v>84016759</v>
      </c>
      <c r="D99" s="893">
        <v>48454725</v>
      </c>
      <c r="E99" s="870">
        <v>57.672690040328746</v>
      </c>
      <c r="F99" s="868">
        <v>6890292</v>
      </c>
    </row>
    <row r="100" spans="1:6" ht="12.75">
      <c r="A100" s="312" t="s">
        <v>354</v>
      </c>
      <c r="B100" s="312" t="s">
        <v>355</v>
      </c>
      <c r="C100" s="893">
        <v>40114663</v>
      </c>
      <c r="D100" s="893">
        <v>21912812</v>
      </c>
      <c r="E100" s="870">
        <v>54.62544207338848</v>
      </c>
      <c r="F100" s="868">
        <v>2180093</v>
      </c>
    </row>
    <row r="101" spans="1:6" ht="12.75">
      <c r="A101" s="894" t="s">
        <v>1028</v>
      </c>
      <c r="B101" s="895" t="s">
        <v>421</v>
      </c>
      <c r="C101" s="872">
        <v>3664533</v>
      </c>
      <c r="D101" s="872">
        <v>2121547</v>
      </c>
      <c r="E101" s="873">
        <v>57.89406180814854</v>
      </c>
      <c r="F101" s="874">
        <v>271129</v>
      </c>
    </row>
    <row r="102" spans="1:6" ht="12.75">
      <c r="A102" s="866" t="s">
        <v>938</v>
      </c>
      <c r="B102" s="896" t="s">
        <v>422</v>
      </c>
      <c r="C102" s="872">
        <v>2801553</v>
      </c>
      <c r="D102" s="872">
        <v>1662015</v>
      </c>
      <c r="E102" s="873">
        <v>59.324774508995546</v>
      </c>
      <c r="F102" s="874">
        <v>203858</v>
      </c>
    </row>
    <row r="103" spans="1:6" ht="38.25">
      <c r="A103" s="866" t="s">
        <v>939</v>
      </c>
      <c r="B103" s="897" t="s">
        <v>940</v>
      </c>
      <c r="C103" s="872">
        <v>785317</v>
      </c>
      <c r="D103" s="872">
        <v>459532</v>
      </c>
      <c r="E103" s="873">
        <v>58.5154784628373</v>
      </c>
      <c r="F103" s="874">
        <v>67271</v>
      </c>
    </row>
    <row r="104" spans="1:6" ht="12.75">
      <c r="A104" s="894" t="s">
        <v>1029</v>
      </c>
      <c r="B104" s="871" t="s">
        <v>423</v>
      </c>
      <c r="C104" s="872">
        <v>36450130</v>
      </c>
      <c r="D104" s="872">
        <v>19791265</v>
      </c>
      <c r="E104" s="873">
        <v>54.29682966837155</v>
      </c>
      <c r="F104" s="874">
        <v>1908964</v>
      </c>
    </row>
    <row r="105" spans="1:6" ht="12.75">
      <c r="A105" s="866" t="s">
        <v>1030</v>
      </c>
      <c r="B105" s="896" t="s">
        <v>941</v>
      </c>
      <c r="C105" s="872">
        <v>75428</v>
      </c>
      <c r="D105" s="872">
        <v>34875</v>
      </c>
      <c r="E105" s="873">
        <v>46.236145728376734</v>
      </c>
      <c r="F105" s="874">
        <v>2862</v>
      </c>
    </row>
    <row r="106" spans="1:6" ht="12.75">
      <c r="A106" s="866" t="s">
        <v>1031</v>
      </c>
      <c r="B106" s="896" t="s">
        <v>942</v>
      </c>
      <c r="C106" s="872">
        <v>31324290</v>
      </c>
      <c r="D106" s="872">
        <v>17856572</v>
      </c>
      <c r="E106" s="873">
        <v>57.00551233563475</v>
      </c>
      <c r="F106" s="874">
        <v>1743066</v>
      </c>
    </row>
    <row r="107" spans="1:6" ht="38.25">
      <c r="A107" s="866" t="s">
        <v>1032</v>
      </c>
      <c r="B107" s="897" t="s">
        <v>943</v>
      </c>
      <c r="C107" s="872">
        <v>2422501</v>
      </c>
      <c r="D107" s="872">
        <v>1069154</v>
      </c>
      <c r="E107" s="873">
        <v>44.13430582691194</v>
      </c>
      <c r="F107" s="874">
        <v>103364</v>
      </c>
    </row>
    <row r="108" spans="1:6" ht="12.75">
      <c r="A108" s="866" t="s">
        <v>1033</v>
      </c>
      <c r="B108" s="897" t="s">
        <v>944</v>
      </c>
      <c r="C108" s="872">
        <v>17630</v>
      </c>
      <c r="D108" s="872">
        <v>8869</v>
      </c>
      <c r="E108" s="873">
        <v>50.306296086216676</v>
      </c>
      <c r="F108" s="874">
        <v>0</v>
      </c>
    </row>
    <row r="109" spans="1:6" ht="12.75">
      <c r="A109" s="866" t="s">
        <v>1034</v>
      </c>
      <c r="B109" s="897" t="s">
        <v>1035</v>
      </c>
      <c r="C109" s="872">
        <v>1017378</v>
      </c>
      <c r="D109" s="872">
        <v>756921</v>
      </c>
      <c r="E109" s="873">
        <v>74.39919086121382</v>
      </c>
      <c r="F109" s="874">
        <v>52255</v>
      </c>
    </row>
    <row r="110" spans="1:6" ht="38.25">
      <c r="A110" s="866" t="s">
        <v>1036</v>
      </c>
      <c r="B110" s="897" t="s">
        <v>706</v>
      </c>
      <c r="C110" s="872">
        <v>93787</v>
      </c>
      <c r="D110" s="872">
        <v>64874</v>
      </c>
      <c r="E110" s="873">
        <v>69.1716335952744</v>
      </c>
      <c r="F110" s="874">
        <v>7417</v>
      </c>
    </row>
    <row r="111" spans="1:6" ht="12.75">
      <c r="A111" s="898" t="s">
        <v>1037</v>
      </c>
      <c r="B111" s="899" t="s">
        <v>360</v>
      </c>
      <c r="C111" s="893">
        <v>112819</v>
      </c>
      <c r="D111" s="893">
        <v>62823</v>
      </c>
      <c r="E111" s="870">
        <v>55.684769409407984</v>
      </c>
      <c r="F111" s="868">
        <v>721</v>
      </c>
    </row>
    <row r="112" spans="1:6" ht="12.75">
      <c r="A112" s="866" t="s">
        <v>1038</v>
      </c>
      <c r="B112" s="897" t="s">
        <v>1039</v>
      </c>
      <c r="C112" s="872">
        <v>35268</v>
      </c>
      <c r="D112" s="872">
        <v>18207</v>
      </c>
      <c r="E112" s="873">
        <v>51.62470227968697</v>
      </c>
      <c r="F112" s="874">
        <v>2520</v>
      </c>
    </row>
    <row r="113" spans="1:6" ht="12.75">
      <c r="A113" s="866" t="s">
        <v>559</v>
      </c>
      <c r="B113" s="897" t="s">
        <v>1040</v>
      </c>
      <c r="C113" s="872">
        <v>77551</v>
      </c>
      <c r="D113" s="872">
        <v>44616</v>
      </c>
      <c r="E113" s="873">
        <v>57.53117303451922</v>
      </c>
      <c r="F113" s="874">
        <v>-1799</v>
      </c>
    </row>
    <row r="114" spans="1:6" ht="38.25">
      <c r="A114" s="876" t="s">
        <v>1041</v>
      </c>
      <c r="B114" s="885" t="s">
        <v>1042</v>
      </c>
      <c r="C114" s="872">
        <v>34840</v>
      </c>
      <c r="D114" s="872">
        <v>44616</v>
      </c>
      <c r="E114" s="873">
        <v>128.05970149253733</v>
      </c>
      <c r="F114" s="874">
        <v>-1799</v>
      </c>
    </row>
    <row r="115" spans="1:6" ht="12.75">
      <c r="A115" s="900" t="s">
        <v>361</v>
      </c>
      <c r="B115" s="899" t="s">
        <v>362</v>
      </c>
      <c r="C115" s="893">
        <v>25369112</v>
      </c>
      <c r="D115" s="893">
        <v>15457849</v>
      </c>
      <c r="E115" s="870">
        <v>60.93177009900859</v>
      </c>
      <c r="F115" s="868">
        <v>2070146</v>
      </c>
    </row>
    <row r="116" spans="1:6" ht="12.75">
      <c r="A116" s="894" t="s">
        <v>1043</v>
      </c>
      <c r="B116" s="871" t="s">
        <v>445</v>
      </c>
      <c r="C116" s="872">
        <v>24921477</v>
      </c>
      <c r="D116" s="872">
        <v>15399647</v>
      </c>
      <c r="E116" s="873">
        <v>61.79267384513366</v>
      </c>
      <c r="F116" s="874">
        <v>2061533</v>
      </c>
    </row>
    <row r="117" spans="1:6" ht="38.25">
      <c r="A117" s="866" t="s">
        <v>1044</v>
      </c>
      <c r="B117" s="897" t="s">
        <v>1045</v>
      </c>
      <c r="C117" s="872">
        <v>10656430</v>
      </c>
      <c r="D117" s="872">
        <v>5988441</v>
      </c>
      <c r="E117" s="873">
        <v>56.195564555859704</v>
      </c>
      <c r="F117" s="874">
        <v>943599</v>
      </c>
    </row>
    <row r="118" spans="1:6" ht="38.25">
      <c r="A118" s="866" t="s">
        <v>1046</v>
      </c>
      <c r="B118" s="897" t="s">
        <v>955</v>
      </c>
      <c r="C118" s="872">
        <v>12653376</v>
      </c>
      <c r="D118" s="872">
        <v>9411206</v>
      </c>
      <c r="E118" s="873">
        <v>74.3770358203218</v>
      </c>
      <c r="F118" s="874">
        <v>1117934</v>
      </c>
    </row>
    <row r="119" spans="1:6" ht="25.5" hidden="1">
      <c r="A119" s="866" t="s">
        <v>1047</v>
      </c>
      <c r="B119" s="897" t="s">
        <v>1048</v>
      </c>
      <c r="C119" s="872"/>
      <c r="D119" s="872">
        <v>0</v>
      </c>
      <c r="E119" s="873">
        <v>0</v>
      </c>
      <c r="F119" s="874">
        <v>0</v>
      </c>
    </row>
    <row r="120" spans="1:6" ht="12.75">
      <c r="A120" s="894" t="s">
        <v>1049</v>
      </c>
      <c r="B120" s="871" t="s">
        <v>425</v>
      </c>
      <c r="C120" s="872">
        <v>447635</v>
      </c>
      <c r="D120" s="872">
        <v>58202</v>
      </c>
      <c r="E120" s="873">
        <v>13.002111094976934</v>
      </c>
      <c r="F120" s="874">
        <v>8613</v>
      </c>
    </row>
    <row r="121" spans="1:6" ht="12.75">
      <c r="A121" s="866" t="s">
        <v>1050</v>
      </c>
      <c r="B121" s="877" t="s">
        <v>958</v>
      </c>
      <c r="C121" s="872">
        <v>16901</v>
      </c>
      <c r="D121" s="872">
        <v>5004</v>
      </c>
      <c r="E121" s="873">
        <v>29.60771551979173</v>
      </c>
      <c r="F121" s="874">
        <v>1994</v>
      </c>
    </row>
    <row r="122" spans="1:6" ht="25.5">
      <c r="A122" s="866" t="s">
        <v>1051</v>
      </c>
      <c r="B122" s="877" t="s">
        <v>960</v>
      </c>
      <c r="C122" s="872">
        <v>423428</v>
      </c>
      <c r="D122" s="872">
        <v>53198</v>
      </c>
      <c r="E122" s="873">
        <v>12.563647184409154</v>
      </c>
      <c r="F122" s="874">
        <v>6619</v>
      </c>
    </row>
    <row r="123" spans="1:6" ht="51">
      <c r="A123" s="902" t="s">
        <v>961</v>
      </c>
      <c r="B123" s="903" t="s">
        <v>962</v>
      </c>
      <c r="C123" s="868">
        <v>18261054</v>
      </c>
      <c r="D123" s="868">
        <v>11021241</v>
      </c>
      <c r="E123" s="904">
        <v>60.35380542656519</v>
      </c>
      <c r="F123" s="868">
        <v>2639332</v>
      </c>
    </row>
    <row r="124" spans="1:6" ht="25.5" hidden="1">
      <c r="A124" s="898" t="s">
        <v>366</v>
      </c>
      <c r="B124" s="905" t="s">
        <v>367</v>
      </c>
      <c r="C124" s="893">
        <v>0</v>
      </c>
      <c r="D124" s="893">
        <v>0</v>
      </c>
      <c r="E124" s="904" t="e">
        <v>#DIV/0!</v>
      </c>
      <c r="F124" s="868">
        <v>0</v>
      </c>
    </row>
    <row r="125" spans="1:6" ht="12.75" hidden="1">
      <c r="A125" s="313">
        <v>7700</v>
      </c>
      <c r="B125" s="906" t="s">
        <v>429</v>
      </c>
      <c r="C125" s="872">
        <v>0</v>
      </c>
      <c r="D125" s="872">
        <v>0</v>
      </c>
      <c r="E125" s="904" t="e">
        <v>#DIV/0!</v>
      </c>
      <c r="F125" s="868">
        <v>0</v>
      </c>
    </row>
    <row r="126" spans="1:6" ht="12.75">
      <c r="A126" s="898" t="s">
        <v>370</v>
      </c>
      <c r="B126" s="899" t="s">
        <v>371</v>
      </c>
      <c r="C126" s="893">
        <v>16741677</v>
      </c>
      <c r="D126" s="893">
        <v>11021241</v>
      </c>
      <c r="E126" s="904">
        <v>65.83116494243677</v>
      </c>
      <c r="F126" s="868">
        <v>2639332</v>
      </c>
    </row>
    <row r="127" spans="1:6" ht="25.5">
      <c r="A127" s="866" t="s">
        <v>1052</v>
      </c>
      <c r="B127" s="897" t="s">
        <v>1053</v>
      </c>
      <c r="C127" s="872">
        <v>16703137</v>
      </c>
      <c r="D127" s="872">
        <v>11021241</v>
      </c>
      <c r="E127" s="873">
        <v>65.9830605472493</v>
      </c>
      <c r="F127" s="874">
        <v>2639332</v>
      </c>
    </row>
    <row r="128" spans="1:6" ht="25.5">
      <c r="A128" s="876" t="s">
        <v>1054</v>
      </c>
      <c r="B128" s="897" t="s">
        <v>968</v>
      </c>
      <c r="C128" s="872">
        <v>10968</v>
      </c>
      <c r="D128" s="872">
        <v>19833</v>
      </c>
      <c r="E128" s="873">
        <v>180.82603938730853</v>
      </c>
      <c r="F128" s="874">
        <v>2</v>
      </c>
    </row>
    <row r="129" spans="1:6" ht="38.25" hidden="1">
      <c r="A129" s="876" t="s">
        <v>1055</v>
      </c>
      <c r="B129" s="885" t="s">
        <v>1056</v>
      </c>
      <c r="C129" s="872">
        <v>0</v>
      </c>
      <c r="D129" s="872">
        <v>0</v>
      </c>
      <c r="E129" s="873">
        <v>0</v>
      </c>
      <c r="F129" s="868">
        <v>-19831</v>
      </c>
    </row>
    <row r="130" spans="1:6" ht="25.5" hidden="1">
      <c r="A130" s="866" t="s">
        <v>1057</v>
      </c>
      <c r="B130" s="877" t="s">
        <v>461</v>
      </c>
      <c r="C130" s="872">
        <v>0</v>
      </c>
      <c r="D130" s="872">
        <v>0</v>
      </c>
      <c r="E130" s="873">
        <v>0</v>
      </c>
      <c r="F130" s="868">
        <v>0</v>
      </c>
    </row>
    <row r="131" spans="1:6" ht="25.5" hidden="1">
      <c r="A131" s="866" t="s">
        <v>1058</v>
      </c>
      <c r="B131" s="897" t="s">
        <v>463</v>
      </c>
      <c r="C131" s="872">
        <v>0</v>
      </c>
      <c r="D131" s="872">
        <v>0</v>
      </c>
      <c r="E131" s="873">
        <v>0</v>
      </c>
      <c r="F131" s="868">
        <v>0</v>
      </c>
    </row>
    <row r="132" spans="1:6" ht="12.75">
      <c r="A132" s="892" t="s">
        <v>375</v>
      </c>
      <c r="B132" s="899" t="s">
        <v>376</v>
      </c>
      <c r="C132" s="868">
        <v>47087272</v>
      </c>
      <c r="D132" s="868">
        <v>19886555</v>
      </c>
      <c r="E132" s="870">
        <v>42.233398018895635</v>
      </c>
      <c r="F132" s="868">
        <v>4275430</v>
      </c>
    </row>
    <row r="133" spans="1:6" ht="12.75">
      <c r="A133" s="312" t="s">
        <v>1059</v>
      </c>
      <c r="B133" s="899" t="s">
        <v>378</v>
      </c>
      <c r="C133" s="868">
        <v>46638977</v>
      </c>
      <c r="D133" s="868">
        <v>19682814</v>
      </c>
      <c r="E133" s="870">
        <v>42.202499424462076</v>
      </c>
      <c r="F133" s="868">
        <v>4186430</v>
      </c>
    </row>
    <row r="134" spans="1:6" ht="12.75">
      <c r="A134" s="866" t="s">
        <v>1060</v>
      </c>
      <c r="B134" s="897" t="s">
        <v>970</v>
      </c>
      <c r="C134" s="872">
        <v>238369</v>
      </c>
      <c r="D134" s="872">
        <v>112447</v>
      </c>
      <c r="E134" s="873">
        <v>47.17349990980371</v>
      </c>
      <c r="F134" s="874">
        <v>3709</v>
      </c>
    </row>
    <row r="135" spans="1:6" ht="12.75">
      <c r="A135" s="866" t="s">
        <v>1061</v>
      </c>
      <c r="B135" s="897" t="s">
        <v>578</v>
      </c>
      <c r="C135" s="872">
        <v>43593078</v>
      </c>
      <c r="D135" s="872">
        <v>19570367</v>
      </c>
      <c r="E135" s="873">
        <v>44.893290168682285</v>
      </c>
      <c r="F135" s="874">
        <v>4182721</v>
      </c>
    </row>
    <row r="136" spans="1:6" ht="25.5">
      <c r="A136" s="878" t="s">
        <v>1062</v>
      </c>
      <c r="B136" s="867" t="s">
        <v>465</v>
      </c>
      <c r="C136" s="868">
        <v>342160</v>
      </c>
      <c r="D136" s="868">
        <v>203741</v>
      </c>
      <c r="E136" s="870">
        <v>59.54553425298106</v>
      </c>
      <c r="F136" s="868">
        <v>89000</v>
      </c>
    </row>
    <row r="137" spans="1:6" ht="25.5">
      <c r="A137" s="866" t="s">
        <v>1063</v>
      </c>
      <c r="B137" s="877" t="s">
        <v>972</v>
      </c>
      <c r="C137" s="907">
        <v>317160</v>
      </c>
      <c r="D137" s="872">
        <v>201218</v>
      </c>
      <c r="E137" s="873">
        <v>63.44368772859125</v>
      </c>
      <c r="F137" s="874">
        <v>89000</v>
      </c>
    </row>
    <row r="138" spans="1:6" ht="25.5">
      <c r="A138" s="866" t="s">
        <v>1064</v>
      </c>
      <c r="B138" s="877" t="s">
        <v>1065</v>
      </c>
      <c r="C138" s="872">
        <v>25000</v>
      </c>
      <c r="D138" s="872">
        <v>2523</v>
      </c>
      <c r="E138" s="873">
        <v>10.091999999999999</v>
      </c>
      <c r="F138" s="874">
        <v>0</v>
      </c>
    </row>
    <row r="139" spans="1:6" ht="38.25" hidden="1">
      <c r="A139" s="876" t="s">
        <v>1066</v>
      </c>
      <c r="B139" s="877" t="s">
        <v>1067</v>
      </c>
      <c r="C139" s="872">
        <v>0</v>
      </c>
      <c r="D139" s="872">
        <v>0</v>
      </c>
      <c r="E139" s="873">
        <v>0</v>
      </c>
      <c r="F139" s="874">
        <v>0</v>
      </c>
    </row>
    <row r="140" spans="1:6" ht="38.25" hidden="1">
      <c r="A140" s="876" t="s">
        <v>1068</v>
      </c>
      <c r="B140" s="877" t="s">
        <v>1069</v>
      </c>
      <c r="C140" s="872">
        <v>0</v>
      </c>
      <c r="D140" s="872">
        <v>0</v>
      </c>
      <c r="E140" s="873">
        <v>0</v>
      </c>
      <c r="F140" s="874">
        <v>0</v>
      </c>
    </row>
    <row r="141" spans="1:6" ht="25.5" hidden="1">
      <c r="A141" s="866" t="s">
        <v>1070</v>
      </c>
      <c r="B141" s="877" t="s">
        <v>1071</v>
      </c>
      <c r="C141" s="872">
        <v>0</v>
      </c>
      <c r="D141" s="872">
        <v>0</v>
      </c>
      <c r="E141" s="873">
        <v>0</v>
      </c>
      <c r="F141" s="874">
        <v>0</v>
      </c>
    </row>
    <row r="142" spans="1:6" ht="25.5">
      <c r="A142" s="908" t="s">
        <v>1072</v>
      </c>
      <c r="B142" s="867" t="s">
        <v>979</v>
      </c>
      <c r="C142" s="868">
        <v>2835</v>
      </c>
      <c r="D142" s="868">
        <v>12768</v>
      </c>
      <c r="E142" s="870">
        <v>0</v>
      </c>
      <c r="F142" s="893">
        <v>0</v>
      </c>
    </row>
    <row r="143" spans="1:6" ht="12.75">
      <c r="A143" s="866"/>
      <c r="B143" s="909" t="s">
        <v>1077</v>
      </c>
      <c r="C143" s="868">
        <v>-30370094</v>
      </c>
      <c r="D143" s="868">
        <v>-13778750</v>
      </c>
      <c r="E143" s="870">
        <v>45.369467740205216</v>
      </c>
      <c r="F143" s="868">
        <v>-5684841</v>
      </c>
    </row>
    <row r="144" spans="1:6" ht="12.75">
      <c r="A144" s="910"/>
      <c r="B144" s="867" t="s">
        <v>1073</v>
      </c>
      <c r="C144" s="868">
        <v>30370094</v>
      </c>
      <c r="D144" s="868">
        <v>13778750</v>
      </c>
      <c r="E144" s="870">
        <v>45.369467740205216</v>
      </c>
      <c r="F144" s="868">
        <v>5684841</v>
      </c>
    </row>
    <row r="145" spans="1:6" ht="25.5">
      <c r="A145" s="878" t="s">
        <v>385</v>
      </c>
      <c r="B145" s="867" t="s">
        <v>1074</v>
      </c>
      <c r="C145" s="868">
        <v>29500434</v>
      </c>
      <c r="D145" s="868">
        <v>13028391</v>
      </c>
      <c r="E145" s="870">
        <v>44.16338756236603</v>
      </c>
      <c r="F145" s="868">
        <v>5787473</v>
      </c>
    </row>
    <row r="146" spans="1:6" ht="12.75">
      <c r="A146" s="866" t="s">
        <v>711</v>
      </c>
      <c r="B146" s="897" t="s">
        <v>89</v>
      </c>
      <c r="C146" s="872">
        <v>1245309</v>
      </c>
      <c r="D146" s="872">
        <v>44804</v>
      </c>
      <c r="E146" s="873">
        <v>3.597821906049021</v>
      </c>
      <c r="F146" s="874">
        <v>-33875</v>
      </c>
    </row>
    <row r="147" spans="1:6" ht="12.75">
      <c r="A147" s="866" t="s">
        <v>982</v>
      </c>
      <c r="B147" s="897" t="s">
        <v>983</v>
      </c>
      <c r="C147" s="872">
        <v>26599710</v>
      </c>
      <c r="D147" s="872">
        <v>11761468</v>
      </c>
      <c r="E147" s="873">
        <v>44.21652717266467</v>
      </c>
      <c r="F147" s="874">
        <v>4796906</v>
      </c>
    </row>
    <row r="148" spans="1:6" ht="12.75">
      <c r="A148" s="866" t="s">
        <v>984</v>
      </c>
      <c r="B148" s="897" t="s">
        <v>985</v>
      </c>
      <c r="C148" s="872">
        <v>1655415</v>
      </c>
      <c r="D148" s="872">
        <v>1222119</v>
      </c>
      <c r="E148" s="873">
        <v>73.82553619485144</v>
      </c>
      <c r="F148" s="874">
        <v>1024442</v>
      </c>
    </row>
    <row r="149" spans="1:6" ht="25.5" hidden="1">
      <c r="A149" s="878" t="s">
        <v>986</v>
      </c>
      <c r="B149" s="867" t="s">
        <v>1284</v>
      </c>
      <c r="C149" s="868">
        <v>0</v>
      </c>
      <c r="D149" s="868">
        <v>0</v>
      </c>
      <c r="E149" s="904">
        <v>0</v>
      </c>
      <c r="F149" s="874">
        <v>0</v>
      </c>
    </row>
    <row r="150" spans="1:6" ht="12.75" hidden="1">
      <c r="A150" s="878" t="s">
        <v>987</v>
      </c>
      <c r="B150" s="867" t="s">
        <v>1285</v>
      </c>
      <c r="C150" s="868">
        <v>0</v>
      </c>
      <c r="D150" s="893">
        <v>0</v>
      </c>
      <c r="E150" s="904">
        <v>0</v>
      </c>
      <c r="F150" s="874">
        <v>0</v>
      </c>
    </row>
    <row r="151" spans="1:6" ht="12.75">
      <c r="A151" s="878" t="s">
        <v>390</v>
      </c>
      <c r="B151" s="909" t="s">
        <v>1286</v>
      </c>
      <c r="C151" s="868">
        <v>-293160</v>
      </c>
      <c r="D151" s="868">
        <v>-499377</v>
      </c>
      <c r="E151" s="870">
        <v>170.3428162095784</v>
      </c>
      <c r="F151" s="893">
        <v>-41378</v>
      </c>
    </row>
    <row r="152" spans="1:6" ht="12.75">
      <c r="A152" s="878" t="s">
        <v>389</v>
      </c>
      <c r="B152" s="909" t="s">
        <v>1287</v>
      </c>
      <c r="C152" s="868">
        <v>1269227</v>
      </c>
      <c r="D152" s="868">
        <v>1371493</v>
      </c>
      <c r="E152" s="870">
        <v>108.05734513999465</v>
      </c>
      <c r="F152" s="893">
        <v>-3404</v>
      </c>
    </row>
    <row r="153" spans="1:6" ht="25.5">
      <c r="A153" s="878" t="s">
        <v>581</v>
      </c>
      <c r="B153" s="903" t="s">
        <v>1075</v>
      </c>
      <c r="C153" s="868">
        <v>-106407</v>
      </c>
      <c r="D153" s="868">
        <v>-121757</v>
      </c>
      <c r="E153" s="870">
        <v>114.42574266730571</v>
      </c>
      <c r="F153" s="893">
        <v>-57850</v>
      </c>
    </row>
    <row r="154" spans="1:6" ht="25.5">
      <c r="A154" s="313" t="s">
        <v>988</v>
      </c>
      <c r="B154" s="877" t="s">
        <v>91</v>
      </c>
      <c r="C154" s="872">
        <v>-198149</v>
      </c>
      <c r="D154" s="872">
        <v>-203351</v>
      </c>
      <c r="E154" s="873">
        <v>102.62529712489086</v>
      </c>
      <c r="F154" s="874">
        <v>-57850</v>
      </c>
    </row>
    <row r="155" spans="1:6" ht="12.75">
      <c r="A155" s="313" t="s">
        <v>990</v>
      </c>
      <c r="B155" s="877" t="s">
        <v>92</v>
      </c>
      <c r="C155" s="872">
        <v>98594</v>
      </c>
      <c r="D155" s="872">
        <v>81594</v>
      </c>
      <c r="E155" s="873">
        <v>82.7575714546524</v>
      </c>
      <c r="F155" s="874">
        <v>0</v>
      </c>
    </row>
    <row r="156" spans="1:6" ht="12.75">
      <c r="A156" s="302"/>
      <c r="B156" s="911"/>
      <c r="C156" s="912"/>
      <c r="D156" s="912"/>
      <c r="E156" s="913"/>
      <c r="F156" s="912"/>
    </row>
    <row r="157" spans="1:6" ht="12.75">
      <c r="A157" s="1149"/>
      <c r="B157" s="1149"/>
      <c r="C157" s="1149"/>
      <c r="D157" s="1149"/>
      <c r="E157" s="1149"/>
      <c r="F157" s="1149"/>
    </row>
    <row r="158" spans="1:6" ht="12.75">
      <c r="A158" s="915"/>
      <c r="B158" s="911"/>
      <c r="C158" s="912"/>
      <c r="D158" s="912"/>
      <c r="E158" s="913"/>
      <c r="F158" s="912"/>
    </row>
    <row r="159" spans="1:6" ht="12.75">
      <c r="A159" s="916"/>
      <c r="B159" s="911"/>
      <c r="C159" s="912"/>
      <c r="D159" s="912"/>
      <c r="E159" s="913"/>
      <c r="F159" s="912"/>
    </row>
    <row r="160" spans="1:6" ht="12.75">
      <c r="A160" s="915"/>
      <c r="B160" s="911"/>
      <c r="C160" s="912"/>
      <c r="D160" s="912"/>
      <c r="E160" s="913"/>
      <c r="F160" s="912"/>
    </row>
    <row r="161" spans="1:6" ht="12.75">
      <c r="A161" s="915"/>
      <c r="B161" s="911"/>
      <c r="C161" s="912"/>
      <c r="D161" s="912"/>
      <c r="E161" s="913"/>
      <c r="F161" s="912"/>
    </row>
    <row r="162" spans="1:6" s="299" customFormat="1" ht="15">
      <c r="A162" s="917" t="s">
        <v>117</v>
      </c>
      <c r="B162" s="918"/>
      <c r="C162" s="919"/>
      <c r="D162" s="919"/>
      <c r="E162" s="918"/>
      <c r="F162" s="920" t="s">
        <v>1292</v>
      </c>
    </row>
    <row r="163" spans="1:6" ht="15">
      <c r="A163" s="917"/>
      <c r="B163" s="918"/>
      <c r="C163" s="919"/>
      <c r="D163" s="919"/>
      <c r="E163" s="918"/>
      <c r="F163" s="920"/>
    </row>
    <row r="164" spans="1:6" ht="15">
      <c r="A164" s="917"/>
      <c r="B164" s="918"/>
      <c r="C164" s="919"/>
      <c r="D164" s="919"/>
      <c r="E164" s="918"/>
      <c r="F164" s="920"/>
    </row>
    <row r="165" spans="1:6" ht="15">
      <c r="A165" s="49" t="s">
        <v>1076</v>
      </c>
      <c r="B165" s="919"/>
      <c r="C165" s="919"/>
      <c r="D165" s="919"/>
      <c r="E165" s="921"/>
      <c r="F165" s="922"/>
    </row>
    <row r="166" spans="2:6" ht="12.75">
      <c r="B166" s="857"/>
      <c r="C166" s="857"/>
      <c r="D166" s="857"/>
      <c r="E166" s="858"/>
      <c r="F166" s="857"/>
    </row>
    <row r="167" spans="1:6" ht="15.75">
      <c r="A167" s="923"/>
      <c r="B167" s="924"/>
      <c r="C167" s="925"/>
      <c r="D167" s="926"/>
      <c r="E167" s="926"/>
      <c r="F167" s="925"/>
    </row>
  </sheetData>
  <mergeCells count="10">
    <mergeCell ref="A4:F4"/>
    <mergeCell ref="A5:F5"/>
    <mergeCell ref="A6:F6"/>
    <mergeCell ref="A7:F7"/>
    <mergeCell ref="A67:B67"/>
    <mergeCell ref="A157:F157"/>
    <mergeCell ref="A8:F8"/>
    <mergeCell ref="A15:B15"/>
    <mergeCell ref="A33:B33"/>
    <mergeCell ref="A50:B50"/>
  </mergeCells>
  <printOptions/>
  <pageMargins left="0.87" right="0.75" top="1" bottom="1" header="0.5" footer="0.5"/>
  <pageSetup firstPageNumber="44" useFirstPageNumber="1" fitToHeight="40" fitToWidth="1" horizontalDpi="600" verticalDpi="600" orientation="portrait" paperSize="9" scale="94" r:id="rId2"/>
  <headerFooter alignWithMargins="0">
    <oddFooter>&amp;C&amp;P</oddFooter>
  </headerFooter>
  <rowBreaks count="1" manualBreakCount="1">
    <brk id="49" max="255" man="1"/>
  </rowBreaks>
  <drawing r:id="rId1"/>
</worksheet>
</file>

<file path=xl/worksheets/sheet12.xml><?xml version="1.0" encoding="utf-8"?>
<worksheet xmlns="http://schemas.openxmlformats.org/spreadsheetml/2006/main" xmlns:r="http://schemas.openxmlformats.org/officeDocument/2006/relationships">
  <dimension ref="A1:D87"/>
  <sheetViews>
    <sheetView workbookViewId="0" topLeftCell="A1">
      <selection activeCell="I33" sqref="I33"/>
    </sheetView>
  </sheetViews>
  <sheetFormatPr defaultColWidth="9.140625" defaultRowHeight="12.75"/>
  <cols>
    <col min="1" max="1" width="10.7109375" style="927" customWidth="1"/>
    <col min="2" max="2" width="44.57421875" style="927" customWidth="1"/>
    <col min="3" max="3" width="13.140625" style="927" customWidth="1"/>
    <col min="4" max="4" width="13.421875" style="927" customWidth="1"/>
    <col min="5" max="5" width="5.140625" style="927" customWidth="1"/>
    <col min="6" max="16384" width="9.140625" style="927" customWidth="1"/>
  </cols>
  <sheetData>
    <row r="1" spans="3:4" ht="12.75">
      <c r="C1" s="928"/>
      <c r="D1" s="928"/>
    </row>
    <row r="2" spans="3:4" ht="12.75">
      <c r="C2" s="928"/>
      <c r="D2" s="928"/>
    </row>
    <row r="3" spans="3:4" ht="12.75">
      <c r="C3" s="928"/>
      <c r="D3" s="928"/>
    </row>
    <row r="4" spans="3:4" ht="12.75">
      <c r="C4" s="928"/>
      <c r="D4" s="928"/>
    </row>
    <row r="5" spans="1:4" ht="12.75">
      <c r="A5" s="929"/>
      <c r="B5" s="929"/>
      <c r="C5" s="930"/>
      <c r="D5" s="930"/>
    </row>
    <row r="6" spans="1:4" ht="12.75" hidden="1">
      <c r="A6" s="931"/>
      <c r="B6" s="931"/>
      <c r="C6" s="932"/>
      <c r="D6" s="932"/>
    </row>
    <row r="7" spans="3:4" ht="12.75" hidden="1">
      <c r="C7" s="928"/>
      <c r="D7" s="928"/>
    </row>
    <row r="8" spans="1:4" ht="12.75">
      <c r="A8" s="1155" t="s">
        <v>1262</v>
      </c>
      <c r="B8" s="1155"/>
      <c r="C8" s="1155"/>
      <c r="D8" s="1155"/>
    </row>
    <row r="9" spans="1:4" ht="6.75" customHeight="1">
      <c r="A9" s="933"/>
      <c r="B9" s="933"/>
      <c r="C9" s="933"/>
      <c r="D9" s="933"/>
    </row>
    <row r="10" spans="1:4" ht="12.75">
      <c r="A10" s="1156" t="s">
        <v>1263</v>
      </c>
      <c r="B10" s="1156"/>
      <c r="C10" s="1156"/>
      <c r="D10" s="1156"/>
    </row>
    <row r="11" spans="1:4" ht="15.75">
      <c r="A11" s="1157" t="s">
        <v>1248</v>
      </c>
      <c r="B11" s="1157"/>
      <c r="C11" s="1157"/>
      <c r="D11" s="1157"/>
    </row>
    <row r="12" spans="1:4" ht="15.75">
      <c r="A12" s="1158" t="s">
        <v>61</v>
      </c>
      <c r="B12" s="1158"/>
      <c r="C12" s="1158"/>
      <c r="D12" s="1158"/>
    </row>
    <row r="13" spans="1:4" ht="12.75">
      <c r="A13" s="1154" t="s">
        <v>1266</v>
      </c>
      <c r="B13" s="1154"/>
      <c r="C13" s="1154"/>
      <c r="D13" s="1154"/>
    </row>
    <row r="14" spans="1:4" ht="12.75">
      <c r="A14" s="934" t="s">
        <v>1267</v>
      </c>
      <c r="B14" s="935"/>
      <c r="C14" s="936"/>
      <c r="D14" s="937" t="s">
        <v>1078</v>
      </c>
    </row>
    <row r="15" spans="1:4" ht="12.75">
      <c r="A15" s="928"/>
      <c r="B15" s="938"/>
      <c r="C15" s="939"/>
      <c r="D15" s="940" t="s">
        <v>1079</v>
      </c>
    </row>
    <row r="16" spans="1:4" ht="15.75">
      <c r="A16" s="941"/>
      <c r="B16" s="942"/>
      <c r="C16" s="942"/>
      <c r="D16" s="940" t="s">
        <v>1296</v>
      </c>
    </row>
    <row r="17" spans="1:4" ht="25.5">
      <c r="A17" s="943" t="s">
        <v>744</v>
      </c>
      <c r="B17" s="944" t="s">
        <v>1297</v>
      </c>
      <c r="C17" s="945" t="s">
        <v>1299</v>
      </c>
      <c r="D17" s="946" t="s">
        <v>1273</v>
      </c>
    </row>
    <row r="18" spans="1:4" ht="12.75">
      <c r="A18" s="945" t="s">
        <v>999</v>
      </c>
      <c r="B18" s="945" t="s">
        <v>1000</v>
      </c>
      <c r="C18" s="947" t="s">
        <v>1001</v>
      </c>
      <c r="D18" s="948">
        <v>4</v>
      </c>
    </row>
    <row r="19" spans="1:4" ht="12.75">
      <c r="A19" s="949"/>
      <c r="B19" s="950" t="s">
        <v>1003</v>
      </c>
      <c r="C19" s="951">
        <v>1605125</v>
      </c>
      <c r="D19" s="951">
        <v>104295</v>
      </c>
    </row>
    <row r="20" spans="1:4" ht="12.75">
      <c r="A20" s="952" t="s">
        <v>1080</v>
      </c>
      <c r="B20" s="953" t="s">
        <v>1081</v>
      </c>
      <c r="C20" s="951">
        <v>1605125</v>
      </c>
      <c r="D20" s="951">
        <v>104295</v>
      </c>
    </row>
    <row r="21" spans="1:4" ht="25.5">
      <c r="A21" s="954" t="s">
        <v>695</v>
      </c>
      <c r="B21" s="955" t="s">
        <v>696</v>
      </c>
      <c r="C21" s="956">
        <v>1310</v>
      </c>
      <c r="D21" s="956">
        <v>0</v>
      </c>
    </row>
    <row r="22" spans="1:4" ht="24.75" customHeight="1" hidden="1">
      <c r="A22" s="954" t="s">
        <v>1082</v>
      </c>
      <c r="B22" s="955" t="s">
        <v>1083</v>
      </c>
      <c r="C22" s="956">
        <v>0</v>
      </c>
      <c r="D22" s="956">
        <v>0</v>
      </c>
    </row>
    <row r="23" spans="1:4" ht="24.75" customHeight="1">
      <c r="A23" s="954" t="s">
        <v>697</v>
      </c>
      <c r="B23" s="955" t="s">
        <v>1084</v>
      </c>
      <c r="C23" s="956">
        <v>15783</v>
      </c>
      <c r="D23" s="956">
        <v>938</v>
      </c>
    </row>
    <row r="24" spans="1:4" ht="25.5">
      <c r="A24" s="954" t="s">
        <v>699</v>
      </c>
      <c r="B24" s="955" t="s">
        <v>1085</v>
      </c>
      <c r="C24" s="956">
        <v>1238145</v>
      </c>
      <c r="D24" s="956">
        <v>75837</v>
      </c>
    </row>
    <row r="25" spans="1:4" ht="25.5" customHeight="1">
      <c r="A25" s="957" t="s">
        <v>701</v>
      </c>
      <c r="B25" s="955" t="s">
        <v>1086</v>
      </c>
      <c r="C25" s="956">
        <v>349887</v>
      </c>
      <c r="D25" s="956">
        <v>27520</v>
      </c>
    </row>
    <row r="26" spans="1:4" ht="0.75" customHeight="1" hidden="1">
      <c r="A26" s="958" t="s">
        <v>1087</v>
      </c>
      <c r="B26" s="955" t="s">
        <v>1088</v>
      </c>
      <c r="C26" s="959">
        <v>0</v>
      </c>
      <c r="D26" s="951">
        <v>0</v>
      </c>
    </row>
    <row r="27" spans="1:4" ht="14.25" customHeight="1">
      <c r="A27" s="949"/>
      <c r="B27" s="950" t="s">
        <v>1026</v>
      </c>
      <c r="C27" s="951">
        <v>1537377</v>
      </c>
      <c r="D27" s="951">
        <v>220999</v>
      </c>
    </row>
    <row r="28" spans="1:4" ht="12.75">
      <c r="A28" s="960" t="s">
        <v>392</v>
      </c>
      <c r="B28" s="961" t="s">
        <v>393</v>
      </c>
      <c r="C28" s="956">
        <v>48508</v>
      </c>
      <c r="D28" s="956">
        <v>3894</v>
      </c>
    </row>
    <row r="29" spans="1:4" ht="12.75">
      <c r="A29" s="960" t="s">
        <v>394</v>
      </c>
      <c r="B29" s="961" t="s">
        <v>395</v>
      </c>
      <c r="C29" s="956">
        <v>0</v>
      </c>
      <c r="D29" s="956">
        <v>-258</v>
      </c>
    </row>
    <row r="30" spans="1:4" ht="12.75">
      <c r="A30" s="960" t="s">
        <v>396</v>
      </c>
      <c r="B30" s="961" t="s">
        <v>397</v>
      </c>
      <c r="C30" s="956">
        <v>1131</v>
      </c>
      <c r="D30" s="956">
        <v>45</v>
      </c>
    </row>
    <row r="31" spans="1:4" ht="12.75">
      <c r="A31" s="960" t="s">
        <v>398</v>
      </c>
      <c r="B31" s="961" t="s">
        <v>399</v>
      </c>
      <c r="C31" s="956">
        <v>136158</v>
      </c>
      <c r="D31" s="956">
        <v>17325</v>
      </c>
    </row>
    <row r="32" spans="1:4" ht="12.75">
      <c r="A32" s="960" t="s">
        <v>400</v>
      </c>
      <c r="B32" s="961" t="s">
        <v>401</v>
      </c>
      <c r="C32" s="956">
        <v>10406</v>
      </c>
      <c r="D32" s="956">
        <v>781</v>
      </c>
    </row>
    <row r="33" spans="1:4" ht="14.25" customHeight="1">
      <c r="A33" s="960" t="s">
        <v>402</v>
      </c>
      <c r="B33" s="961" t="s">
        <v>935</v>
      </c>
      <c r="C33" s="956">
        <v>61862</v>
      </c>
      <c r="D33" s="956">
        <v>2411</v>
      </c>
    </row>
    <row r="34" spans="1:4" ht="12.75" customHeight="1">
      <c r="A34" s="960" t="s">
        <v>404</v>
      </c>
      <c r="B34" s="961" t="s">
        <v>405</v>
      </c>
      <c r="C34" s="956">
        <v>2564</v>
      </c>
      <c r="D34" s="956">
        <v>0</v>
      </c>
    </row>
    <row r="35" spans="1:4" ht="12.75">
      <c r="A35" s="960" t="s">
        <v>406</v>
      </c>
      <c r="B35" s="961" t="s">
        <v>936</v>
      </c>
      <c r="C35" s="956">
        <v>593703</v>
      </c>
      <c r="D35" s="956">
        <v>107087</v>
      </c>
    </row>
    <row r="36" spans="1:4" ht="12.75">
      <c r="A36" s="960" t="s">
        <v>408</v>
      </c>
      <c r="B36" s="961" t="s">
        <v>409</v>
      </c>
      <c r="C36" s="956">
        <v>502161</v>
      </c>
      <c r="D36" s="956">
        <v>73883</v>
      </c>
    </row>
    <row r="37" spans="1:4" ht="12.75">
      <c r="A37" s="960" t="s">
        <v>410</v>
      </c>
      <c r="B37" s="961" t="s">
        <v>411</v>
      </c>
      <c r="C37" s="956">
        <v>180884</v>
      </c>
      <c r="D37" s="956">
        <v>15831</v>
      </c>
    </row>
    <row r="38" spans="1:4" ht="12.75" customHeight="1">
      <c r="A38" s="961"/>
      <c r="B38" s="950" t="s">
        <v>1089</v>
      </c>
      <c r="C38" s="951">
        <v>1537377</v>
      </c>
      <c r="D38" s="951">
        <v>220999</v>
      </c>
    </row>
    <row r="39" spans="1:4" ht="12.75">
      <c r="A39" s="962" t="s">
        <v>352</v>
      </c>
      <c r="B39" s="953" t="s">
        <v>419</v>
      </c>
      <c r="C39" s="951">
        <v>1308651</v>
      </c>
      <c r="D39" s="951">
        <v>181317</v>
      </c>
    </row>
    <row r="40" spans="1:4" ht="12.75">
      <c r="A40" s="962" t="s">
        <v>354</v>
      </c>
      <c r="B40" s="950" t="s">
        <v>420</v>
      </c>
      <c r="C40" s="963">
        <v>1135318</v>
      </c>
      <c r="D40" s="951">
        <v>164706</v>
      </c>
    </row>
    <row r="41" spans="1:4" ht="12.75">
      <c r="A41" s="962">
        <v>1000</v>
      </c>
      <c r="B41" s="950" t="s">
        <v>421</v>
      </c>
      <c r="C41" s="963">
        <v>206406</v>
      </c>
      <c r="D41" s="951">
        <v>15061</v>
      </c>
    </row>
    <row r="42" spans="1:4" ht="12.75">
      <c r="A42" s="964">
        <v>1100</v>
      </c>
      <c r="B42" s="965" t="s">
        <v>422</v>
      </c>
      <c r="C42" s="959">
        <v>170144</v>
      </c>
      <c r="D42" s="956">
        <v>9620</v>
      </c>
    </row>
    <row r="43" spans="1:4" ht="27" customHeight="1">
      <c r="A43" s="964">
        <v>1200</v>
      </c>
      <c r="B43" s="965" t="s">
        <v>940</v>
      </c>
      <c r="C43" s="959">
        <v>36262</v>
      </c>
      <c r="D43" s="956">
        <v>5441</v>
      </c>
    </row>
    <row r="44" spans="1:4" ht="12.75">
      <c r="A44" s="962">
        <v>2000</v>
      </c>
      <c r="B44" s="950" t="s">
        <v>423</v>
      </c>
      <c r="C44" s="963">
        <v>928912</v>
      </c>
      <c r="D44" s="951">
        <v>149645</v>
      </c>
    </row>
    <row r="45" spans="1:4" ht="12.75">
      <c r="A45" s="964">
        <v>2100</v>
      </c>
      <c r="B45" s="965" t="s">
        <v>941</v>
      </c>
      <c r="C45" s="959">
        <v>20237</v>
      </c>
      <c r="D45" s="956">
        <v>-619</v>
      </c>
    </row>
    <row r="46" spans="1:4" ht="12.75">
      <c r="A46" s="964">
        <v>2200</v>
      </c>
      <c r="B46" s="965" t="s">
        <v>942</v>
      </c>
      <c r="C46" s="959">
        <v>746466</v>
      </c>
      <c r="D46" s="956">
        <v>123918</v>
      </c>
    </row>
    <row r="47" spans="1:4" ht="24.75" customHeight="1">
      <c r="A47" s="964">
        <v>2300</v>
      </c>
      <c r="B47" s="965" t="s">
        <v>943</v>
      </c>
      <c r="C47" s="959">
        <v>158864</v>
      </c>
      <c r="D47" s="956">
        <v>26331</v>
      </c>
    </row>
    <row r="48" spans="1:4" ht="14.25" customHeight="1">
      <c r="A48" s="964">
        <v>2400</v>
      </c>
      <c r="B48" s="965" t="s">
        <v>1090</v>
      </c>
      <c r="C48" s="959">
        <v>3024</v>
      </c>
      <c r="D48" s="956">
        <v>0</v>
      </c>
    </row>
    <row r="49" spans="1:4" ht="12.75" customHeight="1">
      <c r="A49" s="964">
        <v>2500</v>
      </c>
      <c r="B49" s="966" t="s">
        <v>1035</v>
      </c>
      <c r="C49" s="959">
        <v>321</v>
      </c>
      <c r="D49" s="956">
        <v>15</v>
      </c>
    </row>
    <row r="50" spans="1:4" ht="14.25" customHeight="1" hidden="1">
      <c r="A50" s="964">
        <v>2800</v>
      </c>
      <c r="B50" s="966" t="s">
        <v>706</v>
      </c>
      <c r="C50" s="959">
        <v>0</v>
      </c>
      <c r="D50" s="951">
        <v>0</v>
      </c>
    </row>
    <row r="51" spans="1:4" ht="12.75">
      <c r="A51" s="962" t="s">
        <v>361</v>
      </c>
      <c r="B51" s="950" t="s">
        <v>424</v>
      </c>
      <c r="C51" s="963">
        <v>158500</v>
      </c>
      <c r="D51" s="951">
        <v>15626</v>
      </c>
    </row>
    <row r="52" spans="1:4" ht="12.75">
      <c r="A52" s="967">
        <v>3000</v>
      </c>
      <c r="B52" s="968" t="s">
        <v>445</v>
      </c>
      <c r="C52" s="963">
        <v>86943</v>
      </c>
      <c r="D52" s="951">
        <v>2935</v>
      </c>
    </row>
    <row r="53" spans="1:4" ht="42" customHeight="1">
      <c r="A53" s="964">
        <v>3200</v>
      </c>
      <c r="B53" s="965" t="s">
        <v>1091</v>
      </c>
      <c r="C53" s="959">
        <v>86943</v>
      </c>
      <c r="D53" s="956">
        <v>2935</v>
      </c>
    </row>
    <row r="54" spans="1:4" ht="12.75">
      <c r="A54" s="962">
        <v>6000</v>
      </c>
      <c r="B54" s="969" t="s">
        <v>425</v>
      </c>
      <c r="C54" s="963">
        <v>71557</v>
      </c>
      <c r="D54" s="951">
        <v>12691</v>
      </c>
    </row>
    <row r="55" spans="1:4" ht="12.75">
      <c r="A55" s="964">
        <v>6200</v>
      </c>
      <c r="B55" s="965" t="s">
        <v>1092</v>
      </c>
      <c r="C55" s="959">
        <v>38174</v>
      </c>
      <c r="D55" s="956">
        <v>4087</v>
      </c>
    </row>
    <row r="56" spans="1:4" ht="12.75">
      <c r="A56" s="964">
        <v>6300</v>
      </c>
      <c r="B56" s="966" t="s">
        <v>959</v>
      </c>
      <c r="C56" s="959">
        <v>4611</v>
      </c>
      <c r="D56" s="956">
        <v>13</v>
      </c>
    </row>
    <row r="57" spans="1:4" ht="12.75">
      <c r="A57" s="964">
        <v>6400</v>
      </c>
      <c r="B57" s="965" t="s">
        <v>1093</v>
      </c>
      <c r="C57" s="959">
        <v>28772</v>
      </c>
      <c r="D57" s="956">
        <v>8591</v>
      </c>
    </row>
    <row r="58" spans="1:4" ht="39" customHeight="1">
      <c r="A58" s="962" t="s">
        <v>1094</v>
      </c>
      <c r="B58" s="968" t="s">
        <v>708</v>
      </c>
      <c r="C58" s="963">
        <v>14833</v>
      </c>
      <c r="D58" s="951">
        <v>985</v>
      </c>
    </row>
    <row r="59" spans="1:4" ht="12.75" hidden="1">
      <c r="A59" s="964"/>
      <c r="B59" s="970" t="s">
        <v>1095</v>
      </c>
      <c r="C59" s="963"/>
      <c r="D59" s="951">
        <v>0</v>
      </c>
    </row>
    <row r="60" spans="1:4" ht="14.25" customHeight="1">
      <c r="A60" s="964">
        <v>7200</v>
      </c>
      <c r="B60" s="966" t="s">
        <v>1053</v>
      </c>
      <c r="C60" s="959">
        <v>14833</v>
      </c>
      <c r="D60" s="956">
        <v>985</v>
      </c>
    </row>
    <row r="61" spans="1:4" ht="12.75" hidden="1">
      <c r="A61" s="964">
        <v>7300</v>
      </c>
      <c r="B61" s="966" t="s">
        <v>1096</v>
      </c>
      <c r="C61" s="959">
        <v>0</v>
      </c>
      <c r="D61" s="951">
        <v>0</v>
      </c>
    </row>
    <row r="62" spans="1:4" ht="12.75">
      <c r="A62" s="962" t="s">
        <v>375</v>
      </c>
      <c r="B62" s="950" t="s">
        <v>376</v>
      </c>
      <c r="C62" s="963">
        <v>222571</v>
      </c>
      <c r="D62" s="951">
        <v>37677</v>
      </c>
    </row>
    <row r="63" spans="1:4" ht="12.75">
      <c r="A63" s="971" t="s">
        <v>1097</v>
      </c>
      <c r="B63" s="950" t="s">
        <v>426</v>
      </c>
      <c r="C63" s="963">
        <v>222571</v>
      </c>
      <c r="D63" s="951">
        <v>37935</v>
      </c>
    </row>
    <row r="64" spans="1:4" ht="12.75">
      <c r="A64" s="972" t="s">
        <v>1060</v>
      </c>
      <c r="B64" s="966" t="s">
        <v>970</v>
      </c>
      <c r="C64" s="959">
        <v>1164</v>
      </c>
      <c r="D64" s="956">
        <v>0</v>
      </c>
    </row>
    <row r="65" spans="1:4" ht="12.75">
      <c r="A65" s="964">
        <v>5200</v>
      </c>
      <c r="B65" s="965" t="s">
        <v>578</v>
      </c>
      <c r="C65" s="959">
        <v>221407</v>
      </c>
      <c r="D65" s="956">
        <v>37935</v>
      </c>
    </row>
    <row r="66" spans="1:4" ht="12.75" customHeight="1">
      <c r="A66" s="962" t="s">
        <v>1098</v>
      </c>
      <c r="B66" s="950" t="s">
        <v>449</v>
      </c>
      <c r="C66" s="963">
        <v>0</v>
      </c>
      <c r="D66" s="951">
        <v>-258</v>
      </c>
    </row>
    <row r="67" spans="1:4" ht="25.5">
      <c r="A67" s="964">
        <v>9200</v>
      </c>
      <c r="B67" s="965" t="s">
        <v>1099</v>
      </c>
      <c r="C67" s="959">
        <v>0</v>
      </c>
      <c r="D67" s="956">
        <v>-258</v>
      </c>
    </row>
    <row r="68" spans="1:4" ht="12.75">
      <c r="A68" s="962" t="s">
        <v>1100</v>
      </c>
      <c r="B68" s="973" t="s">
        <v>1101</v>
      </c>
      <c r="C68" s="963">
        <v>6155</v>
      </c>
      <c r="D68" s="951">
        <v>2005</v>
      </c>
    </row>
    <row r="69" spans="1:4" ht="25.5">
      <c r="A69" s="964">
        <v>8100</v>
      </c>
      <c r="B69" s="965" t="s">
        <v>1102</v>
      </c>
      <c r="C69" s="959">
        <v>10</v>
      </c>
      <c r="D69" s="956">
        <v>10</v>
      </c>
    </row>
    <row r="70" spans="1:4" ht="25.5">
      <c r="A70" s="964">
        <v>8400</v>
      </c>
      <c r="B70" s="965" t="s">
        <v>1103</v>
      </c>
      <c r="C70" s="959">
        <v>6145</v>
      </c>
      <c r="D70" s="956">
        <v>1995</v>
      </c>
    </row>
    <row r="71" spans="1:4" ht="12.75">
      <c r="A71" s="974"/>
      <c r="B71" s="975" t="s">
        <v>1104</v>
      </c>
      <c r="C71" s="963">
        <v>67748</v>
      </c>
      <c r="D71" s="951">
        <v>-116704</v>
      </c>
    </row>
    <row r="72" spans="1:4" ht="12.75">
      <c r="A72" s="976"/>
      <c r="B72" s="950" t="s">
        <v>1105</v>
      </c>
      <c r="C72" s="963">
        <v>-67748</v>
      </c>
      <c r="D72" s="951">
        <v>116704</v>
      </c>
    </row>
    <row r="73" spans="1:4" ht="14.25" customHeight="1">
      <c r="A73" s="977" t="s">
        <v>385</v>
      </c>
      <c r="B73" s="978" t="s">
        <v>1074</v>
      </c>
      <c r="C73" s="963">
        <v>189688</v>
      </c>
      <c r="D73" s="951">
        <v>374140</v>
      </c>
    </row>
    <row r="74" spans="1:4" ht="12.75">
      <c r="A74" s="979" t="s">
        <v>711</v>
      </c>
      <c r="B74" s="965" t="s">
        <v>89</v>
      </c>
      <c r="C74" s="959">
        <v>24107</v>
      </c>
      <c r="D74" s="956">
        <v>-1275</v>
      </c>
    </row>
    <row r="75" spans="1:4" ht="12.75">
      <c r="A75" s="979" t="s">
        <v>982</v>
      </c>
      <c r="B75" s="965" t="s">
        <v>983</v>
      </c>
      <c r="C75" s="959">
        <v>223432</v>
      </c>
      <c r="D75" s="956">
        <v>400426</v>
      </c>
    </row>
    <row r="76" spans="1:4" ht="12.75">
      <c r="A76" s="979" t="s">
        <v>984</v>
      </c>
      <c r="B76" s="965" t="s">
        <v>985</v>
      </c>
      <c r="C76" s="959">
        <v>-57851</v>
      </c>
      <c r="D76" s="956">
        <v>-25011</v>
      </c>
    </row>
    <row r="77" spans="1:4" ht="12.75">
      <c r="A77" s="977" t="s">
        <v>581</v>
      </c>
      <c r="B77" s="978" t="s">
        <v>1288</v>
      </c>
      <c r="C77" s="963">
        <v>-257436</v>
      </c>
      <c r="D77" s="951">
        <v>-257436</v>
      </c>
    </row>
    <row r="78" spans="1:4" ht="25.5">
      <c r="A78" s="979" t="s">
        <v>988</v>
      </c>
      <c r="B78" s="965" t="s">
        <v>91</v>
      </c>
      <c r="C78" s="980">
        <v>-207436</v>
      </c>
      <c r="D78" s="980">
        <v>-207436</v>
      </c>
    </row>
    <row r="79" spans="1:4" ht="12.75">
      <c r="A79" s="979" t="s">
        <v>990</v>
      </c>
      <c r="B79" s="965" t="s">
        <v>92</v>
      </c>
      <c r="C79" s="980">
        <v>-50000</v>
      </c>
      <c r="D79" s="980">
        <v>-50000</v>
      </c>
    </row>
    <row r="80" spans="1:4" ht="15">
      <c r="A80" s="981"/>
      <c r="B80" s="982"/>
      <c r="C80" s="982"/>
      <c r="D80" s="982"/>
    </row>
    <row r="81" spans="1:4" ht="15">
      <c r="A81" s="981" t="s">
        <v>117</v>
      </c>
      <c r="B81" s="982"/>
      <c r="C81" s="982"/>
      <c r="D81" s="983" t="s">
        <v>1292</v>
      </c>
    </row>
    <row r="82" spans="1:4" ht="15">
      <c r="A82" s="981"/>
      <c r="B82" s="982"/>
      <c r="C82" s="982"/>
      <c r="D82" s="983"/>
    </row>
    <row r="83" spans="1:4" ht="15">
      <c r="A83" s="981"/>
      <c r="B83" s="982"/>
      <c r="C83" s="982"/>
      <c r="D83" s="982"/>
    </row>
    <row r="84" spans="1:4" ht="15">
      <c r="A84" s="981"/>
      <c r="B84" s="982"/>
      <c r="C84" s="982"/>
      <c r="D84" s="982"/>
    </row>
    <row r="85" spans="1:4" ht="15">
      <c r="A85" s="981"/>
      <c r="B85" s="982"/>
      <c r="C85" s="982"/>
      <c r="D85" s="982"/>
    </row>
    <row r="86" spans="1:4" ht="15">
      <c r="A86" s="981"/>
      <c r="B86" s="982"/>
      <c r="C86" s="982"/>
      <c r="D86" s="982"/>
    </row>
    <row r="87" spans="1:4" ht="12.75">
      <c r="A87" s="935" t="s">
        <v>118</v>
      </c>
      <c r="B87" s="984"/>
      <c r="C87" s="984"/>
      <c r="D87" s="984"/>
    </row>
  </sheetData>
  <mergeCells count="5">
    <mergeCell ref="A13:D13"/>
    <mergeCell ref="A8:D8"/>
    <mergeCell ref="A10:D10"/>
    <mergeCell ref="A11:D11"/>
    <mergeCell ref="A12:D12"/>
  </mergeCells>
  <printOptions/>
  <pageMargins left="1.3385826771653544" right="0.2362204724409449" top="0.984251968503937" bottom="0.984251968503937" header="0.4330708661417323" footer="0.4330708661417323"/>
  <pageSetup firstPageNumber="48" useFirstPageNumber="1" horizontalDpi="600" verticalDpi="600" orientation="portrait" paperSize="9" scale="95"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dimension ref="A1:BD32"/>
  <sheetViews>
    <sheetView workbookViewId="0" topLeftCell="A1">
      <selection activeCell="A4" sqref="A4:F4"/>
    </sheetView>
  </sheetViews>
  <sheetFormatPr defaultColWidth="9.140625" defaultRowHeight="12.75"/>
  <cols>
    <col min="1" max="1" width="35.140625" style="302" customWidth="1"/>
    <col min="2" max="4" width="17.7109375" style="302" customWidth="1"/>
    <col min="5" max="5" width="32.7109375" style="302" hidden="1" customWidth="1"/>
    <col min="6" max="6" width="15.8515625" style="302" hidden="1" customWidth="1"/>
    <col min="7" max="7" width="16.28125" style="302" hidden="1" customWidth="1"/>
    <col min="8" max="8" width="13.28125" style="302" hidden="1" customWidth="1"/>
    <col min="9" max="9" width="10.8515625" style="302" bestFit="1" customWidth="1"/>
    <col min="10" max="10" width="14.140625" style="302" customWidth="1"/>
    <col min="11" max="11" width="10.00390625" style="302" bestFit="1" customWidth="1"/>
    <col min="12" max="12" width="10.421875" style="302" customWidth="1"/>
    <col min="13" max="14" width="9.140625" style="302" customWidth="1"/>
    <col min="15" max="15" width="10.140625" style="302" customWidth="1"/>
    <col min="16" max="16" width="9.7109375" style="302" customWidth="1"/>
    <col min="17" max="17" width="10.140625" style="302" customWidth="1"/>
    <col min="18" max="16384" width="9.140625" style="302" customWidth="1"/>
  </cols>
  <sheetData>
    <row r="1" spans="1:6" ht="55.5" customHeight="1">
      <c r="A1" s="1160"/>
      <c r="B1" s="1160"/>
      <c r="C1" s="1160"/>
      <c r="D1" s="1160"/>
      <c r="E1" s="1160"/>
      <c r="F1" s="1160"/>
    </row>
    <row r="2" spans="1:6" ht="12.75" customHeight="1">
      <c r="A2" s="1161" t="s">
        <v>1262</v>
      </c>
      <c r="B2" s="1161"/>
      <c r="C2" s="1161"/>
      <c r="D2" s="1161"/>
      <c r="E2" s="1161"/>
      <c r="F2" s="1161"/>
    </row>
    <row r="3" spans="1:6" ht="17.25" customHeight="1">
      <c r="A3" s="1162" t="s">
        <v>1263</v>
      </c>
      <c r="B3" s="1162"/>
      <c r="C3" s="1162"/>
      <c r="D3" s="1162"/>
      <c r="E3" s="1162"/>
      <c r="F3" s="1162"/>
    </row>
    <row r="4" spans="1:17" s="358" customFormat="1" ht="17.25" customHeight="1">
      <c r="A4" s="1159" t="s">
        <v>1250</v>
      </c>
      <c r="B4" s="1159"/>
      <c r="C4" s="1159"/>
      <c r="D4" s="1159"/>
      <c r="E4" s="1159"/>
      <c r="F4" s="1159"/>
      <c r="G4" s="861"/>
      <c r="H4" s="861"/>
      <c r="I4" s="861"/>
      <c r="J4" s="861"/>
      <c r="K4" s="861"/>
      <c r="L4" s="861"/>
      <c r="M4" s="861"/>
      <c r="N4" s="861"/>
      <c r="O4" s="861"/>
      <c r="P4" s="861"/>
      <c r="Q4" s="861"/>
    </row>
    <row r="5" spans="1:17" s="358" customFormat="1" ht="15.75" customHeight="1">
      <c r="A5" s="1118" t="s">
        <v>1106</v>
      </c>
      <c r="B5" s="1118"/>
      <c r="C5" s="1118"/>
      <c r="D5" s="1118"/>
      <c r="E5" s="1118"/>
      <c r="F5" s="1118"/>
      <c r="G5" s="861"/>
      <c r="H5" s="861"/>
      <c r="I5" s="861"/>
      <c r="J5" s="861"/>
      <c r="K5" s="861"/>
      <c r="L5" s="861"/>
      <c r="M5" s="861"/>
      <c r="N5" s="861"/>
      <c r="O5" s="861"/>
      <c r="P5" s="861"/>
      <c r="Q5" s="861"/>
    </row>
    <row r="6" spans="1:15" s="222" customFormat="1" ht="12.75">
      <c r="A6" s="1114" t="s">
        <v>1266</v>
      </c>
      <c r="B6" s="1114"/>
      <c r="C6" s="1114"/>
      <c r="D6" s="1114"/>
      <c r="E6" s="1114"/>
      <c r="F6" s="1114"/>
      <c r="G6" s="127"/>
      <c r="H6" s="127"/>
      <c r="I6" s="127"/>
      <c r="J6" s="127"/>
      <c r="K6" s="127"/>
      <c r="L6" s="127"/>
      <c r="M6" s="127"/>
      <c r="N6" s="217"/>
      <c r="O6" s="221"/>
    </row>
    <row r="7" spans="1:15" s="222" customFormat="1" ht="12" customHeight="1">
      <c r="A7" s="300" t="s">
        <v>1267</v>
      </c>
      <c r="B7" s="49"/>
      <c r="C7" s="126"/>
      <c r="D7" s="226" t="s">
        <v>62</v>
      </c>
      <c r="F7" s="49"/>
      <c r="G7" s="126"/>
      <c r="H7" s="226"/>
      <c r="I7" s="226"/>
      <c r="J7" s="227"/>
      <c r="K7" s="126"/>
      <c r="N7" s="217"/>
      <c r="O7" s="221"/>
    </row>
    <row r="8" spans="2:4" ht="12.75">
      <c r="B8" s="985"/>
      <c r="D8" s="366" t="s">
        <v>1107</v>
      </c>
    </row>
    <row r="9" spans="4:8" ht="12.75">
      <c r="D9" s="366" t="s">
        <v>1296</v>
      </c>
      <c r="H9" s="303" t="s">
        <v>1108</v>
      </c>
    </row>
    <row r="10" spans="1:8" s="987" customFormat="1" ht="57" customHeight="1">
      <c r="A10" s="986" t="s">
        <v>1270</v>
      </c>
      <c r="B10" s="304" t="s">
        <v>1109</v>
      </c>
      <c r="C10" s="304" t="s">
        <v>1110</v>
      </c>
      <c r="D10" s="304" t="s">
        <v>1111</v>
      </c>
      <c r="E10" s="986" t="s">
        <v>1270</v>
      </c>
      <c r="F10" s="304" t="s">
        <v>1112</v>
      </c>
      <c r="G10" s="304" t="s">
        <v>1110</v>
      </c>
      <c r="H10" s="304" t="s">
        <v>1113</v>
      </c>
    </row>
    <row r="11" spans="1:8" s="991" customFormat="1" ht="11.25" customHeight="1">
      <c r="A11" s="988">
        <v>1</v>
      </c>
      <c r="B11" s="988">
        <v>2</v>
      </c>
      <c r="C11" s="990">
        <v>3</v>
      </c>
      <c r="D11" s="990">
        <v>4</v>
      </c>
      <c r="E11" s="988">
        <v>1</v>
      </c>
      <c r="F11" s="988">
        <v>2</v>
      </c>
      <c r="G11" s="990">
        <v>3</v>
      </c>
      <c r="H11" s="990">
        <v>4</v>
      </c>
    </row>
    <row r="12" spans="1:11" s="995" customFormat="1" ht="12.75" customHeight="1">
      <c r="A12" s="992" t="s">
        <v>1114</v>
      </c>
      <c r="B12" s="993">
        <v>1374682720</v>
      </c>
      <c r="C12" s="993">
        <v>2236323550</v>
      </c>
      <c r="D12" s="993">
        <v>861640830</v>
      </c>
      <c r="E12" s="992" t="s">
        <v>1114</v>
      </c>
      <c r="F12" s="993" t="e">
        <f>F13+F22</f>
        <v>#REF!</v>
      </c>
      <c r="G12" s="993" t="e">
        <f>G13+G22</f>
        <v>#REF!</v>
      </c>
      <c r="H12" s="993" t="e">
        <f>G12-F12</f>
        <v>#REF!</v>
      </c>
      <c r="I12" s="994"/>
      <c r="J12" s="994"/>
      <c r="K12" s="994"/>
    </row>
    <row r="13" spans="1:10" s="995" customFormat="1" ht="12.75" customHeight="1">
      <c r="A13" s="996" t="s">
        <v>1115</v>
      </c>
      <c r="B13" s="997">
        <v>1374681969</v>
      </c>
      <c r="C13" s="997">
        <v>2236323550</v>
      </c>
      <c r="D13" s="997">
        <v>861641581</v>
      </c>
      <c r="E13" s="996" t="s">
        <v>1115</v>
      </c>
      <c r="F13" s="997">
        <f>F14+F18</f>
        <v>637879</v>
      </c>
      <c r="G13" s="997">
        <f>G14+G18</f>
        <v>1557914</v>
      </c>
      <c r="H13" s="997">
        <f>G13-F13</f>
        <v>920035</v>
      </c>
      <c r="I13" s="994"/>
      <c r="J13" s="994"/>
    </row>
    <row r="14" spans="1:10" s="995" customFormat="1" ht="12.75" customHeight="1">
      <c r="A14" s="892" t="s">
        <v>1116</v>
      </c>
      <c r="B14" s="997">
        <v>467291596</v>
      </c>
      <c r="C14" s="997">
        <v>907956102</v>
      </c>
      <c r="D14" s="997">
        <v>440664506</v>
      </c>
      <c r="E14" s="892" t="s">
        <v>1116</v>
      </c>
      <c r="F14" s="997">
        <f>SUM(F15:F16)</f>
        <v>467011</v>
      </c>
      <c r="G14" s="997">
        <f>SUM(G15:G16)</f>
        <v>906928</v>
      </c>
      <c r="H14" s="997">
        <f>G14-F14</f>
        <v>439917</v>
      </c>
      <c r="I14" s="994"/>
      <c r="J14" s="994"/>
    </row>
    <row r="15" spans="1:14" ht="12.75" customHeight="1">
      <c r="A15" s="998" t="s">
        <v>1117</v>
      </c>
      <c r="B15" s="316">
        <v>467010760</v>
      </c>
      <c r="C15" s="316">
        <v>906927986</v>
      </c>
      <c r="D15" s="316">
        <v>439917226</v>
      </c>
      <c r="E15" s="998" t="s">
        <v>1118</v>
      </c>
      <c r="F15" s="316">
        <f>ROUND(B15/1000,0)</f>
        <v>467011</v>
      </c>
      <c r="G15" s="316">
        <f>ROUND(C15/1000,0)</f>
        <v>906928</v>
      </c>
      <c r="H15" s="316">
        <f>G15-F15</f>
        <v>439917</v>
      </c>
      <c r="I15" s="994"/>
      <c r="J15" s="994"/>
      <c r="K15" s="995"/>
      <c r="L15" s="995"/>
      <c r="M15" s="995"/>
      <c r="N15" s="995"/>
    </row>
    <row r="16" spans="1:14" ht="12.75">
      <c r="A16" s="998" t="s">
        <v>1119</v>
      </c>
      <c r="B16" s="316">
        <v>280836</v>
      </c>
      <c r="C16" s="316">
        <v>1028116</v>
      </c>
      <c r="D16" s="316">
        <v>747280</v>
      </c>
      <c r="E16" s="998"/>
      <c r="F16" s="316"/>
      <c r="G16" s="316"/>
      <c r="H16" s="316"/>
      <c r="I16" s="994"/>
      <c r="J16" s="994"/>
      <c r="K16" s="995"/>
      <c r="L16" s="995"/>
      <c r="M16" s="995"/>
      <c r="N16" s="995"/>
    </row>
    <row r="17" spans="1:14" ht="12.75" customHeight="1">
      <c r="A17" s="998"/>
      <c r="B17" s="316"/>
      <c r="C17" s="316"/>
      <c r="D17" s="316"/>
      <c r="E17" s="998"/>
      <c r="F17" s="316"/>
      <c r="G17" s="316"/>
      <c r="H17" s="316"/>
      <c r="I17" s="994"/>
      <c r="J17" s="994"/>
      <c r="K17" s="995"/>
      <c r="L17" s="995"/>
      <c r="M17" s="995"/>
      <c r="N17" s="995"/>
    </row>
    <row r="18" spans="1:10" s="995" customFormat="1" ht="12.75" customHeight="1">
      <c r="A18" s="892" t="s">
        <v>1120</v>
      </c>
      <c r="B18" s="997">
        <v>907390373</v>
      </c>
      <c r="C18" s="997">
        <v>1328367448</v>
      </c>
      <c r="D18" s="997">
        <v>420977075</v>
      </c>
      <c r="E18" s="892" t="s">
        <v>1120</v>
      </c>
      <c r="F18" s="997">
        <f>SUM(F19:F20)</f>
        <v>170868</v>
      </c>
      <c r="G18" s="997">
        <f>SUM(G19:G20)</f>
        <v>650986</v>
      </c>
      <c r="H18" s="997">
        <f>G18-F18</f>
        <v>480118</v>
      </c>
      <c r="I18" s="994"/>
      <c r="J18" s="994"/>
    </row>
    <row r="19" spans="1:14" ht="12.75" customHeight="1">
      <c r="A19" s="998" t="s">
        <v>1117</v>
      </c>
      <c r="B19" s="316">
        <v>170867554</v>
      </c>
      <c r="C19" s="316">
        <v>650985739</v>
      </c>
      <c r="D19" s="316">
        <v>480118185</v>
      </c>
      <c r="E19" s="998" t="s">
        <v>1118</v>
      </c>
      <c r="F19" s="316">
        <f>ROUND(B19/1000,0)</f>
        <v>170868</v>
      </c>
      <c r="G19" s="316">
        <f>ROUND(C19/1000,0)</f>
        <v>650986</v>
      </c>
      <c r="H19" s="316">
        <f>G19-F19</f>
        <v>480118</v>
      </c>
      <c r="I19" s="994"/>
      <c r="J19" s="994"/>
      <c r="K19" s="995"/>
      <c r="L19" s="995"/>
      <c r="M19" s="995"/>
      <c r="N19" s="995"/>
    </row>
    <row r="20" spans="1:14" ht="12.75">
      <c r="A20" s="998" t="s">
        <v>1119</v>
      </c>
      <c r="B20" s="316">
        <v>736522819</v>
      </c>
      <c r="C20" s="316">
        <v>677381709</v>
      </c>
      <c r="D20" s="316">
        <v>-59141110</v>
      </c>
      <c r="E20" s="998"/>
      <c r="F20" s="316"/>
      <c r="G20" s="316"/>
      <c r="H20" s="316"/>
      <c r="I20" s="994"/>
      <c r="J20" s="994"/>
      <c r="K20" s="995"/>
      <c r="L20" s="995"/>
      <c r="M20" s="995"/>
      <c r="N20" s="995"/>
    </row>
    <row r="21" spans="1:14" ht="12.75" customHeight="1">
      <c r="A21" s="998"/>
      <c r="B21" s="316"/>
      <c r="C21" s="316"/>
      <c r="D21" s="316"/>
      <c r="E21" s="998"/>
      <c r="F21" s="316"/>
      <c r="G21" s="316"/>
      <c r="H21" s="316"/>
      <c r="I21" s="994"/>
      <c r="J21" s="994"/>
      <c r="K21" s="995"/>
      <c r="L21" s="995"/>
      <c r="M21" s="995"/>
      <c r="N21" s="995"/>
    </row>
    <row r="22" spans="1:10" s="995" customFormat="1" ht="12.75" customHeight="1">
      <c r="A22" s="996" t="s">
        <v>1121</v>
      </c>
      <c r="B22" s="997">
        <v>751</v>
      </c>
      <c r="C22" s="997">
        <v>0</v>
      </c>
      <c r="D22" s="997">
        <v>-751</v>
      </c>
      <c r="E22" s="996" t="s">
        <v>1122</v>
      </c>
      <c r="F22" s="997" t="e">
        <f>F23</f>
        <v>#REF!</v>
      </c>
      <c r="G22" s="997" t="e">
        <f>G23</f>
        <v>#REF!</v>
      </c>
      <c r="H22" s="997" t="e">
        <f>G22-F22</f>
        <v>#REF!</v>
      </c>
      <c r="I22" s="994"/>
      <c r="J22" s="994"/>
    </row>
    <row r="23" spans="1:10" s="995" customFormat="1" ht="12.75">
      <c r="A23" s="892" t="s">
        <v>1123</v>
      </c>
      <c r="B23" s="997">
        <v>751</v>
      </c>
      <c r="C23" s="997">
        <v>0</v>
      </c>
      <c r="D23" s="997">
        <v>-751</v>
      </c>
      <c r="E23" s="892" t="s">
        <v>1123</v>
      </c>
      <c r="F23" s="997" t="e">
        <f>SUM(#REF!)</f>
        <v>#REF!</v>
      </c>
      <c r="G23" s="997" t="e">
        <f>SUM(#REF!)</f>
        <v>#REF!</v>
      </c>
      <c r="H23" s="997" t="e">
        <f>G23-F23</f>
        <v>#REF!</v>
      </c>
      <c r="I23" s="994"/>
      <c r="J23" s="994"/>
    </row>
    <row r="24" spans="1:10" s="995" customFormat="1" ht="12" customHeight="1">
      <c r="A24" s="892" t="s">
        <v>1124</v>
      </c>
      <c r="B24" s="997">
        <v>0</v>
      </c>
      <c r="C24" s="997">
        <v>0</v>
      </c>
      <c r="D24" s="997">
        <v>0</v>
      </c>
      <c r="E24" s="892" t="s">
        <v>1120</v>
      </c>
      <c r="F24" s="997" t="e">
        <f>SUM(#REF!)</f>
        <v>#REF!</v>
      </c>
      <c r="G24" s="997" t="e">
        <f>SUM(#REF!)</f>
        <v>#REF!</v>
      </c>
      <c r="H24" s="997" t="e">
        <f>G24-F24</f>
        <v>#REF!</v>
      </c>
      <c r="I24" s="994"/>
      <c r="J24" s="994"/>
    </row>
    <row r="25" spans="1:8" ht="12.75">
      <c r="A25" s="999"/>
      <c r="B25" s="1000"/>
      <c r="C25" s="1000"/>
      <c r="D25" s="1000"/>
      <c r="E25" s="999"/>
      <c r="F25" s="1000"/>
      <c r="G25" s="1000"/>
      <c r="H25" s="1000"/>
    </row>
    <row r="27" spans="1:56" s="1006" customFormat="1" ht="12.75" customHeight="1">
      <c r="A27" s="1001" t="s">
        <v>1125</v>
      </c>
      <c r="B27" s="1002"/>
      <c r="C27" s="1003"/>
      <c r="D27" s="1004" t="s">
        <v>1292</v>
      </c>
      <c r="E27" s="918"/>
      <c r="F27" s="1005"/>
      <c r="K27" s="991"/>
      <c r="L27" s="991"/>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991"/>
      <c r="AJ27" s="991"/>
      <c r="AK27" s="991"/>
      <c r="AL27" s="991"/>
      <c r="AM27" s="991"/>
      <c r="AN27" s="991"/>
      <c r="AO27" s="991"/>
      <c r="AP27" s="991"/>
      <c r="AQ27" s="991"/>
      <c r="AR27" s="991"/>
      <c r="AS27" s="991"/>
      <c r="AT27" s="991"/>
      <c r="AU27" s="991"/>
      <c r="AV27" s="991"/>
      <c r="AW27" s="991"/>
      <c r="AX27" s="991"/>
      <c r="AY27" s="991"/>
      <c r="AZ27" s="991"/>
      <c r="BA27" s="991"/>
      <c r="BB27" s="991"/>
      <c r="BC27" s="991"/>
      <c r="BD27" s="991"/>
    </row>
    <row r="28" spans="1:6" ht="15.75">
      <c r="A28" s="1001"/>
      <c r="B28" s="1007"/>
      <c r="C28" s="1007"/>
      <c r="D28" s="1008"/>
      <c r="E28" s="875"/>
      <c r="F28" s="1009" t="s">
        <v>1126</v>
      </c>
    </row>
    <row r="32" ht="12.75">
      <c r="A32" s="1010" t="s">
        <v>1127</v>
      </c>
    </row>
  </sheetData>
  <mergeCells count="6">
    <mergeCell ref="A4:F4"/>
    <mergeCell ref="A5:F5"/>
    <mergeCell ref="A6:F6"/>
    <mergeCell ref="A1:F1"/>
    <mergeCell ref="A2:F2"/>
    <mergeCell ref="A3:F3"/>
  </mergeCells>
  <printOptions horizontalCentered="1"/>
  <pageMargins left="0.984251968503937" right="0.7480314960629921" top="0.984251968503937" bottom="0.984251968503937" header="0.5118110236220472" footer="0.5118110236220472"/>
  <pageSetup firstPageNumber="50" useFirstPageNumber="1" horizontalDpi="600" verticalDpi="600" orientation="portrait" paperSize="9" scale="86" r:id="rId2"/>
  <headerFooter alignWithMargins="0">
    <oddFooter>&amp;C&amp;P</oddFooter>
  </headerFooter>
  <colBreaks count="1" manualBreakCount="1">
    <brk id="8" max="53" man="1"/>
  </colBreaks>
  <drawing r:id="rId1"/>
</worksheet>
</file>

<file path=xl/worksheets/sheet14.xml><?xml version="1.0" encoding="utf-8"?>
<worksheet xmlns="http://schemas.openxmlformats.org/spreadsheetml/2006/main" xmlns:r="http://schemas.openxmlformats.org/officeDocument/2006/relationships">
  <sheetPr codeName="Sheet4"/>
  <dimension ref="A1:BC2806"/>
  <sheetViews>
    <sheetView zoomScaleSheetLayoutView="100" workbookViewId="0" topLeftCell="A1">
      <selection activeCell="A4" sqref="A4:F4"/>
    </sheetView>
  </sheetViews>
  <sheetFormatPr defaultColWidth="9.140625" defaultRowHeight="12.75"/>
  <cols>
    <col min="1" max="1" width="46.00390625" style="1053" customWidth="1"/>
    <col min="2" max="4" width="12.7109375" style="1049" customWidth="1"/>
    <col min="5" max="5" width="12.7109375" style="1051" customWidth="1"/>
    <col min="6" max="6" width="12.7109375" style="1049" customWidth="1"/>
    <col min="7" max="16384" width="15.421875" style="1028" customWidth="1"/>
  </cols>
  <sheetData>
    <row r="1" spans="1:6" s="1011" customFormat="1" ht="60" customHeight="1">
      <c r="A1" s="1165"/>
      <c r="B1" s="1165"/>
      <c r="C1" s="1165"/>
      <c r="D1" s="1165"/>
      <c r="E1" s="1165"/>
      <c r="F1" s="1165"/>
    </row>
    <row r="2" spans="1:6" s="1011" customFormat="1" ht="12.75" customHeight="1">
      <c r="A2" s="1164" t="s">
        <v>1262</v>
      </c>
      <c r="B2" s="1164"/>
      <c r="C2" s="1164"/>
      <c r="D2" s="1164"/>
      <c r="E2" s="1164"/>
      <c r="F2" s="1164"/>
    </row>
    <row r="3" spans="1:55" s="1012" customFormat="1" ht="17.25" customHeight="1">
      <c r="A3" s="1166" t="s">
        <v>1263</v>
      </c>
      <c r="B3" s="1166"/>
      <c r="C3" s="1166"/>
      <c r="D3" s="1166"/>
      <c r="E3" s="1166"/>
      <c r="F3" s="1166"/>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3"/>
      <c r="AL3" s="1013"/>
      <c r="AM3" s="1013"/>
      <c r="AN3" s="1013"/>
      <c r="AO3" s="1013"/>
      <c r="AP3" s="1013"/>
      <c r="AQ3" s="1013"/>
      <c r="AR3" s="1013"/>
      <c r="AS3" s="1013"/>
      <c r="AT3" s="1013"/>
      <c r="AU3" s="1013"/>
      <c r="AV3" s="1013"/>
      <c r="AW3" s="1013"/>
      <c r="AX3" s="1013"/>
      <c r="AY3" s="1013"/>
      <c r="AZ3" s="1013"/>
      <c r="BA3" s="1013"/>
      <c r="BB3" s="1013"/>
      <c r="BC3" s="1013"/>
    </row>
    <row r="4" spans="1:55" s="1012" customFormat="1" ht="21.75" customHeight="1">
      <c r="A4" s="1163" t="s">
        <v>1128</v>
      </c>
      <c r="B4" s="1163"/>
      <c r="C4" s="1163"/>
      <c r="D4" s="1163"/>
      <c r="E4" s="1163"/>
      <c r="F4" s="116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013"/>
      <c r="BA4" s="1013"/>
      <c r="BB4" s="1013"/>
      <c r="BC4" s="1013"/>
    </row>
    <row r="5" spans="1:55" s="1012" customFormat="1" ht="17.25" customHeight="1">
      <c r="A5" s="1014"/>
      <c r="B5" s="1014" t="s">
        <v>1129</v>
      </c>
      <c r="C5" s="1014"/>
      <c r="D5" s="1014"/>
      <c r="E5" s="1014"/>
      <c r="F5" s="1014"/>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c r="AK5" s="1013"/>
      <c r="AL5" s="1013"/>
      <c r="AM5" s="1013"/>
      <c r="AN5" s="1013"/>
      <c r="AO5" s="1013"/>
      <c r="AP5" s="1013"/>
      <c r="AQ5" s="1013"/>
      <c r="AR5" s="1013"/>
      <c r="AS5" s="1013"/>
      <c r="AT5" s="1013"/>
      <c r="AU5" s="1013"/>
      <c r="AV5" s="1013"/>
      <c r="AW5" s="1013"/>
      <c r="AX5" s="1013"/>
      <c r="AY5" s="1013"/>
      <c r="AZ5" s="1013"/>
      <c r="BA5" s="1013"/>
      <c r="BB5" s="1013"/>
      <c r="BC5" s="1013"/>
    </row>
    <row r="6" spans="1:55" s="1012" customFormat="1" ht="12.75">
      <c r="A6" s="127"/>
      <c r="B6" s="127" t="s">
        <v>1266</v>
      </c>
      <c r="C6" s="127"/>
      <c r="D6" s="127"/>
      <c r="E6" s="127"/>
      <c r="F6" s="127"/>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3"/>
      <c r="AI6" s="1013"/>
      <c r="AJ6" s="1013"/>
      <c r="AK6" s="1013"/>
      <c r="AL6" s="1013"/>
      <c r="AM6" s="1013"/>
      <c r="AN6" s="1013"/>
      <c r="AO6" s="1013"/>
      <c r="AP6" s="1013"/>
      <c r="AQ6" s="1013"/>
      <c r="AR6" s="1013"/>
      <c r="AS6" s="1013"/>
      <c r="AT6" s="1013"/>
      <c r="AU6" s="1013"/>
      <c r="AV6" s="1013"/>
      <c r="AW6" s="1013"/>
      <c r="AX6" s="1013"/>
      <c r="AY6" s="1013"/>
      <c r="AZ6" s="1013"/>
      <c r="BA6" s="1013"/>
      <c r="BB6" s="1013"/>
      <c r="BC6" s="1013"/>
    </row>
    <row r="7" spans="1:55" s="1012" customFormat="1" ht="17.25" customHeight="1">
      <c r="A7" s="1015" t="s">
        <v>1130</v>
      </c>
      <c r="B7" s="49"/>
      <c r="C7" s="49"/>
      <c r="D7" s="49"/>
      <c r="E7" s="1016"/>
      <c r="F7" s="226" t="s">
        <v>62</v>
      </c>
      <c r="G7" s="1013"/>
      <c r="H7" s="1013"/>
      <c r="I7" s="1013"/>
      <c r="J7" s="1013"/>
      <c r="K7" s="1013"/>
      <c r="L7" s="1013"/>
      <c r="M7" s="1013"/>
      <c r="N7" s="1013"/>
      <c r="O7" s="1013"/>
      <c r="P7" s="1013"/>
      <c r="Q7" s="1013"/>
      <c r="R7" s="1013"/>
      <c r="S7" s="1013"/>
      <c r="T7" s="1013"/>
      <c r="U7" s="1013"/>
      <c r="V7" s="1013"/>
      <c r="W7" s="1013"/>
      <c r="X7" s="1013"/>
      <c r="Y7" s="1013"/>
      <c r="Z7" s="1013"/>
      <c r="AA7" s="1013"/>
      <c r="AB7" s="1013"/>
      <c r="AC7" s="1013"/>
      <c r="AD7" s="1013"/>
      <c r="AE7" s="1013"/>
      <c r="AF7" s="1013"/>
      <c r="AG7" s="1013"/>
      <c r="AH7" s="1013"/>
      <c r="AI7" s="1013"/>
      <c r="AJ7" s="1013"/>
      <c r="AK7" s="1013"/>
      <c r="AL7" s="1013"/>
      <c r="AM7" s="1013"/>
      <c r="AN7" s="1013"/>
      <c r="AO7" s="1013"/>
      <c r="AP7" s="1013"/>
      <c r="AQ7" s="1013"/>
      <c r="AR7" s="1013"/>
      <c r="AS7" s="1013"/>
      <c r="AT7" s="1013"/>
      <c r="AU7" s="1013"/>
      <c r="AV7" s="1013"/>
      <c r="AW7" s="1013"/>
      <c r="AX7" s="1013"/>
      <c r="AY7" s="1013"/>
      <c r="AZ7" s="1013"/>
      <c r="BA7" s="1013"/>
      <c r="BB7" s="1013"/>
      <c r="BC7" s="1013"/>
    </row>
    <row r="8" spans="1:55" s="1012" customFormat="1" ht="12.75">
      <c r="A8" s="1017"/>
      <c r="B8" s="1018"/>
      <c r="C8" s="1018"/>
      <c r="D8" s="1018"/>
      <c r="E8" s="1019"/>
      <c r="F8" s="1020" t="s">
        <v>1131</v>
      </c>
      <c r="G8" s="1013"/>
      <c r="H8" s="1013"/>
      <c r="I8" s="1013"/>
      <c r="J8" s="1013"/>
      <c r="K8" s="1013"/>
      <c r="L8" s="1013"/>
      <c r="M8" s="1013"/>
      <c r="N8" s="1013"/>
      <c r="O8" s="1013"/>
      <c r="P8" s="1013"/>
      <c r="Q8" s="1013"/>
      <c r="R8" s="1013"/>
      <c r="S8" s="1013"/>
      <c r="T8" s="1013"/>
      <c r="U8" s="1013"/>
      <c r="V8" s="1013"/>
      <c r="W8" s="1013"/>
      <c r="X8" s="1013"/>
      <c r="Y8" s="1013"/>
      <c r="Z8" s="1013"/>
      <c r="AA8" s="1013"/>
      <c r="AB8" s="1013"/>
      <c r="AC8" s="1013"/>
      <c r="AD8" s="1013"/>
      <c r="AE8" s="1013"/>
      <c r="AF8" s="1013"/>
      <c r="AG8" s="1013"/>
      <c r="AH8" s="1013"/>
      <c r="AI8" s="1013"/>
      <c r="AJ8" s="1013"/>
      <c r="AK8" s="1013"/>
      <c r="AL8" s="1013"/>
      <c r="AM8" s="1013"/>
      <c r="AN8" s="1013"/>
      <c r="AO8" s="1013"/>
      <c r="AP8" s="1013"/>
      <c r="AQ8" s="1013"/>
      <c r="AR8" s="1013"/>
      <c r="AS8" s="1013"/>
      <c r="AT8" s="1013"/>
      <c r="AU8" s="1013"/>
      <c r="AV8" s="1013"/>
      <c r="AW8" s="1013"/>
      <c r="AX8" s="1013"/>
      <c r="AY8" s="1013"/>
      <c r="AZ8" s="1013"/>
      <c r="BA8" s="1013"/>
      <c r="BB8" s="1013"/>
      <c r="BC8" s="1013"/>
    </row>
    <row r="9" spans="1:55" s="1012" customFormat="1" ht="12.75" customHeight="1">
      <c r="A9" s="1021"/>
      <c r="B9" s="1021"/>
      <c r="C9" s="1021"/>
      <c r="D9" s="1021"/>
      <c r="E9" s="1022"/>
      <c r="F9" s="1023" t="s">
        <v>1296</v>
      </c>
      <c r="G9" s="1013"/>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3"/>
      <c r="AH9" s="1013"/>
      <c r="AI9" s="1013"/>
      <c r="AJ9" s="1013"/>
      <c r="AK9" s="1013"/>
      <c r="AL9" s="1013"/>
      <c r="AM9" s="1013"/>
      <c r="AN9" s="1013"/>
      <c r="AO9" s="1013"/>
      <c r="AP9" s="1013"/>
      <c r="AQ9" s="1013"/>
      <c r="AR9" s="1013"/>
      <c r="AS9" s="1013"/>
      <c r="AT9" s="1013"/>
      <c r="AU9" s="1013"/>
      <c r="AV9" s="1013"/>
      <c r="AW9" s="1013"/>
      <c r="AX9" s="1013"/>
      <c r="AY9" s="1013"/>
      <c r="AZ9" s="1013"/>
      <c r="BA9" s="1013"/>
      <c r="BB9" s="1013"/>
      <c r="BC9" s="1013"/>
    </row>
    <row r="10" spans="1:6" ht="60" customHeight="1">
      <c r="A10" s="1024" t="s">
        <v>1297</v>
      </c>
      <c r="B10" s="1025" t="s">
        <v>1298</v>
      </c>
      <c r="C10" s="1025" t="s">
        <v>1132</v>
      </c>
      <c r="D10" s="1026" t="s">
        <v>1299</v>
      </c>
      <c r="E10" s="1027" t="s">
        <v>1133</v>
      </c>
      <c r="F10" s="1025" t="s">
        <v>1301</v>
      </c>
    </row>
    <row r="11" spans="1:6" ht="12.75">
      <c r="A11" s="1029" t="s">
        <v>999</v>
      </c>
      <c r="B11" s="1030">
        <v>2</v>
      </c>
      <c r="C11" s="1030">
        <v>3</v>
      </c>
      <c r="D11" s="1031">
        <v>4</v>
      </c>
      <c r="E11" s="1032">
        <v>5</v>
      </c>
      <c r="F11" s="1030">
        <v>6</v>
      </c>
    </row>
    <row r="12" spans="1:6" s="1036" customFormat="1" ht="14.25">
      <c r="A12" s="1033" t="s">
        <v>1134</v>
      </c>
      <c r="B12" s="1034"/>
      <c r="C12" s="1034"/>
      <c r="D12" s="1034"/>
      <c r="E12" s="1035"/>
      <c r="F12" s="1034"/>
    </row>
    <row r="13" spans="1:6" ht="12.75">
      <c r="A13" s="1038" t="s">
        <v>414</v>
      </c>
      <c r="B13" s="1039">
        <v>1197715883</v>
      </c>
      <c r="C13" s="1039">
        <v>827068202</v>
      </c>
      <c r="D13" s="1039">
        <v>823847953.17</v>
      </c>
      <c r="E13" s="1040">
        <v>68.78492344164731</v>
      </c>
      <c r="F13" s="1039">
        <v>70756924.69</v>
      </c>
    </row>
    <row r="14" spans="1:6" ht="25.5">
      <c r="A14" s="1038" t="s">
        <v>1135</v>
      </c>
      <c r="B14" s="1039">
        <v>991423</v>
      </c>
      <c r="C14" s="1039">
        <v>260684</v>
      </c>
      <c r="D14" s="1039">
        <v>305331.71</v>
      </c>
      <c r="E14" s="1040">
        <v>30.797319610297524</v>
      </c>
      <c r="F14" s="1039">
        <v>-831026.56</v>
      </c>
    </row>
    <row r="15" spans="1:6" ht="12.75">
      <c r="A15" s="1038" t="s">
        <v>432</v>
      </c>
      <c r="B15" s="1039">
        <v>94833987</v>
      </c>
      <c r="C15" s="1039">
        <v>45440813</v>
      </c>
      <c r="D15" s="1039">
        <v>42175916.46</v>
      </c>
      <c r="E15" s="1040">
        <v>44.47341907073885</v>
      </c>
      <c r="F15" s="1039">
        <v>1624568.25</v>
      </c>
    </row>
    <row r="16" spans="1:6" ht="12.75">
      <c r="A16" s="1038" t="s">
        <v>416</v>
      </c>
      <c r="B16" s="1039">
        <v>1101890473</v>
      </c>
      <c r="C16" s="1039">
        <v>781366705</v>
      </c>
      <c r="D16" s="1039">
        <v>781366705</v>
      </c>
      <c r="E16" s="1040">
        <v>70.91146753203664</v>
      </c>
      <c r="F16" s="1039">
        <v>69963383</v>
      </c>
    </row>
    <row r="17" spans="1:6" ht="25.5">
      <c r="A17" s="1038" t="s">
        <v>417</v>
      </c>
      <c r="B17" s="1039">
        <v>1101890473</v>
      </c>
      <c r="C17" s="1039">
        <v>781366705</v>
      </c>
      <c r="D17" s="1039">
        <v>781366705</v>
      </c>
      <c r="E17" s="1040">
        <v>70.91146753203664</v>
      </c>
      <c r="F17" s="1039">
        <v>69963383</v>
      </c>
    </row>
    <row r="18" spans="1:6" ht="12.75">
      <c r="A18" s="1038" t="s">
        <v>1136</v>
      </c>
      <c r="B18" s="1039">
        <v>1200303872.1208</v>
      </c>
      <c r="C18" s="1039">
        <v>837601788</v>
      </c>
      <c r="D18" s="1039">
        <v>785459351.96</v>
      </c>
      <c r="E18" s="1040">
        <v>65.43837524844295</v>
      </c>
      <c r="F18" s="1039">
        <v>80843083.77</v>
      </c>
    </row>
    <row r="19" spans="1:6" ht="12.75">
      <c r="A19" s="1038" t="s">
        <v>419</v>
      </c>
      <c r="B19" s="1039">
        <v>1009295036.1208</v>
      </c>
      <c r="C19" s="1039">
        <v>712526500</v>
      </c>
      <c r="D19" s="1039">
        <v>678417475.85</v>
      </c>
      <c r="E19" s="1040">
        <v>67.21696348150888</v>
      </c>
      <c r="F19" s="1039">
        <v>67703665.84</v>
      </c>
    </row>
    <row r="20" spans="1:6" ht="12.75">
      <c r="A20" s="1038" t="s">
        <v>420</v>
      </c>
      <c r="B20" s="1039">
        <v>91294761.1208</v>
      </c>
      <c r="C20" s="1039">
        <v>42397206</v>
      </c>
      <c r="D20" s="1039">
        <v>33849015.1</v>
      </c>
      <c r="E20" s="1040">
        <v>37.076623767284346</v>
      </c>
      <c r="F20" s="1039">
        <v>5385191.82</v>
      </c>
    </row>
    <row r="21" spans="1:6" ht="12.75">
      <c r="A21" s="1038" t="s">
        <v>421</v>
      </c>
      <c r="B21" s="1039">
        <v>15374352.1208</v>
      </c>
      <c r="C21" s="1039">
        <v>8614723</v>
      </c>
      <c r="D21" s="1039">
        <v>7517340.63</v>
      </c>
      <c r="E21" s="1040">
        <v>48.895332765468346</v>
      </c>
      <c r="F21" s="1039">
        <v>949482.21</v>
      </c>
    </row>
    <row r="22" spans="1:6" ht="12.75">
      <c r="A22" s="1038" t="s">
        <v>422</v>
      </c>
      <c r="B22" s="1039">
        <v>11926654</v>
      </c>
      <c r="C22" s="1039">
        <v>6651764</v>
      </c>
      <c r="D22" s="1039">
        <v>5837497.05</v>
      </c>
      <c r="E22" s="1040">
        <v>48.94496855530478</v>
      </c>
      <c r="F22" s="1039">
        <v>733193.54</v>
      </c>
    </row>
    <row r="23" spans="1:6" ht="12.75">
      <c r="A23" s="1038" t="s">
        <v>423</v>
      </c>
      <c r="B23" s="1039">
        <v>75920409</v>
      </c>
      <c r="C23" s="1039">
        <v>33782483</v>
      </c>
      <c r="D23" s="1039">
        <v>26331674.47</v>
      </c>
      <c r="E23" s="1040">
        <v>34.683262138379675</v>
      </c>
      <c r="F23" s="1039">
        <v>4435709.61</v>
      </c>
    </row>
    <row r="24" spans="1:6" ht="12.75">
      <c r="A24" s="1038" t="s">
        <v>468</v>
      </c>
      <c r="B24" s="1039">
        <v>218583760</v>
      </c>
      <c r="C24" s="1039">
        <v>158141391</v>
      </c>
      <c r="D24" s="1039">
        <v>155448919.2</v>
      </c>
      <c r="E24" s="1040">
        <v>71.11640828211574</v>
      </c>
      <c r="F24" s="1039">
        <v>8160461.06</v>
      </c>
    </row>
    <row r="25" spans="1:6" ht="12.75">
      <c r="A25" s="1038" t="s">
        <v>424</v>
      </c>
      <c r="B25" s="1039">
        <v>479787241</v>
      </c>
      <c r="C25" s="1039">
        <v>366501672</v>
      </c>
      <c r="D25" s="1039">
        <v>350537514.75</v>
      </c>
      <c r="E25" s="1040">
        <v>73.06103305694201</v>
      </c>
      <c r="F25" s="1039">
        <v>36178569.76</v>
      </c>
    </row>
    <row r="26" spans="1:6" ht="12.75">
      <c r="A26" s="1038" t="s">
        <v>445</v>
      </c>
      <c r="B26" s="1039">
        <v>469686326</v>
      </c>
      <c r="C26" s="1039">
        <v>360057973</v>
      </c>
      <c r="D26" s="1039">
        <v>344903517.82</v>
      </c>
      <c r="E26" s="1040">
        <v>73.43273557851032</v>
      </c>
      <c r="F26" s="1039">
        <v>35965650.07</v>
      </c>
    </row>
    <row r="27" spans="1:6" ht="12.75">
      <c r="A27" s="1038" t="s">
        <v>425</v>
      </c>
      <c r="B27" s="1039">
        <v>10100915</v>
      </c>
      <c r="C27" s="1039">
        <v>6443699</v>
      </c>
      <c r="D27" s="1039">
        <v>5633996.93</v>
      </c>
      <c r="E27" s="1040">
        <v>55.777094748347054</v>
      </c>
      <c r="F27" s="1039">
        <v>212919.69</v>
      </c>
    </row>
    <row r="28" spans="1:6" ht="25.5">
      <c r="A28" s="1038" t="s">
        <v>428</v>
      </c>
      <c r="B28" s="1039">
        <v>166705168</v>
      </c>
      <c r="C28" s="1039">
        <v>124319103</v>
      </c>
      <c r="D28" s="1039">
        <v>122781390.28</v>
      </c>
      <c r="E28" s="1040">
        <v>73.65182000836352</v>
      </c>
      <c r="F28" s="1039">
        <v>12354634.17</v>
      </c>
    </row>
    <row r="29" spans="1:6" ht="12.75">
      <c r="A29" s="1038" t="s">
        <v>460</v>
      </c>
      <c r="B29" s="1039">
        <v>152965395</v>
      </c>
      <c r="C29" s="1039">
        <v>114349287</v>
      </c>
      <c r="D29" s="1039">
        <v>113434020.41</v>
      </c>
      <c r="E29" s="1040">
        <v>74.15665511143877</v>
      </c>
      <c r="F29" s="1039">
        <v>12258005.54</v>
      </c>
    </row>
    <row r="30" spans="1:6" ht="12.75">
      <c r="A30" s="1038" t="s">
        <v>429</v>
      </c>
      <c r="B30" s="1039">
        <v>13739773</v>
      </c>
      <c r="C30" s="1039">
        <v>9969816</v>
      </c>
      <c r="D30" s="1039">
        <v>9347369.87</v>
      </c>
      <c r="E30" s="1040">
        <v>68.03147235401923</v>
      </c>
      <c r="F30" s="1039">
        <v>96628.63</v>
      </c>
    </row>
    <row r="31" spans="1:6" ht="12.75">
      <c r="A31" s="1038" t="s">
        <v>371</v>
      </c>
      <c r="B31" s="1039">
        <v>52924106</v>
      </c>
      <c r="C31" s="1039">
        <v>21167128</v>
      </c>
      <c r="D31" s="1039">
        <v>15800636.52</v>
      </c>
      <c r="E31" s="1040">
        <v>29.855273360687473</v>
      </c>
      <c r="F31" s="1039">
        <v>5624809.03</v>
      </c>
    </row>
    <row r="32" spans="1:6" ht="38.25">
      <c r="A32" s="1038" t="s">
        <v>462</v>
      </c>
      <c r="B32" s="1039">
        <v>52924106</v>
      </c>
      <c r="C32" s="1039">
        <v>21167128</v>
      </c>
      <c r="D32" s="1039">
        <v>15800636.52</v>
      </c>
      <c r="E32" s="1040">
        <v>29.855273360687473</v>
      </c>
      <c r="F32" s="1039">
        <v>5624809.03</v>
      </c>
    </row>
    <row r="33" spans="1:6" ht="12.75">
      <c r="A33" s="1038" t="s">
        <v>376</v>
      </c>
      <c r="B33" s="1039">
        <v>191008836</v>
      </c>
      <c r="C33" s="1039">
        <v>125075288</v>
      </c>
      <c r="D33" s="1039">
        <v>107041876.11</v>
      </c>
      <c r="E33" s="1040">
        <v>56.040274550440174</v>
      </c>
      <c r="F33" s="1039">
        <v>13139417.93</v>
      </c>
    </row>
    <row r="34" spans="1:6" ht="12.75">
      <c r="A34" s="1038" t="s">
        <v>426</v>
      </c>
      <c r="B34" s="1039">
        <v>124476210</v>
      </c>
      <c r="C34" s="1039">
        <v>76201009</v>
      </c>
      <c r="D34" s="1039">
        <v>61204350.54</v>
      </c>
      <c r="E34" s="1040">
        <v>49.1695164401294</v>
      </c>
      <c r="F34" s="1039">
        <v>11947950.98</v>
      </c>
    </row>
    <row r="35" spans="1:6" ht="25.5">
      <c r="A35" s="1038" t="s">
        <v>465</v>
      </c>
      <c r="B35" s="1039">
        <v>66532626</v>
      </c>
      <c r="C35" s="1039">
        <v>48874279</v>
      </c>
      <c r="D35" s="1039">
        <v>45837525.57</v>
      </c>
      <c r="E35" s="1040">
        <v>68.89480894681655</v>
      </c>
      <c r="F35" s="1039">
        <v>1191466.95</v>
      </c>
    </row>
    <row r="36" spans="1:6" ht="12.75">
      <c r="A36" s="1038" t="s">
        <v>450</v>
      </c>
      <c r="B36" s="1039">
        <v>66532626</v>
      </c>
      <c r="C36" s="1039">
        <v>48874279</v>
      </c>
      <c r="D36" s="1039">
        <v>45837525.57</v>
      </c>
      <c r="E36" s="1040">
        <v>68.89480894681655</v>
      </c>
      <c r="F36" s="1039">
        <v>1191466.95</v>
      </c>
    </row>
    <row r="37" spans="1:6" ht="25.5">
      <c r="A37" s="1038" t="s">
        <v>383</v>
      </c>
      <c r="B37" s="1039">
        <v>66532626</v>
      </c>
      <c r="C37" s="1039">
        <v>48874279</v>
      </c>
      <c r="D37" s="1039">
        <v>45837525.57</v>
      </c>
      <c r="E37" s="1040">
        <v>68.89480894681655</v>
      </c>
      <c r="F37" s="1039">
        <v>1191466.95</v>
      </c>
    </row>
    <row r="38" spans="1:6" ht="12.75">
      <c r="A38" s="1038" t="s">
        <v>1281</v>
      </c>
      <c r="B38" s="1039">
        <v>-2587989.1208000183</v>
      </c>
      <c r="C38" s="1039">
        <v>-10533586</v>
      </c>
      <c r="D38" s="1039">
        <v>38388601.2100002</v>
      </c>
      <c r="E38" s="1041" t="s">
        <v>1277</v>
      </c>
      <c r="F38" s="1039">
        <v>-10086159.08</v>
      </c>
    </row>
    <row r="39" spans="1:6" ht="12.75">
      <c r="A39" s="1038" t="s">
        <v>1282</v>
      </c>
      <c r="B39" s="1039">
        <v>2587989</v>
      </c>
      <c r="C39" s="1039">
        <v>10533586</v>
      </c>
      <c r="D39" s="1039">
        <v>-38388601.2100002</v>
      </c>
      <c r="E39" s="1041" t="s">
        <v>1277</v>
      </c>
      <c r="F39" s="1039">
        <v>10086159.08</v>
      </c>
    </row>
    <row r="40" spans="1:6" ht="12.75">
      <c r="A40" s="1038" t="s">
        <v>89</v>
      </c>
      <c r="B40" s="1039">
        <v>-3456840</v>
      </c>
      <c r="C40" s="1039">
        <v>10966586</v>
      </c>
      <c r="D40" s="1039">
        <v>-38023306.9400002</v>
      </c>
      <c r="E40" s="1041" t="s">
        <v>1277</v>
      </c>
      <c r="F40" s="1039">
        <v>10154887.36</v>
      </c>
    </row>
    <row r="41" spans="1:6" ht="25.5">
      <c r="A41" s="1038" t="s">
        <v>510</v>
      </c>
      <c r="B41" s="1039">
        <v>-3456840</v>
      </c>
      <c r="C41" s="1039">
        <v>10966586</v>
      </c>
      <c r="D41" s="1039">
        <v>-38023306.9400002</v>
      </c>
      <c r="E41" s="1041" t="s">
        <v>1277</v>
      </c>
      <c r="F41" s="1039">
        <v>10154887.36</v>
      </c>
    </row>
    <row r="42" spans="1:6" ht="12.75">
      <c r="A42" s="1038" t="s">
        <v>1287</v>
      </c>
      <c r="B42" s="1039">
        <v>2603640</v>
      </c>
      <c r="C42" s="1039">
        <v>1700710</v>
      </c>
      <c r="D42" s="1039">
        <v>884831.58</v>
      </c>
      <c r="E42" s="1040">
        <v>33.98440567820436</v>
      </c>
      <c r="F42" s="1039">
        <v>52672.39</v>
      </c>
    </row>
    <row r="43" spans="1:6" ht="12.75">
      <c r="A43" s="1038" t="s">
        <v>483</v>
      </c>
      <c r="B43" s="1039">
        <v>2603640</v>
      </c>
      <c r="C43" s="1039">
        <v>1700710</v>
      </c>
      <c r="D43" s="1039">
        <v>884831.58</v>
      </c>
      <c r="E43" s="1040">
        <v>33.98440567820436</v>
      </c>
      <c r="F43" s="1039">
        <v>52672.39</v>
      </c>
    </row>
    <row r="44" spans="1:6" ht="12.75">
      <c r="A44" s="1038" t="s">
        <v>1286</v>
      </c>
      <c r="B44" s="1039">
        <v>3441189</v>
      </c>
      <c r="C44" s="1039">
        <v>-2133710</v>
      </c>
      <c r="D44" s="1039">
        <v>-1250125.85</v>
      </c>
      <c r="E44" s="1040">
        <v>-36.32831123196081</v>
      </c>
      <c r="F44" s="1039">
        <v>-121400.67</v>
      </c>
    </row>
    <row r="45" spans="1:6" ht="12.75">
      <c r="A45" s="1038" t="s">
        <v>579</v>
      </c>
      <c r="B45" s="1039">
        <v>3441189</v>
      </c>
      <c r="C45" s="1039">
        <v>-2133710</v>
      </c>
      <c r="D45" s="1039">
        <v>-1250125.85</v>
      </c>
      <c r="E45" s="1040">
        <v>-36.32831123196081</v>
      </c>
      <c r="F45" s="1039">
        <v>-121400.67</v>
      </c>
    </row>
    <row r="46" spans="1:6" s="1043" customFormat="1" ht="12.75">
      <c r="A46" s="1038" t="s">
        <v>1137</v>
      </c>
      <c r="B46" s="1039"/>
      <c r="C46" s="1039"/>
      <c r="D46" s="1039"/>
      <c r="E46" s="1042"/>
      <c r="F46" s="1039"/>
    </row>
    <row r="47" spans="1:6" ht="12.75">
      <c r="A47" s="1037" t="s">
        <v>414</v>
      </c>
      <c r="B47" s="1044">
        <v>769301503</v>
      </c>
      <c r="C47" s="1044">
        <v>527542875</v>
      </c>
      <c r="D47" s="1044">
        <v>524282918.79</v>
      </c>
      <c r="E47" s="1042">
        <v>68.15051273726681</v>
      </c>
      <c r="F47" s="1044">
        <v>47197615.24</v>
      </c>
    </row>
    <row r="48" spans="1:6" ht="25.5">
      <c r="A48" s="1037" t="s">
        <v>1135</v>
      </c>
      <c r="B48" s="1044">
        <v>758585</v>
      </c>
      <c r="C48" s="1044">
        <v>93043</v>
      </c>
      <c r="D48" s="1044">
        <v>81242.99</v>
      </c>
      <c r="E48" s="1042">
        <v>10.709807075014666</v>
      </c>
      <c r="F48" s="1044">
        <v>-904188.69</v>
      </c>
    </row>
    <row r="49" spans="1:6" ht="12.75">
      <c r="A49" s="1037" t="s">
        <v>432</v>
      </c>
      <c r="B49" s="1044">
        <v>94833987</v>
      </c>
      <c r="C49" s="1044">
        <v>44781845</v>
      </c>
      <c r="D49" s="1044">
        <v>41533688.8</v>
      </c>
      <c r="E49" s="1042">
        <v>43.79620652245697</v>
      </c>
      <c r="F49" s="1044">
        <v>983578.93</v>
      </c>
    </row>
    <row r="50" spans="1:6" ht="12.75">
      <c r="A50" s="1037" t="s">
        <v>416</v>
      </c>
      <c r="B50" s="1044">
        <v>673708931</v>
      </c>
      <c r="C50" s="1044">
        <v>482667987</v>
      </c>
      <c r="D50" s="1044">
        <v>482667987</v>
      </c>
      <c r="E50" s="1042">
        <v>71.64340040491463</v>
      </c>
      <c r="F50" s="1044">
        <v>47118225</v>
      </c>
    </row>
    <row r="51" spans="1:6" ht="25.5">
      <c r="A51" s="1037" t="s">
        <v>417</v>
      </c>
      <c r="B51" s="1044">
        <v>673708931</v>
      </c>
      <c r="C51" s="1044">
        <v>482667987</v>
      </c>
      <c r="D51" s="1044">
        <v>482667987</v>
      </c>
      <c r="E51" s="1042">
        <v>71.64340040491463</v>
      </c>
      <c r="F51" s="1044">
        <v>47118225</v>
      </c>
    </row>
    <row r="52" spans="1:6" ht="12.75">
      <c r="A52" s="1037" t="s">
        <v>1136</v>
      </c>
      <c r="B52" s="1044">
        <v>772742692.1208</v>
      </c>
      <c r="C52" s="1044">
        <v>538852372</v>
      </c>
      <c r="D52" s="1044">
        <v>491698201.59</v>
      </c>
      <c r="E52" s="1042">
        <v>63.63026225981243</v>
      </c>
      <c r="F52" s="1044">
        <v>58999742.64</v>
      </c>
    </row>
    <row r="53" spans="1:6" ht="12.75">
      <c r="A53" s="1037" t="s">
        <v>419</v>
      </c>
      <c r="B53" s="1044">
        <v>585986219.1208</v>
      </c>
      <c r="C53" s="1044">
        <v>416184940</v>
      </c>
      <c r="D53" s="1044">
        <v>387051988.79</v>
      </c>
      <c r="E53" s="1042">
        <v>66.05138075955502</v>
      </c>
      <c r="F53" s="1044">
        <v>46152715.6</v>
      </c>
    </row>
    <row r="54" spans="1:6" ht="12.75">
      <c r="A54" s="1037" t="s">
        <v>420</v>
      </c>
      <c r="B54" s="1044">
        <v>73723700.1208</v>
      </c>
      <c r="C54" s="1044">
        <v>30403386</v>
      </c>
      <c r="D54" s="1044">
        <v>22719179.12</v>
      </c>
      <c r="E54" s="1042">
        <v>30.816656085863137</v>
      </c>
      <c r="F54" s="1044">
        <v>4353222.22</v>
      </c>
    </row>
    <row r="55" spans="1:6" ht="12.75">
      <c r="A55" s="1037" t="s">
        <v>421</v>
      </c>
      <c r="B55" s="1044">
        <v>14506804.1208</v>
      </c>
      <c r="C55" s="1044">
        <v>7786556</v>
      </c>
      <c r="D55" s="1044">
        <v>6742551.58</v>
      </c>
      <c r="E55" s="1042">
        <v>46.47854568004032</v>
      </c>
      <c r="F55" s="1044">
        <v>919758.72</v>
      </c>
    </row>
    <row r="56" spans="1:6" ht="12.75">
      <c r="A56" s="1037" t="s">
        <v>422</v>
      </c>
      <c r="B56" s="1044">
        <v>11312937</v>
      </c>
      <c r="C56" s="1044">
        <v>6048046</v>
      </c>
      <c r="D56" s="1044">
        <v>5273252.75</v>
      </c>
      <c r="E56" s="1042">
        <v>46.61258831371553</v>
      </c>
      <c r="F56" s="1044">
        <v>704733.42</v>
      </c>
    </row>
    <row r="57" spans="1:6" ht="12.75">
      <c r="A57" s="1037" t="s">
        <v>423</v>
      </c>
      <c r="B57" s="1044">
        <v>59216896</v>
      </c>
      <c r="C57" s="1044">
        <v>22616830</v>
      </c>
      <c r="D57" s="1044">
        <v>15976627.54</v>
      </c>
      <c r="E57" s="1042">
        <v>26.97984632629174</v>
      </c>
      <c r="F57" s="1044">
        <v>3433463.5</v>
      </c>
    </row>
    <row r="58" spans="1:6" ht="12.75">
      <c r="A58" s="1037" t="s">
        <v>424</v>
      </c>
      <c r="B58" s="1044">
        <v>475189090</v>
      </c>
      <c r="C58" s="1044">
        <v>363663363</v>
      </c>
      <c r="D58" s="1044">
        <v>347849486.39</v>
      </c>
      <c r="E58" s="1042">
        <v>73.20233012715002</v>
      </c>
      <c r="F58" s="1044">
        <v>35867721.59</v>
      </c>
    </row>
    <row r="59" spans="1:6" ht="12.75">
      <c r="A59" s="1037" t="s">
        <v>445</v>
      </c>
      <c r="B59" s="1044">
        <v>465088175</v>
      </c>
      <c r="C59" s="1044">
        <v>357219664</v>
      </c>
      <c r="D59" s="1044">
        <v>342215489.46</v>
      </c>
      <c r="E59" s="1042">
        <v>73.58077626032954</v>
      </c>
      <c r="F59" s="1044">
        <v>35654801.9</v>
      </c>
    </row>
    <row r="60" spans="1:6" ht="12.75">
      <c r="A60" s="1037" t="s">
        <v>425</v>
      </c>
      <c r="B60" s="1044">
        <v>10100915</v>
      </c>
      <c r="C60" s="1044">
        <v>6443699</v>
      </c>
      <c r="D60" s="1044">
        <v>5633996.93</v>
      </c>
      <c r="E60" s="1042">
        <v>55.777094748347054</v>
      </c>
      <c r="F60" s="1044">
        <v>212919.69</v>
      </c>
    </row>
    <row r="61" spans="1:6" ht="25.5">
      <c r="A61" s="1037" t="s">
        <v>428</v>
      </c>
      <c r="B61" s="1044">
        <v>1529323</v>
      </c>
      <c r="C61" s="1044">
        <v>951063</v>
      </c>
      <c r="D61" s="1044">
        <v>682686.76</v>
      </c>
      <c r="E61" s="1042">
        <v>44.639802056203955</v>
      </c>
      <c r="F61" s="1044">
        <v>306962.76</v>
      </c>
    </row>
    <row r="62" spans="1:6" ht="12.75">
      <c r="A62" s="1037" t="s">
        <v>460</v>
      </c>
      <c r="B62" s="1044">
        <v>485395</v>
      </c>
      <c r="C62" s="1044">
        <v>482666</v>
      </c>
      <c r="D62" s="1044">
        <v>482663.76</v>
      </c>
      <c r="E62" s="1042">
        <v>99.43731600037083</v>
      </c>
      <c r="F62" s="1044">
        <v>306962.76</v>
      </c>
    </row>
    <row r="63" spans="1:6" ht="12.75">
      <c r="A63" s="1037" t="s">
        <v>429</v>
      </c>
      <c r="B63" s="1044">
        <v>1043928</v>
      </c>
      <c r="C63" s="1044">
        <v>468397</v>
      </c>
      <c r="D63" s="1044">
        <v>200023</v>
      </c>
      <c r="E63" s="1042">
        <v>19.160612609298724</v>
      </c>
      <c r="F63" s="1044">
        <v>0</v>
      </c>
    </row>
    <row r="64" spans="1:6" ht="12.75">
      <c r="A64" s="1037" t="s">
        <v>371</v>
      </c>
      <c r="B64" s="1044">
        <v>35544106</v>
      </c>
      <c r="C64" s="1044">
        <v>21167128</v>
      </c>
      <c r="D64" s="1044">
        <v>15800636.52</v>
      </c>
      <c r="E64" s="1042">
        <v>44.453605106849494</v>
      </c>
      <c r="F64" s="1044">
        <v>5624809.03</v>
      </c>
    </row>
    <row r="65" spans="1:6" ht="38.25">
      <c r="A65" s="1037" t="s">
        <v>462</v>
      </c>
      <c r="B65" s="1044">
        <v>35544106</v>
      </c>
      <c r="C65" s="1044">
        <v>21167128</v>
      </c>
      <c r="D65" s="1044">
        <v>15800636.52</v>
      </c>
      <c r="E65" s="1042">
        <v>44.453605106849494</v>
      </c>
      <c r="F65" s="1044">
        <v>5624809.03</v>
      </c>
    </row>
    <row r="66" spans="1:6" ht="12.75">
      <c r="A66" s="1037" t="s">
        <v>376</v>
      </c>
      <c r="B66" s="1044">
        <v>186756473</v>
      </c>
      <c r="C66" s="1044">
        <v>122667432</v>
      </c>
      <c r="D66" s="1044">
        <v>104646212.8</v>
      </c>
      <c r="E66" s="1042">
        <v>56.03351311951581</v>
      </c>
      <c r="F66" s="1044">
        <v>12847027.04</v>
      </c>
    </row>
    <row r="67" spans="1:6" ht="12.75">
      <c r="A67" s="1037" t="s">
        <v>426</v>
      </c>
      <c r="B67" s="1044">
        <v>120223847</v>
      </c>
      <c r="C67" s="1044">
        <v>73793153</v>
      </c>
      <c r="D67" s="1044">
        <v>58808687.23</v>
      </c>
      <c r="E67" s="1042">
        <v>48.91599187472349</v>
      </c>
      <c r="F67" s="1044">
        <v>11655560.09</v>
      </c>
    </row>
    <row r="68" spans="1:6" ht="25.5">
      <c r="A68" s="1037" t="s">
        <v>465</v>
      </c>
      <c r="B68" s="1044">
        <v>66532626</v>
      </c>
      <c r="C68" s="1044">
        <v>48874279</v>
      </c>
      <c r="D68" s="1044">
        <v>45837525.57</v>
      </c>
      <c r="E68" s="1042">
        <v>68.89480894681655</v>
      </c>
      <c r="F68" s="1044">
        <v>1191466.95</v>
      </c>
    </row>
    <row r="69" spans="1:6" ht="12.75">
      <c r="A69" s="1037" t="s">
        <v>450</v>
      </c>
      <c r="B69" s="1044">
        <v>66532626</v>
      </c>
      <c r="C69" s="1044">
        <v>48874279</v>
      </c>
      <c r="D69" s="1044">
        <v>45837525.57</v>
      </c>
      <c r="E69" s="1042">
        <v>68.89480894681655</v>
      </c>
      <c r="F69" s="1044">
        <v>1191466.95</v>
      </c>
    </row>
    <row r="70" spans="1:6" ht="25.5">
      <c r="A70" s="1037" t="s">
        <v>383</v>
      </c>
      <c r="B70" s="1044">
        <v>66532626</v>
      </c>
      <c r="C70" s="1044">
        <v>48874279</v>
      </c>
      <c r="D70" s="1044">
        <v>45837525.57</v>
      </c>
      <c r="E70" s="1042">
        <v>68.89480894681655</v>
      </c>
      <c r="F70" s="1044">
        <v>1191466.95</v>
      </c>
    </row>
    <row r="71" spans="1:6" ht="12.75">
      <c r="A71" s="1037" t="s">
        <v>1281</v>
      </c>
      <c r="B71" s="1044">
        <v>-3441189.1208000183</v>
      </c>
      <c r="C71" s="1044">
        <v>-11309497</v>
      </c>
      <c r="D71" s="1044">
        <v>32584717.2000001</v>
      </c>
      <c r="E71" s="1045" t="s">
        <v>1277</v>
      </c>
      <c r="F71" s="1044">
        <v>-11802127.4</v>
      </c>
    </row>
    <row r="72" spans="1:6" ht="12.75">
      <c r="A72" s="1037" t="s">
        <v>1282</v>
      </c>
      <c r="B72" s="1044">
        <v>3441189</v>
      </c>
      <c r="C72" s="1044">
        <v>11309497</v>
      </c>
      <c r="D72" s="1044">
        <v>-32584717.2000001</v>
      </c>
      <c r="E72" s="1045" t="s">
        <v>1277</v>
      </c>
      <c r="F72" s="1044">
        <v>11802127.4</v>
      </c>
    </row>
    <row r="73" spans="1:6" ht="12.75">
      <c r="A73" s="1037" t="s">
        <v>89</v>
      </c>
      <c r="B73" s="1044">
        <v>3441189</v>
      </c>
      <c r="C73" s="1044">
        <v>11309497</v>
      </c>
      <c r="D73" s="1044">
        <v>-32584717.2000001</v>
      </c>
      <c r="E73" s="1045" t="s">
        <v>1277</v>
      </c>
      <c r="F73" s="1044">
        <v>11802127.4</v>
      </c>
    </row>
    <row r="74" spans="1:6" ht="25.5">
      <c r="A74" s="1037" t="s">
        <v>510</v>
      </c>
      <c r="B74" s="1044">
        <v>3441189</v>
      </c>
      <c r="C74" s="1044">
        <v>11309497</v>
      </c>
      <c r="D74" s="1044">
        <v>-32584717.2000001</v>
      </c>
      <c r="E74" s="1045" t="s">
        <v>1277</v>
      </c>
      <c r="F74" s="1044">
        <v>11802127.4</v>
      </c>
    </row>
    <row r="75" spans="1:6" s="1043" customFormat="1" ht="12.75">
      <c r="A75" s="1038" t="s">
        <v>1138</v>
      </c>
      <c r="B75" s="1039"/>
      <c r="C75" s="1039"/>
      <c r="D75" s="1039"/>
      <c r="E75" s="1042"/>
      <c r="F75" s="1039"/>
    </row>
    <row r="76" spans="1:6" ht="12.75">
      <c r="A76" s="1037" t="s">
        <v>414</v>
      </c>
      <c r="B76" s="1044">
        <v>722498413</v>
      </c>
      <c r="C76" s="1044">
        <v>487324863</v>
      </c>
      <c r="D76" s="1044">
        <v>484064906.79</v>
      </c>
      <c r="E76" s="1042">
        <v>66.99875018133777</v>
      </c>
      <c r="F76" s="1044">
        <v>45433147.24</v>
      </c>
    </row>
    <row r="77" spans="1:6" ht="25.5">
      <c r="A77" s="1037" t="s">
        <v>1135</v>
      </c>
      <c r="B77" s="1044">
        <v>681105</v>
      </c>
      <c r="C77" s="1044">
        <v>93043</v>
      </c>
      <c r="D77" s="1044">
        <v>81242.99</v>
      </c>
      <c r="E77" s="1042">
        <v>11.928115341981046</v>
      </c>
      <c r="F77" s="1044">
        <v>-904188.69</v>
      </c>
    </row>
    <row r="78" spans="1:6" ht="12.75">
      <c r="A78" s="1037" t="s">
        <v>432</v>
      </c>
      <c r="B78" s="1044">
        <v>94833987</v>
      </c>
      <c r="C78" s="1044">
        <v>44781845</v>
      </c>
      <c r="D78" s="1044">
        <v>41533688.8</v>
      </c>
      <c r="E78" s="1042">
        <v>43.79620652245697</v>
      </c>
      <c r="F78" s="1044">
        <v>983578.93</v>
      </c>
    </row>
    <row r="79" spans="1:6" ht="12.75">
      <c r="A79" s="1037" t="s">
        <v>416</v>
      </c>
      <c r="B79" s="1044">
        <v>626983321</v>
      </c>
      <c r="C79" s="1044">
        <v>442449975</v>
      </c>
      <c r="D79" s="1044">
        <v>442449975</v>
      </c>
      <c r="E79" s="1042">
        <v>70.56806141099884</v>
      </c>
      <c r="F79" s="1044">
        <v>45353757</v>
      </c>
    </row>
    <row r="80" spans="1:6" ht="25.5">
      <c r="A80" s="1037" t="s">
        <v>417</v>
      </c>
      <c r="B80" s="1044">
        <v>626983321</v>
      </c>
      <c r="C80" s="1044">
        <v>442449975</v>
      </c>
      <c r="D80" s="1044">
        <v>442449975</v>
      </c>
      <c r="E80" s="1042">
        <v>70.56806141099884</v>
      </c>
      <c r="F80" s="1044">
        <v>45353757</v>
      </c>
    </row>
    <row r="81" spans="1:6" ht="12.75">
      <c r="A81" s="1037" t="s">
        <v>1136</v>
      </c>
      <c r="B81" s="1044">
        <v>725939602.1208</v>
      </c>
      <c r="C81" s="1044">
        <v>498634360</v>
      </c>
      <c r="D81" s="1044">
        <v>452213103.36</v>
      </c>
      <c r="E81" s="1042">
        <v>62.29348860964187</v>
      </c>
      <c r="F81" s="1044">
        <v>56692345.59</v>
      </c>
    </row>
    <row r="82" spans="1:6" ht="12.75">
      <c r="A82" s="1037" t="s">
        <v>419</v>
      </c>
      <c r="B82" s="1044">
        <v>580082633.1208</v>
      </c>
      <c r="C82" s="1044">
        <v>412180139</v>
      </c>
      <c r="D82" s="1044">
        <v>383068551.17</v>
      </c>
      <c r="E82" s="1042">
        <v>66.03689359033568</v>
      </c>
      <c r="F82" s="1044">
        <v>46060190.73</v>
      </c>
    </row>
    <row r="83" spans="1:6" ht="12.75">
      <c r="A83" s="1037" t="s">
        <v>420</v>
      </c>
      <c r="B83" s="1044">
        <v>70703971.1208</v>
      </c>
      <c r="C83" s="1044">
        <v>29173840</v>
      </c>
      <c r="D83" s="1044">
        <v>21510996.5</v>
      </c>
      <c r="E83" s="1042">
        <v>30.424028748325565</v>
      </c>
      <c r="F83" s="1044">
        <v>4353162.35</v>
      </c>
    </row>
    <row r="84" spans="1:6" ht="12.75">
      <c r="A84" s="1037" t="s">
        <v>421</v>
      </c>
      <c r="B84" s="1044">
        <v>14506804.1208</v>
      </c>
      <c r="C84" s="1044">
        <v>7786556</v>
      </c>
      <c r="D84" s="1044">
        <v>6742551.58</v>
      </c>
      <c r="E84" s="1042">
        <v>46.47854568004032</v>
      </c>
      <c r="F84" s="1044">
        <v>919758.72</v>
      </c>
    </row>
    <row r="85" spans="1:6" ht="12.75">
      <c r="A85" s="1037" t="s">
        <v>422</v>
      </c>
      <c r="B85" s="1044">
        <v>11312937</v>
      </c>
      <c r="C85" s="1044">
        <v>6048046</v>
      </c>
      <c r="D85" s="1044">
        <v>5273252.75</v>
      </c>
      <c r="E85" s="1042">
        <v>46.61258831371553</v>
      </c>
      <c r="F85" s="1044">
        <v>704733.42</v>
      </c>
    </row>
    <row r="86" spans="1:6" ht="12.75">
      <c r="A86" s="1037" t="s">
        <v>423</v>
      </c>
      <c r="B86" s="1044">
        <v>56197167</v>
      </c>
      <c r="C86" s="1044">
        <v>21387284</v>
      </c>
      <c r="D86" s="1044">
        <v>14768444.92</v>
      </c>
      <c r="E86" s="1042">
        <v>26.279696483632353</v>
      </c>
      <c r="F86" s="1044">
        <v>3433403.63</v>
      </c>
    </row>
    <row r="87" spans="1:6" ht="12.75">
      <c r="A87" s="1037" t="s">
        <v>424</v>
      </c>
      <c r="B87" s="1044">
        <v>475189090</v>
      </c>
      <c r="C87" s="1044">
        <v>363663363</v>
      </c>
      <c r="D87" s="1044">
        <v>347849486.39</v>
      </c>
      <c r="E87" s="1042">
        <v>73.20233012715002</v>
      </c>
      <c r="F87" s="1044">
        <v>36004215.59</v>
      </c>
    </row>
    <row r="88" spans="1:6" ht="12.75">
      <c r="A88" s="1037" t="s">
        <v>445</v>
      </c>
      <c r="B88" s="1044">
        <v>465088175</v>
      </c>
      <c r="C88" s="1044">
        <v>357219664</v>
      </c>
      <c r="D88" s="1044">
        <v>342215489.46</v>
      </c>
      <c r="E88" s="1042">
        <v>73.58077626032954</v>
      </c>
      <c r="F88" s="1044">
        <v>35791295.9</v>
      </c>
    </row>
    <row r="89" spans="1:6" ht="12.75">
      <c r="A89" s="1037" t="s">
        <v>425</v>
      </c>
      <c r="B89" s="1044">
        <v>10100915</v>
      </c>
      <c r="C89" s="1044">
        <v>6443699</v>
      </c>
      <c r="D89" s="1044">
        <v>5633996.93</v>
      </c>
      <c r="E89" s="1042">
        <v>55.777094748347054</v>
      </c>
      <c r="F89" s="1044">
        <v>212919.69</v>
      </c>
    </row>
    <row r="90" spans="1:6" ht="25.5">
      <c r="A90" s="1037" t="s">
        <v>428</v>
      </c>
      <c r="B90" s="1044">
        <v>1529323</v>
      </c>
      <c r="C90" s="1044">
        <v>951063</v>
      </c>
      <c r="D90" s="1044">
        <v>682686.76</v>
      </c>
      <c r="E90" s="1042">
        <v>44.639802056203955</v>
      </c>
      <c r="F90" s="1044">
        <v>306962.76</v>
      </c>
    </row>
    <row r="91" spans="1:6" ht="12.75">
      <c r="A91" s="1037" t="s">
        <v>460</v>
      </c>
      <c r="B91" s="1044">
        <v>485395</v>
      </c>
      <c r="C91" s="1044">
        <v>482666</v>
      </c>
      <c r="D91" s="1044">
        <v>482663.76</v>
      </c>
      <c r="E91" s="1042">
        <v>99.43731600037083</v>
      </c>
      <c r="F91" s="1044">
        <v>306962.76</v>
      </c>
    </row>
    <row r="92" spans="1:6" ht="12.75">
      <c r="A92" s="1037" t="s">
        <v>429</v>
      </c>
      <c r="B92" s="1044">
        <v>1043928</v>
      </c>
      <c r="C92" s="1044">
        <v>468397</v>
      </c>
      <c r="D92" s="1044">
        <v>200023</v>
      </c>
      <c r="E92" s="1042">
        <v>19.160612609298724</v>
      </c>
      <c r="F92" s="1044">
        <v>0</v>
      </c>
    </row>
    <row r="93" spans="1:6" ht="12.75">
      <c r="A93" s="1037" t="s">
        <v>371</v>
      </c>
      <c r="B93" s="1044">
        <v>32660249</v>
      </c>
      <c r="C93" s="1044">
        <v>18391873</v>
      </c>
      <c r="D93" s="1044">
        <v>13025381.52</v>
      </c>
      <c r="E93" s="1042">
        <v>39.88145197545799</v>
      </c>
      <c r="F93" s="1044">
        <v>5395850.03</v>
      </c>
    </row>
    <row r="94" spans="1:6" ht="38.25">
      <c r="A94" s="1037" t="s">
        <v>462</v>
      </c>
      <c r="B94" s="1044">
        <v>32660249</v>
      </c>
      <c r="C94" s="1044">
        <v>18391873</v>
      </c>
      <c r="D94" s="1044">
        <v>13025381.52</v>
      </c>
      <c r="E94" s="1042">
        <v>39.88145197545799</v>
      </c>
      <c r="F94" s="1044">
        <v>5395850.03</v>
      </c>
    </row>
    <row r="95" spans="1:6" ht="12.75">
      <c r="A95" s="1037" t="s">
        <v>376</v>
      </c>
      <c r="B95" s="1044">
        <v>145856969</v>
      </c>
      <c r="C95" s="1044">
        <v>86454221</v>
      </c>
      <c r="D95" s="1044">
        <v>69144552.19</v>
      </c>
      <c r="E95" s="1042">
        <v>47.40572402131845</v>
      </c>
      <c r="F95" s="1044">
        <v>10632154.86</v>
      </c>
    </row>
    <row r="96" spans="1:6" ht="12.75">
      <c r="A96" s="1037" t="s">
        <v>426</v>
      </c>
      <c r="B96" s="1044">
        <v>91491120</v>
      </c>
      <c r="C96" s="1044">
        <v>49746719</v>
      </c>
      <c r="D96" s="1044">
        <v>35473803.46</v>
      </c>
      <c r="E96" s="1042">
        <v>38.77294699201409</v>
      </c>
      <c r="F96" s="1044">
        <v>9940687.91</v>
      </c>
    </row>
    <row r="97" spans="1:6" ht="25.5">
      <c r="A97" s="1037" t="s">
        <v>465</v>
      </c>
      <c r="B97" s="1044">
        <v>54365849</v>
      </c>
      <c r="C97" s="1044">
        <v>36707502</v>
      </c>
      <c r="D97" s="1044">
        <v>33670748.73</v>
      </c>
      <c r="E97" s="1042">
        <v>61.93363913069765</v>
      </c>
      <c r="F97" s="1044">
        <v>691466.95</v>
      </c>
    </row>
    <row r="98" spans="1:6" ht="12.75">
      <c r="A98" s="1037" t="s">
        <v>450</v>
      </c>
      <c r="B98" s="1044">
        <v>54365849</v>
      </c>
      <c r="C98" s="1044">
        <v>36707502</v>
      </c>
      <c r="D98" s="1044">
        <v>33670748.73</v>
      </c>
      <c r="E98" s="1042">
        <v>61.93363913069765</v>
      </c>
      <c r="F98" s="1044">
        <v>691466.95</v>
      </c>
    </row>
    <row r="99" spans="1:6" ht="25.5">
      <c r="A99" s="1037" t="s">
        <v>383</v>
      </c>
      <c r="B99" s="1044">
        <v>54365849</v>
      </c>
      <c r="C99" s="1044">
        <v>36707502</v>
      </c>
      <c r="D99" s="1044">
        <v>33670748.73</v>
      </c>
      <c r="E99" s="1042">
        <v>61.93363913069765</v>
      </c>
      <c r="F99" s="1044">
        <v>691466.95</v>
      </c>
    </row>
    <row r="100" spans="1:6" ht="12.75">
      <c r="A100" s="1037" t="s">
        <v>1281</v>
      </c>
      <c r="B100" s="1044">
        <v>-3441189.1208000183</v>
      </c>
      <c r="C100" s="1044">
        <v>-11309497</v>
      </c>
      <c r="D100" s="1044">
        <v>31851803.4300001</v>
      </c>
      <c r="E100" s="1045" t="s">
        <v>1277</v>
      </c>
      <c r="F100" s="1044">
        <v>-11259198.35</v>
      </c>
    </row>
    <row r="101" spans="1:6" ht="12.75">
      <c r="A101" s="1037" t="s">
        <v>1282</v>
      </c>
      <c r="B101" s="1044">
        <v>3441189</v>
      </c>
      <c r="C101" s="1044">
        <v>11309497</v>
      </c>
      <c r="D101" s="1044">
        <v>-31851803.4300001</v>
      </c>
      <c r="E101" s="1045" t="s">
        <v>1277</v>
      </c>
      <c r="F101" s="1044">
        <v>11259198.35</v>
      </c>
    </row>
    <row r="102" spans="1:6" ht="12.75">
      <c r="A102" s="1037" t="s">
        <v>89</v>
      </c>
      <c r="B102" s="1044">
        <v>3441189</v>
      </c>
      <c r="C102" s="1044">
        <v>11309497</v>
      </c>
      <c r="D102" s="1044">
        <v>-31851803.4300001</v>
      </c>
      <c r="E102" s="1045" t="s">
        <v>1277</v>
      </c>
      <c r="F102" s="1044">
        <v>11259198.35</v>
      </c>
    </row>
    <row r="103" spans="1:6" ht="25.5">
      <c r="A103" s="1037" t="s">
        <v>510</v>
      </c>
      <c r="B103" s="1044">
        <v>3441189</v>
      </c>
      <c r="C103" s="1044">
        <v>11309497</v>
      </c>
      <c r="D103" s="1044">
        <v>-31851803.4300001</v>
      </c>
      <c r="E103" s="1045" t="s">
        <v>1277</v>
      </c>
      <c r="F103" s="1044">
        <v>11259198.35</v>
      </c>
    </row>
    <row r="104" spans="1:6" s="1043" customFormat="1" ht="12.75">
      <c r="A104" s="1038" t="s">
        <v>1139</v>
      </c>
      <c r="B104" s="1039"/>
      <c r="C104" s="1039"/>
      <c r="D104" s="1039"/>
      <c r="E104" s="1042"/>
      <c r="F104" s="1039"/>
    </row>
    <row r="105" spans="1:6" ht="12.75">
      <c r="A105" s="1037" t="s">
        <v>414</v>
      </c>
      <c r="B105" s="1044">
        <v>4597717</v>
      </c>
      <c r="C105" s="1044">
        <v>3019915</v>
      </c>
      <c r="D105" s="1044">
        <v>2974781.73</v>
      </c>
      <c r="E105" s="1042">
        <v>64.70127956983869</v>
      </c>
      <c r="F105" s="1044">
        <v>0</v>
      </c>
    </row>
    <row r="106" spans="1:6" ht="12.75">
      <c r="A106" s="1037" t="s">
        <v>432</v>
      </c>
      <c r="B106" s="1044">
        <v>3666751</v>
      </c>
      <c r="C106" s="1044">
        <v>2514036</v>
      </c>
      <c r="D106" s="1044">
        <v>2468902.73</v>
      </c>
      <c r="E106" s="1042">
        <v>67.33216217845171</v>
      </c>
      <c r="F106" s="1044">
        <v>0</v>
      </c>
    </row>
    <row r="107" spans="1:6" ht="12.75">
      <c r="A107" s="1037" t="s">
        <v>416</v>
      </c>
      <c r="B107" s="1044">
        <v>930966</v>
      </c>
      <c r="C107" s="1044">
        <v>505879</v>
      </c>
      <c r="D107" s="1044">
        <v>505879</v>
      </c>
      <c r="E107" s="1042">
        <v>54.33914879813011</v>
      </c>
      <c r="F107" s="1044">
        <v>0</v>
      </c>
    </row>
    <row r="108" spans="1:6" ht="25.5">
      <c r="A108" s="1037" t="s">
        <v>417</v>
      </c>
      <c r="B108" s="1044">
        <v>930966</v>
      </c>
      <c r="C108" s="1044">
        <v>505879</v>
      </c>
      <c r="D108" s="1044">
        <v>505879</v>
      </c>
      <c r="E108" s="1042">
        <v>54.33914879813011</v>
      </c>
      <c r="F108" s="1044">
        <v>0</v>
      </c>
    </row>
    <row r="109" spans="1:6" ht="12.75">
      <c r="A109" s="1037" t="s">
        <v>1136</v>
      </c>
      <c r="B109" s="1044">
        <v>4736912</v>
      </c>
      <c r="C109" s="1044">
        <v>3201494</v>
      </c>
      <c r="D109" s="1044">
        <v>2596880.6</v>
      </c>
      <c r="E109" s="1042">
        <v>54.82222595648811</v>
      </c>
      <c r="F109" s="1044">
        <v>308482.74</v>
      </c>
    </row>
    <row r="110" spans="1:6" ht="12.75">
      <c r="A110" s="1037" t="s">
        <v>419</v>
      </c>
      <c r="B110" s="1044">
        <v>2131349</v>
      </c>
      <c r="C110" s="1044">
        <v>841212</v>
      </c>
      <c r="D110" s="1044">
        <v>664169.6</v>
      </c>
      <c r="E110" s="1042">
        <v>31.16193546903862</v>
      </c>
      <c r="F110" s="1044">
        <v>308482.74</v>
      </c>
    </row>
    <row r="111" spans="1:6" ht="12.75">
      <c r="A111" s="1037" t="s">
        <v>420</v>
      </c>
      <c r="B111" s="1044">
        <v>1123078</v>
      </c>
      <c r="C111" s="1044">
        <v>358546</v>
      </c>
      <c r="D111" s="1044">
        <v>181505.84</v>
      </c>
      <c r="E111" s="1042">
        <v>16.16146340681591</v>
      </c>
      <c r="F111" s="1044">
        <v>1519.98</v>
      </c>
    </row>
    <row r="112" spans="1:6" ht="12.75">
      <c r="A112" s="1037" t="s">
        <v>421</v>
      </c>
      <c r="B112" s="1044">
        <v>71926</v>
      </c>
      <c r="C112" s="1044">
        <v>37806</v>
      </c>
      <c r="D112" s="1044">
        <v>34092.58</v>
      </c>
      <c r="E112" s="1042">
        <v>47.39952173066763</v>
      </c>
      <c r="F112" s="1044">
        <v>1495.81</v>
      </c>
    </row>
    <row r="113" spans="1:6" ht="12.75">
      <c r="A113" s="1037" t="s">
        <v>422</v>
      </c>
      <c r="B113" s="1044">
        <v>57873</v>
      </c>
      <c r="C113" s="1044">
        <v>30415</v>
      </c>
      <c r="D113" s="1044">
        <v>27605.61</v>
      </c>
      <c r="E113" s="1042">
        <v>47.70032657716033</v>
      </c>
      <c r="F113" s="1044">
        <v>1204.91</v>
      </c>
    </row>
    <row r="114" spans="1:6" ht="12.75">
      <c r="A114" s="1037" t="s">
        <v>423</v>
      </c>
      <c r="B114" s="1044">
        <v>1051152</v>
      </c>
      <c r="C114" s="1044">
        <v>320740</v>
      </c>
      <c r="D114" s="1044">
        <v>147413.26</v>
      </c>
      <c r="E114" s="1042">
        <v>14.023971794754708</v>
      </c>
      <c r="F114" s="1044">
        <v>24.17</v>
      </c>
    </row>
    <row r="115" spans="1:6" ht="12.75">
      <c r="A115" s="1037" t="s">
        <v>424</v>
      </c>
      <c r="B115" s="1044">
        <v>522886</v>
      </c>
      <c r="C115" s="1044">
        <v>0</v>
      </c>
      <c r="D115" s="1044">
        <v>0</v>
      </c>
      <c r="E115" s="1042">
        <v>0</v>
      </c>
      <c r="F115" s="1044">
        <v>0</v>
      </c>
    </row>
    <row r="116" spans="1:6" ht="12.75">
      <c r="A116" s="1037" t="s">
        <v>445</v>
      </c>
      <c r="B116" s="1044">
        <v>522886</v>
      </c>
      <c r="C116" s="1044">
        <v>0</v>
      </c>
      <c r="D116" s="1044">
        <v>0</v>
      </c>
      <c r="E116" s="1042">
        <v>0</v>
      </c>
      <c r="F116" s="1044">
        <v>0</v>
      </c>
    </row>
    <row r="117" spans="1:6" ht="25.5">
      <c r="A117" s="1037" t="s">
        <v>428</v>
      </c>
      <c r="B117" s="1044">
        <v>485385</v>
      </c>
      <c r="C117" s="1044">
        <v>482666</v>
      </c>
      <c r="D117" s="1044">
        <v>482663.76</v>
      </c>
      <c r="E117" s="1042">
        <v>99.43936462807874</v>
      </c>
      <c r="F117" s="1044">
        <v>306962.76</v>
      </c>
    </row>
    <row r="118" spans="1:6" ht="12.75">
      <c r="A118" s="1037" t="s">
        <v>460</v>
      </c>
      <c r="B118" s="1044">
        <v>485385</v>
      </c>
      <c r="C118" s="1044">
        <v>482666</v>
      </c>
      <c r="D118" s="1044">
        <v>482663.76</v>
      </c>
      <c r="E118" s="1042">
        <v>99.43936462807874</v>
      </c>
      <c r="F118" s="1044">
        <v>306962.76</v>
      </c>
    </row>
    <row r="119" spans="1:6" ht="12.75">
      <c r="A119" s="1037" t="s">
        <v>376</v>
      </c>
      <c r="B119" s="1044">
        <v>2605563</v>
      </c>
      <c r="C119" s="1044">
        <v>2360282</v>
      </c>
      <c r="D119" s="1044">
        <v>1932711</v>
      </c>
      <c r="E119" s="1042">
        <v>74.17632964545474</v>
      </c>
      <c r="F119" s="1044">
        <v>0</v>
      </c>
    </row>
    <row r="120" spans="1:6" ht="12.75">
      <c r="A120" s="1037" t="s">
        <v>426</v>
      </c>
      <c r="B120" s="1044">
        <v>2605563</v>
      </c>
      <c r="C120" s="1044">
        <v>2360282</v>
      </c>
      <c r="D120" s="1044">
        <v>1932711</v>
      </c>
      <c r="E120" s="1042">
        <v>74.17632964545474</v>
      </c>
      <c r="F120" s="1044">
        <v>0</v>
      </c>
    </row>
    <row r="121" spans="1:6" ht="12.75">
      <c r="A121" s="1037" t="s">
        <v>1281</v>
      </c>
      <c r="B121" s="1044">
        <v>-139195</v>
      </c>
      <c r="C121" s="1044">
        <v>-181579</v>
      </c>
      <c r="D121" s="1044">
        <v>377901.13</v>
      </c>
      <c r="E121" s="1045" t="s">
        <v>1277</v>
      </c>
      <c r="F121" s="1044">
        <v>-308482.74</v>
      </c>
    </row>
    <row r="122" spans="1:6" ht="12.75">
      <c r="A122" s="1037" t="s">
        <v>1282</v>
      </c>
      <c r="B122" s="1044">
        <v>139195</v>
      </c>
      <c r="C122" s="1044">
        <v>181579</v>
      </c>
      <c r="D122" s="1044">
        <v>-377901.13</v>
      </c>
      <c r="E122" s="1045" t="s">
        <v>1277</v>
      </c>
      <c r="F122" s="1044">
        <v>308482.74</v>
      </c>
    </row>
    <row r="123" spans="1:6" ht="12.75">
      <c r="A123" s="1037" t="s">
        <v>89</v>
      </c>
      <c r="B123" s="1044">
        <v>139195</v>
      </c>
      <c r="C123" s="1044">
        <v>181579</v>
      </c>
      <c r="D123" s="1044">
        <v>-377901.13</v>
      </c>
      <c r="E123" s="1045" t="s">
        <v>1277</v>
      </c>
      <c r="F123" s="1044">
        <v>308482.74</v>
      </c>
    </row>
    <row r="124" spans="1:6" ht="25.5">
      <c r="A124" s="1037" t="s">
        <v>510</v>
      </c>
      <c r="B124" s="1044">
        <v>139195</v>
      </c>
      <c r="C124" s="1044">
        <v>181579</v>
      </c>
      <c r="D124" s="1044">
        <v>-377901.13</v>
      </c>
      <c r="E124" s="1045" t="s">
        <v>1277</v>
      </c>
      <c r="F124" s="1044">
        <v>308482.74</v>
      </c>
    </row>
    <row r="125" spans="1:6" s="1043" customFormat="1" ht="12.75">
      <c r="A125" s="1038" t="s">
        <v>1140</v>
      </c>
      <c r="B125" s="1039"/>
      <c r="C125" s="1039"/>
      <c r="D125" s="1039"/>
      <c r="E125" s="1042"/>
      <c r="F125" s="1039"/>
    </row>
    <row r="126" spans="1:6" ht="12.75">
      <c r="A126" s="1037" t="s">
        <v>414</v>
      </c>
      <c r="B126" s="1044">
        <v>1165462</v>
      </c>
      <c r="C126" s="1044">
        <v>358546</v>
      </c>
      <c r="D126" s="1044">
        <v>361730.85</v>
      </c>
      <c r="E126" s="1042">
        <v>31.037549915827366</v>
      </c>
      <c r="F126" s="1044">
        <v>0</v>
      </c>
    </row>
    <row r="127" spans="1:6" ht="12.75">
      <c r="A127" s="1037" t="s">
        <v>432</v>
      </c>
      <c r="B127" s="1044">
        <v>632079</v>
      </c>
      <c r="C127" s="1044">
        <v>2250</v>
      </c>
      <c r="D127" s="1044">
        <v>5434.85</v>
      </c>
      <c r="E127" s="1042">
        <v>0.8598371406105882</v>
      </c>
      <c r="F127" s="1044">
        <v>0</v>
      </c>
    </row>
    <row r="128" spans="1:6" ht="12.75">
      <c r="A128" s="1037" t="s">
        <v>416</v>
      </c>
      <c r="B128" s="1044">
        <v>533383</v>
      </c>
      <c r="C128" s="1044">
        <v>356296</v>
      </c>
      <c r="D128" s="1044">
        <v>356296</v>
      </c>
      <c r="E128" s="1042">
        <v>66.79927931711359</v>
      </c>
      <c r="F128" s="1044">
        <v>0</v>
      </c>
    </row>
    <row r="129" spans="1:6" ht="25.5">
      <c r="A129" s="1037" t="s">
        <v>417</v>
      </c>
      <c r="B129" s="1044">
        <v>533383</v>
      </c>
      <c r="C129" s="1044">
        <v>356296</v>
      </c>
      <c r="D129" s="1044">
        <v>356296</v>
      </c>
      <c r="E129" s="1042">
        <v>66.79927931711359</v>
      </c>
      <c r="F129" s="1044">
        <v>0</v>
      </c>
    </row>
    <row r="130" spans="1:6" ht="12.75">
      <c r="A130" s="1037" t="s">
        <v>1136</v>
      </c>
      <c r="B130" s="1044">
        <v>1123078</v>
      </c>
      <c r="C130" s="1044">
        <v>358546</v>
      </c>
      <c r="D130" s="1044">
        <v>181505.84</v>
      </c>
      <c r="E130" s="1042">
        <v>16.16146340681591</v>
      </c>
      <c r="F130" s="1044">
        <v>1519.98</v>
      </c>
    </row>
    <row r="131" spans="1:6" ht="12.75">
      <c r="A131" s="1037" t="s">
        <v>419</v>
      </c>
      <c r="B131" s="1044">
        <v>1123078</v>
      </c>
      <c r="C131" s="1044">
        <v>358546</v>
      </c>
      <c r="D131" s="1044">
        <v>181505.84</v>
      </c>
      <c r="E131" s="1042">
        <v>16.16146340681591</v>
      </c>
      <c r="F131" s="1044">
        <v>1519.98</v>
      </c>
    </row>
    <row r="132" spans="1:6" ht="12.75">
      <c r="A132" s="1037" t="s">
        <v>420</v>
      </c>
      <c r="B132" s="1044">
        <v>1123078</v>
      </c>
      <c r="C132" s="1044">
        <v>358546</v>
      </c>
      <c r="D132" s="1044">
        <v>181505.84</v>
      </c>
      <c r="E132" s="1042">
        <v>16.16146340681591</v>
      </c>
      <c r="F132" s="1044">
        <v>1519.98</v>
      </c>
    </row>
    <row r="133" spans="1:6" ht="12.75">
      <c r="A133" s="1037" t="s">
        <v>421</v>
      </c>
      <c r="B133" s="1044">
        <v>71926</v>
      </c>
      <c r="C133" s="1044">
        <v>37806</v>
      </c>
      <c r="D133" s="1044">
        <v>34092.58</v>
      </c>
      <c r="E133" s="1042">
        <v>47.39952173066763</v>
      </c>
      <c r="F133" s="1044">
        <v>1495.81</v>
      </c>
    </row>
    <row r="134" spans="1:6" ht="12.75">
      <c r="A134" s="1037" t="s">
        <v>422</v>
      </c>
      <c r="B134" s="1044">
        <v>57873</v>
      </c>
      <c r="C134" s="1044">
        <v>30415</v>
      </c>
      <c r="D134" s="1044">
        <v>27605.61</v>
      </c>
      <c r="E134" s="1042">
        <v>47.70032657716033</v>
      </c>
      <c r="F134" s="1044">
        <v>1204.91</v>
      </c>
    </row>
    <row r="135" spans="1:6" ht="12.75">
      <c r="A135" s="1037" t="s">
        <v>423</v>
      </c>
      <c r="B135" s="1044">
        <v>1051152</v>
      </c>
      <c r="C135" s="1044">
        <v>320740</v>
      </c>
      <c r="D135" s="1044">
        <v>147413.26</v>
      </c>
      <c r="E135" s="1042">
        <v>14.023971794754708</v>
      </c>
      <c r="F135" s="1044">
        <v>24.17</v>
      </c>
    </row>
    <row r="136" spans="1:6" ht="12.75">
      <c r="A136" s="1037" t="s">
        <v>1281</v>
      </c>
      <c r="B136" s="1044">
        <v>42384</v>
      </c>
      <c r="C136" s="1044">
        <v>0</v>
      </c>
      <c r="D136" s="1044">
        <v>180225.01</v>
      </c>
      <c r="E136" s="1045" t="s">
        <v>1277</v>
      </c>
      <c r="F136" s="1044">
        <v>-1519.98</v>
      </c>
    </row>
    <row r="137" spans="1:6" ht="12.75">
      <c r="A137" s="1037" t="s">
        <v>1282</v>
      </c>
      <c r="B137" s="1044">
        <v>-42384</v>
      </c>
      <c r="C137" s="1044">
        <v>0</v>
      </c>
      <c r="D137" s="1044">
        <v>-180225.01</v>
      </c>
      <c r="E137" s="1045" t="s">
        <v>1277</v>
      </c>
      <c r="F137" s="1044">
        <v>1519.98</v>
      </c>
    </row>
    <row r="138" spans="1:6" ht="12.75">
      <c r="A138" s="1037" t="s">
        <v>89</v>
      </c>
      <c r="B138" s="1044">
        <v>-42384</v>
      </c>
      <c r="C138" s="1044">
        <v>0</v>
      </c>
      <c r="D138" s="1044">
        <v>-180225.01</v>
      </c>
      <c r="E138" s="1045" t="s">
        <v>1277</v>
      </c>
      <c r="F138" s="1044">
        <v>1519.98</v>
      </c>
    </row>
    <row r="139" spans="1:6" ht="25.5">
      <c r="A139" s="1037" t="s">
        <v>510</v>
      </c>
      <c r="B139" s="1044">
        <v>-42384</v>
      </c>
      <c r="C139" s="1044">
        <v>0</v>
      </c>
      <c r="D139" s="1044">
        <v>-180225.01</v>
      </c>
      <c r="E139" s="1045" t="s">
        <v>1277</v>
      </c>
      <c r="F139" s="1044">
        <v>1519.98</v>
      </c>
    </row>
    <row r="140" spans="1:6" s="1043" customFormat="1" ht="12.75">
      <c r="A140" s="1038" t="s">
        <v>1141</v>
      </c>
      <c r="B140" s="1039"/>
      <c r="C140" s="1039"/>
      <c r="D140" s="1039"/>
      <c r="E140" s="1042"/>
      <c r="F140" s="1039"/>
    </row>
    <row r="141" spans="1:6" ht="12.75">
      <c r="A141" s="1037" t="s">
        <v>414</v>
      </c>
      <c r="B141" s="1044">
        <v>3432255</v>
      </c>
      <c r="C141" s="1044">
        <v>2661369</v>
      </c>
      <c r="D141" s="1044">
        <v>2613050.88</v>
      </c>
      <c r="E141" s="1042">
        <v>76.13218947892857</v>
      </c>
      <c r="F141" s="1044">
        <v>0</v>
      </c>
    </row>
    <row r="142" spans="1:6" ht="12.75">
      <c r="A142" s="1037" t="s">
        <v>432</v>
      </c>
      <c r="B142" s="1044">
        <v>3034672</v>
      </c>
      <c r="C142" s="1044">
        <v>2511786</v>
      </c>
      <c r="D142" s="1044">
        <v>2463467.88</v>
      </c>
      <c r="E142" s="1042">
        <v>81.17740170931158</v>
      </c>
      <c r="F142" s="1044">
        <v>0</v>
      </c>
    </row>
    <row r="143" spans="1:6" ht="12.75">
      <c r="A143" s="1037" t="s">
        <v>416</v>
      </c>
      <c r="B143" s="1044">
        <v>397583</v>
      </c>
      <c r="C143" s="1044">
        <v>149583</v>
      </c>
      <c r="D143" s="1044">
        <v>149583</v>
      </c>
      <c r="E143" s="1042">
        <v>37.62308750625655</v>
      </c>
      <c r="F143" s="1044">
        <v>0</v>
      </c>
    </row>
    <row r="144" spans="1:6" ht="25.5">
      <c r="A144" s="1037" t="s">
        <v>417</v>
      </c>
      <c r="B144" s="1044">
        <v>397583</v>
      </c>
      <c r="C144" s="1044">
        <v>149583</v>
      </c>
      <c r="D144" s="1044">
        <v>149583</v>
      </c>
      <c r="E144" s="1042">
        <v>37.62308750625655</v>
      </c>
      <c r="F144" s="1044">
        <v>0</v>
      </c>
    </row>
    <row r="145" spans="1:6" ht="12.75">
      <c r="A145" s="1037" t="s">
        <v>1136</v>
      </c>
      <c r="B145" s="1044">
        <v>3613834</v>
      </c>
      <c r="C145" s="1044">
        <v>2842948</v>
      </c>
      <c r="D145" s="1044">
        <v>2415374.76</v>
      </c>
      <c r="E145" s="1042">
        <v>66.83690396404482</v>
      </c>
      <c r="F145" s="1044">
        <v>306962.76</v>
      </c>
    </row>
    <row r="146" spans="1:6" ht="12.75">
      <c r="A146" s="1037" t="s">
        <v>419</v>
      </c>
      <c r="B146" s="1044">
        <v>1008271</v>
      </c>
      <c r="C146" s="1044">
        <v>482666</v>
      </c>
      <c r="D146" s="1044">
        <v>482663.76</v>
      </c>
      <c r="E146" s="1042">
        <v>47.87043959411706</v>
      </c>
      <c r="F146" s="1044">
        <v>306962.76</v>
      </c>
    </row>
    <row r="147" spans="1:6" ht="12.75">
      <c r="A147" s="1037" t="s">
        <v>424</v>
      </c>
      <c r="B147" s="1044">
        <v>522886</v>
      </c>
      <c r="C147" s="1044">
        <v>0</v>
      </c>
      <c r="D147" s="1044">
        <v>0</v>
      </c>
      <c r="E147" s="1042">
        <v>0</v>
      </c>
      <c r="F147" s="1044">
        <v>0</v>
      </c>
    </row>
    <row r="148" spans="1:6" ht="12.75">
      <c r="A148" s="1037" t="s">
        <v>445</v>
      </c>
      <c r="B148" s="1044">
        <v>522886</v>
      </c>
      <c r="C148" s="1044">
        <v>0</v>
      </c>
      <c r="D148" s="1044">
        <v>0</v>
      </c>
      <c r="E148" s="1042">
        <v>0</v>
      </c>
      <c r="F148" s="1044">
        <v>0</v>
      </c>
    </row>
    <row r="149" spans="1:6" ht="25.5">
      <c r="A149" s="1037" t="s">
        <v>428</v>
      </c>
      <c r="B149" s="1044">
        <v>485385</v>
      </c>
      <c r="C149" s="1044">
        <v>482666</v>
      </c>
      <c r="D149" s="1044">
        <v>482663.76</v>
      </c>
      <c r="E149" s="1042">
        <v>99.43936462807874</v>
      </c>
      <c r="F149" s="1044">
        <v>306962.76</v>
      </c>
    </row>
    <row r="150" spans="1:6" ht="12.75">
      <c r="A150" s="1037" t="s">
        <v>460</v>
      </c>
      <c r="B150" s="1044">
        <v>485385</v>
      </c>
      <c r="C150" s="1044">
        <v>482666</v>
      </c>
      <c r="D150" s="1044">
        <v>482663.76</v>
      </c>
      <c r="E150" s="1042">
        <v>99.43936462807874</v>
      </c>
      <c r="F150" s="1044">
        <v>306962.76</v>
      </c>
    </row>
    <row r="151" spans="1:6" ht="12.75">
      <c r="A151" s="1037" t="s">
        <v>376</v>
      </c>
      <c r="B151" s="1044">
        <v>2605563</v>
      </c>
      <c r="C151" s="1044">
        <v>2360282</v>
      </c>
      <c r="D151" s="1044">
        <v>1932711</v>
      </c>
      <c r="E151" s="1042">
        <v>74.17632964545474</v>
      </c>
      <c r="F151" s="1044">
        <v>0</v>
      </c>
    </row>
    <row r="152" spans="1:6" ht="12.75">
      <c r="A152" s="1037" t="s">
        <v>426</v>
      </c>
      <c r="B152" s="1044">
        <v>2605563</v>
      </c>
      <c r="C152" s="1044">
        <v>2360282</v>
      </c>
      <c r="D152" s="1044">
        <v>1932711</v>
      </c>
      <c r="E152" s="1042">
        <v>74.17632964545474</v>
      </c>
      <c r="F152" s="1044">
        <v>0</v>
      </c>
    </row>
    <row r="153" spans="1:6" ht="12.75">
      <c r="A153" s="1037" t="s">
        <v>1281</v>
      </c>
      <c r="B153" s="1044">
        <v>-181579</v>
      </c>
      <c r="C153" s="1044">
        <v>-181579</v>
      </c>
      <c r="D153" s="1044">
        <v>197676.12</v>
      </c>
      <c r="E153" s="1045" t="s">
        <v>1277</v>
      </c>
      <c r="F153" s="1044">
        <v>-306962.76</v>
      </c>
    </row>
    <row r="154" spans="1:6" ht="12.75">
      <c r="A154" s="1037" t="s">
        <v>1282</v>
      </c>
      <c r="B154" s="1044">
        <v>181579</v>
      </c>
      <c r="C154" s="1044">
        <v>181579</v>
      </c>
      <c r="D154" s="1044">
        <v>-197676.12</v>
      </c>
      <c r="E154" s="1045" t="s">
        <v>1277</v>
      </c>
      <c r="F154" s="1044">
        <v>306962.76</v>
      </c>
    </row>
    <row r="155" spans="1:6" ht="12.75">
      <c r="A155" s="1037" t="s">
        <v>89</v>
      </c>
      <c r="B155" s="1044">
        <v>181579</v>
      </c>
      <c r="C155" s="1044">
        <v>181579</v>
      </c>
      <c r="D155" s="1044">
        <v>-197676.12</v>
      </c>
      <c r="E155" s="1045" t="s">
        <v>1277</v>
      </c>
      <c r="F155" s="1044">
        <v>306962.76</v>
      </c>
    </row>
    <row r="156" spans="1:6" ht="25.5">
      <c r="A156" s="1037" t="s">
        <v>510</v>
      </c>
      <c r="B156" s="1044">
        <v>181579</v>
      </c>
      <c r="C156" s="1044">
        <v>181579</v>
      </c>
      <c r="D156" s="1044">
        <v>-197676.12</v>
      </c>
      <c r="E156" s="1045" t="s">
        <v>1277</v>
      </c>
      <c r="F156" s="1044">
        <v>306962.76</v>
      </c>
    </row>
    <row r="157" spans="1:6" s="1043" customFormat="1" ht="12.75">
      <c r="A157" s="1038" t="s">
        <v>1142</v>
      </c>
      <c r="B157" s="1039"/>
      <c r="C157" s="1039"/>
      <c r="D157" s="1039"/>
      <c r="E157" s="1042"/>
      <c r="F157" s="1039"/>
    </row>
    <row r="158" spans="1:6" ht="12.75">
      <c r="A158" s="1037" t="s">
        <v>414</v>
      </c>
      <c r="B158" s="1044">
        <v>186536976</v>
      </c>
      <c r="C158" s="1044">
        <v>104908567</v>
      </c>
      <c r="D158" s="1044">
        <v>101251821.32</v>
      </c>
      <c r="E158" s="1042">
        <v>54.27975916152945</v>
      </c>
      <c r="F158" s="1044">
        <v>14642911.49</v>
      </c>
    </row>
    <row r="159" spans="1:6" ht="12.75">
      <c r="A159" s="1037" t="s">
        <v>432</v>
      </c>
      <c r="B159" s="1044">
        <v>52429804</v>
      </c>
      <c r="C159" s="1044">
        <v>29818304</v>
      </c>
      <c r="D159" s="1044">
        <v>26161558.32</v>
      </c>
      <c r="E159" s="1042">
        <v>49.8982569532398</v>
      </c>
      <c r="F159" s="1044">
        <v>433977.49</v>
      </c>
    </row>
    <row r="160" spans="1:6" ht="12.75">
      <c r="A160" s="1037" t="s">
        <v>416</v>
      </c>
      <c r="B160" s="1044">
        <v>134107172</v>
      </c>
      <c r="C160" s="1044">
        <v>75090263</v>
      </c>
      <c r="D160" s="1044">
        <v>75090263</v>
      </c>
      <c r="E160" s="1042">
        <v>55.99272721968964</v>
      </c>
      <c r="F160" s="1044">
        <v>14208934</v>
      </c>
    </row>
    <row r="161" spans="1:6" ht="25.5">
      <c r="A161" s="1037" t="s">
        <v>417</v>
      </c>
      <c r="B161" s="1044">
        <v>134107172</v>
      </c>
      <c r="C161" s="1044">
        <v>75090263</v>
      </c>
      <c r="D161" s="1044">
        <v>75090263</v>
      </c>
      <c r="E161" s="1042">
        <v>55.99272721968964</v>
      </c>
      <c r="F161" s="1044">
        <v>14208934</v>
      </c>
    </row>
    <row r="162" spans="1:6" ht="12.75">
      <c r="A162" s="1037" t="s">
        <v>1136</v>
      </c>
      <c r="B162" s="1044">
        <v>191368136</v>
      </c>
      <c r="C162" s="1044">
        <v>115814334</v>
      </c>
      <c r="D162" s="1044">
        <v>92060394.89</v>
      </c>
      <c r="E162" s="1042">
        <v>48.106438623617045</v>
      </c>
      <c r="F162" s="1044">
        <v>19345816.39</v>
      </c>
    </row>
    <row r="163" spans="1:6" ht="12.75">
      <c r="A163" s="1037" t="s">
        <v>419</v>
      </c>
      <c r="B163" s="1044">
        <v>129052538</v>
      </c>
      <c r="C163" s="1044">
        <v>75587005</v>
      </c>
      <c r="D163" s="1044">
        <v>63619252.19</v>
      </c>
      <c r="E163" s="1042">
        <v>49.297172435306926</v>
      </c>
      <c r="F163" s="1044">
        <v>10798170.45</v>
      </c>
    </row>
    <row r="164" spans="1:6" ht="12.75">
      <c r="A164" s="1037" t="s">
        <v>420</v>
      </c>
      <c r="B164" s="1044">
        <v>1752499</v>
      </c>
      <c r="C164" s="1044">
        <v>743553</v>
      </c>
      <c r="D164" s="1044">
        <v>321009.02</v>
      </c>
      <c r="E164" s="1042">
        <v>18.317215587569525</v>
      </c>
      <c r="F164" s="1044">
        <v>20251.29</v>
      </c>
    </row>
    <row r="165" spans="1:6" ht="12.75">
      <c r="A165" s="1037" t="s">
        <v>423</v>
      </c>
      <c r="B165" s="1044">
        <v>1752499</v>
      </c>
      <c r="C165" s="1044">
        <v>743553</v>
      </c>
      <c r="D165" s="1044">
        <v>321009.02</v>
      </c>
      <c r="E165" s="1042">
        <v>18.317215587569525</v>
      </c>
      <c r="F165" s="1044">
        <v>20251.29</v>
      </c>
    </row>
    <row r="166" spans="1:6" ht="12.75">
      <c r="A166" s="1037" t="s">
        <v>424</v>
      </c>
      <c r="B166" s="1044">
        <v>113116869</v>
      </c>
      <c r="C166" s="1044">
        <v>69361579</v>
      </c>
      <c r="D166" s="1044">
        <v>59617186.91</v>
      </c>
      <c r="E166" s="1042">
        <v>52.704063891655274</v>
      </c>
      <c r="F166" s="1044">
        <v>10359734.76</v>
      </c>
    </row>
    <row r="167" spans="1:6" ht="12.75">
      <c r="A167" s="1037" t="s">
        <v>445</v>
      </c>
      <c r="B167" s="1044">
        <v>113116869</v>
      </c>
      <c r="C167" s="1044">
        <v>69361579</v>
      </c>
      <c r="D167" s="1044">
        <v>59617186.91</v>
      </c>
      <c r="E167" s="1042">
        <v>52.704063891655274</v>
      </c>
      <c r="F167" s="1044">
        <v>10359734.76</v>
      </c>
    </row>
    <row r="168" spans="1:6" ht="12.75">
      <c r="A168" s="1037" t="s">
        <v>371</v>
      </c>
      <c r="B168" s="1044">
        <v>14183170</v>
      </c>
      <c r="C168" s="1044">
        <v>5481873</v>
      </c>
      <c r="D168" s="1044">
        <v>3681056.26</v>
      </c>
      <c r="E168" s="1042">
        <v>25.95369201666482</v>
      </c>
      <c r="F168" s="1044">
        <v>418184.4</v>
      </c>
    </row>
    <row r="169" spans="1:6" ht="38.25">
      <c r="A169" s="1037" t="s">
        <v>462</v>
      </c>
      <c r="B169" s="1044">
        <v>14183170</v>
      </c>
      <c r="C169" s="1044">
        <v>5481873</v>
      </c>
      <c r="D169" s="1044">
        <v>3681056.26</v>
      </c>
      <c r="E169" s="1042">
        <v>25.95369201666482</v>
      </c>
      <c r="F169" s="1044">
        <v>418184.4</v>
      </c>
    </row>
    <row r="170" spans="1:6" ht="12.75">
      <c r="A170" s="1037" t="s">
        <v>376</v>
      </c>
      <c r="B170" s="1044">
        <v>62315598</v>
      </c>
      <c r="C170" s="1044">
        <v>40227329</v>
      </c>
      <c r="D170" s="1044">
        <v>28441142.7</v>
      </c>
      <c r="E170" s="1042">
        <v>45.64048747474108</v>
      </c>
      <c r="F170" s="1044">
        <v>8547645.94</v>
      </c>
    </row>
    <row r="171" spans="1:6" ht="12.75">
      <c r="A171" s="1037" t="s">
        <v>426</v>
      </c>
      <c r="B171" s="1044">
        <v>62315598</v>
      </c>
      <c r="C171" s="1044">
        <v>40227329</v>
      </c>
      <c r="D171" s="1044">
        <v>28441142.7</v>
      </c>
      <c r="E171" s="1042">
        <v>45.64048747474108</v>
      </c>
      <c r="F171" s="1044">
        <v>8547645.94</v>
      </c>
    </row>
    <row r="172" spans="1:6" ht="12.75">
      <c r="A172" s="1037" t="s">
        <v>1281</v>
      </c>
      <c r="B172" s="1044">
        <v>-4831160</v>
      </c>
      <c r="C172" s="1044">
        <v>-10905767</v>
      </c>
      <c r="D172" s="1044">
        <v>9191426.43000002</v>
      </c>
      <c r="E172" s="1045" t="s">
        <v>1277</v>
      </c>
      <c r="F172" s="1044">
        <v>-4702904.9</v>
      </c>
    </row>
    <row r="173" spans="1:6" ht="12.75">
      <c r="A173" s="1037" t="s">
        <v>1282</v>
      </c>
      <c r="B173" s="1044">
        <v>4831160</v>
      </c>
      <c r="C173" s="1044">
        <v>10905767</v>
      </c>
      <c r="D173" s="1044">
        <v>-9191426.43000002</v>
      </c>
      <c r="E173" s="1045" t="s">
        <v>1277</v>
      </c>
      <c r="F173" s="1044">
        <v>4702904.9</v>
      </c>
    </row>
    <row r="174" spans="1:6" ht="12.75">
      <c r="A174" s="1037" t="s">
        <v>89</v>
      </c>
      <c r="B174" s="1044">
        <v>4831160</v>
      </c>
      <c r="C174" s="1044">
        <v>10905767</v>
      </c>
      <c r="D174" s="1044">
        <v>-9191426.43000002</v>
      </c>
      <c r="E174" s="1045" t="s">
        <v>1277</v>
      </c>
      <c r="F174" s="1044">
        <v>4702904.9</v>
      </c>
    </row>
    <row r="175" spans="1:6" ht="25.5">
      <c r="A175" s="1037" t="s">
        <v>510</v>
      </c>
      <c r="B175" s="1044">
        <v>4831160</v>
      </c>
      <c r="C175" s="1044">
        <v>10905767</v>
      </c>
      <c r="D175" s="1044">
        <v>-9191426.43000002</v>
      </c>
      <c r="E175" s="1045" t="s">
        <v>1277</v>
      </c>
      <c r="F175" s="1044">
        <v>4702904.9</v>
      </c>
    </row>
    <row r="176" spans="1:6" s="1043" customFormat="1" ht="25.5">
      <c r="A176" s="1038" t="s">
        <v>1143</v>
      </c>
      <c r="B176" s="1039"/>
      <c r="C176" s="1039"/>
      <c r="D176" s="1039"/>
      <c r="E176" s="1042"/>
      <c r="F176" s="1039"/>
    </row>
    <row r="177" spans="1:6" ht="12.75">
      <c r="A177" s="1037" t="s">
        <v>414</v>
      </c>
      <c r="B177" s="1044">
        <v>110566554</v>
      </c>
      <c r="C177" s="1044">
        <v>65435529</v>
      </c>
      <c r="D177" s="1044">
        <v>61778783.32</v>
      </c>
      <c r="E177" s="1042">
        <v>55.874747909752166</v>
      </c>
      <c r="F177" s="1044">
        <v>5442496.49</v>
      </c>
    </row>
    <row r="178" spans="1:6" ht="12.75">
      <c r="A178" s="1037" t="s">
        <v>432</v>
      </c>
      <c r="B178" s="1044">
        <v>52429804</v>
      </c>
      <c r="C178" s="1044">
        <v>29818304</v>
      </c>
      <c r="D178" s="1044">
        <v>26161558.32</v>
      </c>
      <c r="E178" s="1042">
        <v>49.8982569532398</v>
      </c>
      <c r="F178" s="1044">
        <v>433977.49</v>
      </c>
    </row>
    <row r="179" spans="1:6" ht="12.75">
      <c r="A179" s="1037" t="s">
        <v>416</v>
      </c>
      <c r="B179" s="1044">
        <v>58136750</v>
      </c>
      <c r="C179" s="1044">
        <v>35617225</v>
      </c>
      <c r="D179" s="1044">
        <v>35617225</v>
      </c>
      <c r="E179" s="1042">
        <v>61.26456157249932</v>
      </c>
      <c r="F179" s="1044">
        <v>5008519</v>
      </c>
    </row>
    <row r="180" spans="1:6" ht="25.5">
      <c r="A180" s="1037" t="s">
        <v>417</v>
      </c>
      <c r="B180" s="1044">
        <v>58136750</v>
      </c>
      <c r="C180" s="1044">
        <v>35617225</v>
      </c>
      <c r="D180" s="1044">
        <v>35617225</v>
      </c>
      <c r="E180" s="1042">
        <v>61.26456157249932</v>
      </c>
      <c r="F180" s="1044">
        <v>5008519</v>
      </c>
    </row>
    <row r="181" spans="1:6" ht="12.75">
      <c r="A181" s="1037" t="s">
        <v>1136</v>
      </c>
      <c r="B181" s="1044">
        <v>115397714</v>
      </c>
      <c r="C181" s="1044">
        <v>76341296</v>
      </c>
      <c r="D181" s="1044">
        <v>60786433.78</v>
      </c>
      <c r="E181" s="1042">
        <v>52.67559613875886</v>
      </c>
      <c r="F181" s="1044">
        <v>11846822.28</v>
      </c>
    </row>
    <row r="182" spans="1:6" ht="12.75">
      <c r="A182" s="1037" t="s">
        <v>419</v>
      </c>
      <c r="B182" s="1044">
        <v>56882116</v>
      </c>
      <c r="C182" s="1044">
        <v>39913967</v>
      </c>
      <c r="D182" s="1044">
        <v>36144367.08</v>
      </c>
      <c r="E182" s="1042">
        <v>63.54258530044839</v>
      </c>
      <c r="F182" s="1044">
        <v>4385142.34</v>
      </c>
    </row>
    <row r="183" spans="1:6" ht="12.75">
      <c r="A183" s="1037" t="s">
        <v>420</v>
      </c>
      <c r="B183" s="1044">
        <v>1752499</v>
      </c>
      <c r="C183" s="1044">
        <v>743553</v>
      </c>
      <c r="D183" s="1044">
        <v>321009.02</v>
      </c>
      <c r="E183" s="1042">
        <v>18.317215587569525</v>
      </c>
      <c r="F183" s="1044">
        <v>20251.29</v>
      </c>
    </row>
    <row r="184" spans="1:6" ht="12.75">
      <c r="A184" s="1037" t="s">
        <v>423</v>
      </c>
      <c r="B184" s="1044">
        <v>1752499</v>
      </c>
      <c r="C184" s="1044">
        <v>743553</v>
      </c>
      <c r="D184" s="1044">
        <v>321009.02</v>
      </c>
      <c r="E184" s="1042">
        <v>18.317215587569525</v>
      </c>
      <c r="F184" s="1044">
        <v>20251.29</v>
      </c>
    </row>
    <row r="185" spans="1:6" ht="12.75">
      <c r="A185" s="1037" t="s">
        <v>424</v>
      </c>
      <c r="B185" s="1044">
        <v>55129617</v>
      </c>
      <c r="C185" s="1044">
        <v>39170414</v>
      </c>
      <c r="D185" s="1044">
        <v>35823358.06</v>
      </c>
      <c r="E185" s="1042">
        <v>64.98024112882918</v>
      </c>
      <c r="F185" s="1044">
        <v>4364891.05</v>
      </c>
    </row>
    <row r="186" spans="1:6" ht="12.75">
      <c r="A186" s="1037" t="s">
        <v>445</v>
      </c>
      <c r="B186" s="1044">
        <v>55129617</v>
      </c>
      <c r="C186" s="1044">
        <v>39170414</v>
      </c>
      <c r="D186" s="1044">
        <v>35823358.06</v>
      </c>
      <c r="E186" s="1042">
        <v>64.98024112882918</v>
      </c>
      <c r="F186" s="1044">
        <v>4364891.05</v>
      </c>
    </row>
    <row r="187" spans="1:6" ht="12.75">
      <c r="A187" s="1037" t="s">
        <v>376</v>
      </c>
      <c r="B187" s="1044">
        <v>58515598</v>
      </c>
      <c r="C187" s="1044">
        <v>36427329</v>
      </c>
      <c r="D187" s="1044">
        <v>24642066.7</v>
      </c>
      <c r="E187" s="1042">
        <v>42.1119625232233</v>
      </c>
      <c r="F187" s="1044">
        <v>7461679.94</v>
      </c>
    </row>
    <row r="188" spans="1:6" ht="12.75">
      <c r="A188" s="1037" t="s">
        <v>426</v>
      </c>
      <c r="B188" s="1044">
        <v>58515598</v>
      </c>
      <c r="C188" s="1044">
        <v>36427329</v>
      </c>
      <c r="D188" s="1044">
        <v>24642066.7</v>
      </c>
      <c r="E188" s="1042">
        <v>42.1119625232233</v>
      </c>
      <c r="F188" s="1044">
        <v>7461679.94</v>
      </c>
    </row>
    <row r="189" spans="1:6" ht="12.75">
      <c r="A189" s="1037" t="s">
        <v>1281</v>
      </c>
      <c r="B189" s="1044">
        <v>-4831160</v>
      </c>
      <c r="C189" s="1044">
        <v>-10905767</v>
      </c>
      <c r="D189" s="1044">
        <v>992349.540000029</v>
      </c>
      <c r="E189" s="1045" t="s">
        <v>1277</v>
      </c>
      <c r="F189" s="1044">
        <v>-6404325.79</v>
      </c>
    </row>
    <row r="190" spans="1:6" ht="12.75">
      <c r="A190" s="1037" t="s">
        <v>1282</v>
      </c>
      <c r="B190" s="1044">
        <v>4831160</v>
      </c>
      <c r="C190" s="1044">
        <v>10905767</v>
      </c>
      <c r="D190" s="1044">
        <v>-992349.540000029</v>
      </c>
      <c r="E190" s="1045" t="s">
        <v>1277</v>
      </c>
      <c r="F190" s="1044">
        <v>6404325.79</v>
      </c>
    </row>
    <row r="191" spans="1:6" ht="12.75">
      <c r="A191" s="1037" t="s">
        <v>89</v>
      </c>
      <c r="B191" s="1044">
        <v>4831160</v>
      </c>
      <c r="C191" s="1044">
        <v>10905767</v>
      </c>
      <c r="D191" s="1044">
        <v>-992349.540000029</v>
      </c>
      <c r="E191" s="1045" t="s">
        <v>1277</v>
      </c>
      <c r="F191" s="1044">
        <v>6404325.79</v>
      </c>
    </row>
    <row r="192" spans="1:6" ht="25.5">
      <c r="A192" s="1037" t="s">
        <v>510</v>
      </c>
      <c r="B192" s="1044">
        <v>4831160</v>
      </c>
      <c r="C192" s="1044">
        <v>10905767</v>
      </c>
      <c r="D192" s="1044">
        <v>-992349.540000029</v>
      </c>
      <c r="E192" s="1045" t="s">
        <v>1277</v>
      </c>
      <c r="F192" s="1044">
        <v>6404325.79</v>
      </c>
    </row>
    <row r="193" spans="1:6" s="1043" customFormat="1" ht="12.75">
      <c r="A193" s="1038" t="s">
        <v>1144</v>
      </c>
      <c r="B193" s="1039"/>
      <c r="C193" s="1039"/>
      <c r="D193" s="1039"/>
      <c r="E193" s="1042"/>
      <c r="F193" s="1039"/>
    </row>
    <row r="194" spans="1:6" ht="12.75">
      <c r="A194" s="1037" t="s">
        <v>414</v>
      </c>
      <c r="B194" s="1044">
        <v>387914</v>
      </c>
      <c r="C194" s="1044">
        <v>50000</v>
      </c>
      <c r="D194" s="1044">
        <v>142977.61</v>
      </c>
      <c r="E194" s="1042">
        <v>36.85806905654346</v>
      </c>
      <c r="F194" s="1044">
        <v>92977.62</v>
      </c>
    </row>
    <row r="195" spans="1:6" ht="12.75">
      <c r="A195" s="1037" t="s">
        <v>432</v>
      </c>
      <c r="B195" s="1044">
        <v>147700</v>
      </c>
      <c r="C195" s="1044">
        <v>0</v>
      </c>
      <c r="D195" s="1044">
        <v>92977.61</v>
      </c>
      <c r="E195" s="1042">
        <v>62.950311442112394</v>
      </c>
      <c r="F195" s="1044">
        <v>92977.62</v>
      </c>
    </row>
    <row r="196" spans="1:6" ht="12.75">
      <c r="A196" s="1037" t="s">
        <v>416</v>
      </c>
      <c r="B196" s="1044">
        <v>240214</v>
      </c>
      <c r="C196" s="1044">
        <v>50000</v>
      </c>
      <c r="D196" s="1044">
        <v>50000</v>
      </c>
      <c r="E196" s="1042">
        <v>20.814773493634842</v>
      </c>
      <c r="F196" s="1044">
        <v>0</v>
      </c>
    </row>
    <row r="197" spans="1:6" ht="25.5">
      <c r="A197" s="1037" t="s">
        <v>417</v>
      </c>
      <c r="B197" s="1044">
        <v>240214</v>
      </c>
      <c r="C197" s="1044">
        <v>50000</v>
      </c>
      <c r="D197" s="1044">
        <v>50000</v>
      </c>
      <c r="E197" s="1042">
        <v>20.814773493634842</v>
      </c>
      <c r="F197" s="1044">
        <v>0</v>
      </c>
    </row>
    <row r="198" spans="1:6" ht="12.75">
      <c r="A198" s="1037" t="s">
        <v>1136</v>
      </c>
      <c r="B198" s="1044">
        <v>637914</v>
      </c>
      <c r="C198" s="1044">
        <v>220000</v>
      </c>
      <c r="D198" s="1044">
        <v>54914.67</v>
      </c>
      <c r="E198" s="1042">
        <v>8.608475437127888</v>
      </c>
      <c r="F198" s="1044">
        <v>5527.55</v>
      </c>
    </row>
    <row r="199" spans="1:6" ht="12.75">
      <c r="A199" s="1037" t="s">
        <v>419</v>
      </c>
      <c r="B199" s="1044">
        <v>637914</v>
      </c>
      <c r="C199" s="1044">
        <v>220000</v>
      </c>
      <c r="D199" s="1044">
        <v>54914.67</v>
      </c>
      <c r="E199" s="1042">
        <v>8.608475437127888</v>
      </c>
      <c r="F199" s="1044">
        <v>5527.55</v>
      </c>
    </row>
    <row r="200" spans="1:6" ht="12.75">
      <c r="A200" s="1037" t="s">
        <v>420</v>
      </c>
      <c r="B200" s="1044">
        <v>637914</v>
      </c>
      <c r="C200" s="1044">
        <v>220000</v>
      </c>
      <c r="D200" s="1044">
        <v>54914.67</v>
      </c>
      <c r="E200" s="1042">
        <v>8.608475437127888</v>
      </c>
      <c r="F200" s="1044">
        <v>5527.55</v>
      </c>
    </row>
    <row r="201" spans="1:6" ht="12.75">
      <c r="A201" s="1037" t="s">
        <v>423</v>
      </c>
      <c r="B201" s="1044">
        <v>637914</v>
      </c>
      <c r="C201" s="1044">
        <v>220000</v>
      </c>
      <c r="D201" s="1044">
        <v>54914.67</v>
      </c>
      <c r="E201" s="1042">
        <v>8.608475437127888</v>
      </c>
      <c r="F201" s="1044">
        <v>5527.55</v>
      </c>
    </row>
    <row r="202" spans="1:6" ht="12.75">
      <c r="A202" s="1037" t="s">
        <v>1281</v>
      </c>
      <c r="B202" s="1044">
        <v>-250000</v>
      </c>
      <c r="C202" s="1044">
        <v>-170000</v>
      </c>
      <c r="D202" s="1044">
        <v>88062.94</v>
      </c>
      <c r="E202" s="1045" t="s">
        <v>1277</v>
      </c>
      <c r="F202" s="1044">
        <v>87450.07</v>
      </c>
    </row>
    <row r="203" spans="1:6" ht="12.75">
      <c r="A203" s="1037" t="s">
        <v>1282</v>
      </c>
      <c r="B203" s="1044">
        <v>250000</v>
      </c>
      <c r="C203" s="1044">
        <v>170000</v>
      </c>
      <c r="D203" s="1044">
        <v>-88062.94</v>
      </c>
      <c r="E203" s="1045" t="s">
        <v>1277</v>
      </c>
      <c r="F203" s="1044">
        <v>-87450.07</v>
      </c>
    </row>
    <row r="204" spans="1:6" ht="12.75">
      <c r="A204" s="1037" t="s">
        <v>89</v>
      </c>
      <c r="B204" s="1044">
        <v>250000</v>
      </c>
      <c r="C204" s="1044">
        <v>170000</v>
      </c>
      <c r="D204" s="1044">
        <v>-88062.94</v>
      </c>
      <c r="E204" s="1045" t="s">
        <v>1277</v>
      </c>
      <c r="F204" s="1044">
        <v>-87450.07</v>
      </c>
    </row>
    <row r="205" spans="1:6" ht="25.5">
      <c r="A205" s="1037" t="s">
        <v>510</v>
      </c>
      <c r="B205" s="1044">
        <v>250000</v>
      </c>
      <c r="C205" s="1044">
        <v>170000</v>
      </c>
      <c r="D205" s="1044">
        <v>-88062.94</v>
      </c>
      <c r="E205" s="1045" t="s">
        <v>1277</v>
      </c>
      <c r="F205" s="1044">
        <v>-87450.07</v>
      </c>
    </row>
    <row r="206" spans="1:6" s="1043" customFormat="1" ht="12.75">
      <c r="A206" s="1038" t="s">
        <v>1141</v>
      </c>
      <c r="B206" s="1039"/>
      <c r="C206" s="1039"/>
      <c r="D206" s="1039"/>
      <c r="E206" s="1042"/>
      <c r="F206" s="1039"/>
    </row>
    <row r="207" spans="1:6" ht="12.75">
      <c r="A207" s="1037" t="s">
        <v>414</v>
      </c>
      <c r="B207" s="1044">
        <v>57617343</v>
      </c>
      <c r="C207" s="1044">
        <v>22330061</v>
      </c>
      <c r="D207" s="1044">
        <v>22330286.51</v>
      </c>
      <c r="E207" s="1042">
        <v>38.75618927794016</v>
      </c>
      <c r="F207" s="1044">
        <v>1581768</v>
      </c>
    </row>
    <row r="208" spans="1:6" ht="12.75">
      <c r="A208" s="1037" t="s">
        <v>432</v>
      </c>
      <c r="B208" s="1044">
        <v>32333535</v>
      </c>
      <c r="C208" s="1044">
        <v>10998352</v>
      </c>
      <c r="D208" s="1044">
        <v>10998577.51</v>
      </c>
      <c r="E208" s="1042">
        <v>34.01600694140001</v>
      </c>
      <c r="F208" s="1044">
        <v>0</v>
      </c>
    </row>
    <row r="209" spans="1:6" s="1046" customFormat="1" ht="25.5">
      <c r="A209" s="1037" t="s">
        <v>525</v>
      </c>
      <c r="B209" s="1044">
        <v>2813012</v>
      </c>
      <c r="C209" s="1044">
        <v>0</v>
      </c>
      <c r="D209" s="1044">
        <v>0</v>
      </c>
      <c r="E209" s="1042">
        <v>0</v>
      </c>
      <c r="F209" s="1044">
        <v>0</v>
      </c>
    </row>
    <row r="210" spans="1:6" ht="12.75">
      <c r="A210" s="1037" t="s">
        <v>416</v>
      </c>
      <c r="B210" s="1044">
        <v>25283808</v>
      </c>
      <c r="C210" s="1044">
        <v>11331709</v>
      </c>
      <c r="D210" s="1044">
        <v>11331709</v>
      </c>
      <c r="E210" s="1042">
        <v>44.818047186563035</v>
      </c>
      <c r="F210" s="1044">
        <v>1581768</v>
      </c>
    </row>
    <row r="211" spans="1:6" ht="25.5">
      <c r="A211" s="1037" t="s">
        <v>417</v>
      </c>
      <c r="B211" s="1044">
        <v>25283808</v>
      </c>
      <c r="C211" s="1044">
        <v>11331709</v>
      </c>
      <c r="D211" s="1044">
        <v>11331709</v>
      </c>
      <c r="E211" s="1042">
        <v>44.818047186563035</v>
      </c>
      <c r="F211" s="1044">
        <v>1581768</v>
      </c>
    </row>
    <row r="212" spans="1:6" ht="12.75">
      <c r="A212" s="1037" t="s">
        <v>1136</v>
      </c>
      <c r="B212" s="1044">
        <v>63668453</v>
      </c>
      <c r="C212" s="1044">
        <v>36439945</v>
      </c>
      <c r="D212" s="1044">
        <v>24694345.63</v>
      </c>
      <c r="E212" s="1042">
        <v>38.78584207158292</v>
      </c>
      <c r="F212" s="1044">
        <v>7835970.38</v>
      </c>
    </row>
    <row r="213" spans="1:6" ht="12.75">
      <c r="A213" s="1037" t="s">
        <v>419</v>
      </c>
      <c r="B213" s="1044">
        <v>2702312</v>
      </c>
      <c r="C213" s="1044">
        <v>375085</v>
      </c>
      <c r="D213" s="1044">
        <v>374290.44</v>
      </c>
      <c r="E213" s="1042">
        <v>13.850748544209551</v>
      </c>
      <c r="F213" s="1044">
        <v>374290.44</v>
      </c>
    </row>
    <row r="214" spans="1:6" ht="12.75">
      <c r="A214" s="1037" t="s">
        <v>424</v>
      </c>
      <c r="B214" s="1044">
        <v>2702312</v>
      </c>
      <c r="C214" s="1044">
        <v>375085</v>
      </c>
      <c r="D214" s="1044">
        <v>374290.44</v>
      </c>
      <c r="E214" s="1042">
        <v>13.850748544209551</v>
      </c>
      <c r="F214" s="1044">
        <v>374290.44</v>
      </c>
    </row>
    <row r="215" spans="1:6" ht="12.75">
      <c r="A215" s="1037" t="s">
        <v>445</v>
      </c>
      <c r="B215" s="1044">
        <v>2702312</v>
      </c>
      <c r="C215" s="1044">
        <v>375085</v>
      </c>
      <c r="D215" s="1044">
        <v>374290.44</v>
      </c>
      <c r="E215" s="1042">
        <v>13.850748544209551</v>
      </c>
      <c r="F215" s="1044">
        <v>374290.44</v>
      </c>
    </row>
    <row r="216" spans="1:6" ht="12.75">
      <c r="A216" s="1037" t="s">
        <v>376</v>
      </c>
      <c r="B216" s="1044">
        <v>60966141</v>
      </c>
      <c r="C216" s="1044">
        <v>36064860</v>
      </c>
      <c r="D216" s="1044">
        <v>24320055.19</v>
      </c>
      <c r="E216" s="1042">
        <v>39.89108510246696</v>
      </c>
      <c r="F216" s="1044">
        <v>7461679.94</v>
      </c>
    </row>
    <row r="217" spans="1:6" ht="12.75">
      <c r="A217" s="1037" t="s">
        <v>426</v>
      </c>
      <c r="B217" s="1044">
        <v>58153129</v>
      </c>
      <c r="C217" s="1044">
        <v>36064860</v>
      </c>
      <c r="D217" s="1044">
        <v>24320055.19</v>
      </c>
      <c r="E217" s="1042">
        <v>41.82071645706287</v>
      </c>
      <c r="F217" s="1044">
        <v>7461679.94</v>
      </c>
    </row>
    <row r="218" spans="1:6" ht="25.5">
      <c r="A218" s="1047" t="s">
        <v>465</v>
      </c>
      <c r="B218" s="1044">
        <v>2813012</v>
      </c>
      <c r="C218" s="1044">
        <v>0</v>
      </c>
      <c r="D218" s="1044">
        <v>0</v>
      </c>
      <c r="E218" s="1042">
        <v>0</v>
      </c>
      <c r="F218" s="1044">
        <v>0</v>
      </c>
    </row>
    <row r="219" spans="1:6" ht="25.5">
      <c r="A219" s="1048" t="s">
        <v>1145</v>
      </c>
      <c r="B219" s="1044">
        <v>2813012</v>
      </c>
      <c r="C219" s="1044">
        <v>0</v>
      </c>
      <c r="D219" s="1044">
        <v>0</v>
      </c>
      <c r="E219" s="1042">
        <v>0</v>
      </c>
      <c r="F219" s="1044">
        <v>0</v>
      </c>
    </row>
    <row r="220" spans="1:6" ht="12.75">
      <c r="A220" s="1037" t="s">
        <v>1281</v>
      </c>
      <c r="B220" s="1044">
        <v>-6051110</v>
      </c>
      <c r="C220" s="1044">
        <v>-14109884</v>
      </c>
      <c r="D220" s="1044">
        <v>-2364059.12</v>
      </c>
      <c r="E220" s="1045" t="s">
        <v>1277</v>
      </c>
      <c r="F220" s="1044">
        <v>-6254202.38</v>
      </c>
    </row>
    <row r="221" spans="1:6" ht="12.75">
      <c r="A221" s="1037" t="s">
        <v>1282</v>
      </c>
      <c r="B221" s="1044">
        <v>6051110</v>
      </c>
      <c r="C221" s="1044">
        <v>14109884</v>
      </c>
      <c r="D221" s="1044">
        <v>2364059.12</v>
      </c>
      <c r="E221" s="1045" t="s">
        <v>1277</v>
      </c>
      <c r="F221" s="1044">
        <v>6254202.38</v>
      </c>
    </row>
    <row r="222" spans="1:6" ht="12.75">
      <c r="A222" s="1037" t="s">
        <v>89</v>
      </c>
      <c r="B222" s="1044">
        <v>6051110</v>
      </c>
      <c r="C222" s="1044">
        <v>14109884</v>
      </c>
      <c r="D222" s="1044">
        <v>2364059.12</v>
      </c>
      <c r="E222" s="1045" t="s">
        <v>1277</v>
      </c>
      <c r="F222" s="1044">
        <v>6254202.38</v>
      </c>
    </row>
    <row r="223" spans="1:6" ht="25.5">
      <c r="A223" s="1037" t="s">
        <v>510</v>
      </c>
      <c r="B223" s="1044">
        <v>6051110</v>
      </c>
      <c r="C223" s="1044">
        <v>14109884</v>
      </c>
      <c r="D223" s="1044">
        <v>2364059.12</v>
      </c>
      <c r="E223" s="1045" t="s">
        <v>1277</v>
      </c>
      <c r="F223" s="1044">
        <v>6254202.38</v>
      </c>
    </row>
    <row r="224" spans="1:6" s="1043" customFormat="1" ht="12.75">
      <c r="A224" s="1038" t="s">
        <v>1146</v>
      </c>
      <c r="B224" s="1039"/>
      <c r="C224" s="1039"/>
      <c r="D224" s="1039"/>
      <c r="E224" s="1042"/>
      <c r="F224" s="1039"/>
    </row>
    <row r="225" spans="1:6" ht="12.75">
      <c r="A225" s="1037" t="s">
        <v>414</v>
      </c>
      <c r="B225" s="1044">
        <v>55817274</v>
      </c>
      <c r="C225" s="1044">
        <v>43498433</v>
      </c>
      <c r="D225" s="1044">
        <v>39305519.2</v>
      </c>
      <c r="E225" s="1042">
        <v>70.41819921195005</v>
      </c>
      <c r="F225" s="1044">
        <v>3767750.87</v>
      </c>
    </row>
    <row r="226" spans="1:6" ht="12.75">
      <c r="A226" s="1037" t="s">
        <v>432</v>
      </c>
      <c r="B226" s="1044">
        <v>23204546</v>
      </c>
      <c r="C226" s="1044">
        <v>19262917</v>
      </c>
      <c r="D226" s="1044">
        <v>15070003.2</v>
      </c>
      <c r="E226" s="1042">
        <v>64.94418464381936</v>
      </c>
      <c r="F226" s="1044">
        <v>340999.87</v>
      </c>
    </row>
    <row r="227" spans="1:6" ht="25.5">
      <c r="A227" s="1037" t="s">
        <v>525</v>
      </c>
      <c r="B227" s="1044">
        <v>442965</v>
      </c>
      <c r="C227" s="1044">
        <v>442965</v>
      </c>
      <c r="D227" s="1044">
        <v>0</v>
      </c>
      <c r="E227" s="1042">
        <v>0</v>
      </c>
      <c r="F227" s="1044">
        <v>0</v>
      </c>
    </row>
    <row r="228" spans="1:6" ht="12.75">
      <c r="A228" s="1037" t="s">
        <v>416</v>
      </c>
      <c r="B228" s="1044">
        <v>32612728</v>
      </c>
      <c r="C228" s="1044">
        <v>24235516</v>
      </c>
      <c r="D228" s="1044">
        <v>24235516</v>
      </c>
      <c r="E228" s="1042">
        <v>74.31305961279902</v>
      </c>
      <c r="F228" s="1044">
        <v>3426751</v>
      </c>
    </row>
    <row r="229" spans="1:6" ht="25.5">
      <c r="A229" s="1037" t="s">
        <v>417</v>
      </c>
      <c r="B229" s="1044">
        <v>32612728</v>
      </c>
      <c r="C229" s="1044">
        <v>24235516</v>
      </c>
      <c r="D229" s="1044">
        <v>24235516</v>
      </c>
      <c r="E229" s="1042">
        <v>74.31305961279902</v>
      </c>
      <c r="F229" s="1044">
        <v>3426751</v>
      </c>
    </row>
    <row r="230" spans="1:6" ht="12.75">
      <c r="A230" s="1037" t="s">
        <v>1136</v>
      </c>
      <c r="B230" s="1044">
        <v>54347324</v>
      </c>
      <c r="C230" s="1044">
        <v>40124316</v>
      </c>
      <c r="D230" s="1044">
        <v>36480137.61</v>
      </c>
      <c r="E230" s="1042">
        <v>67.12407332143897</v>
      </c>
      <c r="F230" s="1044">
        <v>4005324.35</v>
      </c>
    </row>
    <row r="231" spans="1:6" ht="12.75">
      <c r="A231" s="1037" t="s">
        <v>419</v>
      </c>
      <c r="B231" s="1044">
        <v>53984855</v>
      </c>
      <c r="C231" s="1044">
        <v>39761847</v>
      </c>
      <c r="D231" s="1044">
        <v>36158126.1</v>
      </c>
      <c r="E231" s="1042">
        <v>66.97827770399681</v>
      </c>
      <c r="F231" s="1044">
        <v>4005324.35</v>
      </c>
    </row>
    <row r="232" spans="1:6" ht="12.75">
      <c r="A232" s="1037" t="s">
        <v>420</v>
      </c>
      <c r="B232" s="1044">
        <v>1114585</v>
      </c>
      <c r="C232" s="1044">
        <v>523553</v>
      </c>
      <c r="D232" s="1044">
        <v>266094.35</v>
      </c>
      <c r="E232" s="1042">
        <v>23.873849908261818</v>
      </c>
      <c r="F232" s="1044">
        <v>14723.74</v>
      </c>
    </row>
    <row r="233" spans="1:6" ht="12.75">
      <c r="A233" s="1037" t="s">
        <v>423</v>
      </c>
      <c r="B233" s="1044">
        <v>1114585</v>
      </c>
      <c r="C233" s="1044">
        <v>523553</v>
      </c>
      <c r="D233" s="1044">
        <v>266094.35</v>
      </c>
      <c r="E233" s="1042">
        <v>23.873849908261818</v>
      </c>
      <c r="F233" s="1044">
        <v>14723.74</v>
      </c>
    </row>
    <row r="234" spans="1:6" ht="12.75">
      <c r="A234" s="1037" t="s">
        <v>424</v>
      </c>
      <c r="B234" s="1044">
        <v>52427305</v>
      </c>
      <c r="C234" s="1044">
        <v>38795329</v>
      </c>
      <c r="D234" s="1044">
        <v>35449067.62</v>
      </c>
      <c r="E234" s="1042">
        <v>67.61565871066612</v>
      </c>
      <c r="F234" s="1044">
        <v>3990600.61</v>
      </c>
    </row>
    <row r="235" spans="1:6" ht="12.75">
      <c r="A235" s="1037" t="s">
        <v>445</v>
      </c>
      <c r="B235" s="1044">
        <v>52427305</v>
      </c>
      <c r="C235" s="1044">
        <v>38795329</v>
      </c>
      <c r="D235" s="1044">
        <v>35449067.62</v>
      </c>
      <c r="E235" s="1042">
        <v>67.61565871066612</v>
      </c>
      <c r="F235" s="1044">
        <v>3990600.61</v>
      </c>
    </row>
    <row r="236" spans="1:6" ht="12.75">
      <c r="A236" s="1037" t="s">
        <v>371</v>
      </c>
      <c r="B236" s="1044">
        <v>442965</v>
      </c>
      <c r="C236" s="1044">
        <v>442965</v>
      </c>
      <c r="D236" s="1044">
        <v>442964.13</v>
      </c>
      <c r="E236" s="1042">
        <v>99.99980359622093</v>
      </c>
      <c r="F236" s="1044">
        <v>0</v>
      </c>
    </row>
    <row r="237" spans="1:6" ht="12.75">
      <c r="A237" s="1037" t="s">
        <v>463</v>
      </c>
      <c r="B237" s="1044">
        <v>442965</v>
      </c>
      <c r="C237" s="1044">
        <v>442965</v>
      </c>
      <c r="D237" s="1044">
        <v>442964.13</v>
      </c>
      <c r="E237" s="1042">
        <v>99.99980359622093</v>
      </c>
      <c r="F237" s="1044">
        <v>0</v>
      </c>
    </row>
    <row r="238" spans="1:6" ht="63.75">
      <c r="A238" s="1037" t="s">
        <v>474</v>
      </c>
      <c r="B238" s="1044">
        <v>442965</v>
      </c>
      <c r="C238" s="1044">
        <v>442965</v>
      </c>
      <c r="D238" s="1044">
        <v>442964.13</v>
      </c>
      <c r="E238" s="1042">
        <v>99.99980359622093</v>
      </c>
      <c r="F238" s="1044">
        <v>0</v>
      </c>
    </row>
    <row r="239" spans="1:6" ht="12.75">
      <c r="A239" s="1037" t="s">
        <v>376</v>
      </c>
      <c r="B239" s="1044">
        <v>362469</v>
      </c>
      <c r="C239" s="1044">
        <v>362469</v>
      </c>
      <c r="D239" s="1044">
        <v>322011.51</v>
      </c>
      <c r="E239" s="1042">
        <v>88.83835859066569</v>
      </c>
      <c r="F239" s="1044">
        <v>0</v>
      </c>
    </row>
    <row r="240" spans="1:6" ht="12.75">
      <c r="A240" s="1037" t="s">
        <v>426</v>
      </c>
      <c r="B240" s="1044">
        <v>362469</v>
      </c>
      <c r="C240" s="1044">
        <v>362469</v>
      </c>
      <c r="D240" s="1044">
        <v>322011.51</v>
      </c>
      <c r="E240" s="1042">
        <v>88.83835859066569</v>
      </c>
      <c r="F240" s="1044">
        <v>0</v>
      </c>
    </row>
    <row r="241" spans="1:6" ht="12.75">
      <c r="A241" s="1037" t="s">
        <v>1281</v>
      </c>
      <c r="B241" s="1044">
        <v>1469950</v>
      </c>
      <c r="C241" s="1044">
        <v>3374117</v>
      </c>
      <c r="D241" s="1044">
        <v>2825381.59</v>
      </c>
      <c r="E241" s="1045" t="s">
        <v>1277</v>
      </c>
      <c r="F241" s="1044">
        <v>-237573.48</v>
      </c>
    </row>
    <row r="242" spans="1:6" ht="12.75">
      <c r="A242" s="1037" t="s">
        <v>1282</v>
      </c>
      <c r="B242" s="1044">
        <v>-1469950</v>
      </c>
      <c r="C242" s="1044">
        <v>-3374117</v>
      </c>
      <c r="D242" s="1044">
        <v>-2825381.59</v>
      </c>
      <c r="E242" s="1045" t="s">
        <v>1277</v>
      </c>
      <c r="F242" s="1044">
        <v>237573.48</v>
      </c>
    </row>
    <row r="243" spans="1:6" ht="12.75">
      <c r="A243" s="1037" t="s">
        <v>89</v>
      </c>
      <c r="B243" s="1044">
        <v>-1469950</v>
      </c>
      <c r="C243" s="1044">
        <v>-3374117</v>
      </c>
      <c r="D243" s="1044">
        <v>-2825381.59</v>
      </c>
      <c r="E243" s="1045" t="s">
        <v>1277</v>
      </c>
      <c r="F243" s="1044">
        <v>237573.48</v>
      </c>
    </row>
    <row r="244" spans="1:6" ht="25.5">
      <c r="A244" s="1037" t="s">
        <v>510</v>
      </c>
      <c r="B244" s="1044">
        <v>-1469950</v>
      </c>
      <c r="C244" s="1044">
        <v>-3374117</v>
      </c>
      <c r="D244" s="1044">
        <v>-2825381.59</v>
      </c>
      <c r="E244" s="1045" t="s">
        <v>1277</v>
      </c>
      <c r="F244" s="1044">
        <v>237573.48</v>
      </c>
    </row>
    <row r="245" spans="1:6" s="1043" customFormat="1" ht="25.5">
      <c r="A245" s="1038" t="s">
        <v>1147</v>
      </c>
      <c r="B245" s="1039"/>
      <c r="C245" s="1039"/>
      <c r="D245" s="1039"/>
      <c r="E245" s="1042"/>
      <c r="F245" s="1039"/>
    </row>
    <row r="246" spans="1:6" ht="12.75">
      <c r="A246" s="1037" t="s">
        <v>414</v>
      </c>
      <c r="B246" s="1044">
        <v>75970422</v>
      </c>
      <c r="C246" s="1044">
        <v>39473038</v>
      </c>
      <c r="D246" s="1044">
        <v>39473038</v>
      </c>
      <c r="E246" s="1042">
        <v>51.95842929502221</v>
      </c>
      <c r="F246" s="1044">
        <v>9200415</v>
      </c>
    </row>
    <row r="247" spans="1:6" ht="12.75">
      <c r="A247" s="1037" t="s">
        <v>416</v>
      </c>
      <c r="B247" s="1044">
        <v>75970422</v>
      </c>
      <c r="C247" s="1044">
        <v>39473038</v>
      </c>
      <c r="D247" s="1044">
        <v>39473038</v>
      </c>
      <c r="E247" s="1042">
        <v>51.95842929502221</v>
      </c>
      <c r="F247" s="1044">
        <v>9200415</v>
      </c>
    </row>
    <row r="248" spans="1:6" ht="25.5">
      <c r="A248" s="1037" t="s">
        <v>417</v>
      </c>
      <c r="B248" s="1044">
        <v>75970422</v>
      </c>
      <c r="C248" s="1044">
        <v>39473038</v>
      </c>
      <c r="D248" s="1044">
        <v>39473038</v>
      </c>
      <c r="E248" s="1042">
        <v>51.95842929502221</v>
      </c>
      <c r="F248" s="1044">
        <v>9200415</v>
      </c>
    </row>
    <row r="249" spans="1:6" ht="12.75">
      <c r="A249" s="1037" t="s">
        <v>1136</v>
      </c>
      <c r="B249" s="1044">
        <v>75970422</v>
      </c>
      <c r="C249" s="1044">
        <v>39473038</v>
      </c>
      <c r="D249" s="1044">
        <v>31273961.11</v>
      </c>
      <c r="E249" s="1042">
        <v>41.16596997447243</v>
      </c>
      <c r="F249" s="1044">
        <v>7498994.11</v>
      </c>
    </row>
    <row r="250" spans="1:6" ht="12.75">
      <c r="A250" s="1037" t="s">
        <v>419</v>
      </c>
      <c r="B250" s="1044">
        <v>72170422</v>
      </c>
      <c r="C250" s="1044">
        <v>35673038</v>
      </c>
      <c r="D250" s="1044">
        <v>27474885.11</v>
      </c>
      <c r="E250" s="1042">
        <v>38.06945331426772</v>
      </c>
      <c r="F250" s="1044">
        <v>6413028.11</v>
      </c>
    </row>
    <row r="251" spans="1:6" ht="12.75">
      <c r="A251" s="1037" t="s">
        <v>424</v>
      </c>
      <c r="B251" s="1044">
        <v>57987252</v>
      </c>
      <c r="C251" s="1044">
        <v>30191165</v>
      </c>
      <c r="D251" s="1044">
        <v>23793828.85</v>
      </c>
      <c r="E251" s="1042">
        <v>41.03286158481868</v>
      </c>
      <c r="F251" s="1044">
        <v>5994843.71</v>
      </c>
    </row>
    <row r="252" spans="1:6" ht="12.75">
      <c r="A252" s="1037" t="s">
        <v>445</v>
      </c>
      <c r="B252" s="1044">
        <v>57987252</v>
      </c>
      <c r="C252" s="1044">
        <v>30191165</v>
      </c>
      <c r="D252" s="1044">
        <v>23793828.85</v>
      </c>
      <c r="E252" s="1042">
        <v>41.03286158481868</v>
      </c>
      <c r="F252" s="1044">
        <v>5994843.71</v>
      </c>
    </row>
    <row r="253" spans="1:6" ht="12.75">
      <c r="A253" s="1037" t="s">
        <v>371</v>
      </c>
      <c r="B253" s="1044">
        <v>14183170</v>
      </c>
      <c r="C253" s="1044">
        <v>5481873</v>
      </c>
      <c r="D253" s="1044">
        <v>3681056.26</v>
      </c>
      <c r="E253" s="1042">
        <v>25.95369201666482</v>
      </c>
      <c r="F253" s="1044">
        <v>418184.4</v>
      </c>
    </row>
    <row r="254" spans="1:6" ht="38.25">
      <c r="A254" s="1037" t="s">
        <v>462</v>
      </c>
      <c r="B254" s="1044">
        <v>14183170</v>
      </c>
      <c r="C254" s="1044">
        <v>5481873</v>
      </c>
      <c r="D254" s="1044">
        <v>3681056.26</v>
      </c>
      <c r="E254" s="1042">
        <v>25.95369201666482</v>
      </c>
      <c r="F254" s="1044">
        <v>418184.4</v>
      </c>
    </row>
    <row r="255" spans="1:6" ht="12.75">
      <c r="A255" s="1037" t="s">
        <v>376</v>
      </c>
      <c r="B255" s="1044">
        <v>3800000</v>
      </c>
      <c r="C255" s="1044">
        <v>3800000</v>
      </c>
      <c r="D255" s="1044">
        <v>3799076</v>
      </c>
      <c r="E255" s="1042">
        <v>99.97568421052631</v>
      </c>
      <c r="F255" s="1044">
        <v>1085966</v>
      </c>
    </row>
    <row r="256" spans="1:6" ht="12.75">
      <c r="A256" s="1037" t="s">
        <v>426</v>
      </c>
      <c r="B256" s="1044">
        <v>3800000</v>
      </c>
      <c r="C256" s="1044">
        <v>3800000</v>
      </c>
      <c r="D256" s="1044">
        <v>3799076</v>
      </c>
      <c r="E256" s="1042">
        <v>99.97568421052631</v>
      </c>
      <c r="F256" s="1044">
        <v>1085966</v>
      </c>
    </row>
    <row r="257" spans="1:6" ht="12.75">
      <c r="A257" s="1037" t="s">
        <v>1281</v>
      </c>
      <c r="B257" s="1044">
        <v>0</v>
      </c>
      <c r="C257" s="1044">
        <v>0</v>
      </c>
      <c r="D257" s="1044">
        <v>8199076.89</v>
      </c>
      <c r="E257" s="1045" t="s">
        <v>1277</v>
      </c>
      <c r="F257" s="1044">
        <v>1701420.89</v>
      </c>
    </row>
    <row r="258" spans="1:6" ht="12.75">
      <c r="A258" s="1037" t="s">
        <v>1282</v>
      </c>
      <c r="B258" s="1044">
        <v>0</v>
      </c>
      <c r="C258" s="1044">
        <v>0</v>
      </c>
      <c r="D258" s="1044">
        <v>-8199076.89</v>
      </c>
      <c r="E258" s="1045" t="s">
        <v>1277</v>
      </c>
      <c r="F258" s="1044">
        <v>-1701420.89</v>
      </c>
    </row>
    <row r="259" spans="1:6" ht="12.75">
      <c r="A259" s="1037" t="s">
        <v>89</v>
      </c>
      <c r="B259" s="1044">
        <v>0</v>
      </c>
      <c r="C259" s="1044">
        <v>0</v>
      </c>
      <c r="D259" s="1044">
        <v>-8199076.89</v>
      </c>
      <c r="E259" s="1045" t="s">
        <v>1277</v>
      </c>
      <c r="F259" s="1044">
        <v>-1701420.89</v>
      </c>
    </row>
    <row r="260" spans="1:6" ht="25.5">
      <c r="A260" s="1037" t="s">
        <v>510</v>
      </c>
      <c r="B260" s="1044">
        <v>0</v>
      </c>
      <c r="C260" s="1044">
        <v>0</v>
      </c>
      <c r="D260" s="1044">
        <v>-8199076.89</v>
      </c>
      <c r="E260" s="1045" t="s">
        <v>1277</v>
      </c>
      <c r="F260" s="1044">
        <v>-1701420.89</v>
      </c>
    </row>
    <row r="261" spans="1:6" s="1043" customFormat="1" ht="12.75">
      <c r="A261" s="1038" t="s">
        <v>1141</v>
      </c>
      <c r="B261" s="1039"/>
      <c r="C261" s="1039"/>
      <c r="D261" s="1039"/>
      <c r="E261" s="1045"/>
      <c r="F261" s="1039"/>
    </row>
    <row r="262" spans="1:6" ht="12.75">
      <c r="A262" s="1037" t="s">
        <v>414</v>
      </c>
      <c r="B262" s="1044">
        <v>36821562</v>
      </c>
      <c r="C262" s="1044">
        <v>3800000</v>
      </c>
      <c r="D262" s="1044">
        <v>3800000</v>
      </c>
      <c r="E262" s="1042">
        <v>10.320040198186051</v>
      </c>
      <c r="F262" s="1044">
        <v>1050000</v>
      </c>
    </row>
    <row r="263" spans="1:6" ht="12.75">
      <c r="A263" s="1037" t="s">
        <v>416</v>
      </c>
      <c r="B263" s="1044">
        <v>36821562</v>
      </c>
      <c r="C263" s="1044">
        <v>3800000</v>
      </c>
      <c r="D263" s="1044">
        <v>3800000</v>
      </c>
      <c r="E263" s="1042">
        <v>10.320040198186051</v>
      </c>
      <c r="F263" s="1044">
        <v>1050000</v>
      </c>
    </row>
    <row r="264" spans="1:6" ht="25.5">
      <c r="A264" s="1037" t="s">
        <v>417</v>
      </c>
      <c r="B264" s="1044">
        <v>3800000</v>
      </c>
      <c r="C264" s="1044">
        <v>3800000</v>
      </c>
      <c r="D264" s="1044">
        <v>3800000</v>
      </c>
      <c r="E264" s="1042">
        <v>100</v>
      </c>
      <c r="F264" s="1044">
        <v>1050000</v>
      </c>
    </row>
    <row r="265" spans="1:6" ht="25.5">
      <c r="A265" s="1037" t="s">
        <v>459</v>
      </c>
      <c r="B265" s="1044">
        <v>33021562</v>
      </c>
      <c r="C265" s="1044">
        <v>0</v>
      </c>
      <c r="D265" s="1044">
        <v>0</v>
      </c>
      <c r="E265" s="1042">
        <v>0</v>
      </c>
      <c r="F265" s="1044">
        <v>0</v>
      </c>
    </row>
    <row r="266" spans="1:6" ht="12.75">
      <c r="A266" s="1037" t="s">
        <v>1136</v>
      </c>
      <c r="B266" s="1044">
        <v>36821562</v>
      </c>
      <c r="C266" s="1044">
        <v>3800000</v>
      </c>
      <c r="D266" s="1044">
        <v>3799076</v>
      </c>
      <c r="E266" s="1042">
        <v>10.317530798937861</v>
      </c>
      <c r="F266" s="1044">
        <v>1085966</v>
      </c>
    </row>
    <row r="267" spans="1:6" ht="12.75">
      <c r="A267" s="1037" t="s">
        <v>376</v>
      </c>
      <c r="B267" s="1044">
        <v>36821562</v>
      </c>
      <c r="C267" s="1044">
        <v>3800000</v>
      </c>
      <c r="D267" s="1044">
        <v>3799076</v>
      </c>
      <c r="E267" s="1042">
        <v>10.317530798937861</v>
      </c>
      <c r="F267" s="1044">
        <v>1085966</v>
      </c>
    </row>
    <row r="268" spans="1:6" ht="12.75">
      <c r="A268" s="1037" t="s">
        <v>426</v>
      </c>
      <c r="B268" s="1044">
        <v>3800000</v>
      </c>
      <c r="C268" s="1044">
        <v>3800000</v>
      </c>
      <c r="D268" s="1044">
        <v>3799076</v>
      </c>
      <c r="E268" s="1042">
        <v>99.97568421052631</v>
      </c>
      <c r="F268" s="1044">
        <v>1085966</v>
      </c>
    </row>
    <row r="269" spans="1:6" ht="12.75">
      <c r="A269" s="1037" t="s">
        <v>1281</v>
      </c>
      <c r="B269" s="1044">
        <v>33021562</v>
      </c>
      <c r="C269" s="1044">
        <v>0</v>
      </c>
      <c r="D269" s="1044">
        <v>924</v>
      </c>
      <c r="E269" s="1045" t="s">
        <v>1277</v>
      </c>
      <c r="F269" s="1044">
        <v>-35966</v>
      </c>
    </row>
    <row r="270" spans="1:6" ht="12.75">
      <c r="A270" s="1037" t="s">
        <v>1282</v>
      </c>
      <c r="B270" s="1044">
        <v>33021562</v>
      </c>
      <c r="C270" s="1044">
        <v>0</v>
      </c>
      <c r="D270" s="1044">
        <v>-924</v>
      </c>
      <c r="E270" s="1045" t="s">
        <v>1277</v>
      </c>
      <c r="F270" s="1044">
        <v>35966</v>
      </c>
    </row>
    <row r="271" spans="1:6" ht="12.75">
      <c r="A271" s="1037" t="s">
        <v>89</v>
      </c>
      <c r="B271" s="1044">
        <v>0</v>
      </c>
      <c r="C271" s="1044">
        <v>0</v>
      </c>
      <c r="D271" s="1044">
        <v>-924</v>
      </c>
      <c r="E271" s="1045" t="s">
        <v>1277</v>
      </c>
      <c r="F271" s="1044">
        <v>35966</v>
      </c>
    </row>
    <row r="272" spans="1:6" ht="25.5">
      <c r="A272" s="1037" t="s">
        <v>510</v>
      </c>
      <c r="B272" s="1044">
        <v>0</v>
      </c>
      <c r="C272" s="1044">
        <v>0</v>
      </c>
      <c r="D272" s="1044">
        <v>-924</v>
      </c>
      <c r="E272" s="1045" t="s">
        <v>1277</v>
      </c>
      <c r="F272" s="1044">
        <v>35966</v>
      </c>
    </row>
    <row r="273" spans="1:6" s="1043" customFormat="1" ht="12.75">
      <c r="A273" s="1038" t="s">
        <v>1146</v>
      </c>
      <c r="B273" s="1039"/>
      <c r="C273" s="1039"/>
      <c r="D273" s="1039"/>
      <c r="E273" s="1045"/>
      <c r="F273" s="1039"/>
    </row>
    <row r="274" spans="1:6" ht="12.75">
      <c r="A274" s="1037" t="s">
        <v>414</v>
      </c>
      <c r="B274" s="1044">
        <v>72170422</v>
      </c>
      <c r="C274" s="1044">
        <v>35673038</v>
      </c>
      <c r="D274" s="1044">
        <v>35673038</v>
      </c>
      <c r="E274" s="1042">
        <v>49.428889303155245</v>
      </c>
      <c r="F274" s="1044">
        <v>8150415</v>
      </c>
    </row>
    <row r="275" spans="1:6" ht="12.75">
      <c r="A275" s="1037" t="s">
        <v>416</v>
      </c>
      <c r="B275" s="1044">
        <v>72170422</v>
      </c>
      <c r="C275" s="1044">
        <v>35673038</v>
      </c>
      <c r="D275" s="1044">
        <v>35673038</v>
      </c>
      <c r="E275" s="1042">
        <v>49.428889303155245</v>
      </c>
      <c r="F275" s="1044">
        <v>8150415</v>
      </c>
    </row>
    <row r="276" spans="1:6" ht="25.5">
      <c r="A276" s="1037" t="s">
        <v>417</v>
      </c>
      <c r="B276" s="1044">
        <v>72170422</v>
      </c>
      <c r="C276" s="1044">
        <v>35673038</v>
      </c>
      <c r="D276" s="1044">
        <v>35673038</v>
      </c>
      <c r="E276" s="1042">
        <v>49.428889303155245</v>
      </c>
      <c r="F276" s="1044">
        <v>8150415</v>
      </c>
    </row>
    <row r="277" spans="1:6" ht="12.75">
      <c r="A277" s="1037" t="s">
        <v>1136</v>
      </c>
      <c r="B277" s="1044">
        <v>72170422</v>
      </c>
      <c r="C277" s="1044">
        <v>35673038</v>
      </c>
      <c r="D277" s="1044">
        <v>27474885.11</v>
      </c>
      <c r="E277" s="1042">
        <v>38.06945331426772</v>
      </c>
      <c r="F277" s="1044">
        <v>6413028.11</v>
      </c>
    </row>
    <row r="278" spans="1:6" ht="12.75">
      <c r="A278" s="1037" t="s">
        <v>419</v>
      </c>
      <c r="B278" s="1044">
        <v>72170422</v>
      </c>
      <c r="C278" s="1044">
        <v>35673038</v>
      </c>
      <c r="D278" s="1044">
        <v>27474885.11</v>
      </c>
      <c r="E278" s="1042">
        <v>38.06945331426772</v>
      </c>
      <c r="F278" s="1044">
        <v>6413028.11</v>
      </c>
    </row>
    <row r="279" spans="1:6" ht="12.75">
      <c r="A279" s="1037" t="s">
        <v>424</v>
      </c>
      <c r="B279" s="1044">
        <v>57987252</v>
      </c>
      <c r="C279" s="1044">
        <v>30191165</v>
      </c>
      <c r="D279" s="1044">
        <v>23793828.85</v>
      </c>
      <c r="E279" s="1042">
        <v>41.03286158481868</v>
      </c>
      <c r="F279" s="1044">
        <v>5994843.71</v>
      </c>
    </row>
    <row r="280" spans="1:6" ht="12.75">
      <c r="A280" s="1037" t="s">
        <v>445</v>
      </c>
      <c r="B280" s="1044">
        <v>57987252</v>
      </c>
      <c r="C280" s="1044">
        <v>30191165</v>
      </c>
      <c r="D280" s="1044">
        <v>23793828.85</v>
      </c>
      <c r="E280" s="1042">
        <v>41.03286158481868</v>
      </c>
      <c r="F280" s="1044">
        <v>5994843.71</v>
      </c>
    </row>
    <row r="281" spans="1:6" ht="12.75">
      <c r="A281" s="1037" t="s">
        <v>371</v>
      </c>
      <c r="B281" s="1044">
        <v>14183170</v>
      </c>
      <c r="C281" s="1044">
        <v>5481873</v>
      </c>
      <c r="D281" s="1044">
        <v>3681056.26</v>
      </c>
      <c r="E281" s="1042">
        <v>25.95369201666482</v>
      </c>
      <c r="F281" s="1044">
        <v>418184.4</v>
      </c>
    </row>
    <row r="282" spans="1:6" ht="38.25">
      <c r="A282" s="1037" t="s">
        <v>462</v>
      </c>
      <c r="B282" s="1044">
        <v>14183170</v>
      </c>
      <c r="C282" s="1044">
        <v>5481873</v>
      </c>
      <c r="D282" s="1044">
        <v>3681056.26</v>
      </c>
      <c r="E282" s="1042">
        <v>25.95369201666482</v>
      </c>
      <c r="F282" s="1044">
        <v>418184.4</v>
      </c>
    </row>
    <row r="283" spans="1:6" ht="12.75">
      <c r="A283" s="1037" t="s">
        <v>1281</v>
      </c>
      <c r="B283" s="1044">
        <v>0</v>
      </c>
      <c r="C283" s="1044">
        <v>0</v>
      </c>
      <c r="D283" s="1044">
        <v>8198152.89</v>
      </c>
      <c r="E283" s="1045" t="s">
        <v>1277</v>
      </c>
      <c r="F283" s="1044">
        <v>1737386.89</v>
      </c>
    </row>
    <row r="284" spans="1:6" ht="12.75">
      <c r="A284" s="1037" t="s">
        <v>1282</v>
      </c>
      <c r="B284" s="1044">
        <v>0</v>
      </c>
      <c r="C284" s="1044">
        <v>0</v>
      </c>
      <c r="D284" s="1044">
        <v>-8198152.89</v>
      </c>
      <c r="E284" s="1045" t="s">
        <v>1277</v>
      </c>
      <c r="F284" s="1044">
        <v>-1737386.89</v>
      </c>
    </row>
    <row r="285" spans="1:6" ht="12.75">
      <c r="A285" s="1037" t="s">
        <v>89</v>
      </c>
      <c r="B285" s="1044">
        <v>0</v>
      </c>
      <c r="C285" s="1044">
        <v>0</v>
      </c>
      <c r="D285" s="1044">
        <v>-8198152.89</v>
      </c>
      <c r="E285" s="1045" t="s">
        <v>1277</v>
      </c>
      <c r="F285" s="1044">
        <v>-1737386.89</v>
      </c>
    </row>
    <row r="286" spans="1:6" ht="25.5">
      <c r="A286" s="1037" t="s">
        <v>510</v>
      </c>
      <c r="B286" s="1044">
        <v>0</v>
      </c>
      <c r="C286" s="1044">
        <v>0</v>
      </c>
      <c r="D286" s="1044">
        <v>-8198152.89</v>
      </c>
      <c r="E286" s="1045" t="s">
        <v>1277</v>
      </c>
      <c r="F286" s="1044">
        <v>-1737386.89</v>
      </c>
    </row>
    <row r="287" spans="1:6" s="1043" customFormat="1" ht="12.75">
      <c r="A287" s="1038" t="s">
        <v>1148</v>
      </c>
      <c r="B287" s="1039"/>
      <c r="C287" s="1039"/>
      <c r="D287" s="1039"/>
      <c r="E287" s="1045"/>
      <c r="F287" s="1039"/>
    </row>
    <row r="288" spans="1:6" ht="12.75">
      <c r="A288" s="1037" t="s">
        <v>414</v>
      </c>
      <c r="B288" s="1044">
        <v>184348646</v>
      </c>
      <c r="C288" s="1044">
        <v>141010686</v>
      </c>
      <c r="D288" s="1044">
        <v>141010686</v>
      </c>
      <c r="E288" s="1042">
        <v>76.49130550164172</v>
      </c>
      <c r="F288" s="1044">
        <v>17381451</v>
      </c>
    </row>
    <row r="289" spans="1:6" ht="12.75">
      <c r="A289" s="1037" t="s">
        <v>416</v>
      </c>
      <c r="B289" s="1044">
        <v>184348646</v>
      </c>
      <c r="C289" s="1044">
        <v>141010686</v>
      </c>
      <c r="D289" s="1044">
        <v>141010686</v>
      </c>
      <c r="E289" s="1042">
        <v>76.49130550164172</v>
      </c>
      <c r="F289" s="1044">
        <v>17381451</v>
      </c>
    </row>
    <row r="290" spans="1:6" ht="25.5">
      <c r="A290" s="1037" t="s">
        <v>417</v>
      </c>
      <c r="B290" s="1044">
        <v>184348646</v>
      </c>
      <c r="C290" s="1044">
        <v>141010686</v>
      </c>
      <c r="D290" s="1044">
        <v>141010686</v>
      </c>
      <c r="E290" s="1042">
        <v>76.49130550164172</v>
      </c>
      <c r="F290" s="1044">
        <v>17381451</v>
      </c>
    </row>
    <row r="291" spans="1:6" ht="12.75">
      <c r="A291" s="1037" t="s">
        <v>1136</v>
      </c>
      <c r="B291" s="1044">
        <v>184348646</v>
      </c>
      <c r="C291" s="1044">
        <v>141010686</v>
      </c>
      <c r="D291" s="1044">
        <v>135460328.96</v>
      </c>
      <c r="E291" s="1042">
        <v>73.48051200766618</v>
      </c>
      <c r="F291" s="1044">
        <v>19204806.74</v>
      </c>
    </row>
    <row r="292" spans="1:6" ht="12.75">
      <c r="A292" s="1037" t="s">
        <v>419</v>
      </c>
      <c r="B292" s="1044">
        <v>119830044</v>
      </c>
      <c r="C292" s="1044">
        <v>100535752</v>
      </c>
      <c r="D292" s="1044">
        <v>98849675.19</v>
      </c>
      <c r="E292" s="1042">
        <v>82.49156212443684</v>
      </c>
      <c r="F292" s="1044">
        <v>17461278.77</v>
      </c>
    </row>
    <row r="293" spans="1:6" ht="12.75">
      <c r="A293" s="1037" t="s">
        <v>420</v>
      </c>
      <c r="B293" s="1044">
        <v>6528989</v>
      </c>
      <c r="C293" s="1044">
        <v>2824271</v>
      </c>
      <c r="D293" s="1044">
        <v>1473146.39</v>
      </c>
      <c r="E293" s="1042">
        <v>22.563162382414795</v>
      </c>
      <c r="F293" s="1044">
        <v>1048963.22</v>
      </c>
    </row>
    <row r="294" spans="1:6" ht="12.75">
      <c r="A294" s="1037" t="s">
        <v>421</v>
      </c>
      <c r="B294" s="1044">
        <v>349801</v>
      </c>
      <c r="C294" s="1044">
        <v>118094</v>
      </c>
      <c r="D294" s="1044">
        <v>80587.9</v>
      </c>
      <c r="E294" s="1042">
        <v>23.038213155479827</v>
      </c>
      <c r="F294" s="1044">
        <v>13715.69</v>
      </c>
    </row>
    <row r="295" spans="1:6" ht="12.75">
      <c r="A295" s="1037" t="s">
        <v>422</v>
      </c>
      <c r="B295" s="1044">
        <v>274433</v>
      </c>
      <c r="C295" s="1044">
        <v>94442</v>
      </c>
      <c r="D295" s="1044">
        <v>64690.32</v>
      </c>
      <c r="E295" s="1042">
        <v>23.572354636650843</v>
      </c>
      <c r="F295" s="1044">
        <v>10955.77</v>
      </c>
    </row>
    <row r="296" spans="1:6" ht="12.75">
      <c r="A296" s="1037" t="s">
        <v>423</v>
      </c>
      <c r="B296" s="1044">
        <v>6179188</v>
      </c>
      <c r="C296" s="1044">
        <v>2706177</v>
      </c>
      <c r="D296" s="1044">
        <v>1392558.49</v>
      </c>
      <c r="E296" s="1042">
        <v>22.536269975925638</v>
      </c>
      <c r="F296" s="1044">
        <v>1035247.53</v>
      </c>
    </row>
    <row r="297" spans="1:6" ht="12.75">
      <c r="A297" s="1037" t="s">
        <v>424</v>
      </c>
      <c r="B297" s="1044">
        <v>105573526</v>
      </c>
      <c r="C297" s="1044">
        <v>94083002</v>
      </c>
      <c r="D297" s="1044">
        <v>93809117.19</v>
      </c>
      <c r="E297" s="1042">
        <v>88.85666771232023</v>
      </c>
      <c r="F297" s="1044">
        <v>16386068.17</v>
      </c>
    </row>
    <row r="298" spans="1:6" ht="12.75">
      <c r="A298" s="1037" t="s">
        <v>445</v>
      </c>
      <c r="B298" s="1044">
        <v>105573526</v>
      </c>
      <c r="C298" s="1044">
        <v>94083002</v>
      </c>
      <c r="D298" s="1044">
        <v>93809117.19</v>
      </c>
      <c r="E298" s="1042">
        <v>88.85666771232023</v>
      </c>
      <c r="F298" s="1044">
        <v>16386068.17</v>
      </c>
    </row>
    <row r="299" spans="1:6" ht="12.75">
      <c r="A299" s="1037" t="s">
        <v>371</v>
      </c>
      <c r="B299" s="1044">
        <v>7727529</v>
      </c>
      <c r="C299" s="1044">
        <v>3628479</v>
      </c>
      <c r="D299" s="1044">
        <v>3567411.61</v>
      </c>
      <c r="E299" s="1042">
        <v>46.164972140512184</v>
      </c>
      <c r="F299" s="1044">
        <v>26247.38</v>
      </c>
    </row>
    <row r="300" spans="1:6" ht="38.25">
      <c r="A300" s="1037" t="s">
        <v>462</v>
      </c>
      <c r="B300" s="1044">
        <v>7727529</v>
      </c>
      <c r="C300" s="1044">
        <v>3628479</v>
      </c>
      <c r="D300" s="1044">
        <v>3567411.61</v>
      </c>
      <c r="E300" s="1042">
        <v>46.164972140512184</v>
      </c>
      <c r="F300" s="1044">
        <v>26247.38</v>
      </c>
    </row>
    <row r="301" spans="1:6" ht="12.75">
      <c r="A301" s="1037" t="s">
        <v>376</v>
      </c>
      <c r="B301" s="1044">
        <v>64518602</v>
      </c>
      <c r="C301" s="1044">
        <v>40474934</v>
      </c>
      <c r="D301" s="1044">
        <v>36610653.77</v>
      </c>
      <c r="E301" s="1042">
        <v>56.74433827626954</v>
      </c>
      <c r="F301" s="1044">
        <v>1743527.97</v>
      </c>
    </row>
    <row r="302" spans="1:6" ht="12.75">
      <c r="A302" s="1037" t="s">
        <v>426</v>
      </c>
      <c r="B302" s="1044">
        <v>10152753</v>
      </c>
      <c r="C302" s="1044">
        <v>3767432</v>
      </c>
      <c r="D302" s="1044">
        <v>2939905.04</v>
      </c>
      <c r="E302" s="1042">
        <v>28.95672769740385</v>
      </c>
      <c r="F302" s="1044">
        <v>1052061.02</v>
      </c>
    </row>
    <row r="303" spans="1:6" ht="25.5">
      <c r="A303" s="1037" t="s">
        <v>465</v>
      </c>
      <c r="B303" s="1044">
        <v>54365849</v>
      </c>
      <c r="C303" s="1044">
        <v>36707502</v>
      </c>
      <c r="D303" s="1044">
        <v>33670748.73</v>
      </c>
      <c r="E303" s="1042">
        <v>61.93363913069765</v>
      </c>
      <c r="F303" s="1044">
        <v>691466.95</v>
      </c>
    </row>
    <row r="304" spans="1:6" ht="12.75">
      <c r="A304" s="1037" t="s">
        <v>450</v>
      </c>
      <c r="B304" s="1044">
        <v>54365849</v>
      </c>
      <c r="C304" s="1044">
        <v>36707502</v>
      </c>
      <c r="D304" s="1044">
        <v>33670748.73</v>
      </c>
      <c r="E304" s="1042">
        <v>61.93363913069765</v>
      </c>
      <c r="F304" s="1044">
        <v>691466.95</v>
      </c>
    </row>
    <row r="305" spans="1:6" ht="25.5">
      <c r="A305" s="1037" t="s">
        <v>383</v>
      </c>
      <c r="B305" s="1044">
        <v>54365849</v>
      </c>
      <c r="C305" s="1044">
        <v>36707502</v>
      </c>
      <c r="D305" s="1044">
        <v>33670748.73</v>
      </c>
      <c r="E305" s="1042">
        <v>61.93363913069765</v>
      </c>
      <c r="F305" s="1044">
        <v>691466.95</v>
      </c>
    </row>
    <row r="306" spans="1:6" ht="12.75">
      <c r="A306" s="1037" t="s">
        <v>1281</v>
      </c>
      <c r="B306" s="1044">
        <v>0</v>
      </c>
      <c r="C306" s="1044">
        <v>0</v>
      </c>
      <c r="D306" s="1044">
        <v>5550357.03999999</v>
      </c>
      <c r="E306" s="1045" t="s">
        <v>1277</v>
      </c>
      <c r="F306" s="1044">
        <v>-1823355.74</v>
      </c>
    </row>
    <row r="307" spans="1:6" ht="12.75">
      <c r="A307" s="1037" t="s">
        <v>1282</v>
      </c>
      <c r="B307" s="1044">
        <v>0</v>
      </c>
      <c r="C307" s="1044">
        <v>0</v>
      </c>
      <c r="D307" s="1044">
        <v>-5550357.03999999</v>
      </c>
      <c r="E307" s="1045" t="s">
        <v>1277</v>
      </c>
      <c r="F307" s="1044">
        <v>1823355.74</v>
      </c>
    </row>
    <row r="308" spans="1:6" ht="12.75">
      <c r="A308" s="1037" t="s">
        <v>89</v>
      </c>
      <c r="B308" s="1044">
        <v>0</v>
      </c>
      <c r="C308" s="1044">
        <v>0</v>
      </c>
      <c r="D308" s="1044">
        <v>-5550357.03999999</v>
      </c>
      <c r="E308" s="1045" t="s">
        <v>1277</v>
      </c>
      <c r="F308" s="1044">
        <v>1823355.74</v>
      </c>
    </row>
    <row r="309" spans="1:6" ht="25.5">
      <c r="A309" s="1037" t="s">
        <v>510</v>
      </c>
      <c r="B309" s="1044">
        <v>0</v>
      </c>
      <c r="C309" s="1044">
        <v>0</v>
      </c>
      <c r="D309" s="1044">
        <v>-5550357.03999999</v>
      </c>
      <c r="E309" s="1045" t="s">
        <v>1277</v>
      </c>
      <c r="F309" s="1044">
        <v>1823355.74</v>
      </c>
    </row>
    <row r="310" spans="1:6" s="1043" customFormat="1" ht="12.75">
      <c r="A310" s="1038" t="s">
        <v>1149</v>
      </c>
      <c r="B310" s="1039"/>
      <c r="C310" s="1039"/>
      <c r="D310" s="1039"/>
      <c r="E310" s="1045"/>
      <c r="F310" s="1039"/>
    </row>
    <row r="311" spans="1:6" ht="12.75">
      <c r="A311" s="1037" t="s">
        <v>414</v>
      </c>
      <c r="B311" s="1044">
        <v>6485510</v>
      </c>
      <c r="C311" s="1044">
        <v>6485510</v>
      </c>
      <c r="D311" s="1044">
        <v>6485510</v>
      </c>
      <c r="E311" s="1042">
        <v>100</v>
      </c>
      <c r="F311" s="1044">
        <v>0</v>
      </c>
    </row>
    <row r="312" spans="1:6" ht="12.75">
      <c r="A312" s="1037" t="s">
        <v>416</v>
      </c>
      <c r="B312" s="1044">
        <v>6485510</v>
      </c>
      <c r="C312" s="1044">
        <v>6485510</v>
      </c>
      <c r="D312" s="1044">
        <v>6485510</v>
      </c>
      <c r="E312" s="1042">
        <v>100</v>
      </c>
      <c r="F312" s="1044">
        <v>0</v>
      </c>
    </row>
    <row r="313" spans="1:6" ht="25.5">
      <c r="A313" s="1037" t="s">
        <v>417</v>
      </c>
      <c r="B313" s="1044">
        <v>6485510</v>
      </c>
      <c r="C313" s="1044">
        <v>6485510</v>
      </c>
      <c r="D313" s="1044">
        <v>6485510</v>
      </c>
      <c r="E313" s="1042">
        <v>100</v>
      </c>
      <c r="F313" s="1044">
        <v>0</v>
      </c>
    </row>
    <row r="314" spans="1:6" ht="12.75">
      <c r="A314" s="1037" t="s">
        <v>1136</v>
      </c>
      <c r="B314" s="1044">
        <v>6485510</v>
      </c>
      <c r="C314" s="1044">
        <v>6485510</v>
      </c>
      <c r="D314" s="1044">
        <v>6485459.21</v>
      </c>
      <c r="E314" s="1042">
        <v>99.99921686960624</v>
      </c>
      <c r="F314" s="1044">
        <v>0</v>
      </c>
    </row>
    <row r="315" spans="1:6" ht="12.75">
      <c r="A315" s="1037" t="s">
        <v>419</v>
      </c>
      <c r="B315" s="1044">
        <v>6485510</v>
      </c>
      <c r="C315" s="1044">
        <v>6485510</v>
      </c>
      <c r="D315" s="1044">
        <v>6485459.21</v>
      </c>
      <c r="E315" s="1042">
        <v>99.99921686960624</v>
      </c>
      <c r="F315" s="1044">
        <v>0</v>
      </c>
    </row>
    <row r="316" spans="1:6" ht="12.75">
      <c r="A316" s="1037" t="s">
        <v>424</v>
      </c>
      <c r="B316" s="1044">
        <v>3027031</v>
      </c>
      <c r="C316" s="1044">
        <v>3027031</v>
      </c>
      <c r="D316" s="1044">
        <v>3027030.41</v>
      </c>
      <c r="E316" s="1042">
        <v>99.99998050895415</v>
      </c>
      <c r="F316" s="1044">
        <v>0</v>
      </c>
    </row>
    <row r="317" spans="1:6" ht="12.75">
      <c r="A317" s="1037" t="s">
        <v>445</v>
      </c>
      <c r="B317" s="1044">
        <v>3027031</v>
      </c>
      <c r="C317" s="1044">
        <v>3027031</v>
      </c>
      <c r="D317" s="1044">
        <v>3027030.41</v>
      </c>
      <c r="E317" s="1042">
        <v>99.99998050895415</v>
      </c>
      <c r="F317" s="1044">
        <v>0</v>
      </c>
    </row>
    <row r="318" spans="1:6" ht="12.75">
      <c r="A318" s="1037" t="s">
        <v>371</v>
      </c>
      <c r="B318" s="1044">
        <v>3458479</v>
      </c>
      <c r="C318" s="1044">
        <v>3458479</v>
      </c>
      <c r="D318" s="1044">
        <v>3458428.8</v>
      </c>
      <c r="E318" s="1042">
        <v>99.99854849487303</v>
      </c>
      <c r="F318" s="1044">
        <v>0</v>
      </c>
    </row>
    <row r="319" spans="1:6" ht="38.25">
      <c r="A319" s="1037" t="s">
        <v>462</v>
      </c>
      <c r="B319" s="1044">
        <v>3458479</v>
      </c>
      <c r="C319" s="1044">
        <v>3458479</v>
      </c>
      <c r="D319" s="1044">
        <v>3458428.8</v>
      </c>
      <c r="E319" s="1042">
        <v>99.99854849487303</v>
      </c>
      <c r="F319" s="1044">
        <v>0</v>
      </c>
    </row>
    <row r="320" spans="1:6" ht="12.75">
      <c r="A320" s="1037" t="s">
        <v>1281</v>
      </c>
      <c r="B320" s="1044">
        <v>0</v>
      </c>
      <c r="C320" s="1044">
        <v>0</v>
      </c>
      <c r="D320" s="1044">
        <v>50.79</v>
      </c>
      <c r="E320" s="1045" t="s">
        <v>1277</v>
      </c>
      <c r="F320" s="1044">
        <v>0</v>
      </c>
    </row>
    <row r="321" spans="1:6" ht="12.75">
      <c r="A321" s="1037" t="s">
        <v>1282</v>
      </c>
      <c r="B321" s="1044">
        <v>0</v>
      </c>
      <c r="C321" s="1044">
        <v>0</v>
      </c>
      <c r="D321" s="1044">
        <v>-50.79</v>
      </c>
      <c r="E321" s="1045" t="s">
        <v>1277</v>
      </c>
      <c r="F321" s="1044">
        <v>0</v>
      </c>
    </row>
    <row r="322" spans="1:6" ht="12.75">
      <c r="A322" s="1037" t="s">
        <v>89</v>
      </c>
      <c r="B322" s="1044">
        <v>0</v>
      </c>
      <c r="C322" s="1044">
        <v>0</v>
      </c>
      <c r="D322" s="1044">
        <v>-50.79</v>
      </c>
      <c r="E322" s="1045" t="s">
        <v>1277</v>
      </c>
      <c r="F322" s="1044">
        <v>0</v>
      </c>
    </row>
    <row r="323" spans="1:6" ht="25.5">
      <c r="A323" s="1037" t="s">
        <v>510</v>
      </c>
      <c r="B323" s="1044">
        <v>0</v>
      </c>
      <c r="C323" s="1044">
        <v>0</v>
      </c>
      <c r="D323" s="1044">
        <v>-50.79</v>
      </c>
      <c r="E323" s="1045" t="s">
        <v>1277</v>
      </c>
      <c r="F323" s="1044">
        <v>0</v>
      </c>
    </row>
    <row r="324" spans="1:6" s="1043" customFormat="1" ht="12.75">
      <c r="A324" s="1038" t="s">
        <v>1144</v>
      </c>
      <c r="B324" s="1039"/>
      <c r="C324" s="1039"/>
      <c r="D324" s="1039"/>
      <c r="E324" s="1045"/>
      <c r="F324" s="1039"/>
    </row>
    <row r="325" spans="1:6" ht="12.75">
      <c r="A325" s="1037" t="s">
        <v>414</v>
      </c>
      <c r="B325" s="1044">
        <v>26738565</v>
      </c>
      <c r="C325" s="1044">
        <v>26738565</v>
      </c>
      <c r="D325" s="1044">
        <v>26738565</v>
      </c>
      <c r="E325" s="1042">
        <v>100</v>
      </c>
      <c r="F325" s="1044">
        <v>0</v>
      </c>
    </row>
    <row r="326" spans="1:6" ht="12.75">
      <c r="A326" s="1037" t="s">
        <v>416</v>
      </c>
      <c r="B326" s="1044">
        <v>26738565</v>
      </c>
      <c r="C326" s="1044">
        <v>26738565</v>
      </c>
      <c r="D326" s="1044">
        <v>26738565</v>
      </c>
      <c r="E326" s="1042">
        <v>100</v>
      </c>
      <c r="F326" s="1044">
        <v>0</v>
      </c>
    </row>
    <row r="327" spans="1:6" ht="25.5">
      <c r="A327" s="1037" t="s">
        <v>417</v>
      </c>
      <c r="B327" s="1044">
        <v>6485510</v>
      </c>
      <c r="C327" s="1044">
        <v>6485510</v>
      </c>
      <c r="D327" s="1044">
        <v>6485510</v>
      </c>
      <c r="E327" s="1042">
        <v>100</v>
      </c>
      <c r="F327" s="1044">
        <v>0</v>
      </c>
    </row>
    <row r="328" spans="1:6" ht="25.5">
      <c r="A328" s="1037" t="s">
        <v>459</v>
      </c>
      <c r="B328" s="1044">
        <v>20253055</v>
      </c>
      <c r="C328" s="1044">
        <v>20253055</v>
      </c>
      <c r="D328" s="1044">
        <v>20253055</v>
      </c>
      <c r="E328" s="1042">
        <v>100</v>
      </c>
      <c r="F328" s="1044">
        <v>0</v>
      </c>
    </row>
    <row r="329" spans="1:6" ht="12.75">
      <c r="A329" s="1037" t="s">
        <v>1136</v>
      </c>
      <c r="B329" s="1044">
        <v>26738565</v>
      </c>
      <c r="C329" s="1044">
        <v>26738565</v>
      </c>
      <c r="D329" s="1044">
        <v>26738510.5</v>
      </c>
      <c r="E329" s="1042">
        <v>99.99979617455162</v>
      </c>
      <c r="F329" s="1044">
        <v>0</v>
      </c>
    </row>
    <row r="330" spans="1:6" ht="12.75">
      <c r="A330" s="1037" t="s">
        <v>419</v>
      </c>
      <c r="B330" s="1044">
        <v>21856282</v>
      </c>
      <c r="C330" s="1044">
        <v>21856282</v>
      </c>
      <c r="D330" s="1044">
        <v>21856231.21</v>
      </c>
      <c r="E330" s="1042">
        <v>99.99976761829849</v>
      </c>
      <c r="F330" s="1044">
        <v>0</v>
      </c>
    </row>
    <row r="331" spans="1:6" ht="12.75">
      <c r="A331" s="1037" t="s">
        <v>424</v>
      </c>
      <c r="B331" s="1044">
        <v>3027031</v>
      </c>
      <c r="C331" s="1044">
        <v>3027031</v>
      </c>
      <c r="D331" s="1044">
        <v>3027030.41</v>
      </c>
      <c r="E331" s="1042">
        <v>99.99998050895415</v>
      </c>
      <c r="F331" s="1044">
        <v>0</v>
      </c>
    </row>
    <row r="332" spans="1:6" ht="12.75">
      <c r="A332" s="1037" t="s">
        <v>445</v>
      </c>
      <c r="B332" s="1044">
        <v>3027031</v>
      </c>
      <c r="C332" s="1044">
        <v>3027031</v>
      </c>
      <c r="D332" s="1044">
        <v>3027030.41</v>
      </c>
      <c r="E332" s="1042">
        <v>99.99998050895415</v>
      </c>
      <c r="F332" s="1044">
        <v>0</v>
      </c>
    </row>
    <row r="333" spans="1:6" ht="12.75">
      <c r="A333" s="1037" t="s">
        <v>371</v>
      </c>
      <c r="B333" s="1044">
        <v>18829251</v>
      </c>
      <c r="C333" s="1044">
        <v>18829251</v>
      </c>
      <c r="D333" s="1044">
        <v>18829200.8</v>
      </c>
      <c r="E333" s="1042">
        <v>99.99973339353754</v>
      </c>
      <c r="F333" s="1044">
        <v>0</v>
      </c>
    </row>
    <row r="334" spans="1:6" ht="38.25">
      <c r="A334" s="1037" t="s">
        <v>462</v>
      </c>
      <c r="B334" s="1044">
        <v>3458479</v>
      </c>
      <c r="C334" s="1044">
        <v>3458479</v>
      </c>
      <c r="D334" s="1044">
        <v>3458428.8</v>
      </c>
      <c r="E334" s="1042">
        <v>99.99854849487303</v>
      </c>
      <c r="F334" s="1044">
        <v>0</v>
      </c>
    </row>
    <row r="335" spans="1:6" ht="12.75">
      <c r="A335" s="1037" t="s">
        <v>463</v>
      </c>
      <c r="B335" s="1044">
        <v>15370772</v>
      </c>
      <c r="C335" s="1044">
        <v>15370772</v>
      </c>
      <c r="D335" s="1044">
        <v>15370772</v>
      </c>
      <c r="E335" s="1042">
        <v>100</v>
      </c>
      <c r="F335" s="1044">
        <v>0</v>
      </c>
    </row>
    <row r="336" spans="1:6" ht="38.25">
      <c r="A336" s="1037" t="s">
        <v>464</v>
      </c>
      <c r="B336" s="1044">
        <v>15370772</v>
      </c>
      <c r="C336" s="1044">
        <v>15370772</v>
      </c>
      <c r="D336" s="1044">
        <v>15370772</v>
      </c>
      <c r="E336" s="1042">
        <v>100</v>
      </c>
      <c r="F336" s="1044">
        <v>0</v>
      </c>
    </row>
    <row r="337" spans="1:6" ht="12.75">
      <c r="A337" s="1037" t="s">
        <v>376</v>
      </c>
      <c r="B337" s="1044">
        <v>4882283</v>
      </c>
      <c r="C337" s="1044">
        <v>4882283</v>
      </c>
      <c r="D337" s="1044">
        <v>4882279.29</v>
      </c>
      <c r="E337" s="1042">
        <v>99.99992401095963</v>
      </c>
      <c r="F337" s="1044">
        <v>0</v>
      </c>
    </row>
    <row r="338" spans="1:6" ht="25.5">
      <c r="A338" s="1037" t="s">
        <v>465</v>
      </c>
      <c r="B338" s="1044">
        <v>4882283</v>
      </c>
      <c r="C338" s="1044">
        <v>4882283</v>
      </c>
      <c r="D338" s="1044">
        <v>4882279.29</v>
      </c>
      <c r="E338" s="1042">
        <v>99.99992401095963</v>
      </c>
      <c r="F338" s="1044">
        <v>0</v>
      </c>
    </row>
    <row r="339" spans="1:6" ht="25.5">
      <c r="A339" s="1037" t="s">
        <v>476</v>
      </c>
      <c r="B339" s="1044">
        <v>4882283</v>
      </c>
      <c r="C339" s="1044">
        <v>4882283</v>
      </c>
      <c r="D339" s="1044">
        <v>4882279.29</v>
      </c>
      <c r="E339" s="1042">
        <v>99.99992401095963</v>
      </c>
      <c r="F339" s="1044">
        <v>0</v>
      </c>
    </row>
    <row r="340" spans="1:6" ht="12.75">
      <c r="A340" s="1037" t="s">
        <v>1281</v>
      </c>
      <c r="B340" s="1044">
        <v>0</v>
      </c>
      <c r="C340" s="1044">
        <v>0</v>
      </c>
      <c r="D340" s="1044">
        <v>54.5</v>
      </c>
      <c r="E340" s="1045" t="s">
        <v>1277</v>
      </c>
      <c r="F340" s="1044">
        <v>0</v>
      </c>
    </row>
    <row r="341" spans="1:6" ht="12.75">
      <c r="A341" s="1037" t="s">
        <v>1282</v>
      </c>
      <c r="B341" s="1044">
        <v>0</v>
      </c>
      <c r="C341" s="1044">
        <v>0</v>
      </c>
      <c r="D341" s="1044">
        <v>-54.5</v>
      </c>
      <c r="E341" s="1045" t="s">
        <v>1277</v>
      </c>
      <c r="F341" s="1044">
        <v>0</v>
      </c>
    </row>
    <row r="342" spans="1:6" ht="12.75">
      <c r="A342" s="1037" t="s">
        <v>89</v>
      </c>
      <c r="B342" s="1044">
        <v>0</v>
      </c>
      <c r="C342" s="1044">
        <v>0</v>
      </c>
      <c r="D342" s="1044">
        <v>-54.5</v>
      </c>
      <c r="E342" s="1045" t="s">
        <v>1277</v>
      </c>
      <c r="F342" s="1044">
        <v>0</v>
      </c>
    </row>
    <row r="343" spans="1:6" ht="25.5">
      <c r="A343" s="1037" t="s">
        <v>510</v>
      </c>
      <c r="B343" s="1044">
        <v>0</v>
      </c>
      <c r="C343" s="1044">
        <v>0</v>
      </c>
      <c r="D343" s="1044">
        <v>-54.5</v>
      </c>
      <c r="E343" s="1045" t="s">
        <v>1277</v>
      </c>
      <c r="F343" s="1044">
        <v>0</v>
      </c>
    </row>
    <row r="344" spans="1:6" s="1043" customFormat="1" ht="12.75">
      <c r="A344" s="1038" t="s">
        <v>1150</v>
      </c>
      <c r="B344" s="1039"/>
      <c r="C344" s="1039"/>
      <c r="D344" s="1039"/>
      <c r="E344" s="1045"/>
      <c r="F344" s="1039"/>
    </row>
    <row r="345" spans="1:6" ht="12.75">
      <c r="A345" s="1037" t="s">
        <v>414</v>
      </c>
      <c r="B345" s="1044">
        <v>177863136</v>
      </c>
      <c r="C345" s="1044">
        <v>134525176</v>
      </c>
      <c r="D345" s="1044">
        <v>134525176</v>
      </c>
      <c r="E345" s="1042">
        <v>75.63409654488494</v>
      </c>
      <c r="F345" s="1044">
        <v>17381451</v>
      </c>
    </row>
    <row r="346" spans="1:6" ht="12.75">
      <c r="A346" s="1037" t="s">
        <v>416</v>
      </c>
      <c r="B346" s="1044">
        <v>177863136</v>
      </c>
      <c r="C346" s="1044">
        <v>134525176</v>
      </c>
      <c r="D346" s="1044">
        <v>134525176</v>
      </c>
      <c r="E346" s="1042">
        <v>75.63409654488494</v>
      </c>
      <c r="F346" s="1044">
        <v>17381451</v>
      </c>
    </row>
    <row r="347" spans="1:6" ht="25.5">
      <c r="A347" s="1037" t="s">
        <v>417</v>
      </c>
      <c r="B347" s="1044">
        <v>177863136</v>
      </c>
      <c r="C347" s="1044">
        <v>134525176</v>
      </c>
      <c r="D347" s="1044">
        <v>134525176</v>
      </c>
      <c r="E347" s="1042">
        <v>75.63409654488494</v>
      </c>
      <c r="F347" s="1044">
        <v>17381451</v>
      </c>
    </row>
    <row r="348" spans="1:6" ht="12.75">
      <c r="A348" s="1037" t="s">
        <v>1136</v>
      </c>
      <c r="B348" s="1044">
        <v>177863136</v>
      </c>
      <c r="C348" s="1044">
        <v>134525176</v>
      </c>
      <c r="D348" s="1044">
        <v>128974869.75</v>
      </c>
      <c r="E348" s="1042">
        <v>72.51354757964012</v>
      </c>
      <c r="F348" s="1044">
        <v>19204806.74</v>
      </c>
    </row>
    <row r="349" spans="1:6" ht="12.75">
      <c r="A349" s="1037" t="s">
        <v>419</v>
      </c>
      <c r="B349" s="1044">
        <v>113344534</v>
      </c>
      <c r="C349" s="1044">
        <v>94050242</v>
      </c>
      <c r="D349" s="1044">
        <v>92364215.98</v>
      </c>
      <c r="E349" s="1042">
        <v>81.48978404199006</v>
      </c>
      <c r="F349" s="1044">
        <v>17461278.77</v>
      </c>
    </row>
    <row r="350" spans="1:6" ht="12.75">
      <c r="A350" s="1037" t="s">
        <v>420</v>
      </c>
      <c r="B350" s="1044">
        <v>6528989</v>
      </c>
      <c r="C350" s="1044">
        <v>2824271</v>
      </c>
      <c r="D350" s="1044">
        <v>1473146.39</v>
      </c>
      <c r="E350" s="1042">
        <v>22.563162382414795</v>
      </c>
      <c r="F350" s="1044">
        <v>1048963.22</v>
      </c>
    </row>
    <row r="351" spans="1:6" ht="12.75">
      <c r="A351" s="1037" t="s">
        <v>421</v>
      </c>
      <c r="B351" s="1044">
        <v>349801</v>
      </c>
      <c r="C351" s="1044">
        <v>118094</v>
      </c>
      <c r="D351" s="1044">
        <v>80587.9</v>
      </c>
      <c r="E351" s="1042">
        <v>23.038213155479827</v>
      </c>
      <c r="F351" s="1044">
        <v>13715.69</v>
      </c>
    </row>
    <row r="352" spans="1:6" ht="12.75">
      <c r="A352" s="1037" t="s">
        <v>422</v>
      </c>
      <c r="B352" s="1044">
        <v>274433</v>
      </c>
      <c r="C352" s="1044">
        <v>94442</v>
      </c>
      <c r="D352" s="1044">
        <v>64690.32</v>
      </c>
      <c r="E352" s="1042">
        <v>23.572354636650843</v>
      </c>
      <c r="F352" s="1044">
        <v>10955.77</v>
      </c>
    </row>
    <row r="353" spans="1:6" ht="12.75">
      <c r="A353" s="1037" t="s">
        <v>423</v>
      </c>
      <c r="B353" s="1044">
        <v>6179188</v>
      </c>
      <c r="C353" s="1044">
        <v>2706177</v>
      </c>
      <c r="D353" s="1044">
        <v>1392558.49</v>
      </c>
      <c r="E353" s="1042">
        <v>22.536269975925638</v>
      </c>
      <c r="F353" s="1044">
        <v>1035247.53</v>
      </c>
    </row>
    <row r="354" spans="1:6" ht="12.75">
      <c r="A354" s="1037" t="s">
        <v>424</v>
      </c>
      <c r="B354" s="1044">
        <v>102546495</v>
      </c>
      <c r="C354" s="1044">
        <v>91055971</v>
      </c>
      <c r="D354" s="1044">
        <v>90782086.78</v>
      </c>
      <c r="E354" s="1042">
        <v>88.52773249831698</v>
      </c>
      <c r="F354" s="1044">
        <v>16386068.17</v>
      </c>
    </row>
    <row r="355" spans="1:6" ht="12.75">
      <c r="A355" s="1037" t="s">
        <v>445</v>
      </c>
      <c r="B355" s="1044">
        <v>102546495</v>
      </c>
      <c r="C355" s="1044">
        <v>91055971</v>
      </c>
      <c r="D355" s="1044">
        <v>90782086.78</v>
      </c>
      <c r="E355" s="1042">
        <v>88.52773249831698</v>
      </c>
      <c r="F355" s="1044">
        <v>16386068.17</v>
      </c>
    </row>
    <row r="356" spans="1:6" ht="12.75">
      <c r="A356" s="1037" t="s">
        <v>371</v>
      </c>
      <c r="B356" s="1044">
        <v>4269050</v>
      </c>
      <c r="C356" s="1044">
        <v>170000</v>
      </c>
      <c r="D356" s="1044">
        <v>108982.81</v>
      </c>
      <c r="E356" s="1042">
        <v>2.5528585985172345</v>
      </c>
      <c r="F356" s="1044">
        <v>26247.38</v>
      </c>
    </row>
    <row r="357" spans="1:6" ht="38.25">
      <c r="A357" s="1037" t="s">
        <v>462</v>
      </c>
      <c r="B357" s="1044">
        <v>4269050</v>
      </c>
      <c r="C357" s="1044">
        <v>170000</v>
      </c>
      <c r="D357" s="1044">
        <v>108982.81</v>
      </c>
      <c r="E357" s="1042">
        <v>2.5528585985172345</v>
      </c>
      <c r="F357" s="1044">
        <v>26247.38</v>
      </c>
    </row>
    <row r="358" spans="1:6" ht="12.75">
      <c r="A358" s="1037" t="s">
        <v>376</v>
      </c>
      <c r="B358" s="1044">
        <v>64518602</v>
      </c>
      <c r="C358" s="1044">
        <v>40474934</v>
      </c>
      <c r="D358" s="1044">
        <v>36610653.77</v>
      </c>
      <c r="E358" s="1042">
        <v>56.74433827626954</v>
      </c>
      <c r="F358" s="1044">
        <v>1743527.97</v>
      </c>
    </row>
    <row r="359" spans="1:6" ht="12.75">
      <c r="A359" s="1037" t="s">
        <v>426</v>
      </c>
      <c r="B359" s="1044">
        <v>10152753</v>
      </c>
      <c r="C359" s="1044">
        <v>3767432</v>
      </c>
      <c r="D359" s="1044">
        <v>2939905.04</v>
      </c>
      <c r="E359" s="1042">
        <v>28.95672769740385</v>
      </c>
      <c r="F359" s="1044">
        <v>1052061.02</v>
      </c>
    </row>
    <row r="360" spans="1:6" ht="25.5">
      <c r="A360" s="1037" t="s">
        <v>465</v>
      </c>
      <c r="B360" s="1044">
        <v>54365849</v>
      </c>
      <c r="C360" s="1044">
        <v>36707502</v>
      </c>
      <c r="D360" s="1044">
        <v>33670748.73</v>
      </c>
      <c r="E360" s="1042">
        <v>61.93363913069765</v>
      </c>
      <c r="F360" s="1044">
        <v>691466.95</v>
      </c>
    </row>
    <row r="361" spans="1:6" ht="12.75">
      <c r="A361" s="1037" t="s">
        <v>450</v>
      </c>
      <c r="B361" s="1044">
        <v>54365849</v>
      </c>
      <c r="C361" s="1044">
        <v>36707502</v>
      </c>
      <c r="D361" s="1044">
        <v>33670748.73</v>
      </c>
      <c r="E361" s="1042">
        <v>61.93363913069765</v>
      </c>
      <c r="F361" s="1044">
        <v>691466.95</v>
      </c>
    </row>
    <row r="362" spans="1:6" ht="25.5">
      <c r="A362" s="1037" t="s">
        <v>383</v>
      </c>
      <c r="B362" s="1044">
        <v>54365849</v>
      </c>
      <c r="C362" s="1044">
        <v>36707502</v>
      </c>
      <c r="D362" s="1044">
        <v>33670748.73</v>
      </c>
      <c r="E362" s="1042">
        <v>61.93363913069765</v>
      </c>
      <c r="F362" s="1044">
        <v>691466.95</v>
      </c>
    </row>
    <row r="363" spans="1:6" ht="12.75">
      <c r="A363" s="1037" t="s">
        <v>1281</v>
      </c>
      <c r="B363" s="1044">
        <v>0</v>
      </c>
      <c r="C363" s="1044">
        <v>0</v>
      </c>
      <c r="D363" s="1044">
        <v>5550306.25</v>
      </c>
      <c r="E363" s="1045" t="s">
        <v>1277</v>
      </c>
      <c r="F363" s="1044">
        <v>-1823355.74</v>
      </c>
    </row>
    <row r="364" spans="1:6" ht="12.75">
      <c r="A364" s="1037" t="s">
        <v>1282</v>
      </c>
      <c r="B364" s="1044">
        <v>0</v>
      </c>
      <c r="C364" s="1044">
        <v>0</v>
      </c>
      <c r="D364" s="1044">
        <v>-5550306.25</v>
      </c>
      <c r="E364" s="1045" t="s">
        <v>1277</v>
      </c>
      <c r="F364" s="1044">
        <v>1823355.74</v>
      </c>
    </row>
    <row r="365" spans="1:6" ht="12.75">
      <c r="A365" s="1037" t="s">
        <v>89</v>
      </c>
      <c r="B365" s="1044">
        <v>0</v>
      </c>
      <c r="C365" s="1044">
        <v>0</v>
      </c>
      <c r="D365" s="1044">
        <v>-5550306.25</v>
      </c>
      <c r="E365" s="1045" t="s">
        <v>1277</v>
      </c>
      <c r="F365" s="1044">
        <v>1823355.74</v>
      </c>
    </row>
    <row r="366" spans="1:6" ht="25.5">
      <c r="A366" s="1037" t="s">
        <v>510</v>
      </c>
      <c r="B366" s="1044">
        <v>0</v>
      </c>
      <c r="C366" s="1044">
        <v>0</v>
      </c>
      <c r="D366" s="1044">
        <v>-5550306.25</v>
      </c>
      <c r="E366" s="1045" t="s">
        <v>1277</v>
      </c>
      <c r="F366" s="1044">
        <v>1823355.74</v>
      </c>
    </row>
    <row r="367" spans="1:6" s="1043" customFormat="1" ht="12.75">
      <c r="A367" s="1038" t="s">
        <v>1140</v>
      </c>
      <c r="B367" s="1039"/>
      <c r="C367" s="1039"/>
      <c r="D367" s="1039"/>
      <c r="E367" s="1045"/>
      <c r="F367" s="1039"/>
    </row>
    <row r="368" spans="1:6" ht="12.75">
      <c r="A368" s="1037" t="s">
        <v>414</v>
      </c>
      <c r="B368" s="1044">
        <v>162627738</v>
      </c>
      <c r="C368" s="1044">
        <v>154861109</v>
      </c>
      <c r="D368" s="1044">
        <v>154861109</v>
      </c>
      <c r="E368" s="1042">
        <v>95.22429009004601</v>
      </c>
      <c r="F368" s="1044">
        <v>24781440</v>
      </c>
    </row>
    <row r="369" spans="1:6" ht="12.75">
      <c r="A369" s="1037" t="s">
        <v>416</v>
      </c>
      <c r="B369" s="1044">
        <v>162627738</v>
      </c>
      <c r="C369" s="1044">
        <v>154861109</v>
      </c>
      <c r="D369" s="1044">
        <v>154861109</v>
      </c>
      <c r="E369" s="1042">
        <v>95.22429009004601</v>
      </c>
      <c r="F369" s="1044">
        <v>24781440</v>
      </c>
    </row>
    <row r="370" spans="1:6" ht="25.5">
      <c r="A370" s="1037" t="s">
        <v>417</v>
      </c>
      <c r="B370" s="1044">
        <v>90937549</v>
      </c>
      <c r="C370" s="1044">
        <v>84649758</v>
      </c>
      <c r="D370" s="1044">
        <v>84649758</v>
      </c>
      <c r="E370" s="1042">
        <v>93.08559437862131</v>
      </c>
      <c r="F370" s="1044">
        <v>13987032</v>
      </c>
    </row>
    <row r="371" spans="1:6" ht="25.5">
      <c r="A371" s="1037" t="s">
        <v>459</v>
      </c>
      <c r="B371" s="1044">
        <v>71690189</v>
      </c>
      <c r="C371" s="1044">
        <v>70211351</v>
      </c>
      <c r="D371" s="1044">
        <v>70211351</v>
      </c>
      <c r="E371" s="1042">
        <v>97.9371821714684</v>
      </c>
      <c r="F371" s="1044">
        <v>10794408</v>
      </c>
    </row>
    <row r="372" spans="1:6" ht="12.75">
      <c r="A372" s="1037" t="s">
        <v>1136</v>
      </c>
      <c r="B372" s="1044">
        <v>162627738</v>
      </c>
      <c r="C372" s="1044">
        <v>154861109</v>
      </c>
      <c r="D372" s="1044">
        <v>142474641.58</v>
      </c>
      <c r="E372" s="1042">
        <v>87.60783574324819</v>
      </c>
      <c r="F372" s="1044">
        <v>15332208.35</v>
      </c>
    </row>
    <row r="373" spans="1:6" ht="12.75">
      <c r="A373" s="1037" t="s">
        <v>419</v>
      </c>
      <c r="B373" s="1044">
        <v>159280862</v>
      </c>
      <c r="C373" s="1044">
        <v>152175828</v>
      </c>
      <c r="D373" s="1044">
        <v>140228553.61</v>
      </c>
      <c r="E373" s="1042">
        <v>88.03854515177098</v>
      </c>
      <c r="F373" s="1044">
        <v>15245093.68</v>
      </c>
    </row>
    <row r="374" spans="1:6" ht="12.75">
      <c r="A374" s="1037" t="s">
        <v>420</v>
      </c>
      <c r="B374" s="1044">
        <v>2615007</v>
      </c>
      <c r="C374" s="1044">
        <v>1833196</v>
      </c>
      <c r="D374" s="1044">
        <v>1000953.13</v>
      </c>
      <c r="E374" s="1042">
        <v>38.27726388495327</v>
      </c>
      <c r="F374" s="1044">
        <v>1000168.99</v>
      </c>
    </row>
    <row r="375" spans="1:6" ht="12.75">
      <c r="A375" s="1037" t="s">
        <v>421</v>
      </c>
      <c r="B375" s="1044">
        <v>6702</v>
      </c>
      <c r="C375" s="1044">
        <v>2066</v>
      </c>
      <c r="D375" s="1044">
        <v>1508.01</v>
      </c>
      <c r="E375" s="1042">
        <v>22.500895255147718</v>
      </c>
      <c r="F375" s="1044">
        <v>723.87</v>
      </c>
    </row>
    <row r="376" spans="1:6" ht="12.75">
      <c r="A376" s="1037" t="s">
        <v>422</v>
      </c>
      <c r="B376" s="1044">
        <v>5400</v>
      </c>
      <c r="C376" s="1044">
        <v>1665</v>
      </c>
      <c r="D376" s="1044">
        <v>1354.28</v>
      </c>
      <c r="E376" s="1042">
        <v>25.079259259259256</v>
      </c>
      <c r="F376" s="1044">
        <v>723.87</v>
      </c>
    </row>
    <row r="377" spans="1:6" ht="12.75">
      <c r="A377" s="1037" t="s">
        <v>423</v>
      </c>
      <c r="B377" s="1044">
        <v>2608305</v>
      </c>
      <c r="C377" s="1044">
        <v>1831130</v>
      </c>
      <c r="D377" s="1044">
        <v>999445.12</v>
      </c>
      <c r="E377" s="1042">
        <v>38.31780102403668</v>
      </c>
      <c r="F377" s="1044">
        <v>999445.12</v>
      </c>
    </row>
    <row r="378" spans="1:6" ht="12.75">
      <c r="A378" s="1037" t="s">
        <v>424</v>
      </c>
      <c r="B378" s="1044">
        <v>84525666</v>
      </c>
      <c r="C378" s="1044">
        <v>79961281</v>
      </c>
      <c r="D378" s="1044">
        <v>79687898.66</v>
      </c>
      <c r="E378" s="1042">
        <v>94.27656998289726</v>
      </c>
      <c r="F378" s="1044">
        <v>14204900.8</v>
      </c>
    </row>
    <row r="379" spans="1:6" ht="12.75">
      <c r="A379" s="1037" t="s">
        <v>445</v>
      </c>
      <c r="B379" s="1044">
        <v>84525666</v>
      </c>
      <c r="C379" s="1044">
        <v>79961281</v>
      </c>
      <c r="D379" s="1044">
        <v>79687898.66</v>
      </c>
      <c r="E379" s="1042">
        <v>94.27656998289726</v>
      </c>
      <c r="F379" s="1044">
        <v>14204900.8</v>
      </c>
    </row>
    <row r="380" spans="1:6" ht="12.75">
      <c r="A380" s="1037" t="s">
        <v>371</v>
      </c>
      <c r="B380" s="1044">
        <v>72140189</v>
      </c>
      <c r="C380" s="1044">
        <v>70381351</v>
      </c>
      <c r="D380" s="1044">
        <v>59539701.82</v>
      </c>
      <c r="E380" s="1042">
        <v>82.53333217632685</v>
      </c>
      <c r="F380" s="1044">
        <v>40023.89</v>
      </c>
    </row>
    <row r="381" spans="1:6" ht="38.25">
      <c r="A381" s="1037" t="s">
        <v>462</v>
      </c>
      <c r="B381" s="1044">
        <v>450000</v>
      </c>
      <c r="C381" s="1044">
        <v>170000</v>
      </c>
      <c r="D381" s="1044">
        <v>108982.81</v>
      </c>
      <c r="E381" s="1042">
        <v>24.21840222222222</v>
      </c>
      <c r="F381" s="1044">
        <v>26247.38</v>
      </c>
    </row>
    <row r="382" spans="1:6" ht="12.75">
      <c r="A382" s="1037" t="s">
        <v>463</v>
      </c>
      <c r="B382" s="1044">
        <v>71690189</v>
      </c>
      <c r="C382" s="1044">
        <v>70211351</v>
      </c>
      <c r="D382" s="1044">
        <v>59430719.01</v>
      </c>
      <c r="E382" s="1042">
        <v>82.89937554774754</v>
      </c>
      <c r="F382" s="1044">
        <v>13776.51</v>
      </c>
    </row>
    <row r="383" spans="1:6" ht="38.25">
      <c r="A383" s="1037" t="s">
        <v>464</v>
      </c>
      <c r="B383" s="1044">
        <v>71690189</v>
      </c>
      <c r="C383" s="1044">
        <v>70211351</v>
      </c>
      <c r="D383" s="1044">
        <v>59430719.01</v>
      </c>
      <c r="E383" s="1042">
        <v>82.89937554774754</v>
      </c>
      <c r="F383" s="1044">
        <v>13776.51</v>
      </c>
    </row>
    <row r="384" spans="1:6" ht="12.75">
      <c r="A384" s="1037" t="s">
        <v>376</v>
      </c>
      <c r="B384" s="1044">
        <v>3346876</v>
      </c>
      <c r="C384" s="1044">
        <v>2685281</v>
      </c>
      <c r="D384" s="1044">
        <v>2246087.97</v>
      </c>
      <c r="E384" s="1042">
        <v>67.10998465434633</v>
      </c>
      <c r="F384" s="1044">
        <v>87114.67</v>
      </c>
    </row>
    <row r="385" spans="1:6" ht="25.5">
      <c r="A385" s="1037" t="s">
        <v>465</v>
      </c>
      <c r="B385" s="1044">
        <v>135000</v>
      </c>
      <c r="C385" s="1044">
        <v>2685281</v>
      </c>
      <c r="D385" s="1044">
        <v>2246087.97</v>
      </c>
      <c r="E385" s="1042">
        <v>1663.768866666667</v>
      </c>
      <c r="F385" s="1044">
        <v>87114.67</v>
      </c>
    </row>
    <row r="386" spans="1:6" ht="12.75">
      <c r="A386" s="1037" t="s">
        <v>450</v>
      </c>
      <c r="B386" s="1044">
        <v>3211876</v>
      </c>
      <c r="C386" s="1044">
        <v>2685281</v>
      </c>
      <c r="D386" s="1044">
        <v>2246087.97</v>
      </c>
      <c r="E386" s="1042">
        <v>69.93071868278851</v>
      </c>
      <c r="F386" s="1044">
        <v>87114.67</v>
      </c>
    </row>
    <row r="387" spans="1:6" ht="25.5">
      <c r="A387" s="1037" t="s">
        <v>383</v>
      </c>
      <c r="B387" s="1044">
        <v>3211876</v>
      </c>
      <c r="C387" s="1044">
        <v>2685281</v>
      </c>
      <c r="D387" s="1044">
        <v>2246087.97</v>
      </c>
      <c r="E387" s="1042">
        <v>69.93071868278851</v>
      </c>
      <c r="F387" s="1044">
        <v>87114.67</v>
      </c>
    </row>
    <row r="388" spans="1:6" ht="12.75">
      <c r="A388" s="1037" t="s">
        <v>1281</v>
      </c>
      <c r="B388" s="1044">
        <v>0</v>
      </c>
      <c r="C388" s="1044">
        <v>0</v>
      </c>
      <c r="D388" s="1044">
        <v>12386467.42</v>
      </c>
      <c r="E388" s="1045" t="s">
        <v>1277</v>
      </c>
      <c r="F388" s="1044">
        <v>9449231.65</v>
      </c>
    </row>
    <row r="389" spans="1:6" ht="12.75">
      <c r="A389" s="1037" t="s">
        <v>1282</v>
      </c>
      <c r="B389" s="1044">
        <v>0</v>
      </c>
      <c r="C389" s="1044">
        <v>0</v>
      </c>
      <c r="D389" s="1044">
        <v>-12386467.42</v>
      </c>
      <c r="E389" s="1045" t="s">
        <v>1277</v>
      </c>
      <c r="F389" s="1044">
        <v>-9449231.65</v>
      </c>
    </row>
    <row r="390" spans="1:6" ht="12.75">
      <c r="A390" s="1037" t="s">
        <v>89</v>
      </c>
      <c r="B390" s="1044">
        <v>0</v>
      </c>
      <c r="C390" s="1044">
        <v>0</v>
      </c>
      <c r="D390" s="1044">
        <v>-12386467.42</v>
      </c>
      <c r="E390" s="1045" t="s">
        <v>1277</v>
      </c>
      <c r="F390" s="1044">
        <v>-9449231.65</v>
      </c>
    </row>
    <row r="391" spans="1:6" ht="25.5">
      <c r="A391" s="1037" t="s">
        <v>510</v>
      </c>
      <c r="B391" s="1044"/>
      <c r="C391" s="1044">
        <v>0</v>
      </c>
      <c r="D391" s="1044">
        <v>-12386467.42</v>
      </c>
      <c r="E391" s="1045" t="s">
        <v>1277</v>
      </c>
      <c r="F391" s="1044">
        <v>-9449231.65</v>
      </c>
    </row>
    <row r="392" spans="1:6" s="1043" customFormat="1" ht="12.75">
      <c r="A392" s="1038" t="s">
        <v>1144</v>
      </c>
      <c r="B392" s="1039"/>
      <c r="C392" s="1039"/>
      <c r="D392" s="1039"/>
      <c r="E392" s="1045"/>
      <c r="F392" s="1039"/>
    </row>
    <row r="393" spans="1:6" ht="12.75">
      <c r="A393" s="1037" t="s">
        <v>414</v>
      </c>
      <c r="B393" s="1044">
        <v>16900812</v>
      </c>
      <c r="C393" s="1044">
        <v>0</v>
      </c>
      <c r="D393" s="1044">
        <v>0</v>
      </c>
      <c r="E393" s="1042">
        <v>0</v>
      </c>
      <c r="F393" s="1044">
        <v>0</v>
      </c>
    </row>
    <row r="394" spans="1:6" ht="12.75">
      <c r="A394" s="1037" t="s">
        <v>416</v>
      </c>
      <c r="B394" s="1044">
        <v>16900812</v>
      </c>
      <c r="C394" s="1044">
        <v>0</v>
      </c>
      <c r="D394" s="1044">
        <v>0</v>
      </c>
      <c r="E394" s="1042">
        <v>0</v>
      </c>
      <c r="F394" s="1044">
        <v>0</v>
      </c>
    </row>
    <row r="395" spans="1:6" ht="25.5">
      <c r="A395" s="1037" t="s">
        <v>417</v>
      </c>
      <c r="B395" s="1044">
        <v>3939050</v>
      </c>
      <c r="C395" s="1044">
        <v>0</v>
      </c>
      <c r="D395" s="1044">
        <v>0</v>
      </c>
      <c r="E395" s="1042">
        <v>0</v>
      </c>
      <c r="F395" s="1044">
        <v>0</v>
      </c>
    </row>
    <row r="396" spans="1:6" ht="25.5">
      <c r="A396" s="1037" t="s">
        <v>459</v>
      </c>
      <c r="B396" s="1044">
        <v>12961762</v>
      </c>
      <c r="C396" s="1044">
        <v>0</v>
      </c>
      <c r="D396" s="1044">
        <v>0</v>
      </c>
      <c r="E396" s="1042">
        <v>0</v>
      </c>
      <c r="F396" s="1044">
        <v>0</v>
      </c>
    </row>
    <row r="397" spans="1:6" ht="12.75">
      <c r="A397" s="1037" t="s">
        <v>1136</v>
      </c>
      <c r="B397" s="1044">
        <v>16900812</v>
      </c>
      <c r="C397" s="1044">
        <v>0</v>
      </c>
      <c r="D397" s="1044">
        <v>0</v>
      </c>
      <c r="E397" s="1042">
        <v>0</v>
      </c>
      <c r="F397" s="1044">
        <v>0</v>
      </c>
    </row>
    <row r="398" spans="1:6" ht="12.75">
      <c r="A398" s="1037" t="s">
        <v>419</v>
      </c>
      <c r="B398" s="1044">
        <v>9107056</v>
      </c>
      <c r="C398" s="1044">
        <v>0</v>
      </c>
      <c r="D398" s="1044">
        <v>0</v>
      </c>
      <c r="E398" s="1042">
        <v>0</v>
      </c>
      <c r="F398" s="1044">
        <v>0</v>
      </c>
    </row>
    <row r="399" spans="1:6" ht="12.75">
      <c r="A399" s="1037" t="s">
        <v>424</v>
      </c>
      <c r="B399" s="1044">
        <v>120000</v>
      </c>
      <c r="C399" s="1044">
        <v>0</v>
      </c>
      <c r="D399" s="1044">
        <v>0</v>
      </c>
      <c r="E399" s="1042">
        <v>0</v>
      </c>
      <c r="F399" s="1044">
        <v>0</v>
      </c>
    </row>
    <row r="400" spans="1:6" ht="12.75">
      <c r="A400" s="1037" t="s">
        <v>445</v>
      </c>
      <c r="B400" s="1044">
        <v>120000</v>
      </c>
      <c r="C400" s="1044">
        <v>0</v>
      </c>
      <c r="D400" s="1044">
        <v>0</v>
      </c>
      <c r="E400" s="1042">
        <v>0</v>
      </c>
      <c r="F400" s="1044">
        <v>0</v>
      </c>
    </row>
    <row r="401" spans="1:6" ht="12.75">
      <c r="A401" s="1037" t="s">
        <v>371</v>
      </c>
      <c r="B401" s="1044">
        <v>8987056</v>
      </c>
      <c r="C401" s="1044">
        <v>0</v>
      </c>
      <c r="D401" s="1044">
        <v>0</v>
      </c>
      <c r="E401" s="1042">
        <v>0</v>
      </c>
      <c r="F401" s="1044">
        <v>0</v>
      </c>
    </row>
    <row r="402" spans="1:6" ht="38.25">
      <c r="A402" s="1037" t="s">
        <v>462</v>
      </c>
      <c r="B402" s="1044">
        <v>3819050</v>
      </c>
      <c r="C402" s="1044">
        <v>0</v>
      </c>
      <c r="D402" s="1044">
        <v>0</v>
      </c>
      <c r="E402" s="1042">
        <v>0</v>
      </c>
      <c r="F402" s="1044">
        <v>0</v>
      </c>
    </row>
    <row r="403" spans="1:6" ht="12.75">
      <c r="A403" s="1037" t="s">
        <v>463</v>
      </c>
      <c r="B403" s="1044">
        <v>5168006</v>
      </c>
      <c r="C403" s="1044">
        <v>0</v>
      </c>
      <c r="D403" s="1044">
        <v>0</v>
      </c>
      <c r="E403" s="1042">
        <v>0</v>
      </c>
      <c r="F403" s="1044">
        <v>0</v>
      </c>
    </row>
    <row r="404" spans="1:6" ht="38.25">
      <c r="A404" s="1037" t="s">
        <v>464</v>
      </c>
      <c r="B404" s="1044">
        <v>5168006</v>
      </c>
      <c r="C404" s="1044">
        <v>0</v>
      </c>
      <c r="D404" s="1044">
        <v>0</v>
      </c>
      <c r="E404" s="1042">
        <v>0</v>
      </c>
      <c r="F404" s="1044">
        <v>0</v>
      </c>
    </row>
    <row r="405" spans="1:6" ht="12.75">
      <c r="A405" s="1037" t="s">
        <v>376</v>
      </c>
      <c r="B405" s="1044">
        <v>7793756</v>
      </c>
      <c r="C405" s="1044">
        <v>0</v>
      </c>
      <c r="D405" s="1044">
        <v>0</v>
      </c>
      <c r="E405" s="1042">
        <v>0</v>
      </c>
      <c r="F405" s="1044">
        <v>0</v>
      </c>
    </row>
    <row r="406" spans="1:6" ht="25.5">
      <c r="A406" s="1037" t="s">
        <v>465</v>
      </c>
      <c r="B406" s="1044">
        <v>0</v>
      </c>
      <c r="C406" s="1044">
        <v>0</v>
      </c>
      <c r="D406" s="1044">
        <v>0</v>
      </c>
      <c r="E406" s="1045" t="s">
        <v>1277</v>
      </c>
      <c r="F406" s="1044">
        <v>0</v>
      </c>
    </row>
    <row r="407" spans="1:6" ht="12.75">
      <c r="A407" s="1037" t="s">
        <v>450</v>
      </c>
      <c r="B407" s="1044">
        <v>7793756</v>
      </c>
      <c r="C407" s="1044">
        <v>0</v>
      </c>
      <c r="D407" s="1044">
        <v>0</v>
      </c>
      <c r="E407" s="1042">
        <v>0</v>
      </c>
      <c r="F407" s="1044">
        <v>0</v>
      </c>
    </row>
    <row r="408" spans="1:6" ht="25.5">
      <c r="A408" s="1037" t="s">
        <v>383</v>
      </c>
      <c r="B408" s="1044">
        <v>7793756</v>
      </c>
      <c r="C408" s="1044">
        <v>0</v>
      </c>
      <c r="D408" s="1044">
        <v>0</v>
      </c>
      <c r="E408" s="1042">
        <v>0</v>
      </c>
      <c r="F408" s="1044">
        <v>0</v>
      </c>
    </row>
    <row r="409" spans="1:6" s="1043" customFormat="1" ht="12.75">
      <c r="A409" s="1038" t="s">
        <v>228</v>
      </c>
      <c r="B409" s="1039"/>
      <c r="C409" s="1039"/>
      <c r="D409" s="1039"/>
      <c r="E409" s="1045"/>
      <c r="F409" s="1039"/>
    </row>
    <row r="410" spans="1:6" ht="12.75">
      <c r="A410" s="1037" t="s">
        <v>414</v>
      </c>
      <c r="B410" s="1044">
        <v>239000</v>
      </c>
      <c r="C410" s="1044">
        <v>834</v>
      </c>
      <c r="D410" s="1044">
        <v>834</v>
      </c>
      <c r="E410" s="1042">
        <v>0.3489539748953975</v>
      </c>
      <c r="F410" s="1044">
        <v>834</v>
      </c>
    </row>
    <row r="411" spans="1:6" ht="12.75">
      <c r="A411" s="1037" t="s">
        <v>416</v>
      </c>
      <c r="B411" s="1044">
        <v>239000</v>
      </c>
      <c r="C411" s="1044">
        <v>834</v>
      </c>
      <c r="D411" s="1044">
        <v>834</v>
      </c>
      <c r="E411" s="1042">
        <v>0.3489539748953975</v>
      </c>
      <c r="F411" s="1044">
        <v>834</v>
      </c>
    </row>
    <row r="412" spans="1:6" ht="25.5">
      <c r="A412" s="1037" t="s">
        <v>417</v>
      </c>
      <c r="B412" s="1044">
        <v>239000</v>
      </c>
      <c r="C412" s="1044">
        <v>834</v>
      </c>
      <c r="D412" s="1044">
        <v>834</v>
      </c>
      <c r="E412" s="1042">
        <v>0.3489539748953975</v>
      </c>
      <c r="F412" s="1044">
        <v>834</v>
      </c>
    </row>
    <row r="413" spans="1:6" ht="12.75">
      <c r="A413" s="1037" t="s">
        <v>1136</v>
      </c>
      <c r="B413" s="1044">
        <v>239000</v>
      </c>
      <c r="C413" s="1044">
        <v>834</v>
      </c>
      <c r="D413" s="1044">
        <v>826.89</v>
      </c>
      <c r="E413" s="1042">
        <v>0.34597907949790796</v>
      </c>
      <c r="F413" s="1044">
        <v>826.89</v>
      </c>
    </row>
    <row r="414" spans="1:6" ht="12.75">
      <c r="A414" s="1037" t="s">
        <v>419</v>
      </c>
      <c r="B414" s="1044">
        <v>239000</v>
      </c>
      <c r="C414" s="1044">
        <v>834</v>
      </c>
      <c r="D414" s="1044">
        <v>826.89</v>
      </c>
      <c r="E414" s="1042">
        <v>0.34597907949790796</v>
      </c>
      <c r="F414" s="1044">
        <v>826.89</v>
      </c>
    </row>
    <row r="415" spans="1:6" ht="12.75">
      <c r="A415" s="1037" t="s">
        <v>420</v>
      </c>
      <c r="B415" s="1044">
        <v>239000</v>
      </c>
      <c r="C415" s="1044">
        <v>834</v>
      </c>
      <c r="D415" s="1044">
        <v>826.89</v>
      </c>
      <c r="E415" s="1042">
        <v>0.34597907949790796</v>
      </c>
      <c r="F415" s="1044">
        <v>826.89</v>
      </c>
    </row>
    <row r="416" spans="1:6" ht="12.75">
      <c r="A416" s="1037" t="s">
        <v>421</v>
      </c>
      <c r="B416" s="1044">
        <v>5000</v>
      </c>
      <c r="C416" s="1044">
        <v>834</v>
      </c>
      <c r="D416" s="1044">
        <v>826.89</v>
      </c>
      <c r="E416" s="1042">
        <v>16.5378</v>
      </c>
      <c r="F416" s="1044">
        <v>826.89</v>
      </c>
    </row>
    <row r="417" spans="1:6" ht="12.75">
      <c r="A417" s="1037" t="s">
        <v>422</v>
      </c>
      <c r="B417" s="1044">
        <v>4029</v>
      </c>
      <c r="C417" s="1044">
        <v>672</v>
      </c>
      <c r="D417" s="1044">
        <v>672</v>
      </c>
      <c r="E417" s="1042">
        <v>16.679076693968728</v>
      </c>
      <c r="F417" s="1044">
        <v>672</v>
      </c>
    </row>
    <row r="418" spans="1:6" ht="12.75">
      <c r="A418" s="1037" t="s">
        <v>423</v>
      </c>
      <c r="B418" s="1044">
        <v>234000</v>
      </c>
      <c r="C418" s="1044">
        <v>0</v>
      </c>
      <c r="D418" s="1044">
        <v>0</v>
      </c>
      <c r="E418" s="1042">
        <v>0</v>
      </c>
      <c r="F418" s="1044">
        <v>0</v>
      </c>
    </row>
    <row r="419" spans="1:6" ht="12.75">
      <c r="A419" s="1037" t="s">
        <v>1281</v>
      </c>
      <c r="B419" s="1044">
        <v>0</v>
      </c>
      <c r="C419" s="1044">
        <v>0</v>
      </c>
      <c r="D419" s="1044">
        <v>7.11</v>
      </c>
      <c r="E419" s="1045" t="s">
        <v>1277</v>
      </c>
      <c r="F419" s="1044">
        <v>7.11</v>
      </c>
    </row>
    <row r="420" spans="1:6" ht="12.75">
      <c r="A420" s="1037" t="s">
        <v>1282</v>
      </c>
      <c r="B420" s="1044">
        <v>0</v>
      </c>
      <c r="C420" s="1044">
        <v>0</v>
      </c>
      <c r="D420" s="1044">
        <v>-7.11</v>
      </c>
      <c r="E420" s="1045" t="s">
        <v>1277</v>
      </c>
      <c r="F420" s="1044">
        <v>-7.11</v>
      </c>
    </row>
    <row r="421" spans="1:6" ht="12.75">
      <c r="A421" s="1037" t="s">
        <v>89</v>
      </c>
      <c r="B421" s="1044">
        <v>0</v>
      </c>
      <c r="C421" s="1044">
        <v>0</v>
      </c>
      <c r="D421" s="1044">
        <v>-7.11</v>
      </c>
      <c r="E421" s="1045" t="s">
        <v>1277</v>
      </c>
      <c r="F421" s="1044">
        <v>-7.11</v>
      </c>
    </row>
    <row r="422" spans="1:6" ht="25.5">
      <c r="A422" s="1037" t="s">
        <v>510</v>
      </c>
      <c r="B422" s="1044">
        <v>0</v>
      </c>
      <c r="C422" s="1044">
        <v>0</v>
      </c>
      <c r="D422" s="1044">
        <v>-7.11</v>
      </c>
      <c r="E422" s="1045" t="s">
        <v>1277</v>
      </c>
      <c r="F422" s="1044">
        <v>-7.11</v>
      </c>
    </row>
    <row r="423" spans="1:6" s="1043" customFormat="1" ht="12.75">
      <c r="A423" s="1038" t="s">
        <v>1151</v>
      </c>
      <c r="B423" s="1039"/>
      <c r="C423" s="1039"/>
      <c r="D423" s="1039"/>
      <c r="E423" s="1045"/>
      <c r="F423" s="1039"/>
    </row>
    <row r="424" spans="1:6" ht="12.75">
      <c r="A424" s="1037" t="s">
        <v>414</v>
      </c>
      <c r="B424" s="1044">
        <v>8842015</v>
      </c>
      <c r="C424" s="1044">
        <v>7975874</v>
      </c>
      <c r="D424" s="1044">
        <v>7975874</v>
      </c>
      <c r="E424" s="1042">
        <v>90.204257739893</v>
      </c>
      <c r="F424" s="1044">
        <v>0</v>
      </c>
    </row>
    <row r="425" spans="1:6" ht="12.75">
      <c r="A425" s="1037" t="s">
        <v>416</v>
      </c>
      <c r="B425" s="1044">
        <v>8842015</v>
      </c>
      <c r="C425" s="1044">
        <v>7975874</v>
      </c>
      <c r="D425" s="1044">
        <v>7975874</v>
      </c>
      <c r="E425" s="1042">
        <v>90.204257739893</v>
      </c>
      <c r="F425" s="1044">
        <v>0</v>
      </c>
    </row>
    <row r="426" spans="1:6" ht="25.5">
      <c r="A426" s="1037" t="s">
        <v>417</v>
      </c>
      <c r="B426" s="1044">
        <v>8842015</v>
      </c>
      <c r="C426" s="1044">
        <v>7975874</v>
      </c>
      <c r="D426" s="1044">
        <v>7975874</v>
      </c>
      <c r="E426" s="1042">
        <v>90.204257739893</v>
      </c>
      <c r="F426" s="1044">
        <v>0</v>
      </c>
    </row>
    <row r="427" spans="1:6" ht="12.75">
      <c r="A427" s="1037" t="s">
        <v>1136</v>
      </c>
      <c r="B427" s="1044">
        <v>8842015</v>
      </c>
      <c r="C427" s="1044">
        <v>7975874</v>
      </c>
      <c r="D427" s="1044">
        <v>5640755.12</v>
      </c>
      <c r="E427" s="1042">
        <v>63.79490557299439</v>
      </c>
      <c r="F427" s="1044">
        <v>103387.22</v>
      </c>
    </row>
    <row r="428" spans="1:6" ht="12.75">
      <c r="A428" s="1037" t="s">
        <v>419</v>
      </c>
      <c r="B428" s="1044">
        <v>1281576</v>
      </c>
      <c r="C428" s="1044">
        <v>415435</v>
      </c>
      <c r="D428" s="1044">
        <v>0</v>
      </c>
      <c r="E428" s="1042">
        <v>0</v>
      </c>
      <c r="F428" s="1044">
        <v>0</v>
      </c>
    </row>
    <row r="429" spans="1:6" ht="12.75">
      <c r="A429" s="1037" t="s">
        <v>420</v>
      </c>
      <c r="B429" s="1044">
        <v>1281576</v>
      </c>
      <c r="C429" s="1044">
        <v>415435</v>
      </c>
      <c r="D429" s="1044">
        <v>0</v>
      </c>
      <c r="E429" s="1042">
        <v>0</v>
      </c>
      <c r="F429" s="1044">
        <v>0</v>
      </c>
    </row>
    <row r="430" spans="1:6" ht="12.75">
      <c r="A430" s="1037" t="s">
        <v>421</v>
      </c>
      <c r="B430" s="1044">
        <v>63670</v>
      </c>
      <c r="C430" s="1044">
        <v>9842</v>
      </c>
      <c r="D430" s="1044">
        <v>0</v>
      </c>
      <c r="E430" s="1042">
        <v>0</v>
      </c>
      <c r="F430" s="1044">
        <v>0</v>
      </c>
    </row>
    <row r="431" spans="1:6" ht="12.75">
      <c r="A431" s="1037" t="s">
        <v>422</v>
      </c>
      <c r="B431" s="1044">
        <v>51309</v>
      </c>
      <c r="C431" s="1044">
        <v>7931</v>
      </c>
      <c r="D431" s="1044">
        <v>0</v>
      </c>
      <c r="E431" s="1042">
        <v>0</v>
      </c>
      <c r="F431" s="1044">
        <v>0</v>
      </c>
    </row>
    <row r="432" spans="1:6" ht="12.75">
      <c r="A432" s="1037" t="s">
        <v>423</v>
      </c>
      <c r="B432" s="1044">
        <v>1217906</v>
      </c>
      <c r="C432" s="1044">
        <v>405593</v>
      </c>
      <c r="D432" s="1044">
        <v>0</v>
      </c>
      <c r="E432" s="1042">
        <v>0</v>
      </c>
      <c r="F432" s="1044">
        <v>0</v>
      </c>
    </row>
    <row r="433" spans="1:6" ht="12.75">
      <c r="A433" s="1037" t="s">
        <v>376</v>
      </c>
      <c r="B433" s="1044">
        <v>7560439</v>
      </c>
      <c r="C433" s="1044">
        <v>7560439</v>
      </c>
      <c r="D433" s="1044">
        <v>5640755.12</v>
      </c>
      <c r="E433" s="1042">
        <v>74.60883051896855</v>
      </c>
      <c r="F433" s="1044">
        <v>103387.22</v>
      </c>
    </row>
    <row r="434" spans="1:6" ht="25.5">
      <c r="A434" s="1037" t="s">
        <v>465</v>
      </c>
      <c r="B434" s="1044">
        <v>7560439</v>
      </c>
      <c r="C434" s="1044">
        <v>7560439</v>
      </c>
      <c r="D434" s="1044">
        <v>5640755.12</v>
      </c>
      <c r="E434" s="1042">
        <v>74.60883051896855</v>
      </c>
      <c r="F434" s="1044">
        <v>103387.22</v>
      </c>
    </row>
    <row r="435" spans="1:6" ht="12.75">
      <c r="A435" s="1037" t="s">
        <v>450</v>
      </c>
      <c r="B435" s="1044">
        <v>7560439</v>
      </c>
      <c r="C435" s="1044">
        <v>7560439</v>
      </c>
      <c r="D435" s="1044">
        <v>5640755.12</v>
      </c>
      <c r="E435" s="1042">
        <v>74.60883051896855</v>
      </c>
      <c r="F435" s="1044">
        <v>103387.22</v>
      </c>
    </row>
    <row r="436" spans="1:6" ht="25.5">
      <c r="A436" s="1037" t="s">
        <v>383</v>
      </c>
      <c r="B436" s="1044">
        <v>7560439</v>
      </c>
      <c r="C436" s="1044">
        <v>7560439</v>
      </c>
      <c r="D436" s="1044">
        <v>5640755.12</v>
      </c>
      <c r="E436" s="1042">
        <v>74.60883051896855</v>
      </c>
      <c r="F436" s="1044">
        <v>103387.22</v>
      </c>
    </row>
    <row r="437" spans="1:6" ht="12.75">
      <c r="A437" s="1037" t="s">
        <v>1281</v>
      </c>
      <c r="B437" s="1044">
        <v>0</v>
      </c>
      <c r="C437" s="1044">
        <v>0</v>
      </c>
      <c r="D437" s="1044">
        <v>2335118.88</v>
      </c>
      <c r="E437" s="1045" t="s">
        <v>1277</v>
      </c>
      <c r="F437" s="1044">
        <v>-103387.22</v>
      </c>
    </row>
    <row r="438" spans="1:6" ht="12.75">
      <c r="A438" s="1037" t="s">
        <v>1282</v>
      </c>
      <c r="B438" s="1044">
        <v>0</v>
      </c>
      <c r="C438" s="1044">
        <v>0</v>
      </c>
      <c r="D438" s="1044">
        <v>-2335118.88</v>
      </c>
      <c r="E438" s="1045" t="s">
        <v>1277</v>
      </c>
      <c r="F438" s="1044">
        <v>103387.22</v>
      </c>
    </row>
    <row r="439" spans="1:6" ht="12.75">
      <c r="A439" s="1037" t="s">
        <v>89</v>
      </c>
      <c r="B439" s="1044">
        <v>0</v>
      </c>
      <c r="C439" s="1044">
        <v>0</v>
      </c>
      <c r="D439" s="1044">
        <v>-2335118.88</v>
      </c>
      <c r="E439" s="1045" t="s">
        <v>1277</v>
      </c>
      <c r="F439" s="1044">
        <v>103387.22</v>
      </c>
    </row>
    <row r="440" spans="1:6" ht="25.5">
      <c r="A440" s="1037" t="s">
        <v>510</v>
      </c>
      <c r="B440" s="1044">
        <v>0</v>
      </c>
      <c r="C440" s="1044">
        <v>0</v>
      </c>
      <c r="D440" s="1044">
        <v>-2335118.88</v>
      </c>
      <c r="E440" s="1045" t="s">
        <v>1277</v>
      </c>
      <c r="F440" s="1044">
        <v>103387.22</v>
      </c>
    </row>
    <row r="441" spans="1:6" s="1043" customFormat="1" ht="12.75">
      <c r="A441" s="1038" t="s">
        <v>1141</v>
      </c>
      <c r="B441" s="1039"/>
      <c r="C441" s="1039"/>
      <c r="D441" s="1039"/>
      <c r="E441" s="1045"/>
      <c r="F441" s="1039"/>
    </row>
    <row r="442" spans="1:6" ht="12.75">
      <c r="A442" s="1037" t="s">
        <v>414</v>
      </c>
      <c r="B442" s="1044">
        <v>5189798</v>
      </c>
      <c r="C442" s="1044">
        <v>5104592</v>
      </c>
      <c r="D442" s="1044">
        <v>5104592</v>
      </c>
      <c r="E442" s="1042">
        <v>98.35820199553046</v>
      </c>
      <c r="F442" s="1044">
        <v>0</v>
      </c>
    </row>
    <row r="443" spans="1:6" ht="12.75">
      <c r="A443" s="1037" t="s">
        <v>416</v>
      </c>
      <c r="B443" s="1044">
        <v>5189798</v>
      </c>
      <c r="C443" s="1044">
        <v>5104592</v>
      </c>
      <c r="D443" s="1044">
        <v>5104592</v>
      </c>
      <c r="E443" s="1042">
        <v>98.35820199553046</v>
      </c>
      <c r="F443" s="1044">
        <v>0</v>
      </c>
    </row>
    <row r="444" spans="1:6" ht="25.5">
      <c r="A444" s="1037" t="s">
        <v>417</v>
      </c>
      <c r="B444" s="1044">
        <v>2425206</v>
      </c>
      <c r="C444" s="1044">
        <v>2340000</v>
      </c>
      <c r="D444" s="1044">
        <v>2340000</v>
      </c>
      <c r="E444" s="1042">
        <v>96.48664896920097</v>
      </c>
      <c r="F444" s="1044">
        <v>0</v>
      </c>
    </row>
    <row r="445" spans="1:6" ht="25.5">
      <c r="A445" s="1037" t="s">
        <v>459</v>
      </c>
      <c r="B445" s="1044">
        <v>2764592</v>
      </c>
      <c r="C445" s="1044">
        <v>2764592</v>
      </c>
      <c r="D445" s="1044">
        <v>2764592</v>
      </c>
      <c r="E445" s="1042">
        <v>100</v>
      </c>
      <c r="F445" s="1044">
        <v>0</v>
      </c>
    </row>
    <row r="446" spans="1:6" ht="12.75">
      <c r="A446" s="1037" t="s">
        <v>1136</v>
      </c>
      <c r="B446" s="1044">
        <v>5189798</v>
      </c>
      <c r="C446" s="1044">
        <v>5104592</v>
      </c>
      <c r="D446" s="1044">
        <v>4365296.18</v>
      </c>
      <c r="E446" s="1042">
        <v>84.11302674978872</v>
      </c>
      <c r="F446" s="1044">
        <v>712107.67</v>
      </c>
    </row>
    <row r="447" spans="1:6" ht="12.75">
      <c r="A447" s="1037" t="s">
        <v>419</v>
      </c>
      <c r="B447" s="1044">
        <v>85206</v>
      </c>
      <c r="C447" s="1044">
        <v>0</v>
      </c>
      <c r="D447" s="1044">
        <v>0</v>
      </c>
      <c r="E447" s="1042">
        <v>0</v>
      </c>
      <c r="F447" s="1044">
        <v>0</v>
      </c>
    </row>
    <row r="448" spans="1:6" ht="12.75">
      <c r="A448" s="1037" t="s">
        <v>424</v>
      </c>
      <c r="B448" s="1044">
        <v>85206</v>
      </c>
      <c r="C448" s="1044">
        <v>0</v>
      </c>
      <c r="D448" s="1044">
        <v>0</v>
      </c>
      <c r="E448" s="1042">
        <v>0</v>
      </c>
      <c r="F448" s="1044">
        <v>0</v>
      </c>
    </row>
    <row r="449" spans="1:6" ht="12.75">
      <c r="A449" s="1037" t="s">
        <v>445</v>
      </c>
      <c r="B449" s="1044">
        <v>85206</v>
      </c>
      <c r="C449" s="1044">
        <v>0</v>
      </c>
      <c r="D449" s="1044">
        <v>0</v>
      </c>
      <c r="E449" s="1042">
        <v>0</v>
      </c>
      <c r="F449" s="1044">
        <v>0</v>
      </c>
    </row>
    <row r="450" spans="1:6" ht="12.75">
      <c r="A450" s="1037" t="s">
        <v>376</v>
      </c>
      <c r="B450" s="1044">
        <v>5104592</v>
      </c>
      <c r="C450" s="1044">
        <v>5104592</v>
      </c>
      <c r="D450" s="1044">
        <v>4365296.18</v>
      </c>
      <c r="E450" s="1042">
        <v>85.51704386951982</v>
      </c>
      <c r="F450" s="1044">
        <v>712107.67</v>
      </c>
    </row>
    <row r="451" spans="1:6" ht="12.75">
      <c r="A451" s="1037" t="s">
        <v>426</v>
      </c>
      <c r="B451" s="1044">
        <v>2340000</v>
      </c>
      <c r="C451" s="1044">
        <v>2340000</v>
      </c>
      <c r="D451" s="1044">
        <v>1600704.47</v>
      </c>
      <c r="E451" s="1042">
        <v>68.40617393162393</v>
      </c>
      <c r="F451" s="1044">
        <v>712107.67</v>
      </c>
    </row>
    <row r="452" spans="1:6" ht="25.5">
      <c r="A452" s="1037" t="s">
        <v>465</v>
      </c>
      <c r="B452" s="1044">
        <v>2764592</v>
      </c>
      <c r="C452" s="1044">
        <v>2764592</v>
      </c>
      <c r="D452" s="1044">
        <v>2764591.71</v>
      </c>
      <c r="E452" s="1042">
        <v>99.9999895102062</v>
      </c>
      <c r="F452" s="1044">
        <v>0</v>
      </c>
    </row>
    <row r="453" spans="1:6" ht="25.5">
      <c r="A453" s="1037" t="s">
        <v>476</v>
      </c>
      <c r="B453" s="1044">
        <v>2764592</v>
      </c>
      <c r="C453" s="1044">
        <v>2764592</v>
      </c>
      <c r="D453" s="1044">
        <v>2764591.71</v>
      </c>
      <c r="E453" s="1042">
        <v>99.9999895102062</v>
      </c>
      <c r="F453" s="1044">
        <v>0</v>
      </c>
    </row>
    <row r="454" spans="1:6" ht="12.75">
      <c r="A454" s="1037" t="s">
        <v>1281</v>
      </c>
      <c r="B454" s="1044">
        <v>0</v>
      </c>
      <c r="C454" s="1044">
        <v>0</v>
      </c>
      <c r="D454" s="1044">
        <v>739295.82</v>
      </c>
      <c r="E454" s="1045" t="s">
        <v>1277</v>
      </c>
      <c r="F454" s="1044">
        <v>-712107.67</v>
      </c>
    </row>
    <row r="455" spans="1:6" ht="12.75">
      <c r="A455" s="1037" t="s">
        <v>1282</v>
      </c>
      <c r="B455" s="1044">
        <v>0</v>
      </c>
      <c r="C455" s="1044">
        <v>0</v>
      </c>
      <c r="D455" s="1044">
        <v>-739295.82</v>
      </c>
      <c r="E455" s="1045" t="s">
        <v>1277</v>
      </c>
      <c r="F455" s="1044">
        <v>712107.67</v>
      </c>
    </row>
    <row r="456" spans="1:6" ht="12.75">
      <c r="A456" s="1037" t="s">
        <v>89</v>
      </c>
      <c r="B456" s="1044">
        <v>0</v>
      </c>
      <c r="C456" s="1044">
        <v>0</v>
      </c>
      <c r="D456" s="1044">
        <v>-739295.82</v>
      </c>
      <c r="E456" s="1045" t="s">
        <v>1277</v>
      </c>
      <c r="F456" s="1044">
        <v>712107.67</v>
      </c>
    </row>
    <row r="457" spans="1:6" ht="25.5">
      <c r="A457" s="1037" t="s">
        <v>510</v>
      </c>
      <c r="B457" s="1044">
        <v>0</v>
      </c>
      <c r="C457" s="1044">
        <v>0</v>
      </c>
      <c r="D457" s="1044">
        <v>-739295.82</v>
      </c>
      <c r="E457" s="1045" t="s">
        <v>1277</v>
      </c>
      <c r="F457" s="1044">
        <v>712107.67</v>
      </c>
    </row>
    <row r="458" spans="1:6" s="1043" customFormat="1" ht="12.75">
      <c r="A458" s="1038" t="s">
        <v>1152</v>
      </c>
      <c r="B458" s="1039"/>
      <c r="C458" s="1039"/>
      <c r="D458" s="1039"/>
      <c r="E458" s="1045"/>
      <c r="F458" s="1039"/>
    </row>
    <row r="459" spans="1:6" ht="12.75">
      <c r="A459" s="1037" t="s">
        <v>414</v>
      </c>
      <c r="B459" s="1044">
        <v>3884714</v>
      </c>
      <c r="C459" s="1044">
        <v>1457839</v>
      </c>
      <c r="D459" s="1044">
        <v>1457839</v>
      </c>
      <c r="E459" s="1042">
        <v>37.52757603262428</v>
      </c>
      <c r="F459" s="1044">
        <v>419254</v>
      </c>
    </row>
    <row r="460" spans="1:6" ht="12.75">
      <c r="A460" s="1037" t="s">
        <v>416</v>
      </c>
      <c r="B460" s="1044">
        <v>3884714</v>
      </c>
      <c r="C460" s="1044">
        <v>1457839</v>
      </c>
      <c r="D460" s="1044">
        <v>1457839</v>
      </c>
      <c r="E460" s="1042">
        <v>37.52757603262428</v>
      </c>
      <c r="F460" s="1044">
        <v>419254</v>
      </c>
    </row>
    <row r="461" spans="1:6" ht="25.5">
      <c r="A461" s="1037" t="s">
        <v>417</v>
      </c>
      <c r="B461" s="1044">
        <v>3884714</v>
      </c>
      <c r="C461" s="1044">
        <v>1457617</v>
      </c>
      <c r="D461" s="1044">
        <v>1457617</v>
      </c>
      <c r="E461" s="1042">
        <v>37.52186132621346</v>
      </c>
      <c r="F461" s="1044">
        <v>419032</v>
      </c>
    </row>
    <row r="462" spans="1:6" ht="25.5">
      <c r="A462" s="1037" t="s">
        <v>459</v>
      </c>
      <c r="B462" s="1044">
        <v>0</v>
      </c>
      <c r="C462" s="1044">
        <v>222</v>
      </c>
      <c r="D462" s="1044">
        <v>222</v>
      </c>
      <c r="E462" s="1045" t="s">
        <v>1277</v>
      </c>
      <c r="F462" s="1044">
        <v>222</v>
      </c>
    </row>
    <row r="463" spans="1:6" ht="12.75">
      <c r="A463" s="1037" t="s">
        <v>1136</v>
      </c>
      <c r="B463" s="1044">
        <v>3884714</v>
      </c>
      <c r="C463" s="1044">
        <v>1457839</v>
      </c>
      <c r="D463" s="1044">
        <v>1316609.68</v>
      </c>
      <c r="E463" s="1042">
        <v>33.89206206686</v>
      </c>
      <c r="F463" s="1044">
        <v>383586.32</v>
      </c>
    </row>
    <row r="464" spans="1:6" ht="12.75">
      <c r="A464" s="1037" t="s">
        <v>419</v>
      </c>
      <c r="B464" s="1044">
        <v>671744</v>
      </c>
      <c r="C464" s="1044">
        <v>380557</v>
      </c>
      <c r="D464" s="1044">
        <v>327552.86</v>
      </c>
      <c r="E464" s="1042">
        <v>48.761560951791154</v>
      </c>
      <c r="F464" s="1044">
        <v>43632.97</v>
      </c>
    </row>
    <row r="465" spans="1:6" ht="12.75">
      <c r="A465" s="1037" t="s">
        <v>420</v>
      </c>
      <c r="B465" s="1044">
        <v>671744</v>
      </c>
      <c r="C465" s="1044">
        <v>380335</v>
      </c>
      <c r="D465" s="1044">
        <v>327330.9</v>
      </c>
      <c r="E465" s="1042">
        <v>48.7285186023247</v>
      </c>
      <c r="F465" s="1044">
        <v>43411.01</v>
      </c>
    </row>
    <row r="466" spans="1:6" ht="12.75">
      <c r="A466" s="1037" t="s">
        <v>421</v>
      </c>
      <c r="B466" s="1044">
        <v>110278</v>
      </c>
      <c r="C466" s="1044">
        <v>68155</v>
      </c>
      <c r="D466" s="1044">
        <v>67344.84</v>
      </c>
      <c r="E466" s="1042">
        <v>61.06824570630588</v>
      </c>
      <c r="F466" s="1044">
        <v>7608.6</v>
      </c>
    </row>
    <row r="467" spans="1:6" ht="12.75">
      <c r="A467" s="1037" t="s">
        <v>422</v>
      </c>
      <c r="B467" s="1044">
        <v>88868</v>
      </c>
      <c r="C467" s="1044">
        <v>54768</v>
      </c>
      <c r="D467" s="1044">
        <v>53961.62</v>
      </c>
      <c r="E467" s="1042">
        <v>60.721091956609804</v>
      </c>
      <c r="F467" s="1044">
        <v>5976.2</v>
      </c>
    </row>
    <row r="468" spans="1:6" ht="12.75">
      <c r="A468" s="1037" t="s">
        <v>423</v>
      </c>
      <c r="B468" s="1044">
        <v>561466</v>
      </c>
      <c r="C468" s="1044">
        <v>312180</v>
      </c>
      <c r="D468" s="1044">
        <v>259986.06</v>
      </c>
      <c r="E468" s="1042">
        <v>46.30486262747878</v>
      </c>
      <c r="F468" s="1044">
        <v>35802.41</v>
      </c>
    </row>
    <row r="469" spans="1:6" ht="12.75">
      <c r="A469" s="1037" t="s">
        <v>371</v>
      </c>
      <c r="B469" s="1044">
        <v>0</v>
      </c>
      <c r="C469" s="1044">
        <v>222</v>
      </c>
      <c r="D469" s="1044">
        <v>221.96</v>
      </c>
      <c r="E469" s="1045" t="s">
        <v>1277</v>
      </c>
      <c r="F469" s="1044">
        <v>221.96</v>
      </c>
    </row>
    <row r="470" spans="1:6" ht="12.75">
      <c r="A470" s="1037" t="s">
        <v>463</v>
      </c>
      <c r="B470" s="1044">
        <v>0</v>
      </c>
      <c r="C470" s="1044">
        <v>222</v>
      </c>
      <c r="D470" s="1044">
        <v>221.96</v>
      </c>
      <c r="E470" s="1045" t="s">
        <v>1277</v>
      </c>
      <c r="F470" s="1044">
        <v>221.96</v>
      </c>
    </row>
    <row r="471" spans="1:6" ht="38.25">
      <c r="A471" s="1037" t="s">
        <v>464</v>
      </c>
      <c r="B471" s="1044">
        <v>0</v>
      </c>
      <c r="C471" s="1044">
        <v>222</v>
      </c>
      <c r="D471" s="1044">
        <v>221.96</v>
      </c>
      <c r="E471" s="1045" t="s">
        <v>1277</v>
      </c>
      <c r="F471" s="1044">
        <v>221.96</v>
      </c>
    </row>
    <row r="472" spans="1:6" ht="12.75">
      <c r="A472" s="1037" t="s">
        <v>376</v>
      </c>
      <c r="B472" s="1044">
        <v>3212970</v>
      </c>
      <c r="C472" s="1044">
        <v>1077282</v>
      </c>
      <c r="D472" s="1044">
        <v>989056.82</v>
      </c>
      <c r="E472" s="1042">
        <v>30.78325723551729</v>
      </c>
      <c r="F472" s="1044">
        <v>339953.35</v>
      </c>
    </row>
    <row r="473" spans="1:6" ht="12.75">
      <c r="A473" s="1037" t="s">
        <v>426</v>
      </c>
      <c r="B473" s="1044">
        <v>3212970</v>
      </c>
      <c r="C473" s="1044">
        <v>1077282</v>
      </c>
      <c r="D473" s="1044">
        <v>989056.82</v>
      </c>
      <c r="E473" s="1042">
        <v>30.78325723551729</v>
      </c>
      <c r="F473" s="1044">
        <v>339953.35</v>
      </c>
    </row>
    <row r="474" spans="1:6" ht="12.75">
      <c r="A474" s="1037" t="s">
        <v>1281</v>
      </c>
      <c r="B474" s="1044">
        <v>0</v>
      </c>
      <c r="C474" s="1044">
        <v>0</v>
      </c>
      <c r="D474" s="1044">
        <v>141229.32</v>
      </c>
      <c r="E474" s="1045" t="s">
        <v>1277</v>
      </c>
      <c r="F474" s="1044">
        <v>35667.68</v>
      </c>
    </row>
    <row r="475" spans="1:6" ht="12.75">
      <c r="A475" s="1037" t="s">
        <v>1282</v>
      </c>
      <c r="B475" s="1044">
        <v>0</v>
      </c>
      <c r="C475" s="1044">
        <v>0</v>
      </c>
      <c r="D475" s="1044">
        <v>-141229.32</v>
      </c>
      <c r="E475" s="1045" t="s">
        <v>1277</v>
      </c>
      <c r="F475" s="1044">
        <v>-35667.68</v>
      </c>
    </row>
    <row r="476" spans="1:6" ht="12.75">
      <c r="A476" s="1037" t="s">
        <v>89</v>
      </c>
      <c r="B476" s="1044">
        <v>0</v>
      </c>
      <c r="C476" s="1044">
        <v>0</v>
      </c>
      <c r="D476" s="1044">
        <v>-141229.32</v>
      </c>
      <c r="E476" s="1045" t="s">
        <v>1277</v>
      </c>
      <c r="F476" s="1044">
        <v>-35667.68</v>
      </c>
    </row>
    <row r="477" spans="1:6" ht="25.5">
      <c r="A477" s="1037" t="s">
        <v>510</v>
      </c>
      <c r="B477" s="1044">
        <v>0</v>
      </c>
      <c r="C477" s="1044">
        <v>0</v>
      </c>
      <c r="D477" s="1044">
        <v>-141229.32</v>
      </c>
      <c r="E477" s="1045" t="s">
        <v>1277</v>
      </c>
      <c r="F477" s="1044">
        <v>-35667.68</v>
      </c>
    </row>
    <row r="478" spans="1:6" s="1043" customFormat="1" ht="12.75">
      <c r="A478" s="1038" t="s">
        <v>1153</v>
      </c>
      <c r="B478" s="1039"/>
      <c r="C478" s="1039"/>
      <c r="D478" s="1039"/>
      <c r="E478" s="1045"/>
      <c r="F478" s="1039"/>
    </row>
    <row r="479" spans="1:6" ht="12.75">
      <c r="A479" s="1037" t="s">
        <v>414</v>
      </c>
      <c r="B479" s="1044">
        <v>294804</v>
      </c>
      <c r="C479" s="1044">
        <v>8969</v>
      </c>
      <c r="D479" s="1044">
        <v>8969</v>
      </c>
      <c r="E479" s="1042">
        <v>3.0423603478921586</v>
      </c>
      <c r="F479" s="1044">
        <v>0</v>
      </c>
    </row>
    <row r="480" spans="1:6" ht="12.75">
      <c r="A480" s="1037" t="s">
        <v>416</v>
      </c>
      <c r="B480" s="1044">
        <v>294804</v>
      </c>
      <c r="C480" s="1044">
        <v>8969</v>
      </c>
      <c r="D480" s="1044">
        <v>8969</v>
      </c>
      <c r="E480" s="1042">
        <v>3.0423603478921586</v>
      </c>
      <c r="F480" s="1044">
        <v>0</v>
      </c>
    </row>
    <row r="481" spans="1:6" ht="25.5">
      <c r="A481" s="1037" t="s">
        <v>417</v>
      </c>
      <c r="B481" s="1044">
        <v>294804</v>
      </c>
      <c r="C481" s="1044">
        <v>8969</v>
      </c>
      <c r="D481" s="1044">
        <v>8969</v>
      </c>
      <c r="E481" s="1042">
        <v>3.0423603478921586</v>
      </c>
      <c r="F481" s="1044">
        <v>0</v>
      </c>
    </row>
    <row r="482" spans="1:6" ht="12.75">
      <c r="A482" s="1037" t="s">
        <v>1136</v>
      </c>
      <c r="B482" s="1044">
        <v>294804</v>
      </c>
      <c r="C482" s="1044">
        <v>8969</v>
      </c>
      <c r="D482" s="1044">
        <v>8968</v>
      </c>
      <c r="E482" s="1042">
        <v>3.042021139468935</v>
      </c>
      <c r="F482" s="1044">
        <v>0</v>
      </c>
    </row>
    <row r="483" spans="1:6" ht="12.75">
      <c r="A483" s="1037" t="s">
        <v>419</v>
      </c>
      <c r="B483" s="1044">
        <v>91844</v>
      </c>
      <c r="C483" s="1044">
        <v>8969</v>
      </c>
      <c r="D483" s="1044">
        <v>8968</v>
      </c>
      <c r="E483" s="1042">
        <v>9.764383084360437</v>
      </c>
      <c r="F483" s="1044">
        <v>0</v>
      </c>
    </row>
    <row r="484" spans="1:6" ht="12.75">
      <c r="A484" s="1037" t="s">
        <v>420</v>
      </c>
      <c r="B484" s="1044">
        <v>91844</v>
      </c>
      <c r="C484" s="1044">
        <v>8969</v>
      </c>
      <c r="D484" s="1044">
        <v>8968</v>
      </c>
      <c r="E484" s="1042">
        <v>9.764383084360437</v>
      </c>
      <c r="F484" s="1044">
        <v>0</v>
      </c>
    </row>
    <row r="485" spans="1:6" ht="12.75">
      <c r="A485" s="1037" t="s">
        <v>423</v>
      </c>
      <c r="B485" s="1044">
        <v>91844</v>
      </c>
      <c r="C485" s="1044">
        <v>8969</v>
      </c>
      <c r="D485" s="1044">
        <v>8968</v>
      </c>
      <c r="E485" s="1042">
        <v>9.764383084360437</v>
      </c>
      <c r="F485" s="1044">
        <v>0</v>
      </c>
    </row>
    <row r="486" spans="1:6" ht="12.75">
      <c r="A486" s="1037" t="s">
        <v>376</v>
      </c>
      <c r="B486" s="1044">
        <v>202960</v>
      </c>
      <c r="C486" s="1044">
        <v>0</v>
      </c>
      <c r="D486" s="1044">
        <v>0</v>
      </c>
      <c r="E486" s="1042">
        <v>0</v>
      </c>
      <c r="F486" s="1044">
        <v>0</v>
      </c>
    </row>
    <row r="487" spans="1:6" ht="12.75">
      <c r="A487" s="1037" t="s">
        <v>426</v>
      </c>
      <c r="B487" s="1044">
        <v>202960</v>
      </c>
      <c r="C487" s="1044">
        <v>0</v>
      </c>
      <c r="D487" s="1044">
        <v>0</v>
      </c>
      <c r="E487" s="1042">
        <v>0</v>
      </c>
      <c r="F487" s="1044">
        <v>0</v>
      </c>
    </row>
    <row r="488" spans="1:6" ht="12.75">
      <c r="A488" s="1037" t="s">
        <v>1281</v>
      </c>
      <c r="B488" s="1044">
        <v>0</v>
      </c>
      <c r="C488" s="1044">
        <v>0</v>
      </c>
      <c r="D488" s="1044">
        <v>1</v>
      </c>
      <c r="E488" s="1045" t="s">
        <v>1277</v>
      </c>
      <c r="F488" s="1044">
        <v>0</v>
      </c>
    </row>
    <row r="489" spans="1:6" ht="12.75">
      <c r="A489" s="1037" t="s">
        <v>1282</v>
      </c>
      <c r="B489" s="1044">
        <v>0</v>
      </c>
      <c r="C489" s="1044">
        <v>0</v>
      </c>
      <c r="D489" s="1044">
        <v>-1</v>
      </c>
      <c r="E489" s="1045" t="s">
        <v>1277</v>
      </c>
      <c r="F489" s="1044">
        <v>0</v>
      </c>
    </row>
    <row r="490" spans="1:6" ht="12.75">
      <c r="A490" s="1037" t="s">
        <v>89</v>
      </c>
      <c r="B490" s="1044">
        <v>0</v>
      </c>
      <c r="C490" s="1044">
        <v>0</v>
      </c>
      <c r="D490" s="1044">
        <v>-1</v>
      </c>
      <c r="E490" s="1045" t="s">
        <v>1277</v>
      </c>
      <c r="F490" s="1044">
        <v>0</v>
      </c>
    </row>
    <row r="491" spans="1:6" ht="25.5">
      <c r="A491" s="1037" t="s">
        <v>510</v>
      </c>
      <c r="B491" s="1044">
        <v>0</v>
      </c>
      <c r="C491" s="1044">
        <v>0</v>
      </c>
      <c r="D491" s="1044">
        <v>-1</v>
      </c>
      <c r="E491" s="1045" t="s">
        <v>1277</v>
      </c>
      <c r="F491" s="1044">
        <v>0</v>
      </c>
    </row>
    <row r="492" spans="1:6" s="1043" customFormat="1" ht="12.75">
      <c r="A492" s="1038" t="s">
        <v>1146</v>
      </c>
      <c r="B492" s="1039"/>
      <c r="C492" s="1039"/>
      <c r="D492" s="1039"/>
      <c r="E492" s="1045"/>
      <c r="F492" s="1039"/>
    </row>
    <row r="493" spans="1:6" ht="12.75">
      <c r="A493" s="1037" t="s">
        <v>414</v>
      </c>
      <c r="B493" s="1044">
        <v>1983000</v>
      </c>
      <c r="C493" s="1044">
        <v>0</v>
      </c>
      <c r="D493" s="1044">
        <v>0</v>
      </c>
      <c r="E493" s="1042">
        <v>0</v>
      </c>
      <c r="F493" s="1044">
        <v>0</v>
      </c>
    </row>
    <row r="494" spans="1:6" ht="12.75">
      <c r="A494" s="1037" t="s">
        <v>416</v>
      </c>
      <c r="B494" s="1044">
        <v>1983000</v>
      </c>
      <c r="C494" s="1044">
        <v>0</v>
      </c>
      <c r="D494" s="1044">
        <v>0</v>
      </c>
      <c r="E494" s="1042">
        <v>0</v>
      </c>
      <c r="F494" s="1044">
        <v>0</v>
      </c>
    </row>
    <row r="495" spans="1:6" ht="25.5">
      <c r="A495" s="1037" t="s">
        <v>417</v>
      </c>
      <c r="B495" s="1044">
        <v>1490000</v>
      </c>
      <c r="C495" s="1044">
        <v>0</v>
      </c>
      <c r="D495" s="1044">
        <v>0</v>
      </c>
      <c r="E495" s="1042">
        <v>0</v>
      </c>
      <c r="F495" s="1044">
        <v>0</v>
      </c>
    </row>
    <row r="496" spans="1:6" ht="25.5">
      <c r="A496" s="1037" t="s">
        <v>459</v>
      </c>
      <c r="B496" s="1044">
        <v>493000</v>
      </c>
      <c r="C496" s="1044">
        <v>0</v>
      </c>
      <c r="D496" s="1044">
        <v>0</v>
      </c>
      <c r="E496" s="1042">
        <v>0</v>
      </c>
      <c r="F496" s="1044">
        <v>0</v>
      </c>
    </row>
    <row r="497" spans="1:6" ht="12.75">
      <c r="A497" s="1037" t="s">
        <v>1136</v>
      </c>
      <c r="B497" s="1044">
        <v>1983000</v>
      </c>
      <c r="C497" s="1044">
        <v>0</v>
      </c>
      <c r="D497" s="1044">
        <v>0</v>
      </c>
      <c r="E497" s="1042">
        <v>0</v>
      </c>
      <c r="F497" s="1044">
        <v>0</v>
      </c>
    </row>
    <row r="498" spans="1:6" ht="12.75">
      <c r="A498" s="1037" t="s">
        <v>376</v>
      </c>
      <c r="B498" s="1044">
        <v>1983000</v>
      </c>
      <c r="C498" s="1044">
        <v>0</v>
      </c>
      <c r="D498" s="1044">
        <v>0</v>
      </c>
      <c r="E498" s="1042">
        <v>0</v>
      </c>
      <c r="F498" s="1044">
        <v>0</v>
      </c>
    </row>
    <row r="499" spans="1:6" ht="12.75">
      <c r="A499" s="1037" t="s">
        <v>426</v>
      </c>
      <c r="B499" s="1044">
        <v>1490000</v>
      </c>
      <c r="C499" s="1044">
        <v>0</v>
      </c>
      <c r="D499" s="1044">
        <v>0</v>
      </c>
      <c r="E499" s="1042">
        <v>0</v>
      </c>
      <c r="F499" s="1044">
        <v>0</v>
      </c>
    </row>
    <row r="500" spans="1:6" ht="25.5">
      <c r="A500" s="1037" t="s">
        <v>465</v>
      </c>
      <c r="B500" s="1044">
        <v>493000</v>
      </c>
      <c r="C500" s="1044">
        <v>0</v>
      </c>
      <c r="D500" s="1044">
        <v>0</v>
      </c>
      <c r="E500" s="1042">
        <v>0</v>
      </c>
      <c r="F500" s="1044">
        <v>0</v>
      </c>
    </row>
    <row r="501" spans="1:6" ht="25.5">
      <c r="A501" s="1037" t="s">
        <v>476</v>
      </c>
      <c r="B501" s="1044">
        <v>493000</v>
      </c>
      <c r="C501" s="1044">
        <v>0</v>
      </c>
      <c r="D501" s="1044">
        <v>0</v>
      </c>
      <c r="E501" s="1042">
        <v>0</v>
      </c>
      <c r="F501" s="1044">
        <v>0</v>
      </c>
    </row>
    <row r="502" spans="1:6" s="1043" customFormat="1" ht="12.75">
      <c r="A502" s="1038" t="s">
        <v>1154</v>
      </c>
      <c r="B502" s="1039"/>
      <c r="C502" s="1039"/>
      <c r="D502" s="1039"/>
      <c r="E502" s="1045"/>
      <c r="F502" s="1039"/>
    </row>
    <row r="503" spans="1:6" ht="12.75">
      <c r="A503" s="1037" t="s">
        <v>414</v>
      </c>
      <c r="B503" s="1044">
        <v>520872</v>
      </c>
      <c r="C503" s="1044">
        <v>15336</v>
      </c>
      <c r="D503" s="1044">
        <v>15336</v>
      </c>
      <c r="E503" s="1042">
        <v>2.944293415656822</v>
      </c>
      <c r="F503" s="1044">
        <v>8796</v>
      </c>
    </row>
    <row r="504" spans="1:6" ht="12.75">
      <c r="A504" s="1037" t="s">
        <v>416</v>
      </c>
      <c r="B504" s="1044">
        <v>520872</v>
      </c>
      <c r="C504" s="1044">
        <v>15336</v>
      </c>
      <c r="D504" s="1044">
        <v>15336</v>
      </c>
      <c r="E504" s="1042">
        <v>2.944293415656822</v>
      </c>
      <c r="F504" s="1044">
        <v>8796</v>
      </c>
    </row>
    <row r="505" spans="1:6" ht="25.5">
      <c r="A505" s="1037" t="s">
        <v>417</v>
      </c>
      <c r="B505" s="1044">
        <v>520872</v>
      </c>
      <c r="C505" s="1044">
        <v>15336</v>
      </c>
      <c r="D505" s="1044">
        <v>15336</v>
      </c>
      <c r="E505" s="1042">
        <v>2.944293415656822</v>
      </c>
      <c r="F505" s="1044">
        <v>8796</v>
      </c>
    </row>
    <row r="506" spans="1:6" ht="12.75">
      <c r="A506" s="1037" t="s">
        <v>1136</v>
      </c>
      <c r="B506" s="1044">
        <v>520872</v>
      </c>
      <c r="C506" s="1044">
        <v>15336</v>
      </c>
      <c r="D506" s="1044">
        <v>0</v>
      </c>
      <c r="E506" s="1042">
        <v>0</v>
      </c>
      <c r="F506" s="1044">
        <v>0</v>
      </c>
    </row>
    <row r="507" spans="1:6" ht="12.75">
      <c r="A507" s="1037" t="s">
        <v>419</v>
      </c>
      <c r="B507" s="1044">
        <v>520872</v>
      </c>
      <c r="C507" s="1044">
        <v>15336</v>
      </c>
      <c r="D507" s="1044">
        <v>0</v>
      </c>
      <c r="E507" s="1042">
        <v>0</v>
      </c>
      <c r="F507" s="1044">
        <v>0</v>
      </c>
    </row>
    <row r="508" spans="1:6" ht="12.75">
      <c r="A508" s="1037" t="s">
        <v>420</v>
      </c>
      <c r="B508" s="1044">
        <v>520872</v>
      </c>
      <c r="C508" s="1044">
        <v>15336</v>
      </c>
      <c r="D508" s="1044">
        <v>0</v>
      </c>
      <c r="E508" s="1042">
        <v>0</v>
      </c>
      <c r="F508" s="1044">
        <v>0</v>
      </c>
    </row>
    <row r="509" spans="1:6" ht="12.75">
      <c r="A509" s="1037" t="s">
        <v>421</v>
      </c>
      <c r="B509" s="1044">
        <v>87080</v>
      </c>
      <c r="C509" s="1044">
        <v>15336</v>
      </c>
      <c r="D509" s="1044">
        <v>0</v>
      </c>
      <c r="E509" s="1042">
        <v>0</v>
      </c>
      <c r="F509" s="1044">
        <v>0</v>
      </c>
    </row>
    <row r="510" spans="1:6" ht="12.75">
      <c r="A510" s="1037" t="s">
        <v>422</v>
      </c>
      <c r="B510" s="1044">
        <v>70174</v>
      </c>
      <c r="C510" s="1044">
        <v>12358</v>
      </c>
      <c r="D510" s="1044">
        <v>0</v>
      </c>
      <c r="E510" s="1042">
        <v>0</v>
      </c>
      <c r="F510" s="1044">
        <v>0</v>
      </c>
    </row>
    <row r="511" spans="1:6" ht="12.75">
      <c r="A511" s="1037" t="s">
        <v>423</v>
      </c>
      <c r="B511" s="1044">
        <v>433792</v>
      </c>
      <c r="C511" s="1044">
        <v>0</v>
      </c>
      <c r="D511" s="1044">
        <v>0</v>
      </c>
      <c r="E511" s="1042">
        <v>0</v>
      </c>
      <c r="F511" s="1044">
        <v>0</v>
      </c>
    </row>
    <row r="512" spans="1:6" ht="12.75">
      <c r="A512" s="1037" t="s">
        <v>1281</v>
      </c>
      <c r="B512" s="1044">
        <v>0</v>
      </c>
      <c r="C512" s="1044">
        <v>0</v>
      </c>
      <c r="D512" s="1044">
        <v>15336</v>
      </c>
      <c r="E512" s="1045" t="s">
        <v>1277</v>
      </c>
      <c r="F512" s="1044">
        <v>8796</v>
      </c>
    </row>
    <row r="513" spans="1:6" ht="12.75">
      <c r="A513" s="1037" t="s">
        <v>1282</v>
      </c>
      <c r="B513" s="1044">
        <v>0</v>
      </c>
      <c r="C513" s="1044">
        <v>0</v>
      </c>
      <c r="D513" s="1044">
        <v>-15336</v>
      </c>
      <c r="E513" s="1045" t="s">
        <v>1277</v>
      </c>
      <c r="F513" s="1044">
        <v>-8796</v>
      </c>
    </row>
    <row r="514" spans="1:6" ht="12.75">
      <c r="A514" s="1037" t="s">
        <v>89</v>
      </c>
      <c r="B514" s="1044">
        <v>0</v>
      </c>
      <c r="C514" s="1044">
        <v>0</v>
      </c>
      <c r="D514" s="1044">
        <v>-15336</v>
      </c>
      <c r="E514" s="1045" t="s">
        <v>1277</v>
      </c>
      <c r="F514" s="1044">
        <v>-8796</v>
      </c>
    </row>
    <row r="515" spans="1:6" ht="25.5">
      <c r="A515" s="1037" t="s">
        <v>510</v>
      </c>
      <c r="B515" s="1044">
        <v>0</v>
      </c>
      <c r="C515" s="1044">
        <v>0</v>
      </c>
      <c r="D515" s="1044">
        <v>-15336</v>
      </c>
      <c r="E515" s="1045" t="s">
        <v>1277</v>
      </c>
      <c r="F515" s="1044">
        <v>-8796</v>
      </c>
    </row>
    <row r="516" spans="1:6" s="1043" customFormat="1" ht="12.75">
      <c r="A516" s="1038" t="s">
        <v>326</v>
      </c>
      <c r="B516" s="1039"/>
      <c r="C516" s="1039"/>
      <c r="D516" s="1039"/>
      <c r="E516" s="1045"/>
      <c r="F516" s="1039"/>
    </row>
    <row r="517" spans="1:6" ht="12.75">
      <c r="A517" s="1037" t="s">
        <v>414</v>
      </c>
      <c r="B517" s="1044">
        <v>23540582</v>
      </c>
      <c r="C517" s="1044">
        <v>12837190</v>
      </c>
      <c r="D517" s="1044">
        <v>12837190</v>
      </c>
      <c r="E517" s="1042">
        <v>54.532169170668766</v>
      </c>
      <c r="F517" s="1044">
        <v>2181168</v>
      </c>
    </row>
    <row r="518" spans="1:6" ht="12.75">
      <c r="A518" s="1037" t="s">
        <v>416</v>
      </c>
      <c r="B518" s="1044">
        <v>23540582</v>
      </c>
      <c r="C518" s="1044">
        <v>12837190</v>
      </c>
      <c r="D518" s="1044">
        <v>12837190</v>
      </c>
      <c r="E518" s="1042">
        <v>54.532169170668766</v>
      </c>
      <c r="F518" s="1044">
        <v>2181168</v>
      </c>
    </row>
    <row r="519" spans="1:6" ht="25.5">
      <c r="A519" s="1037" t="s">
        <v>417</v>
      </c>
      <c r="B519" s="1044">
        <v>19258930</v>
      </c>
      <c r="C519" s="1044">
        <v>11094690</v>
      </c>
      <c r="D519" s="1044">
        <v>11094690</v>
      </c>
      <c r="E519" s="1042">
        <v>57.608029106497604</v>
      </c>
      <c r="F519" s="1044">
        <v>2181168</v>
      </c>
    </row>
    <row r="520" spans="1:6" ht="25.5">
      <c r="A520" s="1037" t="s">
        <v>459</v>
      </c>
      <c r="B520" s="1044">
        <v>4281652</v>
      </c>
      <c r="C520" s="1044">
        <v>1742500</v>
      </c>
      <c r="D520" s="1044">
        <v>1742500</v>
      </c>
      <c r="E520" s="1042">
        <v>40.69690857640929</v>
      </c>
      <c r="F520" s="1044">
        <v>0</v>
      </c>
    </row>
    <row r="521" spans="1:6" ht="12.75">
      <c r="A521" s="1037" t="s">
        <v>1136</v>
      </c>
      <c r="B521" s="1044">
        <v>23540582</v>
      </c>
      <c r="C521" s="1044">
        <v>12837190</v>
      </c>
      <c r="D521" s="1044">
        <v>12836687.9</v>
      </c>
      <c r="E521" s="1042">
        <v>54.53003625823695</v>
      </c>
      <c r="F521" s="1044">
        <v>2181167.37</v>
      </c>
    </row>
    <row r="522" spans="1:6" ht="12.75">
      <c r="A522" s="1037" t="s">
        <v>419</v>
      </c>
      <c r="B522" s="1044">
        <v>22092791</v>
      </c>
      <c r="C522" s="1044">
        <v>12837190</v>
      </c>
      <c r="D522" s="1044">
        <v>12836687.9</v>
      </c>
      <c r="E522" s="1042">
        <v>58.10351394715136</v>
      </c>
      <c r="F522" s="1044">
        <v>2181167.37</v>
      </c>
    </row>
    <row r="523" spans="1:6" ht="12.75">
      <c r="A523" s="1037" t="s">
        <v>420</v>
      </c>
      <c r="B523" s="1044">
        <v>20453</v>
      </c>
      <c r="C523" s="1044">
        <v>0</v>
      </c>
      <c r="D523" s="1044">
        <v>0</v>
      </c>
      <c r="E523" s="1042">
        <v>0</v>
      </c>
      <c r="F523" s="1044">
        <v>0</v>
      </c>
    </row>
    <row r="524" spans="1:6" ht="12.75">
      <c r="A524" s="1037" t="s">
        <v>423</v>
      </c>
      <c r="B524" s="1044">
        <v>20453</v>
      </c>
      <c r="C524" s="1044">
        <v>0</v>
      </c>
      <c r="D524" s="1044">
        <v>0</v>
      </c>
      <c r="E524" s="1042">
        <v>0</v>
      </c>
      <c r="F524" s="1044">
        <v>0</v>
      </c>
    </row>
    <row r="525" spans="1:6" ht="12.75">
      <c r="A525" s="1037" t="s">
        <v>424</v>
      </c>
      <c r="B525" s="1044">
        <v>17815623</v>
      </c>
      <c r="C525" s="1044">
        <v>11094690</v>
      </c>
      <c r="D525" s="1044">
        <v>11094188.12</v>
      </c>
      <c r="E525" s="1042">
        <v>62.27224341242514</v>
      </c>
      <c r="F525" s="1044">
        <v>2181167.37</v>
      </c>
    </row>
    <row r="526" spans="1:6" ht="12.75">
      <c r="A526" s="1037" t="s">
        <v>445</v>
      </c>
      <c r="B526" s="1044">
        <v>17815623</v>
      </c>
      <c r="C526" s="1044">
        <v>11094690</v>
      </c>
      <c r="D526" s="1044">
        <v>11094188.12</v>
      </c>
      <c r="E526" s="1042">
        <v>62.27224341242514</v>
      </c>
      <c r="F526" s="1044">
        <v>2181167.37</v>
      </c>
    </row>
    <row r="527" spans="1:6" ht="12.75">
      <c r="A527" s="1037" t="s">
        <v>371</v>
      </c>
      <c r="B527" s="1044">
        <v>4256715</v>
      </c>
      <c r="C527" s="1044">
        <v>1742500</v>
      </c>
      <c r="D527" s="1044">
        <v>1742499.78</v>
      </c>
      <c r="E527" s="1042">
        <v>40.93531702263365</v>
      </c>
      <c r="F527" s="1044">
        <v>0</v>
      </c>
    </row>
    <row r="528" spans="1:6" ht="12.75">
      <c r="A528" s="1037" t="s">
        <v>463</v>
      </c>
      <c r="B528" s="1044">
        <v>4256715</v>
      </c>
      <c r="C528" s="1044">
        <v>1742500</v>
      </c>
      <c r="D528" s="1044">
        <v>1742499.78</v>
      </c>
      <c r="E528" s="1042">
        <v>40.93531702263365</v>
      </c>
      <c r="F528" s="1044">
        <v>0</v>
      </c>
    </row>
    <row r="529" spans="1:6" ht="38.25">
      <c r="A529" s="1037" t="s">
        <v>464</v>
      </c>
      <c r="B529" s="1044">
        <v>4256715</v>
      </c>
      <c r="C529" s="1044">
        <v>1742500</v>
      </c>
      <c r="D529" s="1044">
        <v>1742499.78</v>
      </c>
      <c r="E529" s="1042">
        <v>40.93531702263365</v>
      </c>
      <c r="F529" s="1044">
        <v>0</v>
      </c>
    </row>
    <row r="530" spans="1:6" ht="12.75">
      <c r="A530" s="1037" t="s">
        <v>376</v>
      </c>
      <c r="B530" s="1044">
        <v>1447791</v>
      </c>
      <c r="C530" s="1044">
        <v>0</v>
      </c>
      <c r="D530" s="1044">
        <v>0</v>
      </c>
      <c r="E530" s="1042">
        <v>0</v>
      </c>
      <c r="F530" s="1044">
        <v>0</v>
      </c>
    </row>
    <row r="531" spans="1:6" ht="12.75">
      <c r="A531" s="1037" t="s">
        <v>426</v>
      </c>
      <c r="B531" s="1044">
        <v>1422854</v>
      </c>
      <c r="C531" s="1044">
        <v>0</v>
      </c>
      <c r="D531" s="1044">
        <v>0</v>
      </c>
      <c r="E531" s="1042">
        <v>0</v>
      </c>
      <c r="F531" s="1044">
        <v>0</v>
      </c>
    </row>
    <row r="532" spans="1:6" ht="25.5">
      <c r="A532" s="1037" t="s">
        <v>465</v>
      </c>
      <c r="B532" s="1044">
        <v>24937</v>
      </c>
      <c r="C532" s="1044">
        <v>0</v>
      </c>
      <c r="D532" s="1044">
        <v>0</v>
      </c>
      <c r="E532" s="1042">
        <v>0</v>
      </c>
      <c r="F532" s="1044">
        <v>0</v>
      </c>
    </row>
    <row r="533" spans="1:6" ht="25.5">
      <c r="A533" s="1037" t="s">
        <v>476</v>
      </c>
      <c r="B533" s="1044">
        <v>24937</v>
      </c>
      <c r="C533" s="1044">
        <v>0</v>
      </c>
      <c r="D533" s="1044">
        <v>0</v>
      </c>
      <c r="E533" s="1042">
        <v>0</v>
      </c>
      <c r="F533" s="1044">
        <v>0</v>
      </c>
    </row>
    <row r="534" spans="1:6" ht="12.75">
      <c r="A534" s="1037" t="s">
        <v>1281</v>
      </c>
      <c r="B534" s="1044">
        <v>0</v>
      </c>
      <c r="C534" s="1044">
        <v>0</v>
      </c>
      <c r="D534" s="1044">
        <v>502.1</v>
      </c>
      <c r="E534" s="1045" t="s">
        <v>1277</v>
      </c>
      <c r="F534" s="1044">
        <v>0.63</v>
      </c>
    </row>
    <row r="535" spans="1:6" ht="12.75">
      <c r="A535" s="1037" t="s">
        <v>1282</v>
      </c>
      <c r="B535" s="1044">
        <v>0</v>
      </c>
      <c r="C535" s="1044">
        <v>0</v>
      </c>
      <c r="D535" s="1044">
        <v>-502.1</v>
      </c>
      <c r="E535" s="1045" t="s">
        <v>1277</v>
      </c>
      <c r="F535" s="1044">
        <v>-0.63</v>
      </c>
    </row>
    <row r="536" spans="1:6" ht="12.75">
      <c r="A536" s="1037" t="s">
        <v>89</v>
      </c>
      <c r="B536" s="1044">
        <v>0</v>
      </c>
      <c r="C536" s="1044">
        <v>0</v>
      </c>
      <c r="D536" s="1044">
        <v>-502.1</v>
      </c>
      <c r="E536" s="1045" t="s">
        <v>1277</v>
      </c>
      <c r="F536" s="1044">
        <v>-0.63</v>
      </c>
    </row>
    <row r="537" spans="1:6" ht="25.5">
      <c r="A537" s="1037" t="s">
        <v>510</v>
      </c>
      <c r="B537" s="1044">
        <v>0</v>
      </c>
      <c r="C537" s="1044">
        <v>0</v>
      </c>
      <c r="D537" s="1044">
        <v>-502.1</v>
      </c>
      <c r="E537" s="1045" t="s">
        <v>1277</v>
      </c>
      <c r="F537" s="1044">
        <v>-0.63</v>
      </c>
    </row>
    <row r="538" spans="1:6" s="1043" customFormat="1" ht="12.75">
      <c r="A538" s="1038" t="s">
        <v>1155</v>
      </c>
      <c r="B538" s="1039"/>
      <c r="C538" s="1039"/>
      <c r="D538" s="1039"/>
      <c r="E538" s="1045"/>
      <c r="F538" s="1039"/>
    </row>
    <row r="539" spans="1:6" ht="12.75">
      <c r="A539" s="1037" t="s">
        <v>414</v>
      </c>
      <c r="B539" s="1044">
        <v>46030996</v>
      </c>
      <c r="C539" s="1044">
        <v>26982098</v>
      </c>
      <c r="D539" s="1044">
        <v>26982098</v>
      </c>
      <c r="E539" s="1042">
        <v>58.61723695920027</v>
      </c>
      <c r="F539" s="1044">
        <v>784589</v>
      </c>
    </row>
    <row r="540" spans="1:6" ht="12.75">
      <c r="A540" s="1037" t="s">
        <v>416</v>
      </c>
      <c r="B540" s="1044">
        <v>46030996</v>
      </c>
      <c r="C540" s="1044">
        <v>26982098</v>
      </c>
      <c r="D540" s="1044">
        <v>26982098</v>
      </c>
      <c r="E540" s="1042">
        <v>58.61723695920027</v>
      </c>
      <c r="F540" s="1044">
        <v>784589</v>
      </c>
    </row>
    <row r="541" spans="1:6" ht="25.5">
      <c r="A541" s="1037" t="s">
        <v>417</v>
      </c>
      <c r="B541" s="1044">
        <v>46030996</v>
      </c>
      <c r="C541" s="1044">
        <v>26982098</v>
      </c>
      <c r="D541" s="1044">
        <v>26982098</v>
      </c>
      <c r="E541" s="1042">
        <v>58.61723695920027</v>
      </c>
      <c r="F541" s="1044">
        <v>784589</v>
      </c>
    </row>
    <row r="542" spans="1:6" ht="12.75">
      <c r="A542" s="1037" t="s">
        <v>1136</v>
      </c>
      <c r="B542" s="1044">
        <v>46030996</v>
      </c>
      <c r="C542" s="1044">
        <v>26982098</v>
      </c>
      <c r="D542" s="1044">
        <v>26269116.86</v>
      </c>
      <c r="E542" s="1042">
        <v>57.06832165873621</v>
      </c>
      <c r="F542" s="1044">
        <v>505521.39</v>
      </c>
    </row>
    <row r="543" spans="1:6" ht="12.75">
      <c r="A543" s="1037" t="s">
        <v>419</v>
      </c>
      <c r="B543" s="1044">
        <v>1088493</v>
      </c>
      <c r="C543" s="1044">
        <v>170166</v>
      </c>
      <c r="D543" s="1044">
        <v>135067.47</v>
      </c>
      <c r="E543" s="1042">
        <v>12.40866684489473</v>
      </c>
      <c r="F543" s="1044">
        <v>4556.33</v>
      </c>
    </row>
    <row r="544" spans="1:6" ht="12.75">
      <c r="A544" s="1037" t="s">
        <v>420</v>
      </c>
      <c r="B544" s="1044">
        <v>1088493</v>
      </c>
      <c r="C544" s="1044">
        <v>170166</v>
      </c>
      <c r="D544" s="1044">
        <v>135067.47</v>
      </c>
      <c r="E544" s="1042">
        <v>12.40866684489473</v>
      </c>
      <c r="F544" s="1044">
        <v>4556.33</v>
      </c>
    </row>
    <row r="545" spans="1:6" ht="12.75">
      <c r="A545" s="1037" t="s">
        <v>421</v>
      </c>
      <c r="B545" s="1044">
        <v>77071</v>
      </c>
      <c r="C545" s="1044">
        <v>21861</v>
      </c>
      <c r="D545" s="1044">
        <v>10908.16</v>
      </c>
      <c r="E545" s="1042">
        <v>14.153391029051136</v>
      </c>
      <c r="F545" s="1044">
        <v>4556.33</v>
      </c>
    </row>
    <row r="546" spans="1:6" ht="12.75">
      <c r="A546" s="1037" t="s">
        <v>422</v>
      </c>
      <c r="B546" s="1044">
        <v>54653</v>
      </c>
      <c r="C546" s="1044">
        <v>17048</v>
      </c>
      <c r="D546" s="1044">
        <v>8702.42</v>
      </c>
      <c r="E546" s="1042">
        <v>15.923041736043766</v>
      </c>
      <c r="F546" s="1044">
        <v>3583.7</v>
      </c>
    </row>
    <row r="547" spans="1:6" ht="12.75">
      <c r="A547" s="1037" t="s">
        <v>423</v>
      </c>
      <c r="B547" s="1044">
        <v>1011422</v>
      </c>
      <c r="C547" s="1044">
        <v>148305</v>
      </c>
      <c r="D547" s="1044">
        <v>124159.31</v>
      </c>
      <c r="E547" s="1042">
        <v>12.275717751838501</v>
      </c>
      <c r="F547" s="1044">
        <v>0</v>
      </c>
    </row>
    <row r="548" spans="1:6" ht="12.75">
      <c r="A548" s="1037" t="s">
        <v>376</v>
      </c>
      <c r="B548" s="1044">
        <v>44942503</v>
      </c>
      <c r="C548" s="1044">
        <v>26811932</v>
      </c>
      <c r="D548" s="1044">
        <v>26134049.39</v>
      </c>
      <c r="E548" s="1042">
        <v>58.149964166437286</v>
      </c>
      <c r="F548" s="1044">
        <v>500965.06</v>
      </c>
    </row>
    <row r="549" spans="1:6" ht="12.75">
      <c r="A549" s="1037" t="s">
        <v>426</v>
      </c>
      <c r="B549" s="1044">
        <v>1348969</v>
      </c>
      <c r="C549" s="1044">
        <v>350150</v>
      </c>
      <c r="D549" s="1044">
        <v>350143.75</v>
      </c>
      <c r="E549" s="1042">
        <v>25.956397070651732</v>
      </c>
      <c r="F549" s="1044">
        <v>0</v>
      </c>
    </row>
    <row r="550" spans="1:6" ht="25.5">
      <c r="A550" s="1037" t="s">
        <v>465</v>
      </c>
      <c r="B550" s="1044">
        <v>43593534</v>
      </c>
      <c r="C550" s="1044">
        <v>26461782</v>
      </c>
      <c r="D550" s="1044">
        <v>25783905.64</v>
      </c>
      <c r="E550" s="1042">
        <v>59.146169796649204</v>
      </c>
      <c r="F550" s="1044">
        <v>500965.06</v>
      </c>
    </row>
    <row r="551" spans="1:6" ht="12.75">
      <c r="A551" s="1037" t="s">
        <v>450</v>
      </c>
      <c r="B551" s="1044">
        <v>43593534</v>
      </c>
      <c r="C551" s="1044">
        <v>26461782</v>
      </c>
      <c r="D551" s="1044">
        <v>25783905.64</v>
      </c>
      <c r="E551" s="1042">
        <v>59.146169796649204</v>
      </c>
      <c r="F551" s="1044">
        <v>500965.06</v>
      </c>
    </row>
    <row r="552" spans="1:6" ht="25.5">
      <c r="A552" s="1037" t="s">
        <v>383</v>
      </c>
      <c r="B552" s="1044">
        <v>43593534</v>
      </c>
      <c r="C552" s="1044">
        <v>26461782</v>
      </c>
      <c r="D552" s="1044">
        <v>25783905.64</v>
      </c>
      <c r="E552" s="1042">
        <v>59.146169796649204</v>
      </c>
      <c r="F552" s="1044">
        <v>500965.06</v>
      </c>
    </row>
    <row r="553" spans="1:6" ht="12.75">
      <c r="A553" s="1037" t="s">
        <v>1281</v>
      </c>
      <c r="B553" s="1044">
        <v>0</v>
      </c>
      <c r="C553" s="1044">
        <v>0</v>
      </c>
      <c r="D553" s="1044">
        <v>712981.140000004</v>
      </c>
      <c r="E553" s="1045" t="s">
        <v>1277</v>
      </c>
      <c r="F553" s="1044">
        <v>279067.61</v>
      </c>
    </row>
    <row r="554" spans="1:6" ht="12.75">
      <c r="A554" s="1037" t="s">
        <v>1282</v>
      </c>
      <c r="B554" s="1044">
        <v>0</v>
      </c>
      <c r="C554" s="1044">
        <v>0</v>
      </c>
      <c r="D554" s="1044">
        <v>-712981.140000004</v>
      </c>
      <c r="E554" s="1045" t="s">
        <v>1277</v>
      </c>
      <c r="F554" s="1044">
        <v>-279067.61</v>
      </c>
    </row>
    <row r="555" spans="1:6" ht="12.75">
      <c r="A555" s="1037" t="s">
        <v>89</v>
      </c>
      <c r="B555" s="1044">
        <v>0</v>
      </c>
      <c r="C555" s="1044">
        <v>0</v>
      </c>
      <c r="D555" s="1044">
        <v>-712981.140000004</v>
      </c>
      <c r="E555" s="1045" t="s">
        <v>1277</v>
      </c>
      <c r="F555" s="1044">
        <v>-279067.61</v>
      </c>
    </row>
    <row r="556" spans="1:6" ht="25.5">
      <c r="A556" s="1037" t="s">
        <v>510</v>
      </c>
      <c r="B556" s="1044">
        <v>0</v>
      </c>
      <c r="C556" s="1044">
        <v>0</v>
      </c>
      <c r="D556" s="1044">
        <v>-712981.140000004</v>
      </c>
      <c r="E556" s="1045" t="s">
        <v>1277</v>
      </c>
      <c r="F556" s="1044">
        <v>-279067.61</v>
      </c>
    </row>
    <row r="557" spans="1:6" s="1043" customFormat="1" ht="12.75">
      <c r="A557" s="1038" t="s">
        <v>1156</v>
      </c>
      <c r="B557" s="1039"/>
      <c r="C557" s="1039"/>
      <c r="D557" s="1039"/>
      <c r="E557" s="1045"/>
      <c r="F557" s="1039"/>
    </row>
    <row r="558" spans="1:6" ht="12.75">
      <c r="A558" s="1037" t="s">
        <v>414</v>
      </c>
      <c r="B558" s="1044">
        <v>48703163</v>
      </c>
      <c r="C558" s="1044">
        <v>22853844</v>
      </c>
      <c r="D558" s="1044">
        <v>22858658.1</v>
      </c>
      <c r="E558" s="1042">
        <v>46.934647961160145</v>
      </c>
      <c r="F558" s="1044">
        <v>3696387.07</v>
      </c>
    </row>
    <row r="559" spans="1:6" ht="25.5">
      <c r="A559" s="1037" t="s">
        <v>1135</v>
      </c>
      <c r="B559" s="1044">
        <v>0</v>
      </c>
      <c r="C559" s="1044">
        <v>0</v>
      </c>
      <c r="D559" s="1044">
        <v>4814.1</v>
      </c>
      <c r="E559" s="1045" t="s">
        <v>1277</v>
      </c>
      <c r="F559" s="1044">
        <v>3008.07</v>
      </c>
    </row>
    <row r="560" spans="1:6" ht="12.75">
      <c r="A560" s="1037" t="s">
        <v>416</v>
      </c>
      <c r="B560" s="1044">
        <v>48703163</v>
      </c>
      <c r="C560" s="1044">
        <v>22853844</v>
      </c>
      <c r="D560" s="1044">
        <v>22853844</v>
      </c>
      <c r="E560" s="1042">
        <v>46.92476338754425</v>
      </c>
      <c r="F560" s="1044">
        <v>3693379</v>
      </c>
    </row>
    <row r="561" spans="1:6" ht="25.5">
      <c r="A561" s="1037" t="s">
        <v>417</v>
      </c>
      <c r="B561" s="1044">
        <v>48703163</v>
      </c>
      <c r="C561" s="1044">
        <v>22853844</v>
      </c>
      <c r="D561" s="1044">
        <v>22853844</v>
      </c>
      <c r="E561" s="1042">
        <v>46.92476338754425</v>
      </c>
      <c r="F561" s="1044">
        <v>3693379</v>
      </c>
    </row>
    <row r="562" spans="1:6" ht="12.75">
      <c r="A562" s="1037" t="s">
        <v>1136</v>
      </c>
      <c r="B562" s="1044">
        <v>48703163</v>
      </c>
      <c r="C562" s="1044">
        <v>22853844</v>
      </c>
      <c r="D562" s="1044">
        <v>17843352.91</v>
      </c>
      <c r="E562" s="1042">
        <v>36.63694883636202</v>
      </c>
      <c r="F562" s="1044">
        <v>6810242.86</v>
      </c>
    </row>
    <row r="563" spans="1:6" ht="12.75">
      <c r="A563" s="1037" t="s">
        <v>419</v>
      </c>
      <c r="B563" s="1044">
        <v>48507462</v>
      </c>
      <c r="C563" s="1044">
        <v>22853844</v>
      </c>
      <c r="D563" s="1044">
        <v>17843352.91</v>
      </c>
      <c r="E563" s="1042">
        <v>36.78475882741505</v>
      </c>
      <c r="F563" s="1044">
        <v>6810242.86</v>
      </c>
    </row>
    <row r="564" spans="1:6" ht="12.75">
      <c r="A564" s="1037" t="s">
        <v>420</v>
      </c>
      <c r="B564" s="1044">
        <v>28258763</v>
      </c>
      <c r="C564" s="1044">
        <v>9810029</v>
      </c>
      <c r="D564" s="1044">
        <v>8370454.13</v>
      </c>
      <c r="E564" s="1042">
        <v>29.62073792826671</v>
      </c>
      <c r="F564" s="1044">
        <v>1589260.82</v>
      </c>
    </row>
    <row r="565" spans="1:6" ht="12.75">
      <c r="A565" s="1037" t="s">
        <v>421</v>
      </c>
      <c r="B565" s="1044">
        <v>2230419</v>
      </c>
      <c r="C565" s="1044">
        <v>820175</v>
      </c>
      <c r="D565" s="1044">
        <v>710664.87</v>
      </c>
      <c r="E565" s="1042">
        <v>31.862393119857746</v>
      </c>
      <c r="F565" s="1044">
        <v>124639.11</v>
      </c>
    </row>
    <row r="566" spans="1:6" ht="12.75">
      <c r="A566" s="1037" t="s">
        <v>422</v>
      </c>
      <c r="B566" s="1044">
        <v>1778825</v>
      </c>
      <c r="C566" s="1044">
        <v>657155</v>
      </c>
      <c r="D566" s="1044">
        <v>569576.26</v>
      </c>
      <c r="E566" s="1042">
        <v>32.01980295981898</v>
      </c>
      <c r="F566" s="1044">
        <v>100324.19</v>
      </c>
    </row>
    <row r="567" spans="1:6" ht="12.75">
      <c r="A567" s="1037" t="s">
        <v>423</v>
      </c>
      <c r="B567" s="1044">
        <v>26028344</v>
      </c>
      <c r="C567" s="1044">
        <v>8989854</v>
      </c>
      <c r="D567" s="1044">
        <v>7659789.26</v>
      </c>
      <c r="E567" s="1042">
        <v>29.428646171266216</v>
      </c>
      <c r="F567" s="1044">
        <v>1464621.71</v>
      </c>
    </row>
    <row r="568" spans="1:6" ht="12.75">
      <c r="A568" s="1037" t="s">
        <v>424</v>
      </c>
      <c r="B568" s="1044">
        <v>13023520</v>
      </c>
      <c r="C568" s="1044">
        <v>6534490</v>
      </c>
      <c r="D568" s="1044">
        <v>5676698.53</v>
      </c>
      <c r="E568" s="1042">
        <v>43.588050926324065</v>
      </c>
      <c r="F568" s="1044">
        <v>1666780.23</v>
      </c>
    </row>
    <row r="569" spans="1:6" ht="12.75">
      <c r="A569" s="1037" t="s">
        <v>445</v>
      </c>
      <c r="B569" s="1044">
        <v>6619103</v>
      </c>
      <c r="C569" s="1044">
        <v>3417467</v>
      </c>
      <c r="D569" s="1044">
        <v>3114504.53</v>
      </c>
      <c r="E569" s="1042">
        <v>47.053271870825995</v>
      </c>
      <c r="F569" s="1044">
        <v>1664954.23</v>
      </c>
    </row>
    <row r="570" spans="1:6" ht="12.75">
      <c r="A570" s="1037" t="s">
        <v>425</v>
      </c>
      <c r="B570" s="1044">
        <v>6404417</v>
      </c>
      <c r="C570" s="1044">
        <v>3117023</v>
      </c>
      <c r="D570" s="1044">
        <v>2562194</v>
      </c>
      <c r="E570" s="1042">
        <v>40.006670396384244</v>
      </c>
      <c r="F570" s="1044">
        <v>1826</v>
      </c>
    </row>
    <row r="571" spans="1:6" ht="12.75">
      <c r="A571" s="1037" t="s">
        <v>371</v>
      </c>
      <c r="B571" s="1044">
        <v>7225179</v>
      </c>
      <c r="C571" s="1044">
        <v>6509325</v>
      </c>
      <c r="D571" s="1044">
        <v>3796200.25</v>
      </c>
      <c r="E571" s="1042">
        <v>52.54126229952227</v>
      </c>
      <c r="F571" s="1044">
        <v>3554201.81</v>
      </c>
    </row>
    <row r="572" spans="1:6" ht="38.25">
      <c r="A572" s="1037" t="s">
        <v>462</v>
      </c>
      <c r="B572" s="1044">
        <v>7225179</v>
      </c>
      <c r="C572" s="1044">
        <v>6509325</v>
      </c>
      <c r="D572" s="1044">
        <v>3796200.25</v>
      </c>
      <c r="E572" s="1042">
        <v>52.54126229952227</v>
      </c>
      <c r="F572" s="1044">
        <v>3554201.81</v>
      </c>
    </row>
    <row r="573" spans="1:6" ht="12.75">
      <c r="A573" s="1037" t="s">
        <v>376</v>
      </c>
      <c r="B573" s="1044">
        <v>195701</v>
      </c>
      <c r="C573" s="1044">
        <v>0</v>
      </c>
      <c r="D573" s="1044">
        <v>0</v>
      </c>
      <c r="E573" s="1042">
        <v>0</v>
      </c>
      <c r="F573" s="1044">
        <v>0</v>
      </c>
    </row>
    <row r="574" spans="1:6" ht="12.75">
      <c r="A574" s="1037" t="s">
        <v>426</v>
      </c>
      <c r="B574" s="1044">
        <v>195701</v>
      </c>
      <c r="C574" s="1044">
        <v>0</v>
      </c>
      <c r="D574" s="1044">
        <v>0</v>
      </c>
      <c r="E574" s="1042">
        <v>0</v>
      </c>
      <c r="F574" s="1044">
        <v>0</v>
      </c>
    </row>
    <row r="575" spans="1:6" ht="12.75">
      <c r="A575" s="1037" t="s">
        <v>1281</v>
      </c>
      <c r="B575" s="1044">
        <v>0</v>
      </c>
      <c r="C575" s="1044">
        <v>0</v>
      </c>
      <c r="D575" s="1044">
        <v>5015305.19</v>
      </c>
      <c r="E575" s="1045" t="s">
        <v>1277</v>
      </c>
      <c r="F575" s="1044">
        <v>-3113855.79</v>
      </c>
    </row>
    <row r="576" spans="1:6" ht="12.75">
      <c r="A576" s="1037" t="s">
        <v>1282</v>
      </c>
      <c r="B576" s="1044">
        <v>0</v>
      </c>
      <c r="C576" s="1044">
        <v>0</v>
      </c>
      <c r="D576" s="1044">
        <v>-5015305.19</v>
      </c>
      <c r="E576" s="1045" t="s">
        <v>1277</v>
      </c>
      <c r="F576" s="1044">
        <v>3113855.79</v>
      </c>
    </row>
    <row r="577" spans="1:6" ht="12.75">
      <c r="A577" s="1037" t="s">
        <v>89</v>
      </c>
      <c r="B577" s="1044">
        <v>0</v>
      </c>
      <c r="C577" s="1044">
        <v>0</v>
      </c>
      <c r="D577" s="1044">
        <v>-5015305.19</v>
      </c>
      <c r="E577" s="1045" t="s">
        <v>1277</v>
      </c>
      <c r="F577" s="1044">
        <v>3113855.79</v>
      </c>
    </row>
    <row r="578" spans="1:6" ht="25.5">
      <c r="A578" s="1037" t="s">
        <v>510</v>
      </c>
      <c r="B578" s="1044">
        <v>0</v>
      </c>
      <c r="C578" s="1044">
        <v>0</v>
      </c>
      <c r="D578" s="1044">
        <v>-5015305.19</v>
      </c>
      <c r="E578" s="1045" t="s">
        <v>1277</v>
      </c>
      <c r="F578" s="1044">
        <v>3113855.79</v>
      </c>
    </row>
    <row r="579" spans="1:6" s="1043" customFormat="1" ht="12.75">
      <c r="A579" s="1038" t="s">
        <v>1157</v>
      </c>
      <c r="B579" s="1039"/>
      <c r="C579" s="1039"/>
      <c r="D579" s="1039"/>
      <c r="E579" s="1045"/>
      <c r="F579" s="1039"/>
    </row>
    <row r="580" spans="1:6" ht="12.75">
      <c r="A580" s="1037" t="s">
        <v>414</v>
      </c>
      <c r="B580" s="1044">
        <v>0</v>
      </c>
      <c r="C580" s="1044">
        <v>0</v>
      </c>
      <c r="D580" s="1044">
        <v>0</v>
      </c>
      <c r="E580" s="1045" t="s">
        <v>1277</v>
      </c>
      <c r="F580" s="1044">
        <v>0</v>
      </c>
    </row>
    <row r="581" spans="1:6" ht="12.75">
      <c r="A581" s="1037" t="s">
        <v>416</v>
      </c>
      <c r="B581" s="1044">
        <v>0</v>
      </c>
      <c r="C581" s="1044">
        <v>0</v>
      </c>
      <c r="D581" s="1044">
        <v>0</v>
      </c>
      <c r="E581" s="1045" t="s">
        <v>1277</v>
      </c>
      <c r="F581" s="1044">
        <v>0</v>
      </c>
    </row>
    <row r="582" spans="1:6" ht="25.5">
      <c r="A582" s="1037" t="s">
        <v>417</v>
      </c>
      <c r="B582" s="1044">
        <v>0</v>
      </c>
      <c r="C582" s="1044">
        <v>0</v>
      </c>
      <c r="D582" s="1044">
        <v>0</v>
      </c>
      <c r="E582" s="1045" t="s">
        <v>1277</v>
      </c>
      <c r="F582" s="1044">
        <v>0</v>
      </c>
    </row>
    <row r="583" spans="1:6" ht="12.75">
      <c r="A583" s="1037" t="s">
        <v>1136</v>
      </c>
      <c r="B583" s="1044">
        <v>0</v>
      </c>
      <c r="C583" s="1044">
        <v>0</v>
      </c>
      <c r="D583" s="1044">
        <v>0</v>
      </c>
      <c r="E583" s="1045" t="s">
        <v>1277</v>
      </c>
      <c r="F583" s="1044">
        <v>0</v>
      </c>
    </row>
    <row r="584" spans="1:6" ht="12.75">
      <c r="A584" s="1037" t="s">
        <v>419</v>
      </c>
      <c r="B584" s="1044">
        <v>0</v>
      </c>
      <c r="C584" s="1044">
        <v>0</v>
      </c>
      <c r="D584" s="1044">
        <v>0</v>
      </c>
      <c r="E584" s="1045" t="s">
        <v>1277</v>
      </c>
      <c r="F584" s="1044">
        <v>0</v>
      </c>
    </row>
    <row r="585" spans="1:6" ht="12.75">
      <c r="A585" s="1037" t="s">
        <v>420</v>
      </c>
      <c r="B585" s="1044">
        <v>0</v>
      </c>
      <c r="C585" s="1044">
        <v>0</v>
      </c>
      <c r="D585" s="1044">
        <v>0</v>
      </c>
      <c r="E585" s="1045" t="s">
        <v>1277</v>
      </c>
      <c r="F585" s="1044">
        <v>0</v>
      </c>
    </row>
    <row r="586" spans="1:6" ht="12.75">
      <c r="A586" s="1037" t="s">
        <v>421</v>
      </c>
      <c r="B586" s="1044">
        <v>0</v>
      </c>
      <c r="C586" s="1044">
        <v>0</v>
      </c>
      <c r="D586" s="1044">
        <v>0</v>
      </c>
      <c r="E586" s="1045" t="s">
        <v>1277</v>
      </c>
      <c r="F586" s="1044">
        <v>0</v>
      </c>
    </row>
    <row r="587" spans="1:6" ht="12.75">
      <c r="A587" s="1037" t="s">
        <v>422</v>
      </c>
      <c r="B587" s="1044">
        <v>0</v>
      </c>
      <c r="C587" s="1044">
        <v>0</v>
      </c>
      <c r="D587" s="1044">
        <v>0</v>
      </c>
      <c r="E587" s="1045" t="s">
        <v>1277</v>
      </c>
      <c r="F587" s="1044">
        <v>0</v>
      </c>
    </row>
    <row r="588" spans="1:6" ht="12.75">
      <c r="A588" s="1037" t="s">
        <v>423</v>
      </c>
      <c r="B588" s="1044">
        <v>0</v>
      </c>
      <c r="C588" s="1044">
        <v>0</v>
      </c>
      <c r="D588" s="1044">
        <v>0</v>
      </c>
      <c r="E588" s="1045" t="s">
        <v>1277</v>
      </c>
      <c r="F588" s="1044">
        <v>0</v>
      </c>
    </row>
    <row r="589" spans="1:6" ht="12.75">
      <c r="A589" s="1037" t="s">
        <v>424</v>
      </c>
      <c r="B589" s="1044">
        <v>0</v>
      </c>
      <c r="C589" s="1044">
        <v>0</v>
      </c>
      <c r="D589" s="1044">
        <v>0</v>
      </c>
      <c r="E589" s="1045" t="s">
        <v>1277</v>
      </c>
      <c r="F589" s="1044">
        <v>0</v>
      </c>
    </row>
    <row r="590" spans="1:6" ht="12.75">
      <c r="A590" s="1037" t="s">
        <v>445</v>
      </c>
      <c r="B590" s="1044">
        <v>0</v>
      </c>
      <c r="C590" s="1044">
        <v>0</v>
      </c>
      <c r="D590" s="1044">
        <v>0</v>
      </c>
      <c r="E590" s="1045" t="s">
        <v>1277</v>
      </c>
      <c r="F590" s="1044">
        <v>0</v>
      </c>
    </row>
    <row r="591" spans="1:6" ht="12.75">
      <c r="A591" s="1037" t="s">
        <v>425</v>
      </c>
      <c r="B591" s="1044">
        <v>0</v>
      </c>
      <c r="C591" s="1044">
        <v>0</v>
      </c>
      <c r="D591" s="1044">
        <v>0</v>
      </c>
      <c r="E591" s="1045" t="s">
        <v>1277</v>
      </c>
      <c r="F591" s="1044">
        <v>0</v>
      </c>
    </row>
    <row r="592" spans="1:6" ht="12.75">
      <c r="A592" s="1037" t="s">
        <v>371</v>
      </c>
      <c r="B592" s="1044">
        <v>0</v>
      </c>
      <c r="C592" s="1044">
        <v>0</v>
      </c>
      <c r="D592" s="1044">
        <v>0</v>
      </c>
      <c r="E592" s="1045" t="s">
        <v>1277</v>
      </c>
      <c r="F592" s="1044">
        <v>0</v>
      </c>
    </row>
    <row r="593" spans="1:6" ht="38.25">
      <c r="A593" s="1037" t="s">
        <v>462</v>
      </c>
      <c r="B593" s="1044">
        <v>0</v>
      </c>
      <c r="C593" s="1044">
        <v>0</v>
      </c>
      <c r="D593" s="1044">
        <v>0</v>
      </c>
      <c r="E593" s="1045" t="s">
        <v>1277</v>
      </c>
      <c r="F593" s="1044">
        <v>0</v>
      </c>
    </row>
    <row r="594" spans="1:6" ht="12.75">
      <c r="A594" s="1037" t="s">
        <v>1281</v>
      </c>
      <c r="B594" s="1044">
        <v>0</v>
      </c>
      <c r="C594" s="1044">
        <v>0</v>
      </c>
      <c r="D594" s="1044">
        <v>0</v>
      </c>
      <c r="E594" s="1045" t="s">
        <v>1277</v>
      </c>
      <c r="F594" s="1044">
        <v>0</v>
      </c>
    </row>
    <row r="595" spans="1:6" ht="12.75">
      <c r="A595" s="1037" t="s">
        <v>1282</v>
      </c>
      <c r="B595" s="1044">
        <v>0</v>
      </c>
      <c r="C595" s="1044">
        <v>0</v>
      </c>
      <c r="D595" s="1044">
        <v>0</v>
      </c>
      <c r="E595" s="1045" t="s">
        <v>1277</v>
      </c>
      <c r="F595" s="1044">
        <v>0</v>
      </c>
    </row>
    <row r="596" spans="1:6" ht="12.75">
      <c r="A596" s="1037" t="s">
        <v>89</v>
      </c>
      <c r="B596" s="1044">
        <v>0</v>
      </c>
      <c r="C596" s="1044">
        <v>0</v>
      </c>
      <c r="D596" s="1044">
        <v>0</v>
      </c>
      <c r="E596" s="1045" t="s">
        <v>1277</v>
      </c>
      <c r="F596" s="1044">
        <v>0</v>
      </c>
    </row>
    <row r="597" spans="1:6" ht="25.5">
      <c r="A597" s="1037" t="s">
        <v>510</v>
      </c>
      <c r="B597" s="1044">
        <v>0</v>
      </c>
      <c r="C597" s="1044">
        <v>0</v>
      </c>
      <c r="D597" s="1044">
        <v>0</v>
      </c>
      <c r="E597" s="1045" t="s">
        <v>1277</v>
      </c>
      <c r="F597" s="1044">
        <v>0</v>
      </c>
    </row>
    <row r="598" spans="1:6" s="1043" customFormat="1" ht="12.75">
      <c r="A598" s="1038" t="s">
        <v>1152</v>
      </c>
      <c r="B598" s="1039"/>
      <c r="C598" s="1039"/>
      <c r="D598" s="1039"/>
      <c r="E598" s="1045"/>
      <c r="F598" s="1039"/>
    </row>
    <row r="599" spans="1:6" ht="12.75">
      <c r="A599" s="1037" t="s">
        <v>414</v>
      </c>
      <c r="B599" s="1044">
        <v>222</v>
      </c>
      <c r="C599" s="1044">
        <v>0</v>
      </c>
      <c r="D599" s="1044">
        <v>0</v>
      </c>
      <c r="E599" s="1042">
        <v>0</v>
      </c>
      <c r="F599" s="1044">
        <v>0</v>
      </c>
    </row>
    <row r="600" spans="1:6" ht="12.75">
      <c r="A600" s="1037" t="s">
        <v>416</v>
      </c>
      <c r="B600" s="1044">
        <v>222</v>
      </c>
      <c r="C600" s="1044">
        <v>0</v>
      </c>
      <c r="D600" s="1044">
        <v>0</v>
      </c>
      <c r="E600" s="1042">
        <v>0</v>
      </c>
      <c r="F600" s="1044">
        <v>0</v>
      </c>
    </row>
    <row r="601" spans="1:6" ht="25.5">
      <c r="A601" s="1037" t="s">
        <v>459</v>
      </c>
      <c r="B601" s="1044">
        <v>222</v>
      </c>
      <c r="C601" s="1044">
        <v>0</v>
      </c>
      <c r="D601" s="1044">
        <v>0</v>
      </c>
      <c r="E601" s="1042">
        <v>0</v>
      </c>
      <c r="F601" s="1044">
        <v>0</v>
      </c>
    </row>
    <row r="602" spans="1:6" ht="12.75">
      <c r="A602" s="1037" t="s">
        <v>1136</v>
      </c>
      <c r="B602" s="1044">
        <v>222</v>
      </c>
      <c r="C602" s="1044">
        <v>0</v>
      </c>
      <c r="D602" s="1044">
        <v>0</v>
      </c>
      <c r="E602" s="1042">
        <v>0</v>
      </c>
      <c r="F602" s="1044">
        <v>0</v>
      </c>
    </row>
    <row r="603" spans="1:6" ht="12.75">
      <c r="A603" s="1037" t="s">
        <v>419</v>
      </c>
      <c r="B603" s="1044">
        <v>222</v>
      </c>
      <c r="C603" s="1044">
        <v>0</v>
      </c>
      <c r="D603" s="1044">
        <v>0</v>
      </c>
      <c r="E603" s="1042">
        <v>0</v>
      </c>
      <c r="F603" s="1044">
        <v>0</v>
      </c>
    </row>
    <row r="604" spans="1:6" ht="12.75">
      <c r="A604" s="1037" t="s">
        <v>371</v>
      </c>
      <c r="B604" s="1044">
        <v>222</v>
      </c>
      <c r="C604" s="1044">
        <v>0</v>
      </c>
      <c r="D604" s="1044">
        <v>0</v>
      </c>
      <c r="E604" s="1042">
        <v>0</v>
      </c>
      <c r="F604" s="1044">
        <v>0</v>
      </c>
    </row>
    <row r="605" spans="1:6" ht="12.75">
      <c r="A605" s="1037" t="s">
        <v>463</v>
      </c>
      <c r="B605" s="1044">
        <v>222</v>
      </c>
      <c r="C605" s="1044">
        <v>0</v>
      </c>
      <c r="D605" s="1044">
        <v>0</v>
      </c>
      <c r="E605" s="1042">
        <v>0</v>
      </c>
      <c r="F605" s="1044">
        <v>0</v>
      </c>
    </row>
    <row r="606" spans="1:6" ht="38.25">
      <c r="A606" s="1037" t="s">
        <v>464</v>
      </c>
      <c r="B606" s="1044">
        <v>222</v>
      </c>
      <c r="C606" s="1044">
        <v>0</v>
      </c>
      <c r="D606" s="1044">
        <v>0</v>
      </c>
      <c r="E606" s="1042">
        <v>0</v>
      </c>
      <c r="F606" s="1044">
        <v>0</v>
      </c>
    </row>
    <row r="607" spans="1:6" s="1043" customFormat="1" ht="12.75">
      <c r="A607" s="1038" t="s">
        <v>1158</v>
      </c>
      <c r="B607" s="1039"/>
      <c r="C607" s="1039"/>
      <c r="D607" s="1039"/>
      <c r="E607" s="1045"/>
      <c r="F607" s="1039"/>
    </row>
    <row r="608" spans="1:6" ht="12.75">
      <c r="A608" s="1037" t="s">
        <v>414</v>
      </c>
      <c r="B608" s="1044">
        <v>48703163</v>
      </c>
      <c r="C608" s="1044">
        <v>22853844</v>
      </c>
      <c r="D608" s="1044">
        <v>22858658.1</v>
      </c>
      <c r="E608" s="1042">
        <v>46.934647961160145</v>
      </c>
      <c r="F608" s="1044">
        <v>3696387.07</v>
      </c>
    </row>
    <row r="609" spans="1:6" ht="25.5">
      <c r="A609" s="1037" t="s">
        <v>1135</v>
      </c>
      <c r="B609" s="1044">
        <v>0</v>
      </c>
      <c r="C609" s="1044">
        <v>0</v>
      </c>
      <c r="D609" s="1044">
        <v>4814.1</v>
      </c>
      <c r="E609" s="1045" t="s">
        <v>1277</v>
      </c>
      <c r="F609" s="1044">
        <v>3008.07</v>
      </c>
    </row>
    <row r="610" spans="1:6" ht="12.75">
      <c r="A610" s="1037" t="s">
        <v>416</v>
      </c>
      <c r="B610" s="1044">
        <v>48703163</v>
      </c>
      <c r="C610" s="1044">
        <v>22853844</v>
      </c>
      <c r="D610" s="1044">
        <v>22853844</v>
      </c>
      <c r="E610" s="1042">
        <v>46.92476338754425</v>
      </c>
      <c r="F610" s="1044">
        <v>3693379</v>
      </c>
    </row>
    <row r="611" spans="1:6" ht="25.5">
      <c r="A611" s="1037" t="s">
        <v>417</v>
      </c>
      <c r="B611" s="1044">
        <v>48703163</v>
      </c>
      <c r="C611" s="1044">
        <v>22853844</v>
      </c>
      <c r="D611" s="1044">
        <v>22853844</v>
      </c>
      <c r="E611" s="1042">
        <v>46.92476338754425</v>
      </c>
      <c r="F611" s="1044">
        <v>3693379</v>
      </c>
    </row>
    <row r="612" spans="1:6" ht="12.75">
      <c r="A612" s="1037" t="s">
        <v>1136</v>
      </c>
      <c r="B612" s="1044">
        <v>48703163</v>
      </c>
      <c r="C612" s="1044">
        <v>22853844</v>
      </c>
      <c r="D612" s="1044">
        <v>17843352.91</v>
      </c>
      <c r="E612" s="1042">
        <v>36.63694883636202</v>
      </c>
      <c r="F612" s="1044">
        <v>6810242.86</v>
      </c>
    </row>
    <row r="613" spans="1:6" ht="12.75">
      <c r="A613" s="1037" t="s">
        <v>419</v>
      </c>
      <c r="B613" s="1044">
        <v>48507462</v>
      </c>
      <c r="C613" s="1044">
        <v>22853844</v>
      </c>
      <c r="D613" s="1044">
        <v>17843352.91</v>
      </c>
      <c r="E613" s="1042">
        <v>36.78475882741505</v>
      </c>
      <c r="F613" s="1044">
        <v>6810242.86</v>
      </c>
    </row>
    <row r="614" spans="1:6" ht="12.75">
      <c r="A614" s="1037" t="s">
        <v>420</v>
      </c>
      <c r="B614" s="1044">
        <v>28258763</v>
      </c>
      <c r="C614" s="1044">
        <v>9810029</v>
      </c>
      <c r="D614" s="1044">
        <v>8370454.13</v>
      </c>
      <c r="E614" s="1042">
        <v>29.62073792826671</v>
      </c>
      <c r="F614" s="1044">
        <v>1589260.82</v>
      </c>
    </row>
    <row r="615" spans="1:6" ht="12.75">
      <c r="A615" s="1037" t="s">
        <v>421</v>
      </c>
      <c r="B615" s="1044">
        <v>2230419</v>
      </c>
      <c r="C615" s="1044">
        <v>820175</v>
      </c>
      <c r="D615" s="1044">
        <v>710664.87</v>
      </c>
      <c r="E615" s="1042">
        <v>31.862393119857746</v>
      </c>
      <c r="F615" s="1044">
        <v>124639.11</v>
      </c>
    </row>
    <row r="616" spans="1:6" ht="12.75">
      <c r="A616" s="1037" t="s">
        <v>422</v>
      </c>
      <c r="B616" s="1044">
        <v>1778825</v>
      </c>
      <c r="C616" s="1044">
        <v>657155</v>
      </c>
      <c r="D616" s="1044">
        <v>569576.26</v>
      </c>
      <c r="E616" s="1042">
        <v>32.01980295981898</v>
      </c>
      <c r="F616" s="1044">
        <v>100324.19</v>
      </c>
    </row>
    <row r="617" spans="1:6" ht="12.75">
      <c r="A617" s="1037" t="s">
        <v>423</v>
      </c>
      <c r="B617" s="1044">
        <v>26028344</v>
      </c>
      <c r="C617" s="1044">
        <v>8989854</v>
      </c>
      <c r="D617" s="1044">
        <v>7659789.26</v>
      </c>
      <c r="E617" s="1042">
        <v>29.428646171266216</v>
      </c>
      <c r="F617" s="1044">
        <v>1464621.71</v>
      </c>
    </row>
    <row r="618" spans="1:6" ht="12.75">
      <c r="A618" s="1037" t="s">
        <v>424</v>
      </c>
      <c r="B618" s="1044">
        <v>13023520</v>
      </c>
      <c r="C618" s="1044">
        <v>6534490</v>
      </c>
      <c r="D618" s="1044">
        <v>5676698.53</v>
      </c>
      <c r="E618" s="1042">
        <v>43.588050926324065</v>
      </c>
      <c r="F618" s="1044">
        <v>1666780.23</v>
      </c>
    </row>
    <row r="619" spans="1:6" ht="12.75">
      <c r="A619" s="1037" t="s">
        <v>445</v>
      </c>
      <c r="B619" s="1044">
        <v>6619103</v>
      </c>
      <c r="C619" s="1044">
        <v>3417467</v>
      </c>
      <c r="D619" s="1044">
        <v>3114504.53</v>
      </c>
      <c r="E619" s="1042">
        <v>47.053271870825995</v>
      </c>
      <c r="F619" s="1044">
        <v>1664954.23</v>
      </c>
    </row>
    <row r="620" spans="1:6" ht="12.75">
      <c r="A620" s="1037" t="s">
        <v>425</v>
      </c>
      <c r="B620" s="1044">
        <v>6404417</v>
      </c>
      <c r="C620" s="1044">
        <v>3117023</v>
      </c>
      <c r="D620" s="1044">
        <v>2562194</v>
      </c>
      <c r="E620" s="1042">
        <v>40.006670396384244</v>
      </c>
      <c r="F620" s="1044">
        <v>1826</v>
      </c>
    </row>
    <row r="621" spans="1:6" ht="12.75">
      <c r="A621" s="1037" t="s">
        <v>371</v>
      </c>
      <c r="B621" s="1044">
        <v>7225179</v>
      </c>
      <c r="C621" s="1044">
        <v>6509325</v>
      </c>
      <c r="D621" s="1044">
        <v>3796200.25</v>
      </c>
      <c r="E621" s="1042">
        <v>52.54126229952227</v>
      </c>
      <c r="F621" s="1044">
        <v>3554201.81</v>
      </c>
    </row>
    <row r="622" spans="1:6" ht="38.25">
      <c r="A622" s="1037" t="s">
        <v>462</v>
      </c>
      <c r="B622" s="1044">
        <v>7225179</v>
      </c>
      <c r="C622" s="1044">
        <v>6509325</v>
      </c>
      <c r="D622" s="1044">
        <v>3796200.25</v>
      </c>
      <c r="E622" s="1042">
        <v>52.54126229952227</v>
      </c>
      <c r="F622" s="1044">
        <v>3554201.81</v>
      </c>
    </row>
    <row r="623" spans="1:6" ht="12.75">
      <c r="A623" s="1037" t="s">
        <v>376</v>
      </c>
      <c r="B623" s="1044">
        <v>195701</v>
      </c>
      <c r="C623" s="1044">
        <v>0</v>
      </c>
      <c r="D623" s="1044">
        <v>0</v>
      </c>
      <c r="E623" s="1042">
        <v>0</v>
      </c>
      <c r="F623" s="1044">
        <v>0</v>
      </c>
    </row>
    <row r="624" spans="1:6" ht="12.75">
      <c r="A624" s="1037" t="s">
        <v>426</v>
      </c>
      <c r="B624" s="1044">
        <v>195701</v>
      </c>
      <c r="C624" s="1044">
        <v>0</v>
      </c>
      <c r="D624" s="1044">
        <v>0</v>
      </c>
      <c r="E624" s="1042">
        <v>0</v>
      </c>
      <c r="F624" s="1044">
        <v>0</v>
      </c>
    </row>
    <row r="625" spans="1:6" ht="12.75">
      <c r="A625" s="1037" t="s">
        <v>1281</v>
      </c>
      <c r="B625" s="1044">
        <v>0</v>
      </c>
      <c r="C625" s="1044">
        <v>0</v>
      </c>
      <c r="D625" s="1044">
        <v>5015305.19</v>
      </c>
      <c r="E625" s="1045" t="s">
        <v>1277</v>
      </c>
      <c r="F625" s="1044">
        <v>-3113855.79</v>
      </c>
    </row>
    <row r="626" spans="1:6" ht="12.75">
      <c r="A626" s="1037" t="s">
        <v>1282</v>
      </c>
      <c r="B626" s="1044">
        <v>0</v>
      </c>
      <c r="C626" s="1044">
        <v>0</v>
      </c>
      <c r="D626" s="1044">
        <v>-5015305.19</v>
      </c>
      <c r="E626" s="1045" t="s">
        <v>1277</v>
      </c>
      <c r="F626" s="1044">
        <v>3113855.79</v>
      </c>
    </row>
    <row r="627" spans="1:6" ht="12.75">
      <c r="A627" s="1037" t="s">
        <v>89</v>
      </c>
      <c r="B627" s="1044">
        <v>0</v>
      </c>
      <c r="C627" s="1044">
        <v>0</v>
      </c>
      <c r="D627" s="1044">
        <v>-5015305.19</v>
      </c>
      <c r="E627" s="1045" t="s">
        <v>1277</v>
      </c>
      <c r="F627" s="1044">
        <v>3113855.79</v>
      </c>
    </row>
    <row r="628" spans="1:6" ht="25.5">
      <c r="A628" s="1037" t="s">
        <v>510</v>
      </c>
      <c r="B628" s="1044">
        <v>0</v>
      </c>
      <c r="C628" s="1044">
        <v>0</v>
      </c>
      <c r="D628" s="1044">
        <v>-5015305.19</v>
      </c>
      <c r="E628" s="1045" t="s">
        <v>1277</v>
      </c>
      <c r="F628" s="1044">
        <v>3113855.79</v>
      </c>
    </row>
    <row r="629" spans="1:6" s="1043" customFormat="1" ht="12.75">
      <c r="A629" s="1038" t="s">
        <v>1159</v>
      </c>
      <c r="B629" s="1039"/>
      <c r="C629" s="1039"/>
      <c r="D629" s="1039"/>
      <c r="E629" s="1045"/>
      <c r="F629" s="1039"/>
    </row>
    <row r="630" spans="1:6" ht="12.75">
      <c r="A630" s="1037" t="s">
        <v>414</v>
      </c>
      <c r="B630" s="1044">
        <v>381304</v>
      </c>
      <c r="C630" s="1044">
        <v>84827</v>
      </c>
      <c r="D630" s="1044">
        <v>84827</v>
      </c>
      <c r="E630" s="1042">
        <v>22.246553930721944</v>
      </c>
      <c r="F630" s="1044">
        <v>0</v>
      </c>
    </row>
    <row r="631" spans="1:6" ht="12.75">
      <c r="A631" s="1037" t="s">
        <v>416</v>
      </c>
      <c r="B631" s="1044">
        <v>381304</v>
      </c>
      <c r="C631" s="1044">
        <v>84827</v>
      </c>
      <c r="D631" s="1044">
        <v>84827</v>
      </c>
      <c r="E631" s="1042">
        <v>22.246553930721944</v>
      </c>
      <c r="F631" s="1044">
        <v>0</v>
      </c>
    </row>
    <row r="632" spans="1:6" ht="25.5">
      <c r="A632" s="1037" t="s">
        <v>417</v>
      </c>
      <c r="B632" s="1044">
        <v>381304</v>
      </c>
      <c r="C632" s="1044">
        <v>84827</v>
      </c>
      <c r="D632" s="1044">
        <v>84827</v>
      </c>
      <c r="E632" s="1042">
        <v>22.246553930721944</v>
      </c>
      <c r="F632" s="1044">
        <v>0</v>
      </c>
    </row>
    <row r="633" spans="1:6" ht="12.75">
      <c r="A633" s="1037" t="s">
        <v>1136</v>
      </c>
      <c r="B633" s="1044">
        <v>381304</v>
      </c>
      <c r="C633" s="1044">
        <v>84827</v>
      </c>
      <c r="D633" s="1044">
        <v>4610.37</v>
      </c>
      <c r="E633" s="1042">
        <v>1.2091061200511928</v>
      </c>
      <c r="F633" s="1044">
        <v>0</v>
      </c>
    </row>
    <row r="634" spans="1:6" ht="12.75">
      <c r="A634" s="1037" t="s">
        <v>419</v>
      </c>
      <c r="B634" s="1044">
        <v>381304</v>
      </c>
      <c r="C634" s="1044">
        <v>84827</v>
      </c>
      <c r="D634" s="1044">
        <v>4610.37</v>
      </c>
      <c r="E634" s="1042">
        <v>1.2091061200511928</v>
      </c>
      <c r="F634" s="1044">
        <v>0</v>
      </c>
    </row>
    <row r="635" spans="1:6" ht="12.75">
      <c r="A635" s="1037" t="s">
        <v>420</v>
      </c>
      <c r="B635" s="1044">
        <v>381304</v>
      </c>
      <c r="C635" s="1044">
        <v>84827</v>
      </c>
      <c r="D635" s="1044">
        <v>4610.37</v>
      </c>
      <c r="E635" s="1042">
        <v>1.2091061200511928</v>
      </c>
      <c r="F635" s="1044">
        <v>0</v>
      </c>
    </row>
    <row r="636" spans="1:6" ht="12.75">
      <c r="A636" s="1037" t="s">
        <v>421</v>
      </c>
      <c r="B636" s="1044">
        <v>12201</v>
      </c>
      <c r="C636" s="1044">
        <v>4400</v>
      </c>
      <c r="D636" s="1044">
        <v>0</v>
      </c>
      <c r="E636" s="1042">
        <v>0</v>
      </c>
      <c r="F636" s="1044">
        <v>0</v>
      </c>
    </row>
    <row r="637" spans="1:6" ht="12.75">
      <c r="A637" s="1037" t="s">
        <v>422</v>
      </c>
      <c r="B637" s="1044">
        <v>9833</v>
      </c>
      <c r="C637" s="1044">
        <v>3546</v>
      </c>
      <c r="D637" s="1044">
        <v>0</v>
      </c>
      <c r="E637" s="1042">
        <v>0</v>
      </c>
      <c r="F637" s="1044">
        <v>0</v>
      </c>
    </row>
    <row r="638" spans="1:6" ht="12.75">
      <c r="A638" s="1037" t="s">
        <v>423</v>
      </c>
      <c r="B638" s="1044">
        <v>369103</v>
      </c>
      <c r="C638" s="1044">
        <v>80427</v>
      </c>
      <c r="D638" s="1044">
        <v>4610.37</v>
      </c>
      <c r="E638" s="1042">
        <v>1.2490741066856677</v>
      </c>
      <c r="F638" s="1044">
        <v>0</v>
      </c>
    </row>
    <row r="639" spans="1:6" ht="12.75">
      <c r="A639" s="1037" t="s">
        <v>1281</v>
      </c>
      <c r="B639" s="1044">
        <v>0</v>
      </c>
      <c r="C639" s="1044">
        <v>0</v>
      </c>
      <c r="D639" s="1044">
        <v>80216.63</v>
      </c>
      <c r="E639" s="1045" t="s">
        <v>1277</v>
      </c>
      <c r="F639" s="1044">
        <v>0</v>
      </c>
    </row>
    <row r="640" spans="1:6" ht="12.75">
      <c r="A640" s="1037" t="s">
        <v>1282</v>
      </c>
      <c r="B640" s="1044">
        <v>0</v>
      </c>
      <c r="C640" s="1044">
        <v>0</v>
      </c>
      <c r="D640" s="1044">
        <v>-80216.63</v>
      </c>
      <c r="E640" s="1045" t="s">
        <v>1277</v>
      </c>
      <c r="F640" s="1044">
        <v>0</v>
      </c>
    </row>
    <row r="641" spans="1:6" ht="12.75">
      <c r="A641" s="1037" t="s">
        <v>89</v>
      </c>
      <c r="B641" s="1044">
        <v>0</v>
      </c>
      <c r="C641" s="1044">
        <v>0</v>
      </c>
      <c r="D641" s="1044">
        <v>-80216.63</v>
      </c>
      <c r="E641" s="1045" t="s">
        <v>1277</v>
      </c>
      <c r="F641" s="1044">
        <v>0</v>
      </c>
    </row>
    <row r="642" spans="1:6" ht="25.5">
      <c r="A642" s="1037" t="s">
        <v>510</v>
      </c>
      <c r="B642" s="1044"/>
      <c r="C642" s="1044">
        <v>0</v>
      </c>
      <c r="D642" s="1044">
        <v>-80216.63</v>
      </c>
      <c r="E642" s="1045" t="s">
        <v>1277</v>
      </c>
      <c r="F642" s="1044">
        <v>0</v>
      </c>
    </row>
    <row r="643" spans="1:6" s="1043" customFormat="1" ht="12.75">
      <c r="A643" s="1038" t="s">
        <v>1140</v>
      </c>
      <c r="B643" s="1039"/>
      <c r="C643" s="1039"/>
      <c r="D643" s="1039"/>
      <c r="E643" s="1045"/>
      <c r="F643" s="1039"/>
    </row>
    <row r="644" spans="1:6" ht="12.75">
      <c r="A644" s="1037" t="s">
        <v>414</v>
      </c>
      <c r="B644" s="1044">
        <v>5266001</v>
      </c>
      <c r="C644" s="1044">
        <v>3585952</v>
      </c>
      <c r="D644" s="1044">
        <v>3585952</v>
      </c>
      <c r="E644" s="1042">
        <v>68.09630305805106</v>
      </c>
      <c r="F644" s="1044">
        <v>2922375</v>
      </c>
    </row>
    <row r="645" spans="1:6" ht="12.75">
      <c r="A645" s="1037" t="s">
        <v>416</v>
      </c>
      <c r="B645" s="1044">
        <v>5266001</v>
      </c>
      <c r="C645" s="1044">
        <v>3585952</v>
      </c>
      <c r="D645" s="1044">
        <v>3585952</v>
      </c>
      <c r="E645" s="1042">
        <v>68.09630305805106</v>
      </c>
      <c r="F645" s="1044">
        <v>2922375</v>
      </c>
    </row>
    <row r="646" spans="1:6" ht="25.5">
      <c r="A646" s="1037" t="s">
        <v>417</v>
      </c>
      <c r="B646" s="1044">
        <v>4044126</v>
      </c>
      <c r="C646" s="1044">
        <v>2364077</v>
      </c>
      <c r="D646" s="1044">
        <v>2364077</v>
      </c>
      <c r="E646" s="1042">
        <v>58.457055986880725</v>
      </c>
      <c r="F646" s="1044">
        <v>1700500</v>
      </c>
    </row>
    <row r="647" spans="1:6" ht="25.5">
      <c r="A647" s="1037" t="s">
        <v>459</v>
      </c>
      <c r="B647" s="1044">
        <v>1221875</v>
      </c>
      <c r="C647" s="1044">
        <v>1221875</v>
      </c>
      <c r="D647" s="1044">
        <v>1221875</v>
      </c>
      <c r="E647" s="1042">
        <v>100</v>
      </c>
      <c r="F647" s="1044">
        <v>1221875</v>
      </c>
    </row>
    <row r="648" spans="1:6" ht="12.75">
      <c r="A648" s="1037" t="s">
        <v>1136</v>
      </c>
      <c r="B648" s="1044">
        <v>5266001</v>
      </c>
      <c r="C648" s="1044">
        <v>3585952</v>
      </c>
      <c r="D648" s="1044">
        <v>3339723.65</v>
      </c>
      <c r="E648" s="1042">
        <v>63.420490235379745</v>
      </c>
      <c r="F648" s="1044">
        <v>2781694.54</v>
      </c>
    </row>
    <row r="649" spans="1:6" ht="12.75">
      <c r="A649" s="1037" t="s">
        <v>419</v>
      </c>
      <c r="B649" s="1044">
        <v>5266001</v>
      </c>
      <c r="C649" s="1044">
        <v>3585952</v>
      </c>
      <c r="D649" s="1044">
        <v>3339723.65</v>
      </c>
      <c r="E649" s="1042">
        <v>63.420490235379745</v>
      </c>
      <c r="F649" s="1044">
        <v>2781694.54</v>
      </c>
    </row>
    <row r="650" spans="1:6" ht="12.75">
      <c r="A650" s="1037" t="s">
        <v>424</v>
      </c>
      <c r="B650" s="1044">
        <v>4044126</v>
      </c>
      <c r="C650" s="1044">
        <v>2364077</v>
      </c>
      <c r="D650" s="1044">
        <v>2117848.65</v>
      </c>
      <c r="E650" s="1042">
        <v>52.36851299885315</v>
      </c>
      <c r="F650" s="1044">
        <v>1559819.54</v>
      </c>
    </row>
    <row r="651" spans="1:6" ht="12.75">
      <c r="A651" s="1037" t="s">
        <v>445</v>
      </c>
      <c r="B651" s="1044">
        <v>4044126</v>
      </c>
      <c r="C651" s="1044">
        <v>2364077</v>
      </c>
      <c r="D651" s="1044">
        <v>2117848.65</v>
      </c>
      <c r="E651" s="1042">
        <v>52.36851299885315</v>
      </c>
      <c r="F651" s="1044">
        <v>1559819.54</v>
      </c>
    </row>
    <row r="652" spans="1:6" ht="12.75">
      <c r="A652" s="1037" t="s">
        <v>371</v>
      </c>
      <c r="B652" s="1044">
        <v>1221875</v>
      </c>
      <c r="C652" s="1044">
        <v>1221875</v>
      </c>
      <c r="D652" s="1044">
        <v>1221875</v>
      </c>
      <c r="E652" s="1042">
        <v>100</v>
      </c>
      <c r="F652" s="1044">
        <v>1221875</v>
      </c>
    </row>
    <row r="653" spans="1:6" ht="12.75">
      <c r="A653" s="1037" t="s">
        <v>463</v>
      </c>
      <c r="B653" s="1044">
        <v>1221875</v>
      </c>
      <c r="C653" s="1044">
        <v>1221875</v>
      </c>
      <c r="D653" s="1044">
        <v>1221875</v>
      </c>
      <c r="E653" s="1042">
        <v>100</v>
      </c>
      <c r="F653" s="1044">
        <v>1221875</v>
      </c>
    </row>
    <row r="654" spans="1:6" ht="38.25">
      <c r="A654" s="1037" t="s">
        <v>464</v>
      </c>
      <c r="B654" s="1044">
        <v>1221875</v>
      </c>
      <c r="C654" s="1044">
        <v>1221875</v>
      </c>
      <c r="D654" s="1044">
        <v>1221875</v>
      </c>
      <c r="E654" s="1042">
        <v>100</v>
      </c>
      <c r="F654" s="1044">
        <v>1221875</v>
      </c>
    </row>
    <row r="655" spans="1:6" ht="12.75">
      <c r="A655" s="1037" t="s">
        <v>1281</v>
      </c>
      <c r="B655" s="1044">
        <v>0</v>
      </c>
      <c r="C655" s="1044">
        <v>0</v>
      </c>
      <c r="D655" s="1044">
        <v>246228.350000001</v>
      </c>
      <c r="E655" s="1045" t="s">
        <v>1277</v>
      </c>
      <c r="F655" s="1044">
        <v>140680.46</v>
      </c>
    </row>
    <row r="656" spans="1:6" ht="12.75">
      <c r="A656" s="1037" t="s">
        <v>1282</v>
      </c>
      <c r="B656" s="1044">
        <v>0</v>
      </c>
      <c r="C656" s="1044">
        <v>0</v>
      </c>
      <c r="D656" s="1044">
        <v>-246228.350000001</v>
      </c>
      <c r="E656" s="1045" t="s">
        <v>1277</v>
      </c>
      <c r="F656" s="1044">
        <v>-140680.46</v>
      </c>
    </row>
    <row r="657" spans="1:6" ht="12.75">
      <c r="A657" s="1037" t="s">
        <v>89</v>
      </c>
      <c r="B657" s="1044">
        <v>0</v>
      </c>
      <c r="C657" s="1044">
        <v>0</v>
      </c>
      <c r="D657" s="1044">
        <v>-246228.350000001</v>
      </c>
      <c r="E657" s="1045" t="s">
        <v>1277</v>
      </c>
      <c r="F657" s="1044">
        <v>-140680.46</v>
      </c>
    </row>
    <row r="658" spans="1:6" ht="25.5">
      <c r="A658" s="1037" t="s">
        <v>510</v>
      </c>
      <c r="B658" s="1044">
        <v>0</v>
      </c>
      <c r="C658" s="1044">
        <v>0</v>
      </c>
      <c r="D658" s="1044">
        <v>-246228.350000001</v>
      </c>
      <c r="E658" s="1045" t="s">
        <v>1277</v>
      </c>
      <c r="F658" s="1044">
        <v>-140680.46</v>
      </c>
    </row>
    <row r="659" spans="1:6" s="1043" customFormat="1" ht="12.75">
      <c r="A659" s="1038" t="s">
        <v>1151</v>
      </c>
      <c r="B659" s="1039"/>
      <c r="C659" s="1039"/>
      <c r="D659" s="1039"/>
      <c r="E659" s="1045"/>
      <c r="F659" s="1039"/>
    </row>
    <row r="660" spans="1:6" ht="12.75">
      <c r="A660" s="1037" t="s">
        <v>414</v>
      </c>
      <c r="B660" s="1044">
        <v>22115497</v>
      </c>
      <c r="C660" s="1044">
        <v>15293160</v>
      </c>
      <c r="D660" s="1044">
        <v>15297974.1</v>
      </c>
      <c r="E660" s="1042">
        <v>69.17309658471613</v>
      </c>
      <c r="F660" s="1044">
        <v>3742907.07</v>
      </c>
    </row>
    <row r="661" spans="1:6" ht="25.5">
      <c r="A661" s="1037" t="s">
        <v>1135</v>
      </c>
      <c r="B661" s="1044">
        <v>0</v>
      </c>
      <c r="C661" s="1044">
        <v>0</v>
      </c>
      <c r="D661" s="1044">
        <v>4814.1</v>
      </c>
      <c r="E661" s="1045" t="s">
        <v>1277</v>
      </c>
      <c r="F661" s="1044">
        <v>3008.07</v>
      </c>
    </row>
    <row r="662" spans="1:6" ht="12.75">
      <c r="A662" s="1037" t="s">
        <v>416</v>
      </c>
      <c r="B662" s="1044">
        <v>22115497</v>
      </c>
      <c r="C662" s="1044">
        <v>15293160</v>
      </c>
      <c r="D662" s="1044">
        <v>15293160</v>
      </c>
      <c r="E662" s="1042">
        <v>69.15132859098759</v>
      </c>
      <c r="F662" s="1044">
        <v>3739899</v>
      </c>
    </row>
    <row r="663" spans="1:6" ht="25.5">
      <c r="A663" s="1037" t="s">
        <v>417</v>
      </c>
      <c r="B663" s="1044">
        <v>15195776</v>
      </c>
      <c r="C663" s="1044">
        <v>10343939</v>
      </c>
      <c r="D663" s="1044">
        <v>10343939</v>
      </c>
      <c r="E663" s="1042">
        <v>68.07114687660571</v>
      </c>
      <c r="F663" s="1044">
        <v>149098</v>
      </c>
    </row>
    <row r="664" spans="1:6" ht="25.5">
      <c r="A664" s="1037" t="s">
        <v>459</v>
      </c>
      <c r="B664" s="1044">
        <v>6919721</v>
      </c>
      <c r="C664" s="1044">
        <v>4949221</v>
      </c>
      <c r="D664" s="1044">
        <v>4949221</v>
      </c>
      <c r="E664" s="1042">
        <v>71.52341835747424</v>
      </c>
      <c r="F664" s="1044">
        <v>3590801</v>
      </c>
    </row>
    <row r="665" spans="1:6" ht="12.75">
      <c r="A665" s="1037" t="s">
        <v>1136</v>
      </c>
      <c r="B665" s="1044">
        <v>22115497</v>
      </c>
      <c r="C665" s="1044">
        <v>15293160</v>
      </c>
      <c r="D665" s="1044">
        <v>8272151.65</v>
      </c>
      <c r="E665" s="1042">
        <v>37.404321729690274</v>
      </c>
      <c r="F665" s="1044">
        <v>3637456.05</v>
      </c>
    </row>
    <row r="666" spans="1:6" ht="12.75">
      <c r="A666" s="1037" t="s">
        <v>419</v>
      </c>
      <c r="B666" s="1044">
        <v>21919796</v>
      </c>
      <c r="C666" s="1044">
        <v>15293160</v>
      </c>
      <c r="D666" s="1044">
        <v>8272151.65</v>
      </c>
      <c r="E666" s="1042">
        <v>37.73826932513423</v>
      </c>
      <c r="F666" s="1044">
        <v>3637456.05</v>
      </c>
    </row>
    <row r="667" spans="1:6" ht="12.75">
      <c r="A667" s="1037" t="s">
        <v>420</v>
      </c>
      <c r="B667" s="1044">
        <v>1829541</v>
      </c>
      <c r="C667" s="1044">
        <v>683746</v>
      </c>
      <c r="D667" s="1044">
        <v>540728.96</v>
      </c>
      <c r="E667" s="1042">
        <v>29.555443687788358</v>
      </c>
      <c r="F667" s="1044">
        <v>83428.24</v>
      </c>
    </row>
    <row r="668" spans="1:6" ht="12.75">
      <c r="A668" s="1037" t="s">
        <v>421</v>
      </c>
      <c r="B668" s="1044">
        <v>1175647</v>
      </c>
      <c r="C668" s="1044">
        <v>461512</v>
      </c>
      <c r="D668" s="1044">
        <v>392196.2</v>
      </c>
      <c r="E668" s="1042">
        <v>33.36003068948418</v>
      </c>
      <c r="F668" s="1044">
        <v>63944.53</v>
      </c>
    </row>
    <row r="669" spans="1:6" ht="12.75">
      <c r="A669" s="1037" t="s">
        <v>422</v>
      </c>
      <c r="B669" s="1044">
        <v>949242</v>
      </c>
      <c r="C669" s="1044">
        <v>371940</v>
      </c>
      <c r="D669" s="1044">
        <v>316843.59</v>
      </c>
      <c r="E669" s="1042">
        <v>33.37858944294501</v>
      </c>
      <c r="F669" s="1044">
        <v>51458.65</v>
      </c>
    </row>
    <row r="670" spans="1:6" ht="12.75">
      <c r="A670" s="1037" t="s">
        <v>423</v>
      </c>
      <c r="B670" s="1044">
        <v>653894</v>
      </c>
      <c r="C670" s="1044">
        <v>222234</v>
      </c>
      <c r="D670" s="1044">
        <v>148532.76</v>
      </c>
      <c r="E670" s="1042">
        <v>22.71511284703637</v>
      </c>
      <c r="F670" s="1044">
        <v>19483.71</v>
      </c>
    </row>
    <row r="671" spans="1:6" ht="12.75">
      <c r="A671" s="1037" t="s">
        <v>424</v>
      </c>
      <c r="B671" s="1044">
        <v>6463275</v>
      </c>
      <c r="C671" s="1044">
        <v>3150868</v>
      </c>
      <c r="D671" s="1044">
        <v>2576820</v>
      </c>
      <c r="E671" s="1042">
        <v>39.868642445199995</v>
      </c>
      <c r="F671" s="1044">
        <v>-174</v>
      </c>
    </row>
    <row r="672" spans="1:6" ht="12.75">
      <c r="A672" s="1037" t="s">
        <v>445</v>
      </c>
      <c r="B672" s="1044">
        <v>58858</v>
      </c>
      <c r="C672" s="1044">
        <v>33845</v>
      </c>
      <c r="D672" s="1044">
        <v>14626</v>
      </c>
      <c r="E672" s="1042">
        <v>24.84963811206633</v>
      </c>
      <c r="F672" s="1044">
        <v>-2000</v>
      </c>
    </row>
    <row r="673" spans="1:6" ht="12.75">
      <c r="A673" s="1037" t="s">
        <v>425</v>
      </c>
      <c r="B673" s="1044">
        <v>6404417</v>
      </c>
      <c r="C673" s="1044">
        <v>3117023</v>
      </c>
      <c r="D673" s="1044">
        <v>2562194</v>
      </c>
      <c r="E673" s="1042">
        <v>40.006670396384244</v>
      </c>
      <c r="F673" s="1044">
        <v>1826</v>
      </c>
    </row>
    <row r="674" spans="1:6" ht="12.75">
      <c r="A674" s="1037" t="s">
        <v>371</v>
      </c>
      <c r="B674" s="1044">
        <v>13626980</v>
      </c>
      <c r="C674" s="1044">
        <v>11458546</v>
      </c>
      <c r="D674" s="1044">
        <v>5154602.69</v>
      </c>
      <c r="E674" s="1042">
        <v>37.826449367357995</v>
      </c>
      <c r="F674" s="1044">
        <v>3554201.81</v>
      </c>
    </row>
    <row r="675" spans="1:6" ht="38.25">
      <c r="A675" s="1037" t="s">
        <v>462</v>
      </c>
      <c r="B675" s="1044">
        <v>6707259</v>
      </c>
      <c r="C675" s="1044">
        <v>6509325</v>
      </c>
      <c r="D675" s="1044">
        <v>3796200.25</v>
      </c>
      <c r="E675" s="1042">
        <v>56.59838467546877</v>
      </c>
      <c r="F675" s="1044">
        <v>3554201.81</v>
      </c>
    </row>
    <row r="676" spans="1:6" ht="12.75">
      <c r="A676" s="1037" t="s">
        <v>463</v>
      </c>
      <c r="B676" s="1044">
        <v>6919721</v>
      </c>
      <c r="C676" s="1044">
        <v>4949221</v>
      </c>
      <c r="D676" s="1044">
        <v>1358402.44</v>
      </c>
      <c r="E676" s="1042">
        <v>19.63088453999807</v>
      </c>
      <c r="F676" s="1044">
        <v>0</v>
      </c>
    </row>
    <row r="677" spans="1:6" ht="38.25">
      <c r="A677" s="1037" t="s">
        <v>464</v>
      </c>
      <c r="B677" s="1044">
        <v>6919721</v>
      </c>
      <c r="C677" s="1044">
        <v>4949221</v>
      </c>
      <c r="D677" s="1044">
        <v>1358402.44</v>
      </c>
      <c r="E677" s="1042">
        <v>19.63088453999807</v>
      </c>
      <c r="F677" s="1044">
        <v>0</v>
      </c>
    </row>
    <row r="678" spans="1:6" ht="12.75">
      <c r="A678" s="1037" t="s">
        <v>376</v>
      </c>
      <c r="B678" s="1044">
        <v>195701</v>
      </c>
      <c r="C678" s="1044">
        <v>0</v>
      </c>
      <c r="D678" s="1044">
        <v>0</v>
      </c>
      <c r="E678" s="1042">
        <v>0</v>
      </c>
      <c r="F678" s="1044">
        <v>0</v>
      </c>
    </row>
    <row r="679" spans="1:6" ht="12.75">
      <c r="A679" s="1037" t="s">
        <v>426</v>
      </c>
      <c r="B679" s="1044">
        <v>195701</v>
      </c>
      <c r="C679" s="1044">
        <v>0</v>
      </c>
      <c r="D679" s="1044">
        <v>0</v>
      </c>
      <c r="E679" s="1042">
        <v>0</v>
      </c>
      <c r="F679" s="1044">
        <v>0</v>
      </c>
    </row>
    <row r="680" spans="1:6" ht="12.75">
      <c r="A680" s="1037" t="s">
        <v>1281</v>
      </c>
      <c r="B680" s="1044">
        <v>0</v>
      </c>
      <c r="C680" s="1044">
        <v>0</v>
      </c>
      <c r="D680" s="1044">
        <v>7025822.45</v>
      </c>
      <c r="E680" s="1045" t="s">
        <v>1277</v>
      </c>
      <c r="F680" s="1044">
        <v>105451.02</v>
      </c>
    </row>
    <row r="681" spans="1:6" ht="12.75">
      <c r="A681" s="1037" t="s">
        <v>1282</v>
      </c>
      <c r="B681" s="1044">
        <v>0</v>
      </c>
      <c r="C681" s="1044">
        <v>0</v>
      </c>
      <c r="D681" s="1044">
        <v>-7025822.45</v>
      </c>
      <c r="E681" s="1045" t="s">
        <v>1277</v>
      </c>
      <c r="F681" s="1044">
        <v>-105451.02</v>
      </c>
    </row>
    <row r="682" spans="1:6" ht="12.75">
      <c r="A682" s="1037" t="s">
        <v>89</v>
      </c>
      <c r="B682" s="1044">
        <v>0</v>
      </c>
      <c r="C682" s="1044">
        <v>0</v>
      </c>
      <c r="D682" s="1044">
        <v>-7025822.45</v>
      </c>
      <c r="E682" s="1045" t="s">
        <v>1277</v>
      </c>
      <c r="F682" s="1044">
        <v>-105451.02</v>
      </c>
    </row>
    <row r="683" spans="1:6" ht="25.5">
      <c r="A683" s="1037" t="s">
        <v>510</v>
      </c>
      <c r="B683" s="1044">
        <v>0</v>
      </c>
      <c r="C683" s="1044">
        <v>0</v>
      </c>
      <c r="D683" s="1044">
        <v>-7025822.45</v>
      </c>
      <c r="E683" s="1045" t="s">
        <v>1277</v>
      </c>
      <c r="F683" s="1044">
        <v>-105451.02</v>
      </c>
    </row>
    <row r="684" spans="1:6" s="1043" customFormat="1" ht="12.75">
      <c r="A684" s="1038" t="s">
        <v>1152</v>
      </c>
      <c r="B684" s="1039"/>
      <c r="C684" s="1039"/>
      <c r="D684" s="1039"/>
      <c r="E684" s="1045"/>
      <c r="F684" s="1039"/>
    </row>
    <row r="685" spans="1:6" ht="12.75">
      <c r="A685" s="1037" t="s">
        <v>414</v>
      </c>
      <c r="B685" s="1044">
        <v>41734090</v>
      </c>
      <c r="C685" s="1044">
        <v>12298690</v>
      </c>
      <c r="D685" s="1044">
        <v>12298690</v>
      </c>
      <c r="E685" s="1042">
        <v>29.469170167601593</v>
      </c>
      <c r="F685" s="1044">
        <v>3635600</v>
      </c>
    </row>
    <row r="686" spans="1:6" ht="12.75">
      <c r="A686" s="1037" t="s">
        <v>416</v>
      </c>
      <c r="B686" s="1044">
        <v>41734090</v>
      </c>
      <c r="C686" s="1044">
        <v>12298690</v>
      </c>
      <c r="D686" s="1044">
        <v>12298690</v>
      </c>
      <c r="E686" s="1042">
        <v>29.469170167601593</v>
      </c>
      <c r="F686" s="1044">
        <v>3635600</v>
      </c>
    </row>
    <row r="687" spans="1:6" ht="25.5">
      <c r="A687" s="1037" t="s">
        <v>417</v>
      </c>
      <c r="B687" s="1044">
        <v>26082674</v>
      </c>
      <c r="C687" s="1044">
        <v>7803364</v>
      </c>
      <c r="D687" s="1044">
        <v>7803364</v>
      </c>
      <c r="E687" s="1042">
        <v>29.91780674021383</v>
      </c>
      <c r="F687" s="1044">
        <v>1233354</v>
      </c>
    </row>
    <row r="688" spans="1:6" ht="25.5">
      <c r="A688" s="1037" t="s">
        <v>459</v>
      </c>
      <c r="B688" s="1044">
        <v>15651416</v>
      </c>
      <c r="C688" s="1044">
        <v>4495326</v>
      </c>
      <c r="D688" s="1044">
        <v>4495326</v>
      </c>
      <c r="E688" s="1042">
        <v>28.721529093597663</v>
      </c>
      <c r="F688" s="1044">
        <v>2402246</v>
      </c>
    </row>
    <row r="689" spans="1:6" ht="12.75">
      <c r="A689" s="1037" t="s">
        <v>1136</v>
      </c>
      <c r="B689" s="1044">
        <v>41734090</v>
      </c>
      <c r="C689" s="1044">
        <v>12298690</v>
      </c>
      <c r="D689" s="1044">
        <v>12165661.43</v>
      </c>
      <c r="E689" s="1042">
        <v>29.150417392592004</v>
      </c>
      <c r="F689" s="1044">
        <v>3693734.3</v>
      </c>
    </row>
    <row r="690" spans="1:6" ht="12.75">
      <c r="A690" s="1037" t="s">
        <v>419</v>
      </c>
      <c r="B690" s="1044">
        <v>41734090</v>
      </c>
      <c r="C690" s="1044">
        <v>12298690</v>
      </c>
      <c r="D690" s="1044">
        <v>12165661.43</v>
      </c>
      <c r="E690" s="1042">
        <v>29.150417392592004</v>
      </c>
      <c r="F690" s="1044">
        <v>3693734.3</v>
      </c>
    </row>
    <row r="691" spans="1:6" ht="12.75">
      <c r="A691" s="1037" t="s">
        <v>420</v>
      </c>
      <c r="B691" s="1044">
        <v>23928049</v>
      </c>
      <c r="C691" s="1044">
        <v>7050923</v>
      </c>
      <c r="D691" s="1044">
        <v>7018462.27</v>
      </c>
      <c r="E691" s="1042">
        <v>29.331527488931503</v>
      </c>
      <c r="F691" s="1044">
        <v>1254326.37</v>
      </c>
    </row>
    <row r="692" spans="1:6" ht="12.75">
      <c r="A692" s="1037" t="s">
        <v>421</v>
      </c>
      <c r="B692" s="1044">
        <v>989521</v>
      </c>
      <c r="C692" s="1044">
        <v>301213</v>
      </c>
      <c r="D692" s="1044">
        <v>281125.29</v>
      </c>
      <c r="E692" s="1042">
        <v>28.410239903953528</v>
      </c>
      <c r="F692" s="1044">
        <v>56647.55</v>
      </c>
    </row>
    <row r="693" spans="1:6" ht="12.75">
      <c r="A693" s="1037" t="s">
        <v>422</v>
      </c>
      <c r="B693" s="1044">
        <v>783263</v>
      </c>
      <c r="C693" s="1044">
        <v>238917</v>
      </c>
      <c r="D693" s="1044">
        <v>222339.34</v>
      </c>
      <c r="E693" s="1042">
        <v>28.386294258761108</v>
      </c>
      <c r="F693" s="1044">
        <v>45743.33</v>
      </c>
    </row>
    <row r="694" spans="1:6" ht="12.75">
      <c r="A694" s="1037" t="s">
        <v>423</v>
      </c>
      <c r="B694" s="1044">
        <v>22938528</v>
      </c>
      <c r="C694" s="1044">
        <v>6749710</v>
      </c>
      <c r="D694" s="1044">
        <v>6737336.98</v>
      </c>
      <c r="E694" s="1042">
        <v>29.371269943738326</v>
      </c>
      <c r="F694" s="1044">
        <v>1197678.82</v>
      </c>
    </row>
    <row r="695" spans="1:6" ht="12.75">
      <c r="A695" s="1037" t="s">
        <v>424</v>
      </c>
      <c r="B695" s="1044">
        <v>2154625</v>
      </c>
      <c r="C695" s="1044">
        <v>752441</v>
      </c>
      <c r="D695" s="1044">
        <v>721706.7</v>
      </c>
      <c r="E695" s="1042">
        <v>33.495698787492024</v>
      </c>
      <c r="F695" s="1044">
        <v>106427.98</v>
      </c>
    </row>
    <row r="696" spans="1:6" ht="12.75">
      <c r="A696" s="1037" t="s">
        <v>445</v>
      </c>
      <c r="B696" s="1044">
        <v>2154625</v>
      </c>
      <c r="C696" s="1044">
        <v>752441</v>
      </c>
      <c r="D696" s="1044">
        <v>721706.7</v>
      </c>
      <c r="E696" s="1042">
        <v>33.495698787492024</v>
      </c>
      <c r="F696" s="1044">
        <v>106427.98</v>
      </c>
    </row>
    <row r="697" spans="1:6" ht="12.75">
      <c r="A697" s="1037" t="s">
        <v>371</v>
      </c>
      <c r="B697" s="1044">
        <v>15651416</v>
      </c>
      <c r="C697" s="1044">
        <v>4495326</v>
      </c>
      <c r="D697" s="1044">
        <v>4425492.46</v>
      </c>
      <c r="E697" s="1042">
        <v>28.27534876077666</v>
      </c>
      <c r="F697" s="1044">
        <v>2332979.95</v>
      </c>
    </row>
    <row r="698" spans="1:6" ht="12.75">
      <c r="A698" s="1037" t="s">
        <v>463</v>
      </c>
      <c r="B698" s="1044">
        <v>15651416</v>
      </c>
      <c r="C698" s="1044">
        <v>4495326</v>
      </c>
      <c r="D698" s="1044">
        <v>4425492.46</v>
      </c>
      <c r="E698" s="1042">
        <v>28.27534876077666</v>
      </c>
      <c r="F698" s="1044">
        <v>2332979.95</v>
      </c>
    </row>
    <row r="699" spans="1:6" ht="38.25">
      <c r="A699" s="1037" t="s">
        <v>464</v>
      </c>
      <c r="B699" s="1044">
        <v>15651416</v>
      </c>
      <c r="C699" s="1044">
        <v>4495326</v>
      </c>
      <c r="D699" s="1044">
        <v>4425492.46</v>
      </c>
      <c r="E699" s="1042">
        <v>28.27534876077666</v>
      </c>
      <c r="F699" s="1044">
        <v>2332979.95</v>
      </c>
    </row>
    <row r="700" spans="1:6" ht="12.75">
      <c r="A700" s="1037" t="s">
        <v>1281</v>
      </c>
      <c r="B700" s="1044">
        <v>0</v>
      </c>
      <c r="C700" s="1044">
        <v>0</v>
      </c>
      <c r="D700" s="1044">
        <v>133028.569999998</v>
      </c>
      <c r="E700" s="1045" t="s">
        <v>1277</v>
      </c>
      <c r="F700" s="1044">
        <v>-58134.299999999</v>
      </c>
    </row>
    <row r="701" spans="1:6" ht="12.75">
      <c r="A701" s="1037" t="s">
        <v>1282</v>
      </c>
      <c r="B701" s="1044">
        <v>0</v>
      </c>
      <c r="C701" s="1044">
        <v>0</v>
      </c>
      <c r="D701" s="1044">
        <v>-133028.569999998</v>
      </c>
      <c r="E701" s="1045" t="s">
        <v>1277</v>
      </c>
      <c r="F701" s="1044">
        <v>58134.299999999</v>
      </c>
    </row>
    <row r="702" spans="1:6" ht="12.75">
      <c r="A702" s="1037" t="s">
        <v>89</v>
      </c>
      <c r="B702" s="1044">
        <v>0</v>
      </c>
      <c r="C702" s="1044">
        <v>0</v>
      </c>
      <c r="D702" s="1044">
        <v>-133028.569999998</v>
      </c>
      <c r="E702" s="1045" t="s">
        <v>1277</v>
      </c>
      <c r="F702" s="1044">
        <v>58134.299999999</v>
      </c>
    </row>
    <row r="703" spans="1:6" ht="25.5">
      <c r="A703" s="1037" t="s">
        <v>510</v>
      </c>
      <c r="B703" s="1044">
        <v>0</v>
      </c>
      <c r="C703" s="1044">
        <v>0</v>
      </c>
      <c r="D703" s="1044">
        <v>-133028.569999998</v>
      </c>
      <c r="E703" s="1045" t="s">
        <v>1277</v>
      </c>
      <c r="F703" s="1044">
        <v>58134.299999999</v>
      </c>
    </row>
    <row r="704" spans="1:6" s="1043" customFormat="1" ht="12.75">
      <c r="A704" s="1038" t="s">
        <v>1153</v>
      </c>
      <c r="B704" s="1039"/>
      <c r="C704" s="1039"/>
      <c r="D704" s="1039"/>
      <c r="E704" s="1045"/>
      <c r="F704" s="1039"/>
    </row>
    <row r="705" spans="1:6" ht="12.75">
      <c r="A705" s="1037" t="s">
        <v>414</v>
      </c>
      <c r="B705" s="1044">
        <v>967470</v>
      </c>
      <c r="C705" s="1044">
        <v>7487</v>
      </c>
      <c r="D705" s="1044">
        <v>7487</v>
      </c>
      <c r="E705" s="1042">
        <v>0.7738741252958748</v>
      </c>
      <c r="F705" s="1044">
        <v>7487</v>
      </c>
    </row>
    <row r="706" spans="1:6" ht="12.75">
      <c r="A706" s="1037" t="s">
        <v>416</v>
      </c>
      <c r="B706" s="1044">
        <v>967470</v>
      </c>
      <c r="C706" s="1044">
        <v>7487</v>
      </c>
      <c r="D706" s="1044">
        <v>7487</v>
      </c>
      <c r="E706" s="1042">
        <v>0.7738741252958748</v>
      </c>
      <c r="F706" s="1044">
        <v>7487</v>
      </c>
    </row>
    <row r="707" spans="1:6" ht="25.5">
      <c r="A707" s="1037" t="s">
        <v>417</v>
      </c>
      <c r="B707" s="1044">
        <v>101877</v>
      </c>
      <c r="C707" s="1044">
        <v>7487</v>
      </c>
      <c r="D707" s="1044">
        <v>7487</v>
      </c>
      <c r="E707" s="1042">
        <v>7.34905817799896</v>
      </c>
      <c r="F707" s="1044">
        <v>7487</v>
      </c>
    </row>
    <row r="708" spans="1:6" ht="25.5">
      <c r="A708" s="1037" t="s">
        <v>459</v>
      </c>
      <c r="B708" s="1044">
        <v>865593</v>
      </c>
      <c r="C708" s="1044">
        <v>0</v>
      </c>
      <c r="D708" s="1044">
        <v>0</v>
      </c>
      <c r="E708" s="1042">
        <v>0</v>
      </c>
      <c r="F708" s="1044">
        <v>0</v>
      </c>
    </row>
    <row r="709" spans="1:6" ht="12.75">
      <c r="A709" s="1037" t="s">
        <v>1136</v>
      </c>
      <c r="B709" s="1044">
        <v>967470</v>
      </c>
      <c r="C709" s="1044">
        <v>7487</v>
      </c>
      <c r="D709" s="1044">
        <v>706.71</v>
      </c>
      <c r="E709" s="1042">
        <v>0.07304722627058204</v>
      </c>
      <c r="F709" s="1044">
        <v>706.71</v>
      </c>
    </row>
    <row r="710" spans="1:6" ht="12.75">
      <c r="A710" s="1037" t="s">
        <v>419</v>
      </c>
      <c r="B710" s="1044">
        <v>967470</v>
      </c>
      <c r="C710" s="1044">
        <v>7487</v>
      </c>
      <c r="D710" s="1044">
        <v>706.71</v>
      </c>
      <c r="E710" s="1042">
        <v>0.07304722627058204</v>
      </c>
      <c r="F710" s="1044">
        <v>706.71</v>
      </c>
    </row>
    <row r="711" spans="1:6" ht="12.75">
      <c r="A711" s="1037" t="s">
        <v>424</v>
      </c>
      <c r="B711" s="1044">
        <v>101877</v>
      </c>
      <c r="C711" s="1044">
        <v>7487</v>
      </c>
      <c r="D711" s="1044">
        <v>706.71</v>
      </c>
      <c r="E711" s="1042">
        <v>0.6936894490414912</v>
      </c>
      <c r="F711" s="1044">
        <v>706.71</v>
      </c>
    </row>
    <row r="712" spans="1:6" ht="12.75">
      <c r="A712" s="1037" t="s">
        <v>445</v>
      </c>
      <c r="B712" s="1044">
        <v>101877</v>
      </c>
      <c r="C712" s="1044">
        <v>7487</v>
      </c>
      <c r="D712" s="1044">
        <v>706.71</v>
      </c>
      <c r="E712" s="1042">
        <v>0.6936894490414912</v>
      </c>
      <c r="F712" s="1044">
        <v>706.71</v>
      </c>
    </row>
    <row r="713" spans="1:6" ht="12.75">
      <c r="A713" s="1037" t="s">
        <v>371</v>
      </c>
      <c r="B713" s="1044">
        <v>865593</v>
      </c>
      <c r="C713" s="1044">
        <v>0</v>
      </c>
      <c r="D713" s="1044">
        <v>0</v>
      </c>
      <c r="E713" s="1042">
        <v>0</v>
      </c>
      <c r="F713" s="1044">
        <v>0</v>
      </c>
    </row>
    <row r="714" spans="1:6" ht="12.75">
      <c r="A714" s="1037" t="s">
        <v>463</v>
      </c>
      <c r="B714" s="1044">
        <v>865593</v>
      </c>
      <c r="C714" s="1044">
        <v>0</v>
      </c>
      <c r="D714" s="1044">
        <v>0</v>
      </c>
      <c r="E714" s="1042">
        <v>0</v>
      </c>
      <c r="F714" s="1044">
        <v>0</v>
      </c>
    </row>
    <row r="715" spans="1:6" ht="38.25">
      <c r="A715" s="1037" t="s">
        <v>464</v>
      </c>
      <c r="B715" s="1044">
        <v>865593</v>
      </c>
      <c r="C715" s="1044">
        <v>0</v>
      </c>
      <c r="D715" s="1044">
        <v>0</v>
      </c>
      <c r="E715" s="1042">
        <v>0</v>
      </c>
      <c r="F715" s="1044">
        <v>0</v>
      </c>
    </row>
    <row r="716" spans="1:6" ht="12.75">
      <c r="A716" s="1037" t="s">
        <v>1281</v>
      </c>
      <c r="B716" s="1044">
        <v>0</v>
      </c>
      <c r="C716" s="1044">
        <v>0</v>
      </c>
      <c r="D716" s="1044">
        <v>6780.29</v>
      </c>
      <c r="E716" s="1045" t="s">
        <v>1277</v>
      </c>
      <c r="F716" s="1044">
        <v>6780.29</v>
      </c>
    </row>
    <row r="717" spans="1:6" ht="12.75">
      <c r="A717" s="1037" t="s">
        <v>1282</v>
      </c>
      <c r="B717" s="1044">
        <v>0</v>
      </c>
      <c r="C717" s="1044">
        <v>0</v>
      </c>
      <c r="D717" s="1044">
        <v>-6780.29</v>
      </c>
      <c r="E717" s="1045" t="s">
        <v>1277</v>
      </c>
      <c r="F717" s="1044">
        <v>-6780.29</v>
      </c>
    </row>
    <row r="718" spans="1:6" ht="12.75">
      <c r="A718" s="1037" t="s">
        <v>89</v>
      </c>
      <c r="B718" s="1044">
        <v>0</v>
      </c>
      <c r="C718" s="1044">
        <v>0</v>
      </c>
      <c r="D718" s="1044">
        <v>-6780.29</v>
      </c>
      <c r="E718" s="1045" t="s">
        <v>1277</v>
      </c>
      <c r="F718" s="1044">
        <v>-6780.29</v>
      </c>
    </row>
    <row r="719" spans="1:6" ht="25.5">
      <c r="A719" s="1037" t="s">
        <v>510</v>
      </c>
      <c r="B719" s="1044">
        <v>0</v>
      </c>
      <c r="C719" s="1044">
        <v>0</v>
      </c>
      <c r="D719" s="1044">
        <v>-6780.29</v>
      </c>
      <c r="E719" s="1045" t="s">
        <v>1277</v>
      </c>
      <c r="F719" s="1044">
        <v>-6780.29</v>
      </c>
    </row>
    <row r="720" spans="1:6" s="1043" customFormat="1" ht="12.75">
      <c r="A720" s="1038" t="s">
        <v>326</v>
      </c>
      <c r="B720" s="1039"/>
      <c r="C720" s="1039"/>
      <c r="D720" s="1039"/>
      <c r="E720" s="1045"/>
      <c r="F720" s="1039"/>
    </row>
    <row r="721" spans="1:6" ht="12.75">
      <c r="A721" s="1037" t="s">
        <v>414</v>
      </c>
      <c r="B721" s="1044">
        <v>2958881</v>
      </c>
      <c r="C721" s="1044">
        <v>2577777</v>
      </c>
      <c r="D721" s="1044">
        <v>2577777</v>
      </c>
      <c r="E721" s="1042">
        <v>87.11999570107753</v>
      </c>
      <c r="F721" s="1044">
        <v>947267</v>
      </c>
    </row>
    <row r="722" spans="1:6" ht="12.75">
      <c r="A722" s="1037" t="s">
        <v>416</v>
      </c>
      <c r="B722" s="1044">
        <v>2958881</v>
      </c>
      <c r="C722" s="1044">
        <v>2577777</v>
      </c>
      <c r="D722" s="1044">
        <v>2577777</v>
      </c>
      <c r="E722" s="1042">
        <v>87.11999570107753</v>
      </c>
      <c r="F722" s="1044">
        <v>947267</v>
      </c>
    </row>
    <row r="723" spans="1:6" ht="25.5">
      <c r="A723" s="1037" t="s">
        <v>417</v>
      </c>
      <c r="B723" s="1044">
        <v>2119869</v>
      </c>
      <c r="C723" s="1044">
        <v>1990533</v>
      </c>
      <c r="D723" s="1044">
        <v>1990533</v>
      </c>
      <c r="E723" s="1042">
        <v>93.8988682791248</v>
      </c>
      <c r="F723" s="1044">
        <v>602940</v>
      </c>
    </row>
    <row r="724" spans="1:6" ht="25.5">
      <c r="A724" s="1037" t="s">
        <v>459</v>
      </c>
      <c r="B724" s="1044">
        <v>839012</v>
      </c>
      <c r="C724" s="1044">
        <v>587244</v>
      </c>
      <c r="D724" s="1044">
        <v>587244</v>
      </c>
      <c r="E724" s="1042">
        <v>69.99232430525427</v>
      </c>
      <c r="F724" s="1044">
        <v>344327</v>
      </c>
    </row>
    <row r="725" spans="1:6" ht="12.75">
      <c r="A725" s="1037" t="s">
        <v>1136</v>
      </c>
      <c r="B725" s="1044">
        <v>2958881</v>
      </c>
      <c r="C725" s="1044">
        <v>2577777</v>
      </c>
      <c r="D725" s="1044">
        <v>1393896.3</v>
      </c>
      <c r="E725" s="1042">
        <v>47.10890029034625</v>
      </c>
      <c r="F725" s="1044">
        <v>595833.83</v>
      </c>
    </row>
    <row r="726" spans="1:6" ht="12.75">
      <c r="A726" s="1037" t="s">
        <v>419</v>
      </c>
      <c r="B726" s="1044">
        <v>2958881</v>
      </c>
      <c r="C726" s="1044">
        <v>2577777</v>
      </c>
      <c r="D726" s="1044">
        <v>1393896.3</v>
      </c>
      <c r="E726" s="1042">
        <v>47.10890029034625</v>
      </c>
      <c r="F726" s="1044">
        <v>595833.83</v>
      </c>
    </row>
    <row r="727" spans="1:6" ht="12.75">
      <c r="A727" s="1037" t="s">
        <v>420</v>
      </c>
      <c r="B727" s="1044">
        <v>2119869</v>
      </c>
      <c r="C727" s="1044">
        <v>1990533</v>
      </c>
      <c r="D727" s="1044">
        <v>806652.53</v>
      </c>
      <c r="E727" s="1042">
        <v>38.05199896786075</v>
      </c>
      <c r="F727" s="1044">
        <v>251506.21</v>
      </c>
    </row>
    <row r="728" spans="1:6" ht="12.75">
      <c r="A728" s="1037" t="s">
        <v>421</v>
      </c>
      <c r="B728" s="1044">
        <v>53050</v>
      </c>
      <c r="C728" s="1044">
        <v>53050</v>
      </c>
      <c r="D728" s="1044">
        <v>37343.38</v>
      </c>
      <c r="E728" s="1042">
        <v>70.39279924599434</v>
      </c>
      <c r="F728" s="1044">
        <v>4047.03</v>
      </c>
    </row>
    <row r="729" spans="1:6" ht="12.75">
      <c r="A729" s="1037" t="s">
        <v>422</v>
      </c>
      <c r="B729" s="1044">
        <v>36487</v>
      </c>
      <c r="C729" s="1044">
        <v>42752</v>
      </c>
      <c r="D729" s="1044">
        <v>30393.33</v>
      </c>
      <c r="E729" s="1042">
        <v>83.29906542056075</v>
      </c>
      <c r="F729" s="1044">
        <v>3122.21</v>
      </c>
    </row>
    <row r="730" spans="1:6" ht="12.75">
      <c r="A730" s="1037" t="s">
        <v>423</v>
      </c>
      <c r="B730" s="1044">
        <v>2066819</v>
      </c>
      <c r="C730" s="1044">
        <v>1937483</v>
      </c>
      <c r="D730" s="1044">
        <v>769309.15</v>
      </c>
      <c r="E730" s="1042">
        <v>37.22189267662045</v>
      </c>
      <c r="F730" s="1044">
        <v>247459.18</v>
      </c>
    </row>
    <row r="731" spans="1:6" ht="12.75">
      <c r="A731" s="1037" t="s">
        <v>371</v>
      </c>
      <c r="B731" s="1044">
        <v>839012</v>
      </c>
      <c r="C731" s="1044">
        <v>587244</v>
      </c>
      <c r="D731" s="1044">
        <v>587243.77</v>
      </c>
      <c r="E731" s="1042">
        <v>69.99229689205876</v>
      </c>
      <c r="F731" s="1044">
        <v>344327.62</v>
      </c>
    </row>
    <row r="732" spans="1:6" ht="12.75">
      <c r="A732" s="1037" t="s">
        <v>463</v>
      </c>
      <c r="B732" s="1044">
        <v>839012</v>
      </c>
      <c r="C732" s="1044">
        <v>587244</v>
      </c>
      <c r="D732" s="1044">
        <v>587243.77</v>
      </c>
      <c r="E732" s="1042">
        <v>69.99229689205876</v>
      </c>
      <c r="F732" s="1044">
        <v>344327.62</v>
      </c>
    </row>
    <row r="733" spans="1:6" ht="38.25">
      <c r="A733" s="1037" t="s">
        <v>464</v>
      </c>
      <c r="B733" s="1044">
        <v>839012</v>
      </c>
      <c r="C733" s="1044">
        <v>587244</v>
      </c>
      <c r="D733" s="1044">
        <v>587243.77</v>
      </c>
      <c r="E733" s="1042">
        <v>69.99229689205876</v>
      </c>
      <c r="F733" s="1044">
        <v>344327.62</v>
      </c>
    </row>
    <row r="734" spans="1:6" ht="12.75">
      <c r="A734" s="1037" t="s">
        <v>1281</v>
      </c>
      <c r="B734" s="1044">
        <v>0</v>
      </c>
      <c r="C734" s="1044">
        <v>0</v>
      </c>
      <c r="D734" s="1044">
        <v>1183880.7</v>
      </c>
      <c r="E734" s="1045" t="s">
        <v>1277</v>
      </c>
      <c r="F734" s="1044">
        <v>351433.17</v>
      </c>
    </row>
    <row r="735" spans="1:6" ht="12.75">
      <c r="A735" s="1037" t="s">
        <v>1282</v>
      </c>
      <c r="B735" s="1044">
        <v>0</v>
      </c>
      <c r="C735" s="1044">
        <v>0</v>
      </c>
      <c r="D735" s="1044">
        <v>-1183880.7</v>
      </c>
      <c r="E735" s="1045" t="s">
        <v>1277</v>
      </c>
      <c r="F735" s="1044">
        <v>-351433.17</v>
      </c>
    </row>
    <row r="736" spans="1:6" ht="12.75">
      <c r="A736" s="1037" t="s">
        <v>89</v>
      </c>
      <c r="B736" s="1044">
        <v>0</v>
      </c>
      <c r="C736" s="1044">
        <v>0</v>
      </c>
      <c r="D736" s="1044">
        <v>-1183880.7</v>
      </c>
      <c r="E736" s="1045" t="s">
        <v>1277</v>
      </c>
      <c r="F736" s="1044">
        <v>-351433.17</v>
      </c>
    </row>
    <row r="737" spans="1:6" ht="25.5">
      <c r="A737" s="1037" t="s">
        <v>510</v>
      </c>
      <c r="B737" s="1044">
        <v>0</v>
      </c>
      <c r="C737" s="1044">
        <v>0</v>
      </c>
      <c r="D737" s="1044">
        <v>-1183880.7</v>
      </c>
      <c r="E737" s="1045" t="s">
        <v>1277</v>
      </c>
      <c r="F737" s="1044">
        <v>-351433.17</v>
      </c>
    </row>
    <row r="738" spans="1:6" s="1043" customFormat="1" ht="25.5">
      <c r="A738" s="1038" t="s">
        <v>1160</v>
      </c>
      <c r="B738" s="1039"/>
      <c r="C738" s="1039"/>
      <c r="D738" s="1039"/>
      <c r="E738" s="1045"/>
      <c r="F738" s="1039"/>
    </row>
    <row r="739" spans="1:6" ht="12.75">
      <c r="A739" s="1037" t="s">
        <v>414</v>
      </c>
      <c r="B739" s="1044">
        <v>259617</v>
      </c>
      <c r="C739" s="1044">
        <v>259617</v>
      </c>
      <c r="D739" s="1044">
        <v>259617</v>
      </c>
      <c r="E739" s="1042">
        <v>100</v>
      </c>
      <c r="F739" s="1044">
        <v>0</v>
      </c>
    </row>
    <row r="740" spans="1:6" ht="12.75">
      <c r="A740" s="1037" t="s">
        <v>416</v>
      </c>
      <c r="B740" s="1044">
        <v>259617</v>
      </c>
      <c r="C740" s="1044">
        <v>259617</v>
      </c>
      <c r="D740" s="1044">
        <v>259617</v>
      </c>
      <c r="E740" s="1042">
        <v>100</v>
      </c>
      <c r="F740" s="1044">
        <v>0</v>
      </c>
    </row>
    <row r="741" spans="1:6" ht="25.5">
      <c r="A741" s="1037" t="s">
        <v>417</v>
      </c>
      <c r="B741" s="1044">
        <v>259617</v>
      </c>
      <c r="C741" s="1044">
        <v>259617</v>
      </c>
      <c r="D741" s="1044">
        <v>259617</v>
      </c>
      <c r="E741" s="1042">
        <v>100</v>
      </c>
      <c r="F741" s="1044">
        <v>0</v>
      </c>
    </row>
    <row r="742" spans="1:6" ht="12.75">
      <c r="A742" s="1037" t="s">
        <v>1136</v>
      </c>
      <c r="B742" s="1044">
        <v>259617</v>
      </c>
      <c r="C742" s="1044">
        <v>259617</v>
      </c>
      <c r="D742" s="1044">
        <v>259616.47</v>
      </c>
      <c r="E742" s="1042">
        <v>99.9997958531221</v>
      </c>
      <c r="F742" s="1044">
        <v>0</v>
      </c>
    </row>
    <row r="743" spans="1:6" ht="12.75">
      <c r="A743" s="1037" t="s">
        <v>419</v>
      </c>
      <c r="B743" s="1044">
        <v>259617</v>
      </c>
      <c r="C743" s="1044">
        <v>259617</v>
      </c>
      <c r="D743" s="1044">
        <v>259616.47</v>
      </c>
      <c r="E743" s="1042">
        <v>99.9997958531221</v>
      </c>
      <c r="F743" s="1044">
        <v>0</v>
      </c>
    </row>
    <row r="744" spans="1:6" ht="12.75">
      <c r="A744" s="1037" t="s">
        <v>424</v>
      </c>
      <c r="B744" s="1044">
        <v>259617</v>
      </c>
      <c r="C744" s="1044">
        <v>259617</v>
      </c>
      <c r="D744" s="1044">
        <v>259616.47</v>
      </c>
      <c r="E744" s="1042">
        <v>99.9997958531221</v>
      </c>
      <c r="F744" s="1044">
        <v>0</v>
      </c>
    </row>
    <row r="745" spans="1:6" ht="12.75">
      <c r="A745" s="1037" t="s">
        <v>445</v>
      </c>
      <c r="B745" s="1044">
        <v>259617</v>
      </c>
      <c r="C745" s="1044">
        <v>259617</v>
      </c>
      <c r="D745" s="1044">
        <v>259616.47</v>
      </c>
      <c r="E745" s="1042">
        <v>99.9997958531221</v>
      </c>
      <c r="F745" s="1044">
        <v>0</v>
      </c>
    </row>
    <row r="746" spans="1:6" ht="12.75">
      <c r="A746" s="1037" t="s">
        <v>1281</v>
      </c>
      <c r="B746" s="1044">
        <v>0</v>
      </c>
      <c r="C746" s="1044">
        <v>0</v>
      </c>
      <c r="D746" s="1044">
        <v>0.53</v>
      </c>
      <c r="E746" s="1045" t="s">
        <v>1277</v>
      </c>
      <c r="F746" s="1044">
        <v>0</v>
      </c>
    </row>
    <row r="747" spans="1:6" ht="12.75">
      <c r="A747" s="1037" t="s">
        <v>1282</v>
      </c>
      <c r="B747" s="1044">
        <v>0</v>
      </c>
      <c r="C747" s="1044">
        <v>0</v>
      </c>
      <c r="D747" s="1044">
        <v>-0.53</v>
      </c>
      <c r="E747" s="1045" t="s">
        <v>1277</v>
      </c>
      <c r="F747" s="1044">
        <v>0</v>
      </c>
    </row>
    <row r="748" spans="1:6" ht="12.75">
      <c r="A748" s="1037" t="s">
        <v>89</v>
      </c>
      <c r="B748" s="1044">
        <v>0</v>
      </c>
      <c r="C748" s="1044">
        <v>0</v>
      </c>
      <c r="D748" s="1044">
        <v>-0.53</v>
      </c>
      <c r="E748" s="1045" t="s">
        <v>1277</v>
      </c>
      <c r="F748" s="1044">
        <v>0</v>
      </c>
    </row>
    <row r="749" spans="1:6" ht="25.5">
      <c r="A749" s="1037" t="s">
        <v>510</v>
      </c>
      <c r="B749" s="1044">
        <v>0</v>
      </c>
      <c r="C749" s="1044">
        <v>0</v>
      </c>
      <c r="D749" s="1044">
        <v>-0.53</v>
      </c>
      <c r="E749" s="1045" t="s">
        <v>1277</v>
      </c>
      <c r="F749" s="1044">
        <v>0</v>
      </c>
    </row>
    <row r="750" spans="1:6" s="1043" customFormat="1" ht="12.75">
      <c r="A750" s="1038" t="s">
        <v>1155</v>
      </c>
      <c r="B750" s="1039"/>
      <c r="C750" s="1039"/>
      <c r="D750" s="1039"/>
      <c r="E750" s="1045"/>
      <c r="F750" s="1039"/>
    </row>
    <row r="751" spans="1:6" ht="12.75">
      <c r="A751" s="1037" t="s">
        <v>414</v>
      </c>
      <c r="B751" s="1044">
        <v>517920</v>
      </c>
      <c r="C751" s="1044">
        <v>0</v>
      </c>
      <c r="D751" s="1044">
        <v>0</v>
      </c>
      <c r="E751" s="1042">
        <v>0</v>
      </c>
      <c r="F751" s="1044">
        <v>0</v>
      </c>
    </row>
    <row r="752" spans="1:6" ht="12.75">
      <c r="A752" s="1037" t="s">
        <v>416</v>
      </c>
      <c r="B752" s="1044">
        <v>517920</v>
      </c>
      <c r="C752" s="1044">
        <v>0</v>
      </c>
      <c r="D752" s="1044">
        <v>0</v>
      </c>
      <c r="E752" s="1042">
        <v>0</v>
      </c>
      <c r="F752" s="1044">
        <v>0</v>
      </c>
    </row>
    <row r="753" spans="1:6" ht="25.5">
      <c r="A753" s="1037" t="s">
        <v>417</v>
      </c>
      <c r="B753" s="1044">
        <v>517920</v>
      </c>
      <c r="C753" s="1044">
        <v>0</v>
      </c>
      <c r="D753" s="1044">
        <v>0</v>
      </c>
      <c r="E753" s="1042">
        <v>0</v>
      </c>
      <c r="F753" s="1044">
        <v>0</v>
      </c>
    </row>
    <row r="754" spans="1:6" ht="12.75">
      <c r="A754" s="1037" t="s">
        <v>1136</v>
      </c>
      <c r="B754" s="1044">
        <v>517920</v>
      </c>
      <c r="C754" s="1044">
        <v>0</v>
      </c>
      <c r="D754" s="1044">
        <v>0</v>
      </c>
      <c r="E754" s="1042">
        <v>0</v>
      </c>
      <c r="F754" s="1044">
        <v>0</v>
      </c>
    </row>
    <row r="755" spans="1:6" ht="12.75">
      <c r="A755" s="1037" t="s">
        <v>419</v>
      </c>
      <c r="B755" s="1044">
        <v>517920</v>
      </c>
      <c r="C755" s="1044">
        <v>0</v>
      </c>
      <c r="D755" s="1044">
        <v>0</v>
      </c>
      <c r="E755" s="1042">
        <v>0</v>
      </c>
      <c r="F755" s="1044">
        <v>0</v>
      </c>
    </row>
    <row r="756" spans="1:6" ht="12.75">
      <c r="A756" s="1037" t="s">
        <v>371</v>
      </c>
      <c r="B756" s="1044">
        <v>517920</v>
      </c>
      <c r="C756" s="1044">
        <v>0</v>
      </c>
      <c r="D756" s="1044">
        <v>0</v>
      </c>
      <c r="E756" s="1042">
        <v>0</v>
      </c>
      <c r="F756" s="1044">
        <v>0</v>
      </c>
    </row>
    <row r="757" spans="1:6" ht="38.25">
      <c r="A757" s="1037" t="s">
        <v>462</v>
      </c>
      <c r="B757" s="1044">
        <v>517920</v>
      </c>
      <c r="C757" s="1044">
        <v>0</v>
      </c>
      <c r="D757" s="1044">
        <v>0</v>
      </c>
      <c r="E757" s="1042">
        <v>0</v>
      </c>
      <c r="F757" s="1044">
        <v>0</v>
      </c>
    </row>
    <row r="758" spans="1:6" s="1043" customFormat="1" ht="12.75">
      <c r="A758" s="1038" t="s">
        <v>1161</v>
      </c>
      <c r="B758" s="1044"/>
      <c r="C758" s="1039"/>
      <c r="D758" s="1039"/>
      <c r="E758" s="1045"/>
      <c r="F758" s="1039"/>
    </row>
    <row r="759" spans="1:6" ht="12.75">
      <c r="A759" s="1037" t="s">
        <v>414</v>
      </c>
      <c r="B759" s="1044">
        <v>123014427</v>
      </c>
      <c r="C759" s="1044">
        <v>96937401</v>
      </c>
      <c r="D759" s="1044">
        <v>96940935.41</v>
      </c>
      <c r="E759" s="1042">
        <v>78.80452543180158</v>
      </c>
      <c r="F759" s="1044">
        <v>1700464.38</v>
      </c>
    </row>
    <row r="760" spans="1:6" ht="25.5">
      <c r="A760" s="1037" t="s">
        <v>1135</v>
      </c>
      <c r="B760" s="1044">
        <v>0</v>
      </c>
      <c r="C760" s="1044">
        <v>0</v>
      </c>
      <c r="D760" s="1044">
        <v>3534.41</v>
      </c>
      <c r="E760" s="1045" t="s">
        <v>1277</v>
      </c>
      <c r="F760" s="1044">
        <v>1085.38</v>
      </c>
    </row>
    <row r="761" spans="1:6" ht="12.75">
      <c r="A761" s="1037" t="s">
        <v>416</v>
      </c>
      <c r="B761" s="1044">
        <v>123014427</v>
      </c>
      <c r="C761" s="1044">
        <v>96937401</v>
      </c>
      <c r="D761" s="1044">
        <v>96937401</v>
      </c>
      <c r="E761" s="1042">
        <v>78.80165226473802</v>
      </c>
      <c r="F761" s="1044">
        <v>1699379</v>
      </c>
    </row>
    <row r="762" spans="1:6" ht="25.5">
      <c r="A762" s="1037" t="s">
        <v>417</v>
      </c>
      <c r="B762" s="1044">
        <v>123014427</v>
      </c>
      <c r="C762" s="1044">
        <v>96937401</v>
      </c>
      <c r="D762" s="1044">
        <v>96937401</v>
      </c>
      <c r="E762" s="1042">
        <v>78.80165226473802</v>
      </c>
      <c r="F762" s="1044">
        <v>1699379</v>
      </c>
    </row>
    <row r="763" spans="1:6" ht="12.75">
      <c r="A763" s="1037" t="s">
        <v>1136</v>
      </c>
      <c r="B763" s="1044">
        <v>123014427</v>
      </c>
      <c r="C763" s="1044">
        <v>96937401</v>
      </c>
      <c r="D763" s="1044">
        <v>95297402.8</v>
      </c>
      <c r="E763" s="1042">
        <v>77.46847676655031</v>
      </c>
      <c r="F763" s="1044">
        <v>1977509.57</v>
      </c>
    </row>
    <row r="764" spans="1:6" ht="12.75">
      <c r="A764" s="1037" t="s">
        <v>419</v>
      </c>
      <c r="B764" s="1044">
        <v>123014427</v>
      </c>
      <c r="C764" s="1044">
        <v>96937401</v>
      </c>
      <c r="D764" s="1044">
        <v>95297402.8</v>
      </c>
      <c r="E764" s="1042">
        <v>77.46847676655031</v>
      </c>
      <c r="F764" s="1044">
        <v>1977509.57</v>
      </c>
    </row>
    <row r="765" spans="1:6" ht="12.75">
      <c r="A765" s="1037" t="s">
        <v>424</v>
      </c>
      <c r="B765" s="1044">
        <v>123014427</v>
      </c>
      <c r="C765" s="1044">
        <v>96937401</v>
      </c>
      <c r="D765" s="1044">
        <v>95297402.8</v>
      </c>
      <c r="E765" s="1042">
        <v>77.46847676655031</v>
      </c>
      <c r="F765" s="1044">
        <v>1977509.57</v>
      </c>
    </row>
    <row r="766" spans="1:6" ht="12.75">
      <c r="A766" s="1037" t="s">
        <v>445</v>
      </c>
      <c r="B766" s="1044">
        <v>123014427</v>
      </c>
      <c r="C766" s="1044">
        <v>96937401</v>
      </c>
      <c r="D766" s="1044">
        <v>95297402.8</v>
      </c>
      <c r="E766" s="1042">
        <v>77.46847676655031</v>
      </c>
      <c r="F766" s="1044">
        <v>1977509.57</v>
      </c>
    </row>
    <row r="767" spans="1:6" ht="12.75">
      <c r="A767" s="1037" t="s">
        <v>1281</v>
      </c>
      <c r="B767" s="1044">
        <v>0</v>
      </c>
      <c r="C767" s="1044">
        <v>0</v>
      </c>
      <c r="D767" s="1044">
        <v>1643532.61000001</v>
      </c>
      <c r="E767" s="1045" t="s">
        <v>1277</v>
      </c>
      <c r="F767" s="1044">
        <v>-277045.19</v>
      </c>
    </row>
    <row r="768" spans="1:6" ht="12.75">
      <c r="A768" s="1037" t="s">
        <v>1282</v>
      </c>
      <c r="B768" s="1044">
        <v>0</v>
      </c>
      <c r="C768" s="1044">
        <v>0</v>
      </c>
      <c r="D768" s="1044">
        <v>-1643532.61000001</v>
      </c>
      <c r="E768" s="1045" t="s">
        <v>1277</v>
      </c>
      <c r="F768" s="1044">
        <v>277045.19</v>
      </c>
    </row>
    <row r="769" spans="1:6" ht="12.75">
      <c r="A769" s="1037" t="s">
        <v>89</v>
      </c>
      <c r="B769" s="1044">
        <v>0</v>
      </c>
      <c r="C769" s="1044">
        <v>0</v>
      </c>
      <c r="D769" s="1044">
        <v>-1643532.61000001</v>
      </c>
      <c r="E769" s="1045" t="s">
        <v>1277</v>
      </c>
      <c r="F769" s="1044">
        <v>277045.19</v>
      </c>
    </row>
    <row r="770" spans="1:6" ht="25.5">
      <c r="A770" s="1037" t="s">
        <v>510</v>
      </c>
      <c r="B770" s="1044">
        <v>0</v>
      </c>
      <c r="C770" s="1044">
        <v>0</v>
      </c>
      <c r="D770" s="1044">
        <v>-1643532.61000001</v>
      </c>
      <c r="E770" s="1045" t="s">
        <v>1277</v>
      </c>
      <c r="F770" s="1044">
        <v>277045.19</v>
      </c>
    </row>
    <row r="771" spans="1:6" s="1043" customFormat="1" ht="12.75">
      <c r="A771" s="1038" t="s">
        <v>1162</v>
      </c>
      <c r="B771" s="1039"/>
      <c r="C771" s="1039"/>
      <c r="D771" s="1039"/>
      <c r="E771" s="1045"/>
      <c r="F771" s="1039"/>
    </row>
    <row r="772" spans="1:6" ht="12.75">
      <c r="A772" s="1037" t="s">
        <v>414</v>
      </c>
      <c r="B772" s="1044">
        <v>123014427</v>
      </c>
      <c r="C772" s="1044">
        <v>96937401</v>
      </c>
      <c r="D772" s="1044">
        <v>96940935.41</v>
      </c>
      <c r="E772" s="1042">
        <v>78.80452543180158</v>
      </c>
      <c r="F772" s="1044">
        <v>1700464.38</v>
      </c>
    </row>
    <row r="773" spans="1:6" ht="25.5">
      <c r="A773" s="1037" t="s">
        <v>1135</v>
      </c>
      <c r="B773" s="1044">
        <v>0</v>
      </c>
      <c r="C773" s="1044">
        <v>0</v>
      </c>
      <c r="D773" s="1044">
        <v>3534.41</v>
      </c>
      <c r="E773" s="1045" t="s">
        <v>1277</v>
      </c>
      <c r="F773" s="1044">
        <v>1085.38</v>
      </c>
    </row>
    <row r="774" spans="1:6" ht="12.75">
      <c r="A774" s="1037" t="s">
        <v>416</v>
      </c>
      <c r="B774" s="1044">
        <v>123014427</v>
      </c>
      <c r="C774" s="1044">
        <v>96937401</v>
      </c>
      <c r="D774" s="1044">
        <v>96937401</v>
      </c>
      <c r="E774" s="1042">
        <v>78.80165226473802</v>
      </c>
      <c r="F774" s="1044">
        <v>1699379</v>
      </c>
    </row>
    <row r="775" spans="1:6" ht="25.5">
      <c r="A775" s="1037" t="s">
        <v>417</v>
      </c>
      <c r="B775" s="1044">
        <v>123014427</v>
      </c>
      <c r="C775" s="1044">
        <v>96937401</v>
      </c>
      <c r="D775" s="1044">
        <v>96937401</v>
      </c>
      <c r="E775" s="1042">
        <v>78.80165226473802</v>
      </c>
      <c r="F775" s="1044">
        <v>1699379</v>
      </c>
    </row>
    <row r="776" spans="1:6" ht="12.75">
      <c r="A776" s="1037" t="s">
        <v>1136</v>
      </c>
      <c r="B776" s="1044">
        <v>123014427</v>
      </c>
      <c r="C776" s="1044">
        <v>96937401</v>
      </c>
      <c r="D776" s="1044">
        <v>95297402.8</v>
      </c>
      <c r="E776" s="1042">
        <v>77.46847676655031</v>
      </c>
      <c r="F776" s="1044">
        <v>1977509.57</v>
      </c>
    </row>
    <row r="777" spans="1:6" ht="12.75">
      <c r="A777" s="1037" t="s">
        <v>419</v>
      </c>
      <c r="B777" s="1044">
        <v>123014427</v>
      </c>
      <c r="C777" s="1044">
        <v>96937401</v>
      </c>
      <c r="D777" s="1044">
        <v>95297402.8</v>
      </c>
      <c r="E777" s="1042">
        <v>77.46847676655031</v>
      </c>
      <c r="F777" s="1044">
        <v>1977509.57</v>
      </c>
    </row>
    <row r="778" spans="1:6" ht="12.75">
      <c r="A778" s="1037" t="s">
        <v>424</v>
      </c>
      <c r="B778" s="1044">
        <v>123014427</v>
      </c>
      <c r="C778" s="1044">
        <v>96937401</v>
      </c>
      <c r="D778" s="1044">
        <v>95297402.8</v>
      </c>
      <c r="E778" s="1042">
        <v>77.46847676655031</v>
      </c>
      <c r="F778" s="1044">
        <v>1977509.57</v>
      </c>
    </row>
    <row r="779" spans="1:6" ht="12.75">
      <c r="A779" s="1037" t="s">
        <v>445</v>
      </c>
      <c r="B779" s="1044">
        <v>123014427</v>
      </c>
      <c r="C779" s="1044">
        <v>96937401</v>
      </c>
      <c r="D779" s="1044">
        <v>95297402.8</v>
      </c>
      <c r="E779" s="1042">
        <v>77.46847676655031</v>
      </c>
      <c r="F779" s="1044">
        <v>1977509.57</v>
      </c>
    </row>
    <row r="780" spans="1:6" ht="12.75">
      <c r="A780" s="1037" t="s">
        <v>1281</v>
      </c>
      <c r="B780" s="1044">
        <v>0</v>
      </c>
      <c r="C780" s="1044">
        <v>0</v>
      </c>
      <c r="D780" s="1044">
        <v>1643532.60999997</v>
      </c>
      <c r="E780" s="1045" t="s">
        <v>1277</v>
      </c>
      <c r="F780" s="1044">
        <v>-277045.19</v>
      </c>
    </row>
    <row r="781" spans="1:6" ht="12.75">
      <c r="A781" s="1037" t="s">
        <v>1282</v>
      </c>
      <c r="B781" s="1044">
        <v>0</v>
      </c>
      <c r="C781" s="1044">
        <v>0</v>
      </c>
      <c r="D781" s="1044">
        <v>-1643532.60999997</v>
      </c>
      <c r="E781" s="1045" t="s">
        <v>1277</v>
      </c>
      <c r="F781" s="1044">
        <v>277045.19</v>
      </c>
    </row>
    <row r="782" spans="1:6" ht="12.75">
      <c r="A782" s="1037" t="s">
        <v>89</v>
      </c>
      <c r="B782" s="1044">
        <v>0</v>
      </c>
      <c r="C782" s="1044">
        <v>0</v>
      </c>
      <c r="D782" s="1044">
        <v>-1643532.60999997</v>
      </c>
      <c r="E782" s="1045" t="s">
        <v>1277</v>
      </c>
      <c r="F782" s="1044">
        <v>277045.19</v>
      </c>
    </row>
    <row r="783" spans="1:6" ht="25.5">
      <c r="A783" s="1037" t="s">
        <v>510</v>
      </c>
      <c r="B783" s="1044">
        <v>0</v>
      </c>
      <c r="C783" s="1044">
        <v>0</v>
      </c>
      <c r="D783" s="1044">
        <v>-1643532.60999997</v>
      </c>
      <c r="E783" s="1045" t="s">
        <v>1277</v>
      </c>
      <c r="F783" s="1044">
        <v>277045.19</v>
      </c>
    </row>
    <row r="784" spans="1:6" s="1043" customFormat="1" ht="12.75">
      <c r="A784" s="1038" t="s">
        <v>1163</v>
      </c>
      <c r="B784" s="1039"/>
      <c r="C784" s="1039"/>
      <c r="D784" s="1039"/>
      <c r="E784" s="1045"/>
      <c r="F784" s="1039"/>
    </row>
    <row r="785" spans="1:6" ht="12.75">
      <c r="A785" s="1037" t="s">
        <v>414</v>
      </c>
      <c r="B785" s="1044">
        <v>85929259</v>
      </c>
      <c r="C785" s="1044">
        <v>72637872</v>
      </c>
      <c r="D785" s="1044">
        <v>72651893.97</v>
      </c>
      <c r="E785" s="1042">
        <v>84.54849351138941</v>
      </c>
      <c r="F785" s="1044">
        <v>2901703.88</v>
      </c>
    </row>
    <row r="786" spans="1:6" ht="25.5">
      <c r="A786" s="1037" t="s">
        <v>1135</v>
      </c>
      <c r="B786" s="1044">
        <v>0</v>
      </c>
      <c r="C786" s="1044">
        <v>0</v>
      </c>
      <c r="D786" s="1044">
        <v>14021.97</v>
      </c>
      <c r="E786" s="1045" t="s">
        <v>1277</v>
      </c>
      <c r="F786" s="1044">
        <v>6652.88</v>
      </c>
    </row>
    <row r="787" spans="1:6" ht="12.75">
      <c r="A787" s="1037" t="s">
        <v>416</v>
      </c>
      <c r="B787" s="1044">
        <v>85929259</v>
      </c>
      <c r="C787" s="1044">
        <v>72637872</v>
      </c>
      <c r="D787" s="1044">
        <v>72637872</v>
      </c>
      <c r="E787" s="1042">
        <v>84.53217547238478</v>
      </c>
      <c r="F787" s="1044">
        <v>2895051</v>
      </c>
    </row>
    <row r="788" spans="1:6" ht="25.5">
      <c r="A788" s="1037" t="s">
        <v>417</v>
      </c>
      <c r="B788" s="1044">
        <v>85929259</v>
      </c>
      <c r="C788" s="1044">
        <v>72637872</v>
      </c>
      <c r="D788" s="1044">
        <v>72637872</v>
      </c>
      <c r="E788" s="1042">
        <v>84.53217547238478</v>
      </c>
      <c r="F788" s="1044">
        <v>2895051</v>
      </c>
    </row>
    <row r="789" spans="1:6" ht="12.75">
      <c r="A789" s="1037" t="s">
        <v>1136</v>
      </c>
      <c r="B789" s="1044">
        <v>85929259</v>
      </c>
      <c r="C789" s="1044">
        <v>72637872</v>
      </c>
      <c r="D789" s="1044">
        <v>72328326.31</v>
      </c>
      <c r="E789" s="1042">
        <v>84.17194230663621</v>
      </c>
      <c r="F789" s="1044">
        <v>2909073.79</v>
      </c>
    </row>
    <row r="790" spans="1:6" ht="12.75">
      <c r="A790" s="1037" t="s">
        <v>419</v>
      </c>
      <c r="B790" s="1044">
        <v>85904259</v>
      </c>
      <c r="C790" s="1044">
        <v>72637872</v>
      </c>
      <c r="D790" s="1044">
        <v>72328326.31</v>
      </c>
      <c r="E790" s="1042">
        <v>84.19643816495757</v>
      </c>
      <c r="F790" s="1044">
        <v>2909073.79</v>
      </c>
    </row>
    <row r="791" spans="1:6" ht="12.75">
      <c r="A791" s="1037" t="s">
        <v>420</v>
      </c>
      <c r="B791" s="1044">
        <v>2150248</v>
      </c>
      <c r="C791" s="1044">
        <v>921361</v>
      </c>
      <c r="D791" s="1044">
        <v>613273.28</v>
      </c>
      <c r="E791" s="1042">
        <v>28.521048734843614</v>
      </c>
      <c r="F791" s="1044">
        <v>68650.54</v>
      </c>
    </row>
    <row r="792" spans="1:6" ht="12.75">
      <c r="A792" s="1037" t="s">
        <v>421</v>
      </c>
      <c r="B792" s="1044">
        <v>127943</v>
      </c>
      <c r="C792" s="1044">
        <v>13650</v>
      </c>
      <c r="D792" s="1044">
        <v>13421.99</v>
      </c>
      <c r="E792" s="1042">
        <v>10.490601283384008</v>
      </c>
      <c r="F792" s="1044">
        <v>13421.99</v>
      </c>
    </row>
    <row r="793" spans="1:6" ht="12.75">
      <c r="A793" s="1037" t="s">
        <v>422</v>
      </c>
      <c r="B793" s="1044">
        <v>101043</v>
      </c>
      <c r="C793" s="1044">
        <v>11000</v>
      </c>
      <c r="D793" s="1044">
        <v>10771.99</v>
      </c>
      <c r="E793" s="1042">
        <v>10.660797878131092</v>
      </c>
      <c r="F793" s="1044">
        <v>10771.99</v>
      </c>
    </row>
    <row r="794" spans="1:6" ht="12.75">
      <c r="A794" s="1037" t="s">
        <v>423</v>
      </c>
      <c r="B794" s="1044">
        <v>2022305</v>
      </c>
      <c r="C794" s="1044">
        <v>907711</v>
      </c>
      <c r="D794" s="1044">
        <v>599851.29</v>
      </c>
      <c r="E794" s="1042">
        <v>29.661761702611628</v>
      </c>
      <c r="F794" s="1044">
        <v>55228.55</v>
      </c>
    </row>
    <row r="795" spans="1:6" ht="12.75">
      <c r="A795" s="1037" t="s">
        <v>424</v>
      </c>
      <c r="B795" s="1044">
        <v>83754011</v>
      </c>
      <c r="C795" s="1044">
        <v>71716511</v>
      </c>
      <c r="D795" s="1044">
        <v>71715053.03</v>
      </c>
      <c r="E795" s="1042">
        <v>85.62581322821661</v>
      </c>
      <c r="F795" s="1044">
        <v>2840423.25</v>
      </c>
    </row>
    <row r="796" spans="1:6" ht="12.75">
      <c r="A796" s="1037" t="s">
        <v>445</v>
      </c>
      <c r="B796" s="1044">
        <v>83754011</v>
      </c>
      <c r="C796" s="1044">
        <v>71716511</v>
      </c>
      <c r="D796" s="1044">
        <v>71715053.03</v>
      </c>
      <c r="E796" s="1042">
        <v>85.62581322821661</v>
      </c>
      <c r="F796" s="1044">
        <v>2840423.25</v>
      </c>
    </row>
    <row r="797" spans="1:6" ht="12.75">
      <c r="A797" s="1037" t="s">
        <v>376</v>
      </c>
      <c r="B797" s="1044">
        <v>25000</v>
      </c>
      <c r="C797" s="1044">
        <v>0</v>
      </c>
      <c r="D797" s="1044">
        <v>0</v>
      </c>
      <c r="E797" s="1042">
        <v>0</v>
      </c>
      <c r="F797" s="1044">
        <v>0</v>
      </c>
    </row>
    <row r="798" spans="1:6" ht="12.75">
      <c r="A798" s="1037" t="s">
        <v>426</v>
      </c>
      <c r="B798" s="1044">
        <v>25000</v>
      </c>
      <c r="C798" s="1044">
        <v>0</v>
      </c>
      <c r="D798" s="1044">
        <v>0</v>
      </c>
      <c r="E798" s="1042">
        <v>0</v>
      </c>
      <c r="F798" s="1044">
        <v>0</v>
      </c>
    </row>
    <row r="799" spans="1:6" ht="12.75">
      <c r="A799" s="1037" t="s">
        <v>1281</v>
      </c>
      <c r="B799" s="1044"/>
      <c r="C799" s="1044">
        <v>0</v>
      </c>
      <c r="D799" s="1044">
        <v>323567.659999982</v>
      </c>
      <c r="E799" s="1045" t="s">
        <v>1277</v>
      </c>
      <c r="F799" s="1044">
        <v>-7369.91</v>
      </c>
    </row>
    <row r="800" spans="1:6" ht="12.75">
      <c r="A800" s="1037" t="s">
        <v>1282</v>
      </c>
      <c r="B800" s="1044">
        <v>0</v>
      </c>
      <c r="C800" s="1044">
        <v>0</v>
      </c>
      <c r="D800" s="1044">
        <v>-323567.659999982</v>
      </c>
      <c r="E800" s="1045" t="s">
        <v>1277</v>
      </c>
      <c r="F800" s="1044">
        <v>7369.91</v>
      </c>
    </row>
    <row r="801" spans="1:6" ht="12.75">
      <c r="A801" s="1037" t="s">
        <v>89</v>
      </c>
      <c r="B801" s="1044">
        <v>0</v>
      </c>
      <c r="C801" s="1044">
        <v>0</v>
      </c>
      <c r="D801" s="1044">
        <v>-323567.659999982</v>
      </c>
      <c r="E801" s="1045" t="s">
        <v>1277</v>
      </c>
      <c r="F801" s="1044">
        <v>7369.91</v>
      </c>
    </row>
    <row r="802" spans="1:6" ht="25.5">
      <c r="A802" s="1037" t="s">
        <v>510</v>
      </c>
      <c r="B802" s="1044">
        <v>0</v>
      </c>
      <c r="C802" s="1044">
        <v>0</v>
      </c>
      <c r="D802" s="1044">
        <v>-323567.659999982</v>
      </c>
      <c r="E802" s="1045" t="s">
        <v>1277</v>
      </c>
      <c r="F802" s="1044">
        <v>7369.91</v>
      </c>
    </row>
    <row r="803" spans="1:6" s="1043" customFormat="1" ht="12.75">
      <c r="A803" s="1038" t="s">
        <v>1162</v>
      </c>
      <c r="B803" s="1039"/>
      <c r="C803" s="1039"/>
      <c r="D803" s="1039"/>
      <c r="E803" s="1045"/>
      <c r="F803" s="1039"/>
    </row>
    <row r="804" spans="1:6" ht="12.75">
      <c r="A804" s="1037" t="s">
        <v>414</v>
      </c>
      <c r="B804" s="1044">
        <v>88725066</v>
      </c>
      <c r="C804" s="1044">
        <v>73191128</v>
      </c>
      <c r="D804" s="1044">
        <v>73205149.97</v>
      </c>
      <c r="E804" s="1042">
        <v>82.50785631424607</v>
      </c>
      <c r="F804" s="1044">
        <v>2924243.88</v>
      </c>
    </row>
    <row r="805" spans="1:6" ht="25.5">
      <c r="A805" s="1037" t="s">
        <v>1135</v>
      </c>
      <c r="B805" s="1044">
        <v>0</v>
      </c>
      <c r="C805" s="1044">
        <v>0</v>
      </c>
      <c r="D805" s="1044">
        <v>14021.97</v>
      </c>
      <c r="E805" s="1045" t="s">
        <v>1277</v>
      </c>
      <c r="F805" s="1044">
        <v>6652.88</v>
      </c>
    </row>
    <row r="806" spans="1:6" ht="12.75">
      <c r="A806" s="1037" t="s">
        <v>416</v>
      </c>
      <c r="B806" s="1044">
        <v>88725066</v>
      </c>
      <c r="C806" s="1044">
        <v>73191128</v>
      </c>
      <c r="D806" s="1044">
        <v>73191128</v>
      </c>
      <c r="E806" s="1042">
        <v>82.49205247139517</v>
      </c>
      <c r="F806" s="1044">
        <v>2917591</v>
      </c>
    </row>
    <row r="807" spans="1:6" ht="25.5">
      <c r="A807" s="1037" t="s">
        <v>417</v>
      </c>
      <c r="B807" s="1044">
        <v>85929259</v>
      </c>
      <c r="C807" s="1044">
        <v>72637872</v>
      </c>
      <c r="D807" s="1044">
        <v>72637872</v>
      </c>
      <c r="E807" s="1042">
        <v>84.53217547238478</v>
      </c>
      <c r="F807" s="1044">
        <v>2895051</v>
      </c>
    </row>
    <row r="808" spans="1:6" ht="25.5">
      <c r="A808" s="1037" t="s">
        <v>459</v>
      </c>
      <c r="B808" s="1044">
        <v>2795807</v>
      </c>
      <c r="C808" s="1044">
        <v>553256</v>
      </c>
      <c r="D808" s="1044">
        <v>553256</v>
      </c>
      <c r="E808" s="1042">
        <v>19.788776550026522</v>
      </c>
      <c r="F808" s="1044">
        <v>22540</v>
      </c>
    </row>
    <row r="809" spans="1:6" ht="12.75">
      <c r="A809" s="1037" t="s">
        <v>1136</v>
      </c>
      <c r="B809" s="1044">
        <v>88725066</v>
      </c>
      <c r="C809" s="1044">
        <v>73191128</v>
      </c>
      <c r="D809" s="1044">
        <v>72875339.95</v>
      </c>
      <c r="E809" s="1042">
        <v>82.13613495649584</v>
      </c>
      <c r="F809" s="1044">
        <v>2966242.3</v>
      </c>
    </row>
    <row r="810" spans="1:6" ht="12.75">
      <c r="A810" s="1037" t="s">
        <v>419</v>
      </c>
      <c r="B810" s="1044">
        <v>88625484</v>
      </c>
      <c r="C810" s="1044">
        <v>73130128</v>
      </c>
      <c r="D810" s="1044">
        <v>72814339.95</v>
      </c>
      <c r="E810" s="1042">
        <v>82.15959638652016</v>
      </c>
      <c r="F810" s="1044">
        <v>2966242.3</v>
      </c>
    </row>
    <row r="811" spans="1:6" ht="12.75">
      <c r="A811" s="1037" t="s">
        <v>420</v>
      </c>
      <c r="B811" s="1044">
        <v>2150248</v>
      </c>
      <c r="C811" s="1044">
        <v>921361</v>
      </c>
      <c r="D811" s="1044">
        <v>613273.28</v>
      </c>
      <c r="E811" s="1042">
        <v>28.521048734843614</v>
      </c>
      <c r="F811" s="1044">
        <v>68650.54</v>
      </c>
    </row>
    <row r="812" spans="1:6" ht="12.75">
      <c r="A812" s="1037" t="s">
        <v>421</v>
      </c>
      <c r="B812" s="1044">
        <v>127943</v>
      </c>
      <c r="C812" s="1044">
        <v>13650</v>
      </c>
      <c r="D812" s="1044">
        <v>13421.99</v>
      </c>
      <c r="E812" s="1042">
        <v>10.490601283384008</v>
      </c>
      <c r="F812" s="1044">
        <v>13421.99</v>
      </c>
    </row>
    <row r="813" spans="1:6" ht="12.75">
      <c r="A813" s="1037" t="s">
        <v>422</v>
      </c>
      <c r="B813" s="1044">
        <v>101043</v>
      </c>
      <c r="C813" s="1044">
        <v>11000</v>
      </c>
      <c r="D813" s="1044">
        <v>10771.99</v>
      </c>
      <c r="E813" s="1042">
        <v>10.660797878131092</v>
      </c>
      <c r="F813" s="1044">
        <v>10771.99</v>
      </c>
    </row>
    <row r="814" spans="1:6" ht="12.75">
      <c r="A814" s="1037" t="s">
        <v>423</v>
      </c>
      <c r="B814" s="1044">
        <v>2022305</v>
      </c>
      <c r="C814" s="1044">
        <v>907711</v>
      </c>
      <c r="D814" s="1044">
        <v>599851.29</v>
      </c>
      <c r="E814" s="1042">
        <v>29.661761702611628</v>
      </c>
      <c r="F814" s="1044">
        <v>55228.55</v>
      </c>
    </row>
    <row r="815" spans="1:6" ht="12.75">
      <c r="A815" s="1037" t="s">
        <v>424</v>
      </c>
      <c r="B815" s="1044">
        <v>83754011</v>
      </c>
      <c r="C815" s="1044">
        <v>71716511</v>
      </c>
      <c r="D815" s="1044">
        <v>71715053.03</v>
      </c>
      <c r="E815" s="1042">
        <v>85.62581322821661</v>
      </c>
      <c r="F815" s="1044">
        <v>2840423.25</v>
      </c>
    </row>
    <row r="816" spans="1:6" ht="12.75">
      <c r="A816" s="1037" t="s">
        <v>445</v>
      </c>
      <c r="B816" s="1044">
        <v>83754011</v>
      </c>
      <c r="C816" s="1044">
        <v>71716511</v>
      </c>
      <c r="D816" s="1044">
        <v>71715053.03</v>
      </c>
      <c r="E816" s="1042">
        <v>85.62581322821661</v>
      </c>
      <c r="F816" s="1044">
        <v>2840423.25</v>
      </c>
    </row>
    <row r="817" spans="1:6" ht="12.75">
      <c r="A817" s="1037" t="s">
        <v>371</v>
      </c>
      <c r="B817" s="1044">
        <v>2721225</v>
      </c>
      <c r="C817" s="1044">
        <v>492256</v>
      </c>
      <c r="D817" s="1044">
        <v>486013.64</v>
      </c>
      <c r="E817" s="1042">
        <v>17.86010491598453</v>
      </c>
      <c r="F817" s="1044">
        <v>57168.51</v>
      </c>
    </row>
    <row r="818" spans="1:6" ht="12.75">
      <c r="A818" s="1037" t="s">
        <v>463</v>
      </c>
      <c r="B818" s="1044">
        <v>2721225</v>
      </c>
      <c r="C818" s="1044">
        <v>492256</v>
      </c>
      <c r="D818" s="1044">
        <v>486013.64</v>
      </c>
      <c r="E818" s="1042">
        <v>17.86010491598453</v>
      </c>
      <c r="F818" s="1044">
        <v>57168.51</v>
      </c>
    </row>
    <row r="819" spans="1:6" ht="38.25">
      <c r="A819" s="1037" t="s">
        <v>464</v>
      </c>
      <c r="B819" s="1044">
        <v>2721225</v>
      </c>
      <c r="C819" s="1044">
        <v>492256</v>
      </c>
      <c r="D819" s="1044">
        <v>486013.64</v>
      </c>
      <c r="E819" s="1042">
        <v>17.86010491598453</v>
      </c>
      <c r="F819" s="1044">
        <v>57168.51</v>
      </c>
    </row>
    <row r="820" spans="1:6" ht="12.75">
      <c r="A820" s="1037" t="s">
        <v>376</v>
      </c>
      <c r="B820" s="1044">
        <v>99582</v>
      </c>
      <c r="C820" s="1044">
        <v>61000</v>
      </c>
      <c r="D820" s="1044">
        <v>61000</v>
      </c>
      <c r="E820" s="1042">
        <v>61.256050290213096</v>
      </c>
      <c r="F820" s="1044">
        <v>0</v>
      </c>
    </row>
    <row r="821" spans="1:6" ht="12.75">
      <c r="A821" s="1037" t="s">
        <v>426</v>
      </c>
      <c r="B821" s="1044">
        <v>25000</v>
      </c>
      <c r="C821" s="1044">
        <v>0</v>
      </c>
      <c r="D821" s="1044">
        <v>0</v>
      </c>
      <c r="E821" s="1042">
        <v>0</v>
      </c>
      <c r="F821" s="1044">
        <v>0</v>
      </c>
    </row>
    <row r="822" spans="1:6" ht="25.5">
      <c r="A822" s="1037" t="s">
        <v>465</v>
      </c>
      <c r="B822" s="1044">
        <v>74582</v>
      </c>
      <c r="C822" s="1044">
        <v>61000</v>
      </c>
      <c r="D822" s="1044">
        <v>61000</v>
      </c>
      <c r="E822" s="1042">
        <v>81.78917164999598</v>
      </c>
      <c r="F822" s="1044">
        <v>0</v>
      </c>
    </row>
    <row r="823" spans="1:6" ht="25.5">
      <c r="A823" s="1037" t="s">
        <v>476</v>
      </c>
      <c r="B823" s="1044">
        <v>74582</v>
      </c>
      <c r="C823" s="1044">
        <v>61000</v>
      </c>
      <c r="D823" s="1044">
        <v>61000</v>
      </c>
      <c r="E823" s="1042">
        <v>81.78917164999598</v>
      </c>
      <c r="F823" s="1044">
        <v>0</v>
      </c>
    </row>
    <row r="824" spans="1:6" ht="12.75">
      <c r="A824" s="1037" t="s">
        <v>1281</v>
      </c>
      <c r="B824" s="1044">
        <v>0</v>
      </c>
      <c r="C824" s="1044">
        <v>0</v>
      </c>
      <c r="D824" s="1044">
        <v>329810.020000026</v>
      </c>
      <c r="E824" s="1045" t="s">
        <v>1277</v>
      </c>
      <c r="F824" s="1044">
        <v>-41998.42</v>
      </c>
    </row>
    <row r="825" spans="1:6" ht="12.75">
      <c r="A825" s="1037" t="s">
        <v>1282</v>
      </c>
      <c r="B825" s="1044">
        <v>0</v>
      </c>
      <c r="C825" s="1044">
        <v>0</v>
      </c>
      <c r="D825" s="1044">
        <v>-329810.020000026</v>
      </c>
      <c r="E825" s="1045" t="s">
        <v>1277</v>
      </c>
      <c r="F825" s="1044">
        <v>41998.42</v>
      </c>
    </row>
    <row r="826" spans="1:6" ht="12.75">
      <c r="A826" s="1037" t="s">
        <v>89</v>
      </c>
      <c r="B826" s="1044">
        <v>0</v>
      </c>
      <c r="C826" s="1044">
        <v>0</v>
      </c>
      <c r="D826" s="1044">
        <v>-329810.020000026</v>
      </c>
      <c r="E826" s="1045" t="s">
        <v>1277</v>
      </c>
      <c r="F826" s="1044">
        <v>41998.42</v>
      </c>
    </row>
    <row r="827" spans="1:6" ht="25.5">
      <c r="A827" s="1037" t="s">
        <v>510</v>
      </c>
      <c r="B827" s="1044">
        <v>0</v>
      </c>
      <c r="C827" s="1044">
        <v>0</v>
      </c>
      <c r="D827" s="1044">
        <v>-329810.020000026</v>
      </c>
      <c r="E827" s="1045" t="s">
        <v>1277</v>
      </c>
      <c r="F827" s="1044">
        <v>41998.42</v>
      </c>
    </row>
    <row r="828" spans="1:6" s="1043" customFormat="1" ht="12.75">
      <c r="A828" s="1038" t="s">
        <v>1164</v>
      </c>
      <c r="B828" s="1039"/>
      <c r="C828" s="1039"/>
      <c r="D828" s="1039"/>
      <c r="E828" s="1045"/>
      <c r="F828" s="1039"/>
    </row>
    <row r="829" spans="1:6" ht="12.75">
      <c r="A829" s="1037" t="s">
        <v>414</v>
      </c>
      <c r="B829" s="1044">
        <v>12011850</v>
      </c>
      <c r="C829" s="1044">
        <v>10816288</v>
      </c>
      <c r="D829" s="1044">
        <v>10816288</v>
      </c>
      <c r="E829" s="1042">
        <v>90.04681210637828</v>
      </c>
      <c r="F829" s="1044">
        <v>2064867</v>
      </c>
    </row>
    <row r="830" spans="1:6" ht="12.75">
      <c r="A830" s="1037" t="s">
        <v>416</v>
      </c>
      <c r="B830" s="1044">
        <v>12011850</v>
      </c>
      <c r="C830" s="1044">
        <v>10816288</v>
      </c>
      <c r="D830" s="1044">
        <v>10816288</v>
      </c>
      <c r="E830" s="1042">
        <v>90.04681210637828</v>
      </c>
      <c r="F830" s="1044">
        <v>2064867</v>
      </c>
    </row>
    <row r="831" spans="1:6" ht="25.5">
      <c r="A831" s="1037" t="s">
        <v>417</v>
      </c>
      <c r="B831" s="1044">
        <v>12011850</v>
      </c>
      <c r="C831" s="1044">
        <v>10816288</v>
      </c>
      <c r="D831" s="1044">
        <v>10816288</v>
      </c>
      <c r="E831" s="1042">
        <v>90.04681210637828</v>
      </c>
      <c r="F831" s="1044">
        <v>2064867</v>
      </c>
    </row>
    <row r="832" spans="1:6" ht="12.75">
      <c r="A832" s="1037" t="s">
        <v>1136</v>
      </c>
      <c r="B832" s="1044">
        <v>12011850</v>
      </c>
      <c r="C832" s="1044">
        <v>10816288</v>
      </c>
      <c r="D832" s="1044">
        <v>10778385.9</v>
      </c>
      <c r="E832" s="1042">
        <v>89.73127286804281</v>
      </c>
      <c r="F832" s="1044">
        <v>2082692.85</v>
      </c>
    </row>
    <row r="833" spans="1:6" ht="12.75">
      <c r="A833" s="1037" t="s">
        <v>419</v>
      </c>
      <c r="B833" s="1044">
        <v>12011850</v>
      </c>
      <c r="C833" s="1044">
        <v>10816288</v>
      </c>
      <c r="D833" s="1044">
        <v>10778385.9</v>
      </c>
      <c r="E833" s="1042">
        <v>89.73127286804281</v>
      </c>
      <c r="F833" s="1044">
        <v>2082692.85</v>
      </c>
    </row>
    <row r="834" spans="1:6" ht="12.75">
      <c r="A834" s="1037" t="s">
        <v>420</v>
      </c>
      <c r="B834" s="1044">
        <v>282464</v>
      </c>
      <c r="C834" s="1044">
        <v>89489</v>
      </c>
      <c r="D834" s="1044">
        <v>53514.66</v>
      </c>
      <c r="E834" s="1042">
        <v>18.945656791661946</v>
      </c>
      <c r="F834" s="1044">
        <v>28255.25</v>
      </c>
    </row>
    <row r="835" spans="1:6" ht="12.75">
      <c r="A835" s="1037" t="s">
        <v>421</v>
      </c>
      <c r="B835" s="1044">
        <v>118976</v>
      </c>
      <c r="C835" s="1044">
        <v>44989</v>
      </c>
      <c r="D835" s="1044">
        <v>36388.19</v>
      </c>
      <c r="E835" s="1042">
        <v>30.584479222700377</v>
      </c>
      <c r="F835" s="1044">
        <v>13139.09</v>
      </c>
    </row>
    <row r="836" spans="1:6" ht="12.75">
      <c r="A836" s="1037" t="s">
        <v>422</v>
      </c>
      <c r="B836" s="1044">
        <v>93259</v>
      </c>
      <c r="C836" s="1044">
        <v>35640</v>
      </c>
      <c r="D836" s="1044">
        <v>29735.91</v>
      </c>
      <c r="E836" s="1042">
        <v>31.88529793371149</v>
      </c>
      <c r="F836" s="1044">
        <v>10618.18</v>
      </c>
    </row>
    <row r="837" spans="1:6" ht="12.75">
      <c r="A837" s="1037" t="s">
        <v>423</v>
      </c>
      <c r="B837" s="1044">
        <v>163488</v>
      </c>
      <c r="C837" s="1044">
        <v>44500</v>
      </c>
      <c r="D837" s="1044">
        <v>17126.47</v>
      </c>
      <c r="E837" s="1042">
        <v>10.475674055588179</v>
      </c>
      <c r="F837" s="1044">
        <v>15116.16</v>
      </c>
    </row>
    <row r="838" spans="1:6" ht="12.75">
      <c r="A838" s="1037" t="s">
        <v>424</v>
      </c>
      <c r="B838" s="1044">
        <v>11729386</v>
      </c>
      <c r="C838" s="1044">
        <v>10726799</v>
      </c>
      <c r="D838" s="1044">
        <v>10724871.24</v>
      </c>
      <c r="E838" s="1042">
        <v>91.4359135252263</v>
      </c>
      <c r="F838" s="1044">
        <v>2054437.6</v>
      </c>
    </row>
    <row r="839" spans="1:6" ht="12.75">
      <c r="A839" s="1037" t="s">
        <v>445</v>
      </c>
      <c r="B839" s="1044">
        <v>11729386</v>
      </c>
      <c r="C839" s="1044">
        <v>10726799</v>
      </c>
      <c r="D839" s="1044">
        <v>10724871.24</v>
      </c>
      <c r="E839" s="1042">
        <v>91.4359135252263</v>
      </c>
      <c r="F839" s="1044">
        <v>2054437.6</v>
      </c>
    </row>
    <row r="840" spans="1:6" ht="12.75">
      <c r="A840" s="1037" t="s">
        <v>1281</v>
      </c>
      <c r="B840" s="1044">
        <v>0</v>
      </c>
      <c r="C840" s="1044">
        <v>0</v>
      </c>
      <c r="D840" s="1044">
        <v>37902.099999998</v>
      </c>
      <c r="E840" s="1045" t="s">
        <v>1277</v>
      </c>
      <c r="F840" s="1044">
        <v>-17825.85</v>
      </c>
    </row>
    <row r="841" spans="1:6" ht="12.75">
      <c r="A841" s="1037" t="s">
        <v>1282</v>
      </c>
      <c r="B841" s="1044">
        <v>0</v>
      </c>
      <c r="C841" s="1044">
        <v>0</v>
      </c>
      <c r="D841" s="1044">
        <v>-37902.099999998</v>
      </c>
      <c r="E841" s="1045" t="s">
        <v>1277</v>
      </c>
      <c r="F841" s="1044">
        <v>17825.85</v>
      </c>
    </row>
    <row r="842" spans="1:6" ht="12.75">
      <c r="A842" s="1037" t="s">
        <v>89</v>
      </c>
      <c r="B842" s="1044">
        <v>0</v>
      </c>
      <c r="C842" s="1044">
        <v>0</v>
      </c>
      <c r="D842" s="1044">
        <v>-37902.099999998</v>
      </c>
      <c r="E842" s="1045" t="s">
        <v>1277</v>
      </c>
      <c r="F842" s="1044">
        <v>17825.85</v>
      </c>
    </row>
    <row r="843" spans="1:6" ht="25.5">
      <c r="A843" s="1037" t="s">
        <v>510</v>
      </c>
      <c r="B843" s="1044"/>
      <c r="C843" s="1044">
        <v>0</v>
      </c>
      <c r="D843" s="1044">
        <v>-37902.099999998</v>
      </c>
      <c r="E843" s="1045" t="s">
        <v>1277</v>
      </c>
      <c r="F843" s="1044">
        <v>17825.85</v>
      </c>
    </row>
    <row r="844" spans="1:6" s="1043" customFormat="1" ht="12.75">
      <c r="A844" s="1038" t="s">
        <v>1162</v>
      </c>
      <c r="B844" s="1039"/>
      <c r="C844" s="1039"/>
      <c r="D844" s="1039"/>
      <c r="E844" s="1045"/>
      <c r="F844" s="1039"/>
    </row>
    <row r="845" spans="1:6" ht="12.75">
      <c r="A845" s="1037" t="s">
        <v>414</v>
      </c>
      <c r="B845" s="1044">
        <v>12547036</v>
      </c>
      <c r="C845" s="1044">
        <v>11046867</v>
      </c>
      <c r="D845" s="1044">
        <v>11046867</v>
      </c>
      <c r="E845" s="1042">
        <v>88.04363835411009</v>
      </c>
      <c r="F845" s="1044">
        <v>2064867</v>
      </c>
    </row>
    <row r="846" spans="1:6" ht="12.75">
      <c r="A846" s="1037" t="s">
        <v>416</v>
      </c>
      <c r="B846" s="1044">
        <v>12547036</v>
      </c>
      <c r="C846" s="1044">
        <v>11046867</v>
      </c>
      <c r="D846" s="1044">
        <v>11046867</v>
      </c>
      <c r="E846" s="1042">
        <v>88.04363835411009</v>
      </c>
      <c r="F846" s="1044">
        <v>2064867</v>
      </c>
    </row>
    <row r="847" spans="1:6" ht="25.5">
      <c r="A847" s="1037" t="s">
        <v>417</v>
      </c>
      <c r="B847" s="1044">
        <v>12011850</v>
      </c>
      <c r="C847" s="1044">
        <v>10816288</v>
      </c>
      <c r="D847" s="1044">
        <v>10816288</v>
      </c>
      <c r="E847" s="1042">
        <v>90.04681210637828</v>
      </c>
      <c r="F847" s="1044">
        <v>2064867</v>
      </c>
    </row>
    <row r="848" spans="1:6" ht="25.5">
      <c r="A848" s="1037" t="s">
        <v>459</v>
      </c>
      <c r="B848" s="1044">
        <v>535186</v>
      </c>
      <c r="C848" s="1044">
        <v>230579</v>
      </c>
      <c r="D848" s="1044">
        <v>230579</v>
      </c>
      <c r="E848" s="1042">
        <v>43.083899803059126</v>
      </c>
      <c r="F848" s="1044">
        <v>0</v>
      </c>
    </row>
    <row r="849" spans="1:6" ht="12.75">
      <c r="A849" s="1037" t="s">
        <v>1136</v>
      </c>
      <c r="B849" s="1044">
        <v>12547036</v>
      </c>
      <c r="C849" s="1044">
        <v>11046867</v>
      </c>
      <c r="D849" s="1044">
        <v>10986191.46</v>
      </c>
      <c r="E849" s="1042">
        <v>87.5600537051141</v>
      </c>
      <c r="F849" s="1044">
        <v>2082692.85</v>
      </c>
    </row>
    <row r="850" spans="1:6" ht="12.75">
      <c r="A850" s="1037" t="s">
        <v>419</v>
      </c>
      <c r="B850" s="1044">
        <v>12541709</v>
      </c>
      <c r="C850" s="1044">
        <v>11041540</v>
      </c>
      <c r="D850" s="1044">
        <v>10983378.45</v>
      </c>
      <c r="E850" s="1042">
        <v>87.57481496341526</v>
      </c>
      <c r="F850" s="1044">
        <v>2082692.85</v>
      </c>
    </row>
    <row r="851" spans="1:6" ht="12.75">
      <c r="A851" s="1037" t="s">
        <v>420</v>
      </c>
      <c r="B851" s="1044">
        <v>282464</v>
      </c>
      <c r="C851" s="1044">
        <v>89489</v>
      </c>
      <c r="D851" s="1044">
        <v>53514.66</v>
      </c>
      <c r="E851" s="1042">
        <v>18.945656791661946</v>
      </c>
      <c r="F851" s="1044">
        <v>28255.25</v>
      </c>
    </row>
    <row r="852" spans="1:6" ht="12.75">
      <c r="A852" s="1037" t="s">
        <v>421</v>
      </c>
      <c r="B852" s="1044">
        <v>118976</v>
      </c>
      <c r="C852" s="1044">
        <v>44989</v>
      </c>
      <c r="D852" s="1044">
        <v>36388.19</v>
      </c>
      <c r="E852" s="1042">
        <v>30.584479222700377</v>
      </c>
      <c r="F852" s="1044">
        <v>13139.09</v>
      </c>
    </row>
    <row r="853" spans="1:6" ht="12.75">
      <c r="A853" s="1037" t="s">
        <v>422</v>
      </c>
      <c r="B853" s="1044">
        <v>93259</v>
      </c>
      <c r="C853" s="1044">
        <v>35640</v>
      </c>
      <c r="D853" s="1044">
        <v>29735.91</v>
      </c>
      <c r="E853" s="1042">
        <v>31.88529793371149</v>
      </c>
      <c r="F853" s="1044">
        <v>10618.18</v>
      </c>
    </row>
    <row r="854" spans="1:6" ht="12.75">
      <c r="A854" s="1037" t="s">
        <v>423</v>
      </c>
      <c r="B854" s="1044">
        <v>163488</v>
      </c>
      <c r="C854" s="1044">
        <v>44500</v>
      </c>
      <c r="D854" s="1044">
        <v>17126.47</v>
      </c>
      <c r="E854" s="1042">
        <v>10.475674055588179</v>
      </c>
      <c r="F854" s="1044">
        <v>15116.16</v>
      </c>
    </row>
    <row r="855" spans="1:6" ht="12.75">
      <c r="A855" s="1037" t="s">
        <v>424</v>
      </c>
      <c r="B855" s="1044">
        <v>11729386</v>
      </c>
      <c r="C855" s="1044">
        <v>10726799</v>
      </c>
      <c r="D855" s="1044">
        <v>10724871.24</v>
      </c>
      <c r="E855" s="1042">
        <v>91.4359135252263</v>
      </c>
      <c r="F855" s="1044">
        <v>2054437.6</v>
      </c>
    </row>
    <row r="856" spans="1:6" ht="12.75">
      <c r="A856" s="1037" t="s">
        <v>445</v>
      </c>
      <c r="B856" s="1044">
        <v>11729386</v>
      </c>
      <c r="C856" s="1044">
        <v>10726799</v>
      </c>
      <c r="D856" s="1044">
        <v>10724871.24</v>
      </c>
      <c r="E856" s="1042">
        <v>91.4359135252263</v>
      </c>
      <c r="F856" s="1044">
        <v>2054437.6</v>
      </c>
    </row>
    <row r="857" spans="1:6" ht="12.75">
      <c r="A857" s="1037" t="s">
        <v>371</v>
      </c>
      <c r="B857" s="1044">
        <v>529859</v>
      </c>
      <c r="C857" s="1044">
        <v>225252</v>
      </c>
      <c r="D857" s="1044">
        <v>204992.55</v>
      </c>
      <c r="E857" s="1042">
        <v>38.688132125716464</v>
      </c>
      <c r="F857" s="1044">
        <v>0</v>
      </c>
    </row>
    <row r="858" spans="1:6" ht="12.75">
      <c r="A858" s="1037" t="s">
        <v>463</v>
      </c>
      <c r="B858" s="1044">
        <v>529859</v>
      </c>
      <c r="C858" s="1044">
        <v>225252</v>
      </c>
      <c r="D858" s="1044">
        <v>204992.55</v>
      </c>
      <c r="E858" s="1042">
        <v>38.688132125716464</v>
      </c>
      <c r="F858" s="1044">
        <v>0</v>
      </c>
    </row>
    <row r="859" spans="1:6" ht="38.25">
      <c r="A859" s="1037" t="s">
        <v>464</v>
      </c>
      <c r="B859" s="1044">
        <v>529859</v>
      </c>
      <c r="C859" s="1044">
        <v>225252</v>
      </c>
      <c r="D859" s="1044">
        <v>204992.55</v>
      </c>
      <c r="E859" s="1042">
        <v>38.688132125716464</v>
      </c>
      <c r="F859" s="1044">
        <v>0</v>
      </c>
    </row>
    <row r="860" spans="1:6" ht="12.75">
      <c r="A860" s="1037" t="s">
        <v>376</v>
      </c>
      <c r="B860" s="1044">
        <v>5327</v>
      </c>
      <c r="C860" s="1044">
        <v>5327</v>
      </c>
      <c r="D860" s="1044">
        <v>2813.01</v>
      </c>
      <c r="E860" s="1042">
        <v>52.8066453914023</v>
      </c>
      <c r="F860" s="1044">
        <v>0</v>
      </c>
    </row>
    <row r="861" spans="1:6" ht="25.5">
      <c r="A861" s="1037" t="s">
        <v>465</v>
      </c>
      <c r="B861" s="1044">
        <v>5327</v>
      </c>
      <c r="C861" s="1044">
        <v>5327</v>
      </c>
      <c r="D861" s="1044">
        <v>2813.01</v>
      </c>
      <c r="E861" s="1042">
        <v>52.8066453914023</v>
      </c>
      <c r="F861" s="1044">
        <v>0</v>
      </c>
    </row>
    <row r="862" spans="1:6" ht="25.5">
      <c r="A862" s="1037" t="s">
        <v>476</v>
      </c>
      <c r="B862" s="1044">
        <v>5327</v>
      </c>
      <c r="C862" s="1044">
        <v>5327</v>
      </c>
      <c r="D862" s="1044">
        <v>2813.01</v>
      </c>
      <c r="E862" s="1042">
        <v>52.8066453914023</v>
      </c>
      <c r="F862" s="1044">
        <v>0</v>
      </c>
    </row>
    <row r="863" spans="1:6" ht="12.75">
      <c r="A863" s="1037" t="s">
        <v>1281</v>
      </c>
      <c r="B863" s="1044">
        <v>0</v>
      </c>
      <c r="C863" s="1044">
        <v>0</v>
      </c>
      <c r="D863" s="1044">
        <v>60675.539999997</v>
      </c>
      <c r="E863" s="1045" t="s">
        <v>1277</v>
      </c>
      <c r="F863" s="1044">
        <v>-17825.85</v>
      </c>
    </row>
    <row r="864" spans="1:6" ht="12.75">
      <c r="A864" s="1037" t="s">
        <v>1282</v>
      </c>
      <c r="B864" s="1044">
        <v>0</v>
      </c>
      <c r="C864" s="1044">
        <v>0</v>
      </c>
      <c r="D864" s="1044">
        <v>-60675.539999997</v>
      </c>
      <c r="E864" s="1045" t="s">
        <v>1277</v>
      </c>
      <c r="F864" s="1044">
        <v>17825.85</v>
      </c>
    </row>
    <row r="865" spans="1:6" ht="12.75">
      <c r="A865" s="1037" t="s">
        <v>89</v>
      </c>
      <c r="B865" s="1044">
        <v>0</v>
      </c>
      <c r="C865" s="1044">
        <v>0</v>
      </c>
      <c r="D865" s="1044">
        <v>-60675.539999997</v>
      </c>
      <c r="E865" s="1045" t="s">
        <v>1277</v>
      </c>
      <c r="F865" s="1044">
        <v>17825.85</v>
      </c>
    </row>
    <row r="866" spans="1:6" ht="25.5">
      <c r="A866" s="1037" t="s">
        <v>510</v>
      </c>
      <c r="B866" s="1044">
        <v>0</v>
      </c>
      <c r="C866" s="1044">
        <v>0</v>
      </c>
      <c r="D866" s="1044">
        <v>-60675.539999997</v>
      </c>
      <c r="E866" s="1045" t="s">
        <v>1277</v>
      </c>
      <c r="F866" s="1044">
        <v>17825.85</v>
      </c>
    </row>
    <row r="867" spans="1:6" s="1043" customFormat="1" ht="12.75">
      <c r="A867" s="1038" t="s">
        <v>1165</v>
      </c>
      <c r="B867" s="1039"/>
      <c r="C867" s="1039"/>
      <c r="D867" s="1039"/>
      <c r="E867" s="1045"/>
      <c r="F867" s="1039"/>
    </row>
    <row r="868" spans="1:6" ht="12.75">
      <c r="A868" s="1037" t="s">
        <v>414</v>
      </c>
      <c r="B868" s="1044">
        <v>2406583</v>
      </c>
      <c r="C868" s="1044">
        <v>1453484</v>
      </c>
      <c r="D868" s="1044">
        <v>1138061.26</v>
      </c>
      <c r="E868" s="1042">
        <v>47.28950798705052</v>
      </c>
      <c r="F868" s="1044">
        <v>86260.05</v>
      </c>
    </row>
    <row r="869" spans="1:6" ht="25.5">
      <c r="A869" s="1037" t="s">
        <v>1135</v>
      </c>
      <c r="B869" s="1044">
        <v>1882</v>
      </c>
      <c r="C869" s="1044">
        <v>883</v>
      </c>
      <c r="D869" s="1044">
        <v>866</v>
      </c>
      <c r="E869" s="1042">
        <v>46.01487778958555</v>
      </c>
      <c r="F869" s="1044">
        <v>0</v>
      </c>
    </row>
    <row r="870" spans="1:6" ht="12.75">
      <c r="A870" s="1037" t="s">
        <v>432</v>
      </c>
      <c r="B870" s="1044">
        <v>1475109</v>
      </c>
      <c r="C870" s="1044">
        <v>866997</v>
      </c>
      <c r="D870" s="1044">
        <v>551591.26</v>
      </c>
      <c r="E870" s="1042">
        <v>37.393254329002126</v>
      </c>
      <c r="F870" s="1044">
        <v>33156.05</v>
      </c>
    </row>
    <row r="871" spans="1:6" ht="12.75">
      <c r="A871" s="1037" t="s">
        <v>416</v>
      </c>
      <c r="B871" s="1044">
        <v>929592</v>
      </c>
      <c r="C871" s="1044">
        <v>585604</v>
      </c>
      <c r="D871" s="1044">
        <v>585604</v>
      </c>
      <c r="E871" s="1042">
        <v>62.99580891401819</v>
      </c>
      <c r="F871" s="1044">
        <v>53104</v>
      </c>
    </row>
    <row r="872" spans="1:6" ht="25.5">
      <c r="A872" s="1037" t="s">
        <v>417</v>
      </c>
      <c r="B872" s="1044">
        <v>929592</v>
      </c>
      <c r="C872" s="1044">
        <v>585604</v>
      </c>
      <c r="D872" s="1044">
        <v>585604</v>
      </c>
      <c r="E872" s="1042">
        <v>62.99580891401819</v>
      </c>
      <c r="F872" s="1044">
        <v>53104</v>
      </c>
    </row>
    <row r="873" spans="1:6" ht="12.75">
      <c r="A873" s="1037" t="s">
        <v>1136</v>
      </c>
      <c r="B873" s="1044">
        <v>2494717</v>
      </c>
      <c r="C873" s="1044">
        <v>1471732</v>
      </c>
      <c r="D873" s="1044">
        <v>989329.36</v>
      </c>
      <c r="E873" s="1042">
        <v>39.65697752490563</v>
      </c>
      <c r="F873" s="1044">
        <v>329360.6</v>
      </c>
    </row>
    <row r="874" spans="1:6" ht="12.75">
      <c r="A874" s="1037" t="s">
        <v>419</v>
      </c>
      <c r="B874" s="1044">
        <v>2461237</v>
      </c>
      <c r="C874" s="1044">
        <v>1459481</v>
      </c>
      <c r="D874" s="1044">
        <v>989329.36</v>
      </c>
      <c r="E874" s="1042">
        <v>40.196428056298515</v>
      </c>
      <c r="F874" s="1044">
        <v>329360.6</v>
      </c>
    </row>
    <row r="875" spans="1:6" ht="12.75">
      <c r="A875" s="1037" t="s">
        <v>420</v>
      </c>
      <c r="B875" s="1044">
        <v>1871602</v>
      </c>
      <c r="C875" s="1044">
        <v>869846</v>
      </c>
      <c r="D875" s="1044">
        <v>666420.39</v>
      </c>
      <c r="E875" s="1042">
        <v>35.6069500887475</v>
      </c>
      <c r="F875" s="1044">
        <v>70819.57</v>
      </c>
    </row>
    <row r="876" spans="1:6" ht="12.75">
      <c r="A876" s="1037" t="s">
        <v>421</v>
      </c>
      <c r="B876" s="1044">
        <v>630087</v>
      </c>
      <c r="C876" s="1044">
        <v>439662</v>
      </c>
      <c r="D876" s="1044">
        <v>421165.63</v>
      </c>
      <c r="E876" s="1042">
        <v>66.84245667661767</v>
      </c>
      <c r="F876" s="1044">
        <v>48749.3</v>
      </c>
    </row>
    <row r="877" spans="1:6" ht="12.75">
      <c r="A877" s="1037" t="s">
        <v>422</v>
      </c>
      <c r="B877" s="1044">
        <v>502744</v>
      </c>
      <c r="C877" s="1044">
        <v>347226</v>
      </c>
      <c r="D877" s="1044">
        <v>332589.23</v>
      </c>
      <c r="E877" s="1042">
        <v>66.15478852059896</v>
      </c>
      <c r="F877" s="1044">
        <v>38482.19</v>
      </c>
    </row>
    <row r="878" spans="1:6" ht="12.75">
      <c r="A878" s="1037" t="s">
        <v>423</v>
      </c>
      <c r="B878" s="1044">
        <v>1241515</v>
      </c>
      <c r="C878" s="1044">
        <v>430184</v>
      </c>
      <c r="D878" s="1044">
        <v>245254.76</v>
      </c>
      <c r="E878" s="1042">
        <v>19.754474170670512</v>
      </c>
      <c r="F878" s="1044">
        <v>22070.27</v>
      </c>
    </row>
    <row r="879" spans="1:6" ht="12.75">
      <c r="A879" s="1037" t="s">
        <v>424</v>
      </c>
      <c r="B879" s="1044">
        <v>578858</v>
      </c>
      <c r="C879" s="1044">
        <v>578858</v>
      </c>
      <c r="D879" s="1044">
        <v>322908.97</v>
      </c>
      <c r="E879" s="1042">
        <v>55.78379671698413</v>
      </c>
      <c r="F879" s="1044">
        <v>258541.03</v>
      </c>
    </row>
    <row r="880" spans="1:6" ht="12.75">
      <c r="A880" s="1037" t="s">
        <v>445</v>
      </c>
      <c r="B880" s="1044">
        <v>578858</v>
      </c>
      <c r="C880" s="1044">
        <v>578858</v>
      </c>
      <c r="D880" s="1044">
        <v>322908.97</v>
      </c>
      <c r="E880" s="1042">
        <v>55.78379671698413</v>
      </c>
      <c r="F880" s="1044">
        <v>258541.03</v>
      </c>
    </row>
    <row r="881" spans="1:6" ht="25.5">
      <c r="A881" s="1037" t="s">
        <v>428</v>
      </c>
      <c r="B881" s="1044">
        <v>10777</v>
      </c>
      <c r="C881" s="1044">
        <v>10777</v>
      </c>
      <c r="D881" s="1044">
        <v>0</v>
      </c>
      <c r="E881" s="1042">
        <v>0</v>
      </c>
      <c r="F881" s="1044">
        <v>0</v>
      </c>
    </row>
    <row r="882" spans="1:6" ht="12.75">
      <c r="A882" s="1037" t="s">
        <v>429</v>
      </c>
      <c r="B882" s="1044">
        <v>10777</v>
      </c>
      <c r="C882" s="1044">
        <v>10777</v>
      </c>
      <c r="D882" s="1044">
        <v>0</v>
      </c>
      <c r="E882" s="1042">
        <v>0</v>
      </c>
      <c r="F882" s="1044">
        <v>0</v>
      </c>
    </row>
    <row r="883" spans="1:6" ht="12.75">
      <c r="A883" s="1037" t="s">
        <v>376</v>
      </c>
      <c r="B883" s="1044">
        <v>33480</v>
      </c>
      <c r="C883" s="1044">
        <v>12251</v>
      </c>
      <c r="D883" s="1044">
        <v>0</v>
      </c>
      <c r="E883" s="1042">
        <v>0</v>
      </c>
      <c r="F883" s="1044">
        <v>0</v>
      </c>
    </row>
    <row r="884" spans="1:6" ht="12.75">
      <c r="A884" s="1037" t="s">
        <v>426</v>
      </c>
      <c r="B884" s="1044">
        <v>33480</v>
      </c>
      <c r="C884" s="1044">
        <v>12251</v>
      </c>
      <c r="D884" s="1044">
        <v>0</v>
      </c>
      <c r="E884" s="1042">
        <v>0</v>
      </c>
      <c r="F884" s="1044">
        <v>0</v>
      </c>
    </row>
    <row r="885" spans="1:6" ht="12.75">
      <c r="A885" s="1037" t="s">
        <v>1281</v>
      </c>
      <c r="B885" s="1044">
        <v>-88134</v>
      </c>
      <c r="C885" s="1044">
        <v>-18248</v>
      </c>
      <c r="D885" s="1044">
        <v>148731.9</v>
      </c>
      <c r="E885" s="1045" t="s">
        <v>1277</v>
      </c>
      <c r="F885" s="1044">
        <v>-243100.55</v>
      </c>
    </row>
    <row r="886" spans="1:6" ht="12.75">
      <c r="A886" s="1037" t="s">
        <v>1282</v>
      </c>
      <c r="B886" s="1044">
        <v>88134</v>
      </c>
      <c r="C886" s="1044">
        <v>18248</v>
      </c>
      <c r="D886" s="1044">
        <v>-148731.9</v>
      </c>
      <c r="E886" s="1045" t="s">
        <v>1277</v>
      </c>
      <c r="F886" s="1044">
        <v>243100.55</v>
      </c>
    </row>
    <row r="887" spans="1:6" ht="12.75">
      <c r="A887" s="1037" t="s">
        <v>89</v>
      </c>
      <c r="B887" s="1044">
        <v>88134</v>
      </c>
      <c r="C887" s="1044">
        <v>18248</v>
      </c>
      <c r="D887" s="1044">
        <v>-148731.9</v>
      </c>
      <c r="E887" s="1045" t="s">
        <v>1277</v>
      </c>
      <c r="F887" s="1044">
        <v>243100.55</v>
      </c>
    </row>
    <row r="888" spans="1:6" ht="25.5">
      <c r="A888" s="1037" t="s">
        <v>510</v>
      </c>
      <c r="B888" s="1044">
        <v>88134</v>
      </c>
      <c r="C888" s="1044">
        <v>18248</v>
      </c>
      <c r="D888" s="1044">
        <v>-148731.9</v>
      </c>
      <c r="E888" s="1045" t="s">
        <v>1277</v>
      </c>
      <c r="F888" s="1044">
        <v>243100.55</v>
      </c>
    </row>
    <row r="889" spans="1:6" s="1043" customFormat="1" ht="12.75">
      <c r="A889" s="1038" t="s">
        <v>1166</v>
      </c>
      <c r="B889" s="1039"/>
      <c r="C889" s="1039"/>
      <c r="D889" s="1039"/>
      <c r="E889" s="1045"/>
      <c r="F889" s="1039"/>
    </row>
    <row r="890" spans="1:6" ht="12.75">
      <c r="A890" s="1037" t="s">
        <v>414</v>
      </c>
      <c r="B890" s="1044">
        <v>635294</v>
      </c>
      <c r="C890" s="1044">
        <v>569078</v>
      </c>
      <c r="D890" s="1044">
        <v>317544.46</v>
      </c>
      <c r="E890" s="1042">
        <v>49.98385944145545</v>
      </c>
      <c r="F890" s="1044">
        <v>0.01</v>
      </c>
    </row>
    <row r="891" spans="1:6" ht="12.75">
      <c r="A891" s="1037" t="s">
        <v>432</v>
      </c>
      <c r="B891" s="1044">
        <v>634538</v>
      </c>
      <c r="C891" s="1044">
        <v>568322</v>
      </c>
      <c r="D891" s="1044">
        <v>316788.46</v>
      </c>
      <c r="E891" s="1042">
        <v>49.924269310900215</v>
      </c>
      <c r="F891" s="1044">
        <v>0.01</v>
      </c>
    </row>
    <row r="892" spans="1:6" ht="12.75">
      <c r="A892" s="1037" t="s">
        <v>416</v>
      </c>
      <c r="B892" s="1044">
        <v>756</v>
      </c>
      <c r="C892" s="1044">
        <v>756</v>
      </c>
      <c r="D892" s="1044">
        <v>756</v>
      </c>
      <c r="E892" s="1042">
        <v>100</v>
      </c>
      <c r="F892" s="1044">
        <v>0</v>
      </c>
    </row>
    <row r="893" spans="1:6" ht="25.5">
      <c r="A893" s="1037" t="s">
        <v>417</v>
      </c>
      <c r="B893" s="1044">
        <v>756</v>
      </c>
      <c r="C893" s="1044">
        <v>756</v>
      </c>
      <c r="D893" s="1044">
        <v>756</v>
      </c>
      <c r="E893" s="1042">
        <v>100</v>
      </c>
      <c r="F893" s="1044">
        <v>0</v>
      </c>
    </row>
    <row r="894" spans="1:6" ht="12.75">
      <c r="A894" s="1037" t="s">
        <v>1136</v>
      </c>
      <c r="B894" s="1044">
        <v>659142</v>
      </c>
      <c r="C894" s="1044">
        <v>592926</v>
      </c>
      <c r="D894" s="1044">
        <v>320969.03</v>
      </c>
      <c r="E894" s="1042">
        <v>48.694974679204186</v>
      </c>
      <c r="F894" s="1044">
        <v>262894.61</v>
      </c>
    </row>
    <row r="895" spans="1:6" ht="12.75">
      <c r="A895" s="1037" t="s">
        <v>419</v>
      </c>
      <c r="B895" s="1044">
        <v>659142</v>
      </c>
      <c r="C895" s="1044">
        <v>592926</v>
      </c>
      <c r="D895" s="1044">
        <v>320969.03</v>
      </c>
      <c r="E895" s="1042">
        <v>48.694974679204186</v>
      </c>
      <c r="F895" s="1044">
        <v>262894.61</v>
      </c>
    </row>
    <row r="896" spans="1:6" ht="12.75">
      <c r="A896" s="1037" t="s">
        <v>420</v>
      </c>
      <c r="B896" s="1044">
        <v>84450</v>
      </c>
      <c r="C896" s="1044">
        <v>18234</v>
      </c>
      <c r="D896" s="1044">
        <v>13003.06</v>
      </c>
      <c r="E896" s="1042">
        <v>15.397347542924807</v>
      </c>
      <c r="F896" s="1044">
        <v>4353.58</v>
      </c>
    </row>
    <row r="897" spans="1:6" ht="12.75">
      <c r="A897" s="1037" t="s">
        <v>423</v>
      </c>
      <c r="B897" s="1044">
        <v>84450</v>
      </c>
      <c r="C897" s="1044">
        <v>18234</v>
      </c>
      <c r="D897" s="1044">
        <v>13003.06</v>
      </c>
      <c r="E897" s="1042">
        <v>15.397347542924807</v>
      </c>
      <c r="F897" s="1044">
        <v>4353.58</v>
      </c>
    </row>
    <row r="898" spans="1:6" ht="12.75">
      <c r="A898" s="1037" t="s">
        <v>424</v>
      </c>
      <c r="B898" s="1044">
        <v>563915</v>
      </c>
      <c r="C898" s="1044">
        <v>563915</v>
      </c>
      <c r="D898" s="1044">
        <v>307965.97</v>
      </c>
      <c r="E898" s="1042">
        <v>54.61212594096627</v>
      </c>
      <c r="F898" s="1044">
        <v>258541.03</v>
      </c>
    </row>
    <row r="899" spans="1:6" ht="12.75">
      <c r="A899" s="1037" t="s">
        <v>445</v>
      </c>
      <c r="B899" s="1044">
        <v>563915</v>
      </c>
      <c r="C899" s="1044">
        <v>563915</v>
      </c>
      <c r="D899" s="1044">
        <v>307965.97</v>
      </c>
      <c r="E899" s="1042">
        <v>54.61212594096627</v>
      </c>
      <c r="F899" s="1044">
        <v>258541.03</v>
      </c>
    </row>
    <row r="900" spans="1:6" ht="25.5">
      <c r="A900" s="1037" t="s">
        <v>428</v>
      </c>
      <c r="B900" s="1044">
        <v>10777</v>
      </c>
      <c r="C900" s="1044">
        <v>10777</v>
      </c>
      <c r="D900" s="1044">
        <v>0</v>
      </c>
      <c r="E900" s="1042">
        <v>0</v>
      </c>
      <c r="F900" s="1044">
        <v>0</v>
      </c>
    </row>
    <row r="901" spans="1:6" ht="12.75">
      <c r="A901" s="1037" t="s">
        <v>429</v>
      </c>
      <c r="B901" s="1044">
        <v>10777</v>
      </c>
      <c r="C901" s="1044">
        <v>10777</v>
      </c>
      <c r="D901" s="1044">
        <v>0</v>
      </c>
      <c r="E901" s="1042">
        <v>0</v>
      </c>
      <c r="F901" s="1044">
        <v>0</v>
      </c>
    </row>
    <row r="902" spans="1:6" ht="12.75">
      <c r="A902" s="1037" t="s">
        <v>1281</v>
      </c>
      <c r="B902" s="1044">
        <v>-23848</v>
      </c>
      <c r="C902" s="1044">
        <v>-23848</v>
      </c>
      <c r="D902" s="1044">
        <v>-3424.57</v>
      </c>
      <c r="E902" s="1045" t="s">
        <v>1277</v>
      </c>
      <c r="F902" s="1044">
        <v>-262894.6</v>
      </c>
    </row>
    <row r="903" spans="1:6" ht="12.75">
      <c r="A903" s="1037" t="s">
        <v>1282</v>
      </c>
      <c r="B903" s="1044">
        <v>23848</v>
      </c>
      <c r="C903" s="1044">
        <v>23848</v>
      </c>
      <c r="D903" s="1044">
        <v>3424.57</v>
      </c>
      <c r="E903" s="1045" t="s">
        <v>1277</v>
      </c>
      <c r="F903" s="1044">
        <v>262894.6</v>
      </c>
    </row>
    <row r="904" spans="1:6" ht="12.75">
      <c r="A904" s="1037" t="s">
        <v>89</v>
      </c>
      <c r="B904" s="1044">
        <v>23848</v>
      </c>
      <c r="C904" s="1044">
        <v>23848</v>
      </c>
      <c r="D904" s="1044">
        <v>3424.57</v>
      </c>
      <c r="E904" s="1045" t="s">
        <v>1277</v>
      </c>
      <c r="F904" s="1044">
        <v>262894.6</v>
      </c>
    </row>
    <row r="905" spans="1:6" ht="25.5">
      <c r="A905" s="1037" t="s">
        <v>510</v>
      </c>
      <c r="B905" s="1044">
        <v>23848</v>
      </c>
      <c r="C905" s="1044">
        <v>23848</v>
      </c>
      <c r="D905" s="1044">
        <v>3424.57</v>
      </c>
      <c r="E905" s="1045" t="s">
        <v>1277</v>
      </c>
      <c r="F905" s="1044">
        <v>262894.6</v>
      </c>
    </row>
    <row r="906" spans="1:6" s="1043" customFormat="1" ht="12.75">
      <c r="A906" s="1038" t="s">
        <v>1140</v>
      </c>
      <c r="B906" s="1039"/>
      <c r="C906" s="1039"/>
      <c r="D906" s="1039"/>
      <c r="E906" s="1045"/>
      <c r="F906" s="1039"/>
    </row>
    <row r="907" spans="1:6" ht="12.75">
      <c r="A907" s="1037" t="s">
        <v>414</v>
      </c>
      <c r="B907" s="1044">
        <v>672368</v>
      </c>
      <c r="C907" s="1044">
        <v>672368</v>
      </c>
      <c r="D907" s="1044">
        <v>362347.21</v>
      </c>
      <c r="E907" s="1042">
        <v>53.8912039240416</v>
      </c>
      <c r="F907" s="1044">
        <v>0</v>
      </c>
    </row>
    <row r="908" spans="1:6" ht="12.75">
      <c r="A908" s="1037" t="s">
        <v>432</v>
      </c>
      <c r="B908" s="1044">
        <v>672368</v>
      </c>
      <c r="C908" s="1044">
        <v>672368</v>
      </c>
      <c r="D908" s="1044">
        <v>362347.21</v>
      </c>
      <c r="E908" s="1042">
        <v>53.8912039240416</v>
      </c>
      <c r="F908" s="1044">
        <v>0</v>
      </c>
    </row>
    <row r="909" spans="1:6" ht="25.5">
      <c r="A909" s="1037" t="s">
        <v>525</v>
      </c>
      <c r="B909" s="1044">
        <v>117941</v>
      </c>
      <c r="C909" s="1044">
        <v>117941</v>
      </c>
      <c r="D909" s="1044">
        <v>54381.24</v>
      </c>
      <c r="E909" s="1042">
        <v>46.10885103568733</v>
      </c>
      <c r="F909" s="1044">
        <v>0</v>
      </c>
    </row>
    <row r="910" spans="1:6" ht="12.75">
      <c r="A910" s="1037" t="s">
        <v>1136</v>
      </c>
      <c r="B910" s="1044">
        <v>672368</v>
      </c>
      <c r="C910" s="1044">
        <v>672368</v>
      </c>
      <c r="D910" s="1044">
        <v>362347.21</v>
      </c>
      <c r="E910" s="1042">
        <v>53.8912039240416</v>
      </c>
      <c r="F910" s="1044">
        <v>312922.27</v>
      </c>
    </row>
    <row r="911" spans="1:6" ht="12.75">
      <c r="A911" s="1037" t="s">
        <v>419</v>
      </c>
      <c r="B911" s="1044">
        <v>672368</v>
      </c>
      <c r="C911" s="1044">
        <v>672368</v>
      </c>
      <c r="D911" s="1044">
        <v>362347.21</v>
      </c>
      <c r="E911" s="1042">
        <v>53.8912039240416</v>
      </c>
      <c r="F911" s="1044">
        <v>312922.27</v>
      </c>
    </row>
    <row r="912" spans="1:6" ht="12.75">
      <c r="A912" s="1037" t="s">
        <v>424</v>
      </c>
      <c r="B912" s="1044">
        <v>554427</v>
      </c>
      <c r="C912" s="1044">
        <v>554427</v>
      </c>
      <c r="D912" s="1044">
        <v>307965.97</v>
      </c>
      <c r="E912" s="1042">
        <v>55.54671219114509</v>
      </c>
      <c r="F912" s="1044">
        <v>258541.03</v>
      </c>
    </row>
    <row r="913" spans="1:6" ht="12.75">
      <c r="A913" s="1037" t="s">
        <v>445</v>
      </c>
      <c r="B913" s="1044">
        <v>554427</v>
      </c>
      <c r="C913" s="1044">
        <v>554427</v>
      </c>
      <c r="D913" s="1044">
        <v>307965.97</v>
      </c>
      <c r="E913" s="1042">
        <v>55.54671219114509</v>
      </c>
      <c r="F913" s="1044">
        <v>258541.03</v>
      </c>
    </row>
    <row r="914" spans="1:6" ht="12.75">
      <c r="A914" s="1037" t="s">
        <v>371</v>
      </c>
      <c r="B914" s="1044">
        <v>117941</v>
      </c>
      <c r="C914" s="1044">
        <v>117941</v>
      </c>
      <c r="D914" s="1044">
        <v>54381.24</v>
      </c>
      <c r="E914" s="1042">
        <v>46.10885103568733</v>
      </c>
      <c r="F914" s="1044">
        <v>54381.24</v>
      </c>
    </row>
    <row r="915" spans="1:6" ht="12.75">
      <c r="A915" s="1037" t="s">
        <v>463</v>
      </c>
      <c r="B915" s="1044">
        <v>117941</v>
      </c>
      <c r="C915" s="1044">
        <v>117941</v>
      </c>
      <c r="D915" s="1044">
        <v>54381.24</v>
      </c>
      <c r="E915" s="1042">
        <v>46.10885103568733</v>
      </c>
      <c r="F915" s="1044">
        <v>54381.24</v>
      </c>
    </row>
    <row r="916" spans="1:6" ht="38.25">
      <c r="A916" s="1037" t="s">
        <v>464</v>
      </c>
      <c r="B916" s="1044">
        <v>117941</v>
      </c>
      <c r="C916" s="1044">
        <v>117941</v>
      </c>
      <c r="D916" s="1044">
        <v>54381.24</v>
      </c>
      <c r="E916" s="1042">
        <v>46.10885103568733</v>
      </c>
      <c r="F916" s="1044">
        <v>54381.24</v>
      </c>
    </row>
    <row r="917" spans="1:6" ht="12.75">
      <c r="A917" s="1037" t="s">
        <v>1281</v>
      </c>
      <c r="B917" s="1044">
        <v>0</v>
      </c>
      <c r="C917" s="1044">
        <v>0</v>
      </c>
      <c r="D917" s="1044">
        <v>0</v>
      </c>
      <c r="E917" s="1045" t="s">
        <v>1277</v>
      </c>
      <c r="F917" s="1044">
        <v>-312922.27</v>
      </c>
    </row>
    <row r="918" spans="1:6" ht="12.75">
      <c r="A918" s="1037" t="s">
        <v>1282</v>
      </c>
      <c r="B918" s="1044">
        <v>0</v>
      </c>
      <c r="C918" s="1044">
        <v>0</v>
      </c>
      <c r="D918" s="1044">
        <v>0</v>
      </c>
      <c r="E918" s="1045" t="s">
        <v>1277</v>
      </c>
      <c r="F918" s="1044">
        <v>312922.27</v>
      </c>
    </row>
    <row r="919" spans="1:6" ht="12.75">
      <c r="A919" s="1037" t="s">
        <v>89</v>
      </c>
      <c r="B919" s="1044">
        <v>0</v>
      </c>
      <c r="C919" s="1044">
        <v>0</v>
      </c>
      <c r="D919" s="1044">
        <v>0</v>
      </c>
      <c r="E919" s="1045" t="s">
        <v>1277</v>
      </c>
      <c r="F919" s="1044">
        <v>312922.27</v>
      </c>
    </row>
    <row r="920" spans="1:6" ht="25.5">
      <c r="A920" s="1037" t="s">
        <v>510</v>
      </c>
      <c r="B920" s="1044">
        <v>0</v>
      </c>
      <c r="C920" s="1044">
        <v>0</v>
      </c>
      <c r="D920" s="1044">
        <v>0</v>
      </c>
      <c r="E920" s="1045" t="s">
        <v>1277</v>
      </c>
      <c r="F920" s="1044">
        <v>312922.27</v>
      </c>
    </row>
    <row r="921" spans="1:6" s="1043" customFormat="1" ht="12.75">
      <c r="A921" s="1038" t="s">
        <v>228</v>
      </c>
      <c r="B921" s="1039"/>
      <c r="C921" s="1039"/>
      <c r="D921" s="1039"/>
      <c r="E921" s="1045"/>
      <c r="F921" s="1039"/>
    </row>
    <row r="922" spans="1:6" ht="12.75">
      <c r="A922" s="1037" t="s">
        <v>414</v>
      </c>
      <c r="B922" s="1044">
        <v>80096</v>
      </c>
      <c r="C922" s="1044">
        <v>13880</v>
      </c>
      <c r="D922" s="1044">
        <v>8649.48</v>
      </c>
      <c r="E922" s="1042">
        <v>10.798891330403515</v>
      </c>
      <c r="F922" s="1044">
        <v>0</v>
      </c>
    </row>
    <row r="923" spans="1:6" ht="12.75">
      <c r="A923" s="1037" t="s">
        <v>432</v>
      </c>
      <c r="B923" s="1044">
        <v>80096</v>
      </c>
      <c r="C923" s="1044">
        <v>13880</v>
      </c>
      <c r="D923" s="1044">
        <v>8649.48</v>
      </c>
      <c r="E923" s="1042">
        <v>10.798891330403515</v>
      </c>
      <c r="F923" s="1044">
        <v>0</v>
      </c>
    </row>
    <row r="924" spans="1:6" ht="12.75">
      <c r="A924" s="1037" t="s">
        <v>1136</v>
      </c>
      <c r="B924" s="1044">
        <v>80096</v>
      </c>
      <c r="C924" s="1044">
        <v>13880</v>
      </c>
      <c r="D924" s="1044">
        <v>8649.48</v>
      </c>
      <c r="E924" s="1042">
        <v>10.798891330403515</v>
      </c>
      <c r="F924" s="1044">
        <v>0</v>
      </c>
    </row>
    <row r="925" spans="1:6" ht="12.75">
      <c r="A925" s="1037" t="s">
        <v>419</v>
      </c>
      <c r="B925" s="1044">
        <v>80096</v>
      </c>
      <c r="C925" s="1044">
        <v>13880</v>
      </c>
      <c r="D925" s="1044">
        <v>8649.48</v>
      </c>
      <c r="E925" s="1042">
        <v>10.798891330403515</v>
      </c>
      <c r="F925" s="1044">
        <v>0</v>
      </c>
    </row>
    <row r="926" spans="1:6" ht="12.75">
      <c r="A926" s="1037" t="s">
        <v>420</v>
      </c>
      <c r="B926" s="1044">
        <v>80096</v>
      </c>
      <c r="C926" s="1044">
        <v>13880</v>
      </c>
      <c r="D926" s="1044">
        <v>8649.48</v>
      </c>
      <c r="E926" s="1042">
        <v>10.798891330403515</v>
      </c>
      <c r="F926" s="1044">
        <v>0</v>
      </c>
    </row>
    <row r="927" spans="1:6" ht="12.75">
      <c r="A927" s="1037" t="s">
        <v>423</v>
      </c>
      <c r="B927" s="1044">
        <v>80096</v>
      </c>
      <c r="C927" s="1044">
        <v>13880</v>
      </c>
      <c r="D927" s="1044">
        <v>8649.48</v>
      </c>
      <c r="E927" s="1042">
        <v>10.798891330403515</v>
      </c>
      <c r="F927" s="1044">
        <v>0</v>
      </c>
    </row>
    <row r="928" spans="1:6" s="1043" customFormat="1" ht="12.75">
      <c r="A928" s="1038" t="s">
        <v>1155</v>
      </c>
      <c r="B928" s="1039"/>
      <c r="C928" s="1039"/>
      <c r="D928" s="1039"/>
      <c r="E928" s="1045"/>
      <c r="F928" s="1039"/>
    </row>
    <row r="929" spans="1:6" ht="12.75">
      <c r="A929" s="1037" t="s">
        <v>414</v>
      </c>
      <c r="B929" s="1044">
        <v>12177</v>
      </c>
      <c r="C929" s="1044">
        <v>12177</v>
      </c>
      <c r="D929" s="1044">
        <v>12334.99</v>
      </c>
      <c r="E929" s="1042">
        <v>101.29744600476307</v>
      </c>
      <c r="F929" s="1044">
        <v>0.01</v>
      </c>
    </row>
    <row r="930" spans="1:6" ht="12.75">
      <c r="A930" s="1037" t="s">
        <v>432</v>
      </c>
      <c r="B930" s="1044">
        <v>11421</v>
      </c>
      <c r="C930" s="1044">
        <v>11421</v>
      </c>
      <c r="D930" s="1044">
        <v>11578.99</v>
      </c>
      <c r="E930" s="1042">
        <v>101.38332895543299</v>
      </c>
      <c r="F930" s="1044">
        <v>0.01</v>
      </c>
    </row>
    <row r="931" spans="1:6" ht="25.5">
      <c r="A931" s="1037" t="s">
        <v>525</v>
      </c>
      <c r="B931" s="1044">
        <v>11406</v>
      </c>
      <c r="C931" s="1044">
        <v>11406</v>
      </c>
      <c r="D931" s="1044">
        <v>11405.98</v>
      </c>
      <c r="E931" s="1042">
        <v>99.99982465369104</v>
      </c>
      <c r="F931" s="1044">
        <v>0</v>
      </c>
    </row>
    <row r="932" spans="1:6" ht="12.75">
      <c r="A932" s="1037" t="s">
        <v>416</v>
      </c>
      <c r="B932" s="1044">
        <v>756</v>
      </c>
      <c r="C932" s="1044">
        <v>756</v>
      </c>
      <c r="D932" s="1044">
        <v>756</v>
      </c>
      <c r="E932" s="1042">
        <v>100</v>
      </c>
      <c r="F932" s="1044">
        <v>0</v>
      </c>
    </row>
    <row r="933" spans="1:6" ht="25.5">
      <c r="A933" s="1037" t="s">
        <v>417</v>
      </c>
      <c r="B933" s="1044">
        <v>756</v>
      </c>
      <c r="C933" s="1044">
        <v>756</v>
      </c>
      <c r="D933" s="1044">
        <v>756</v>
      </c>
      <c r="E933" s="1042">
        <v>100</v>
      </c>
      <c r="F933" s="1044">
        <v>0</v>
      </c>
    </row>
    <row r="934" spans="1:6" ht="12.75">
      <c r="A934" s="1037" t="s">
        <v>1136</v>
      </c>
      <c r="B934" s="1044">
        <v>36025</v>
      </c>
      <c r="C934" s="1044">
        <v>36025</v>
      </c>
      <c r="D934" s="1044">
        <v>15759.56</v>
      </c>
      <c r="E934" s="1042">
        <v>43.746176266481605</v>
      </c>
      <c r="F934" s="1044">
        <v>15759.56</v>
      </c>
    </row>
    <row r="935" spans="1:6" ht="12.75">
      <c r="A935" s="1037" t="s">
        <v>419</v>
      </c>
      <c r="B935" s="1044">
        <v>36025</v>
      </c>
      <c r="C935" s="1044">
        <v>36025</v>
      </c>
      <c r="D935" s="1044">
        <v>15759.56</v>
      </c>
      <c r="E935" s="1042">
        <v>43.746176266481605</v>
      </c>
      <c r="F935" s="1044">
        <v>15759.56</v>
      </c>
    </row>
    <row r="936" spans="1:6" ht="12.75">
      <c r="A936" s="1037" t="s">
        <v>420</v>
      </c>
      <c r="B936" s="1044">
        <v>4354</v>
      </c>
      <c r="C936" s="1044">
        <v>4354</v>
      </c>
      <c r="D936" s="1044">
        <v>4353.58</v>
      </c>
      <c r="E936" s="1042">
        <v>99.99035369774919</v>
      </c>
      <c r="F936" s="1044">
        <v>4353.58</v>
      </c>
    </row>
    <row r="937" spans="1:6" ht="12.75">
      <c r="A937" s="1037" t="s">
        <v>423</v>
      </c>
      <c r="B937" s="1044">
        <v>4354</v>
      </c>
      <c r="C937" s="1044">
        <v>4354</v>
      </c>
      <c r="D937" s="1044">
        <v>4353.58</v>
      </c>
      <c r="E937" s="1042">
        <v>99.99035369774919</v>
      </c>
      <c r="F937" s="1044">
        <v>4353.58</v>
      </c>
    </row>
    <row r="938" spans="1:6" ht="12.75">
      <c r="A938" s="1037" t="s">
        <v>424</v>
      </c>
      <c r="B938" s="1044">
        <v>9488</v>
      </c>
      <c r="C938" s="1044">
        <v>9488</v>
      </c>
      <c r="D938" s="1044">
        <v>0</v>
      </c>
      <c r="E938" s="1042">
        <v>0</v>
      </c>
      <c r="F938" s="1044">
        <v>0</v>
      </c>
    </row>
    <row r="939" spans="1:6" ht="12.75">
      <c r="A939" s="1037" t="s">
        <v>445</v>
      </c>
      <c r="B939" s="1044">
        <v>9488</v>
      </c>
      <c r="C939" s="1044">
        <v>9488</v>
      </c>
      <c r="D939" s="1044">
        <v>0</v>
      </c>
      <c r="E939" s="1042">
        <v>0</v>
      </c>
      <c r="F939" s="1044">
        <v>0</v>
      </c>
    </row>
    <row r="940" spans="1:6" ht="25.5">
      <c r="A940" s="1037" t="s">
        <v>428</v>
      </c>
      <c r="B940" s="1044">
        <v>10777</v>
      </c>
      <c r="C940" s="1044">
        <v>10777</v>
      </c>
      <c r="D940" s="1044">
        <v>0</v>
      </c>
      <c r="E940" s="1042">
        <v>0</v>
      </c>
      <c r="F940" s="1044">
        <v>0</v>
      </c>
    </row>
    <row r="941" spans="1:6" ht="12.75">
      <c r="A941" s="1037" t="s">
        <v>429</v>
      </c>
      <c r="B941" s="1044">
        <v>10777</v>
      </c>
      <c r="C941" s="1044">
        <v>10777</v>
      </c>
      <c r="D941" s="1044">
        <v>0</v>
      </c>
      <c r="E941" s="1042">
        <v>0</v>
      </c>
      <c r="F941" s="1044">
        <v>0</v>
      </c>
    </row>
    <row r="942" spans="1:6" ht="12.75">
      <c r="A942" s="1037" t="s">
        <v>371</v>
      </c>
      <c r="B942" s="1044">
        <v>11406</v>
      </c>
      <c r="C942" s="1044">
        <v>11406</v>
      </c>
      <c r="D942" s="1044">
        <v>11405.98</v>
      </c>
      <c r="E942" s="1042">
        <v>99.99982465369104</v>
      </c>
      <c r="F942" s="1044">
        <v>11405.98</v>
      </c>
    </row>
    <row r="943" spans="1:6" ht="12.75">
      <c r="A943" s="1037" t="s">
        <v>463</v>
      </c>
      <c r="B943" s="1044">
        <v>11406</v>
      </c>
      <c r="C943" s="1044">
        <v>11406</v>
      </c>
      <c r="D943" s="1044">
        <v>11405.98</v>
      </c>
      <c r="E943" s="1042">
        <v>99.99982465369104</v>
      </c>
      <c r="F943" s="1044">
        <v>11405.98</v>
      </c>
    </row>
    <row r="944" spans="1:6" ht="38.25">
      <c r="A944" s="1037" t="s">
        <v>464</v>
      </c>
      <c r="B944" s="1044">
        <v>11406</v>
      </c>
      <c r="C944" s="1044">
        <v>11406</v>
      </c>
      <c r="D944" s="1044">
        <v>11405.98</v>
      </c>
      <c r="E944" s="1042">
        <v>99.99982465369104</v>
      </c>
      <c r="F944" s="1044">
        <v>11405.98</v>
      </c>
    </row>
    <row r="945" spans="1:6" ht="12.75">
      <c r="A945" s="1037" t="s">
        <v>1281</v>
      </c>
      <c r="B945" s="1044">
        <v>-23848</v>
      </c>
      <c r="C945" s="1044">
        <v>-23848</v>
      </c>
      <c r="D945" s="1044">
        <v>-3424.57</v>
      </c>
      <c r="E945" s="1045" t="s">
        <v>1277</v>
      </c>
      <c r="F945" s="1044">
        <v>-15759.55</v>
      </c>
    </row>
    <row r="946" spans="1:6" ht="12.75">
      <c r="A946" s="1037" t="s">
        <v>1282</v>
      </c>
      <c r="B946" s="1044">
        <v>23848</v>
      </c>
      <c r="C946" s="1044">
        <v>23848</v>
      </c>
      <c r="D946" s="1044">
        <v>3424.57</v>
      </c>
      <c r="E946" s="1045" t="s">
        <v>1277</v>
      </c>
      <c r="F946" s="1044">
        <v>15759.55</v>
      </c>
    </row>
    <row r="947" spans="1:6" ht="12.75">
      <c r="A947" s="1037" t="s">
        <v>89</v>
      </c>
      <c r="B947" s="1044">
        <v>23848</v>
      </c>
      <c r="C947" s="1044">
        <v>23848</v>
      </c>
      <c r="D947" s="1044">
        <v>3424.57</v>
      </c>
      <c r="E947" s="1045" t="s">
        <v>1277</v>
      </c>
      <c r="F947" s="1044">
        <v>15759.55</v>
      </c>
    </row>
    <row r="948" spans="1:6" ht="25.5">
      <c r="A948" s="1037" t="s">
        <v>510</v>
      </c>
      <c r="B948" s="1044">
        <v>23848</v>
      </c>
      <c r="C948" s="1044">
        <v>23848</v>
      </c>
      <c r="D948" s="1044">
        <v>3424.57</v>
      </c>
      <c r="E948" s="1045" t="s">
        <v>1277</v>
      </c>
      <c r="F948" s="1044">
        <v>15759.55</v>
      </c>
    </row>
    <row r="949" spans="1:6" s="1043" customFormat="1" ht="12.75">
      <c r="A949" s="1038" t="s">
        <v>1167</v>
      </c>
      <c r="B949" s="1039"/>
      <c r="C949" s="1039"/>
      <c r="D949" s="1039"/>
      <c r="E949" s="1045"/>
      <c r="F949" s="1039"/>
    </row>
    <row r="950" spans="1:6" ht="12.75">
      <c r="A950" s="1037" t="s">
        <v>414</v>
      </c>
      <c r="B950" s="1044">
        <v>1771289</v>
      </c>
      <c r="C950" s="1044">
        <v>884406</v>
      </c>
      <c r="D950" s="1044">
        <v>820516.8</v>
      </c>
      <c r="E950" s="1042">
        <v>46.323146589856314</v>
      </c>
      <c r="F950" s="1044">
        <v>86260.04</v>
      </c>
    </row>
    <row r="951" spans="1:6" ht="25.5">
      <c r="A951" s="1037" t="s">
        <v>1135</v>
      </c>
      <c r="B951" s="1044">
        <v>1882</v>
      </c>
      <c r="C951" s="1044">
        <v>883</v>
      </c>
      <c r="D951" s="1044">
        <v>866</v>
      </c>
      <c r="E951" s="1042">
        <v>46.01487778958555</v>
      </c>
      <c r="F951" s="1044">
        <v>0</v>
      </c>
    </row>
    <row r="952" spans="1:6" ht="12.75">
      <c r="A952" s="1037" t="s">
        <v>432</v>
      </c>
      <c r="B952" s="1044">
        <v>840571</v>
      </c>
      <c r="C952" s="1044">
        <v>298675</v>
      </c>
      <c r="D952" s="1044">
        <v>234802.8</v>
      </c>
      <c r="E952" s="1042">
        <v>27.93372600291944</v>
      </c>
      <c r="F952" s="1044">
        <v>33156.04</v>
      </c>
    </row>
    <row r="953" spans="1:6" ht="12.75">
      <c r="A953" s="1037" t="s">
        <v>416</v>
      </c>
      <c r="B953" s="1044">
        <v>928836</v>
      </c>
      <c r="C953" s="1044">
        <v>584848</v>
      </c>
      <c r="D953" s="1044">
        <v>584848</v>
      </c>
      <c r="E953" s="1042">
        <v>62.96569039098399</v>
      </c>
      <c r="F953" s="1044">
        <v>53104</v>
      </c>
    </row>
    <row r="954" spans="1:6" ht="25.5">
      <c r="A954" s="1037" t="s">
        <v>417</v>
      </c>
      <c r="B954" s="1044">
        <v>928836</v>
      </c>
      <c r="C954" s="1044">
        <v>584848</v>
      </c>
      <c r="D954" s="1044">
        <v>584848</v>
      </c>
      <c r="E954" s="1042">
        <v>62.96569039098399</v>
      </c>
      <c r="F954" s="1044">
        <v>53104</v>
      </c>
    </row>
    <row r="955" spans="1:6" ht="12.75">
      <c r="A955" s="1037" t="s">
        <v>1136</v>
      </c>
      <c r="B955" s="1044">
        <v>1835575</v>
      </c>
      <c r="C955" s="1044">
        <v>878806</v>
      </c>
      <c r="D955" s="1044">
        <v>668360.33</v>
      </c>
      <c r="E955" s="1042">
        <v>36.41149666998079</v>
      </c>
      <c r="F955" s="1044">
        <v>66465.99</v>
      </c>
    </row>
    <row r="956" spans="1:6" ht="12.75">
      <c r="A956" s="1037" t="s">
        <v>419</v>
      </c>
      <c r="B956" s="1044">
        <v>1802095</v>
      </c>
      <c r="C956" s="1044">
        <v>866555</v>
      </c>
      <c r="D956" s="1044">
        <v>668360.33</v>
      </c>
      <c r="E956" s="1042">
        <v>37.087963176192154</v>
      </c>
      <c r="F956" s="1044">
        <v>66465.99</v>
      </c>
    </row>
    <row r="957" spans="1:6" ht="12.75">
      <c r="A957" s="1037" t="s">
        <v>420</v>
      </c>
      <c r="B957" s="1044">
        <v>1787152</v>
      </c>
      <c r="C957" s="1044">
        <v>851612</v>
      </c>
      <c r="D957" s="1044">
        <v>653417.33</v>
      </c>
      <c r="E957" s="1042">
        <v>36.56193373591054</v>
      </c>
      <c r="F957" s="1044">
        <v>66465.99</v>
      </c>
    </row>
    <row r="958" spans="1:6" ht="12.75">
      <c r="A958" s="1037" t="s">
        <v>421</v>
      </c>
      <c r="B958" s="1044">
        <v>630087</v>
      </c>
      <c r="C958" s="1044">
        <v>439662</v>
      </c>
      <c r="D958" s="1044">
        <v>421165.63</v>
      </c>
      <c r="E958" s="1042">
        <v>66.84245667661767</v>
      </c>
      <c r="F958" s="1044">
        <v>48749.3</v>
      </c>
    </row>
    <row r="959" spans="1:6" ht="12.75">
      <c r="A959" s="1037" t="s">
        <v>422</v>
      </c>
      <c r="B959" s="1044">
        <v>502744</v>
      </c>
      <c r="C959" s="1044">
        <v>347226</v>
      </c>
      <c r="D959" s="1044">
        <v>332589.23</v>
      </c>
      <c r="E959" s="1042">
        <v>66.15478852059896</v>
      </c>
      <c r="F959" s="1044">
        <v>38482.19</v>
      </c>
    </row>
    <row r="960" spans="1:6" ht="12.75">
      <c r="A960" s="1037" t="s">
        <v>423</v>
      </c>
      <c r="B960" s="1044">
        <v>1157065</v>
      </c>
      <c r="C960" s="1044">
        <v>411950</v>
      </c>
      <c r="D960" s="1044">
        <v>232251.7</v>
      </c>
      <c r="E960" s="1042">
        <v>20.072485123999083</v>
      </c>
      <c r="F960" s="1044">
        <v>17716.69</v>
      </c>
    </row>
    <row r="961" spans="1:6" ht="12.75">
      <c r="A961" s="1037" t="s">
        <v>424</v>
      </c>
      <c r="B961" s="1044">
        <v>14943</v>
      </c>
      <c r="C961" s="1044">
        <v>14943</v>
      </c>
      <c r="D961" s="1044">
        <v>14943</v>
      </c>
      <c r="E961" s="1042">
        <v>100</v>
      </c>
      <c r="F961" s="1044">
        <v>0</v>
      </c>
    </row>
    <row r="962" spans="1:6" ht="12.75">
      <c r="A962" s="1037" t="s">
        <v>445</v>
      </c>
      <c r="B962" s="1044">
        <v>14943</v>
      </c>
      <c r="C962" s="1044">
        <v>14943</v>
      </c>
      <c r="D962" s="1044">
        <v>14943</v>
      </c>
      <c r="E962" s="1042">
        <v>100</v>
      </c>
      <c r="F962" s="1044">
        <v>0</v>
      </c>
    </row>
    <row r="963" spans="1:6" ht="12.75">
      <c r="A963" s="1037" t="s">
        <v>376</v>
      </c>
      <c r="B963" s="1044">
        <v>33480</v>
      </c>
      <c r="C963" s="1044">
        <v>12251</v>
      </c>
      <c r="D963" s="1044">
        <v>0</v>
      </c>
      <c r="E963" s="1042">
        <v>0</v>
      </c>
      <c r="F963" s="1044">
        <v>0</v>
      </c>
    </row>
    <row r="964" spans="1:6" ht="12.75">
      <c r="A964" s="1037" t="s">
        <v>426</v>
      </c>
      <c r="B964" s="1044">
        <v>33480</v>
      </c>
      <c r="C964" s="1044">
        <v>12251</v>
      </c>
      <c r="D964" s="1044">
        <v>0</v>
      </c>
      <c r="E964" s="1042">
        <v>0</v>
      </c>
      <c r="F964" s="1044">
        <v>0</v>
      </c>
    </row>
    <row r="965" spans="1:6" ht="12.75">
      <c r="A965" s="1037" t="s">
        <v>1281</v>
      </c>
      <c r="B965" s="1044">
        <v>-64286</v>
      </c>
      <c r="C965" s="1044">
        <v>5600</v>
      </c>
      <c r="D965" s="1044">
        <v>152156.47</v>
      </c>
      <c r="E965" s="1045" t="s">
        <v>1277</v>
      </c>
      <c r="F965" s="1044">
        <v>19794.05</v>
      </c>
    </row>
    <row r="966" spans="1:6" ht="12.75">
      <c r="A966" s="1037" t="s">
        <v>1282</v>
      </c>
      <c r="B966" s="1044">
        <v>64286</v>
      </c>
      <c r="C966" s="1044">
        <v>-5600</v>
      </c>
      <c r="D966" s="1044">
        <v>-152156.47</v>
      </c>
      <c r="E966" s="1045" t="s">
        <v>1277</v>
      </c>
      <c r="F966" s="1044">
        <v>-19794.05</v>
      </c>
    </row>
    <row r="967" spans="1:6" ht="12.75">
      <c r="A967" s="1037" t="s">
        <v>89</v>
      </c>
      <c r="B967" s="1044">
        <v>64286</v>
      </c>
      <c r="C967" s="1044">
        <v>-5600</v>
      </c>
      <c r="D967" s="1044">
        <v>-152156.47</v>
      </c>
      <c r="E967" s="1045" t="s">
        <v>1277</v>
      </c>
      <c r="F967" s="1044">
        <v>-19794.05</v>
      </c>
    </row>
    <row r="968" spans="1:6" ht="25.5">
      <c r="A968" s="1037" t="s">
        <v>510</v>
      </c>
      <c r="B968" s="1044">
        <v>64286</v>
      </c>
      <c r="C968" s="1044">
        <v>-5600</v>
      </c>
      <c r="D968" s="1044">
        <v>-152156.47</v>
      </c>
      <c r="E968" s="1045" t="s">
        <v>1277</v>
      </c>
      <c r="F968" s="1044">
        <v>-19794.05</v>
      </c>
    </row>
    <row r="969" spans="1:6" s="1043" customFormat="1" ht="12.75">
      <c r="A969" s="1038" t="s">
        <v>1140</v>
      </c>
      <c r="B969" s="1039"/>
      <c r="C969" s="1039"/>
      <c r="D969" s="1039"/>
      <c r="E969" s="1045"/>
      <c r="F969" s="1039"/>
    </row>
    <row r="970" spans="1:6" ht="12.75">
      <c r="A970" s="1037" t="s">
        <v>414</v>
      </c>
      <c r="B970" s="1044">
        <v>1076970</v>
      </c>
      <c r="C970" s="1044">
        <v>589296</v>
      </c>
      <c r="D970" s="1044">
        <v>538062.85</v>
      </c>
      <c r="E970" s="1042">
        <v>49.96080206505288</v>
      </c>
      <c r="F970" s="1044">
        <v>49024</v>
      </c>
    </row>
    <row r="971" spans="1:6" ht="12.75">
      <c r="A971" s="1037" t="s">
        <v>432</v>
      </c>
      <c r="B971" s="1044">
        <v>341544</v>
      </c>
      <c r="C971" s="1044">
        <v>57630</v>
      </c>
      <c r="D971" s="1044">
        <v>6396.85</v>
      </c>
      <c r="E971" s="1042">
        <v>1.8729212048813626</v>
      </c>
      <c r="F971" s="1044">
        <v>0</v>
      </c>
    </row>
    <row r="972" spans="1:6" ht="12.75">
      <c r="A972" s="1037" t="s">
        <v>416</v>
      </c>
      <c r="B972" s="1044">
        <v>735426</v>
      </c>
      <c r="C972" s="1044">
        <v>531666</v>
      </c>
      <c r="D972" s="1044">
        <v>531666</v>
      </c>
      <c r="E972" s="1042">
        <v>72.29360941821474</v>
      </c>
      <c r="F972" s="1044">
        <v>49024</v>
      </c>
    </row>
    <row r="973" spans="1:6" ht="25.5">
      <c r="A973" s="1037" t="s">
        <v>417</v>
      </c>
      <c r="B973" s="1044">
        <v>735426</v>
      </c>
      <c r="C973" s="1044">
        <v>531666</v>
      </c>
      <c r="D973" s="1044">
        <v>531666</v>
      </c>
      <c r="E973" s="1042">
        <v>72.29360941821474</v>
      </c>
      <c r="F973" s="1044">
        <v>49024</v>
      </c>
    </row>
    <row r="974" spans="1:6" ht="12.75">
      <c r="A974" s="1037" t="s">
        <v>1136</v>
      </c>
      <c r="B974" s="1044">
        <v>1139387</v>
      </c>
      <c r="C974" s="1044">
        <v>631247</v>
      </c>
      <c r="D974" s="1044">
        <v>539935.44</v>
      </c>
      <c r="E974" s="1042">
        <v>47.38823946560738</v>
      </c>
      <c r="F974" s="1044">
        <v>46639.35</v>
      </c>
    </row>
    <row r="975" spans="1:6" ht="12.75">
      <c r="A975" s="1037" t="s">
        <v>419</v>
      </c>
      <c r="B975" s="1044">
        <v>1139387</v>
      </c>
      <c r="C975" s="1044">
        <v>631247</v>
      </c>
      <c r="D975" s="1044">
        <v>539935.44</v>
      </c>
      <c r="E975" s="1042">
        <v>47.38823946560738</v>
      </c>
      <c r="F975" s="1044">
        <v>46639.35</v>
      </c>
    </row>
    <row r="976" spans="1:6" ht="12.75">
      <c r="A976" s="1037" t="s">
        <v>420</v>
      </c>
      <c r="B976" s="1044">
        <v>1124444</v>
      </c>
      <c r="C976" s="1044">
        <v>616304</v>
      </c>
      <c r="D976" s="1044">
        <v>524992.44</v>
      </c>
      <c r="E976" s="1042">
        <v>46.68906944231993</v>
      </c>
      <c r="F976" s="1044">
        <v>46639.35</v>
      </c>
    </row>
    <row r="977" spans="1:6" ht="12.75">
      <c r="A977" s="1037" t="s">
        <v>421</v>
      </c>
      <c r="B977" s="1044">
        <v>573671</v>
      </c>
      <c r="C977" s="1044">
        <v>430906</v>
      </c>
      <c r="D977" s="1044">
        <v>414872.26</v>
      </c>
      <c r="E977" s="1042">
        <v>72.3188482597168</v>
      </c>
      <c r="F977" s="1044">
        <v>44283.78</v>
      </c>
    </row>
    <row r="978" spans="1:6" ht="12.75">
      <c r="A978" s="1037" t="s">
        <v>422</v>
      </c>
      <c r="B978" s="1044">
        <v>457281</v>
      </c>
      <c r="C978" s="1044">
        <v>340304</v>
      </c>
      <c r="D978" s="1044">
        <v>327751.82</v>
      </c>
      <c r="E978" s="1042">
        <v>71.67405162252531</v>
      </c>
      <c r="F978" s="1044">
        <v>34883.58</v>
      </c>
    </row>
    <row r="979" spans="1:6" ht="12.75">
      <c r="A979" s="1037" t="s">
        <v>423</v>
      </c>
      <c r="B979" s="1044">
        <v>550773</v>
      </c>
      <c r="C979" s="1044">
        <v>185398</v>
      </c>
      <c r="D979" s="1044">
        <v>110120.18</v>
      </c>
      <c r="E979" s="1042">
        <v>19.993750601427447</v>
      </c>
      <c r="F979" s="1044">
        <v>2355.57</v>
      </c>
    </row>
    <row r="980" spans="1:6" ht="12.75">
      <c r="A980" s="1037" t="s">
        <v>424</v>
      </c>
      <c r="B980" s="1044">
        <v>14943</v>
      </c>
      <c r="C980" s="1044">
        <v>14943</v>
      </c>
      <c r="D980" s="1044">
        <v>14943</v>
      </c>
      <c r="E980" s="1042">
        <v>100</v>
      </c>
      <c r="F980" s="1044">
        <v>0</v>
      </c>
    </row>
    <row r="981" spans="1:6" ht="12.75">
      <c r="A981" s="1037" t="s">
        <v>445</v>
      </c>
      <c r="B981" s="1044">
        <v>14943</v>
      </c>
      <c r="C981" s="1044">
        <v>14943</v>
      </c>
      <c r="D981" s="1044">
        <v>14943</v>
      </c>
      <c r="E981" s="1042">
        <v>100</v>
      </c>
      <c r="F981" s="1044">
        <v>0</v>
      </c>
    </row>
    <row r="982" spans="1:6" ht="12.75">
      <c r="A982" s="1037" t="s">
        <v>1281</v>
      </c>
      <c r="B982" s="1044">
        <v>-62417</v>
      </c>
      <c r="C982" s="1044">
        <v>-41951</v>
      </c>
      <c r="D982" s="1044">
        <v>-1872.59</v>
      </c>
      <c r="E982" s="1045" t="s">
        <v>1277</v>
      </c>
      <c r="F982" s="1044">
        <v>2384.65</v>
      </c>
    </row>
    <row r="983" spans="1:6" ht="12.75">
      <c r="A983" s="1037" t="s">
        <v>1282</v>
      </c>
      <c r="B983" s="1044">
        <v>62417</v>
      </c>
      <c r="C983" s="1044">
        <v>41951</v>
      </c>
      <c r="D983" s="1044">
        <v>1872.59</v>
      </c>
      <c r="E983" s="1045" t="s">
        <v>1277</v>
      </c>
      <c r="F983" s="1044">
        <v>-2384.65</v>
      </c>
    </row>
    <row r="984" spans="1:6" ht="12.75">
      <c r="A984" s="1037" t="s">
        <v>89</v>
      </c>
      <c r="B984" s="1044">
        <v>62417</v>
      </c>
      <c r="C984" s="1044">
        <v>41951</v>
      </c>
      <c r="D984" s="1044">
        <v>1872.59</v>
      </c>
      <c r="E984" s="1045" t="s">
        <v>1277</v>
      </c>
      <c r="F984" s="1044">
        <v>-2384.65</v>
      </c>
    </row>
    <row r="985" spans="1:6" ht="25.5">
      <c r="A985" s="1037" t="s">
        <v>510</v>
      </c>
      <c r="B985" s="1044">
        <v>62417</v>
      </c>
      <c r="C985" s="1044">
        <v>41951</v>
      </c>
      <c r="D985" s="1044">
        <v>1872.59</v>
      </c>
      <c r="E985" s="1045" t="s">
        <v>1277</v>
      </c>
      <c r="F985" s="1044">
        <v>-2384.65</v>
      </c>
    </row>
    <row r="986" spans="1:6" s="1043" customFormat="1" ht="12.75">
      <c r="A986" s="1038" t="s">
        <v>228</v>
      </c>
      <c r="B986" s="1039"/>
      <c r="C986" s="1039"/>
      <c r="D986" s="1039"/>
      <c r="E986" s="1045"/>
      <c r="F986" s="1039"/>
    </row>
    <row r="987" spans="1:6" ht="12.75">
      <c r="A987" s="1037" t="s">
        <v>414</v>
      </c>
      <c r="B987" s="1044">
        <v>684035</v>
      </c>
      <c r="C987" s="1044">
        <v>289426</v>
      </c>
      <c r="D987" s="1044">
        <v>281587.95</v>
      </c>
      <c r="E987" s="1042">
        <v>41.16572251419884</v>
      </c>
      <c r="F987" s="1044">
        <v>37236.04</v>
      </c>
    </row>
    <row r="988" spans="1:6" ht="12.75">
      <c r="A988" s="1037" t="s">
        <v>432</v>
      </c>
      <c r="B988" s="1044">
        <v>490625</v>
      </c>
      <c r="C988" s="1044">
        <v>236244</v>
      </c>
      <c r="D988" s="1044">
        <v>228405.95</v>
      </c>
      <c r="E988" s="1042">
        <v>46.554078980891724</v>
      </c>
      <c r="F988" s="1044">
        <v>33156.04</v>
      </c>
    </row>
    <row r="989" spans="1:6" ht="12.75">
      <c r="A989" s="1037" t="s">
        <v>416</v>
      </c>
      <c r="B989" s="1044">
        <v>193410</v>
      </c>
      <c r="C989" s="1044">
        <v>53182</v>
      </c>
      <c r="D989" s="1044">
        <v>53182</v>
      </c>
      <c r="E989" s="1042">
        <v>27.497027041000983</v>
      </c>
      <c r="F989" s="1044">
        <v>4080</v>
      </c>
    </row>
    <row r="990" spans="1:6" ht="25.5">
      <c r="A990" s="1037" t="s">
        <v>417</v>
      </c>
      <c r="B990" s="1044">
        <v>193410</v>
      </c>
      <c r="C990" s="1044">
        <v>53182</v>
      </c>
      <c r="D990" s="1044">
        <v>53182</v>
      </c>
      <c r="E990" s="1042">
        <v>27.497027041000983</v>
      </c>
      <c r="F990" s="1044">
        <v>4080</v>
      </c>
    </row>
    <row r="991" spans="1:6" ht="12.75">
      <c r="A991" s="1037" t="s">
        <v>1136</v>
      </c>
      <c r="B991" s="1044">
        <v>684035</v>
      </c>
      <c r="C991" s="1044">
        <v>241875</v>
      </c>
      <c r="D991" s="1044">
        <v>126597.04</v>
      </c>
      <c r="E991" s="1042">
        <v>18.50739216560556</v>
      </c>
      <c r="F991" s="1044">
        <v>19826.64</v>
      </c>
    </row>
    <row r="992" spans="1:6" ht="12.75">
      <c r="A992" s="1037" t="s">
        <v>419</v>
      </c>
      <c r="B992" s="1044">
        <v>650555</v>
      </c>
      <c r="C992" s="1044">
        <v>229624</v>
      </c>
      <c r="D992" s="1044">
        <v>126597.04</v>
      </c>
      <c r="E992" s="1042">
        <v>19.459851972546517</v>
      </c>
      <c r="F992" s="1044">
        <v>19826.64</v>
      </c>
    </row>
    <row r="993" spans="1:6" ht="12.75">
      <c r="A993" s="1037" t="s">
        <v>420</v>
      </c>
      <c r="B993" s="1044">
        <v>650555</v>
      </c>
      <c r="C993" s="1044">
        <v>229624</v>
      </c>
      <c r="D993" s="1044">
        <v>126597.04</v>
      </c>
      <c r="E993" s="1042">
        <v>19.459851972546517</v>
      </c>
      <c r="F993" s="1044">
        <v>19826.64</v>
      </c>
    </row>
    <row r="994" spans="1:6" ht="12.75">
      <c r="A994" s="1037" t="s">
        <v>421</v>
      </c>
      <c r="B994" s="1044">
        <v>48840</v>
      </c>
      <c r="C994" s="1044">
        <v>5672</v>
      </c>
      <c r="D994" s="1044">
        <v>4465.52</v>
      </c>
      <c r="E994" s="1042">
        <v>9.143161343161344</v>
      </c>
      <c r="F994" s="1044">
        <v>4465.52</v>
      </c>
    </row>
    <row r="995" spans="1:6" ht="12.75">
      <c r="A995" s="1037" t="s">
        <v>422</v>
      </c>
      <c r="B995" s="1044">
        <v>39358</v>
      </c>
      <c r="C995" s="1044">
        <v>4437</v>
      </c>
      <c r="D995" s="1044">
        <v>3598.61</v>
      </c>
      <c r="E995" s="1042">
        <v>9.143274556633976</v>
      </c>
      <c r="F995" s="1044">
        <v>3598.61</v>
      </c>
    </row>
    <row r="996" spans="1:6" ht="12.75">
      <c r="A996" s="1037" t="s">
        <v>423</v>
      </c>
      <c r="B996" s="1044">
        <v>601715</v>
      </c>
      <c r="C996" s="1044">
        <v>223952</v>
      </c>
      <c r="D996" s="1044">
        <v>122131.52</v>
      </c>
      <c r="E996" s="1042">
        <v>20.297237064058564</v>
      </c>
      <c r="F996" s="1044">
        <v>15361.12</v>
      </c>
    </row>
    <row r="997" spans="1:6" ht="12.75">
      <c r="A997" s="1037" t="s">
        <v>376</v>
      </c>
      <c r="B997" s="1044">
        <v>33480</v>
      </c>
      <c r="C997" s="1044">
        <v>12251</v>
      </c>
      <c r="D997" s="1044">
        <v>0</v>
      </c>
      <c r="E997" s="1042">
        <v>0</v>
      </c>
      <c r="F997" s="1044">
        <v>0</v>
      </c>
    </row>
    <row r="998" spans="1:6" ht="12.75">
      <c r="A998" s="1037" t="s">
        <v>426</v>
      </c>
      <c r="B998" s="1044">
        <v>33480</v>
      </c>
      <c r="C998" s="1044">
        <v>12251</v>
      </c>
      <c r="D998" s="1044">
        <v>0</v>
      </c>
      <c r="E998" s="1042">
        <v>0</v>
      </c>
      <c r="F998" s="1044">
        <v>0</v>
      </c>
    </row>
    <row r="999" spans="1:6" ht="12.75">
      <c r="A999" s="1037" t="s">
        <v>1281</v>
      </c>
      <c r="B999" s="1044">
        <v>0</v>
      </c>
      <c r="C999" s="1044">
        <v>47551</v>
      </c>
      <c r="D999" s="1044">
        <v>154990.91</v>
      </c>
      <c r="E999" s="1045" t="s">
        <v>1277</v>
      </c>
      <c r="F999" s="1044">
        <v>17409.4</v>
      </c>
    </row>
    <row r="1000" spans="1:6" ht="12.75">
      <c r="A1000" s="1037" t="s">
        <v>1282</v>
      </c>
      <c r="B1000" s="1044">
        <v>0</v>
      </c>
      <c r="C1000" s="1044">
        <v>-47551</v>
      </c>
      <c r="D1000" s="1044">
        <v>-154990.91</v>
      </c>
      <c r="E1000" s="1045" t="s">
        <v>1277</v>
      </c>
      <c r="F1000" s="1044">
        <v>-17409.4</v>
      </c>
    </row>
    <row r="1001" spans="1:6" ht="12.75">
      <c r="A1001" s="1037" t="s">
        <v>89</v>
      </c>
      <c r="B1001" s="1044">
        <v>0</v>
      </c>
      <c r="C1001" s="1044">
        <v>-47551</v>
      </c>
      <c r="D1001" s="1044">
        <v>-154990.91</v>
      </c>
      <c r="E1001" s="1045" t="s">
        <v>1277</v>
      </c>
      <c r="F1001" s="1044">
        <v>-17409.4</v>
      </c>
    </row>
    <row r="1002" spans="1:6" ht="25.5">
      <c r="A1002" s="1037" t="s">
        <v>510</v>
      </c>
      <c r="B1002" s="1044"/>
      <c r="C1002" s="1044">
        <v>-47551</v>
      </c>
      <c r="D1002" s="1044">
        <v>-154990.91</v>
      </c>
      <c r="E1002" s="1045" t="s">
        <v>1277</v>
      </c>
      <c r="F1002" s="1044">
        <v>-17409.4</v>
      </c>
    </row>
    <row r="1003" spans="1:6" s="1043" customFormat="1" ht="12.75">
      <c r="A1003" s="1038" t="s">
        <v>1153</v>
      </c>
      <c r="B1003" s="1039"/>
      <c r="C1003" s="1039"/>
      <c r="D1003" s="1039"/>
      <c r="E1003" s="1045"/>
      <c r="F1003" s="1039"/>
    </row>
    <row r="1004" spans="1:6" ht="12.75">
      <c r="A1004" s="1037" t="s">
        <v>414</v>
      </c>
      <c r="B1004" s="1044">
        <v>10284</v>
      </c>
      <c r="C1004" s="1044">
        <v>5684</v>
      </c>
      <c r="D1004" s="1044">
        <v>866</v>
      </c>
      <c r="E1004" s="1042">
        <v>8.420847919097628</v>
      </c>
      <c r="F1004" s="1044">
        <v>0</v>
      </c>
    </row>
    <row r="1005" spans="1:6" ht="25.5">
      <c r="A1005" s="1037" t="s">
        <v>1135</v>
      </c>
      <c r="B1005" s="1044">
        <v>1882</v>
      </c>
      <c r="C1005" s="1044">
        <v>883</v>
      </c>
      <c r="D1005" s="1044">
        <v>866</v>
      </c>
      <c r="E1005" s="1042">
        <v>46.01487778958555</v>
      </c>
      <c r="F1005" s="1044">
        <v>0</v>
      </c>
    </row>
    <row r="1006" spans="1:6" ht="12.75">
      <c r="A1006" s="1037" t="s">
        <v>432</v>
      </c>
      <c r="B1006" s="1044">
        <v>8402</v>
      </c>
      <c r="C1006" s="1044">
        <v>4801</v>
      </c>
      <c r="D1006" s="1044">
        <v>0</v>
      </c>
      <c r="E1006" s="1042">
        <v>0</v>
      </c>
      <c r="F1006" s="1044">
        <v>0</v>
      </c>
    </row>
    <row r="1007" spans="1:6" ht="12.75">
      <c r="A1007" s="1037" t="s">
        <v>1136</v>
      </c>
      <c r="B1007" s="1044">
        <v>12153</v>
      </c>
      <c r="C1007" s="1044">
        <v>5684</v>
      </c>
      <c r="D1007" s="1044">
        <v>1827.85</v>
      </c>
      <c r="E1007" s="1042">
        <v>15.040319262733481</v>
      </c>
      <c r="F1007" s="1044">
        <v>0</v>
      </c>
    </row>
    <row r="1008" spans="1:6" ht="12.75">
      <c r="A1008" s="1037" t="s">
        <v>419</v>
      </c>
      <c r="B1008" s="1044">
        <v>12153</v>
      </c>
      <c r="C1008" s="1044">
        <v>5684</v>
      </c>
      <c r="D1008" s="1044">
        <v>1827.85</v>
      </c>
      <c r="E1008" s="1042">
        <v>15.040319262733481</v>
      </c>
      <c r="F1008" s="1044">
        <v>0</v>
      </c>
    </row>
    <row r="1009" spans="1:6" ht="12.75">
      <c r="A1009" s="1037" t="s">
        <v>420</v>
      </c>
      <c r="B1009" s="1044">
        <v>12153</v>
      </c>
      <c r="C1009" s="1044">
        <v>5684</v>
      </c>
      <c r="D1009" s="1044">
        <v>1827.85</v>
      </c>
      <c r="E1009" s="1042">
        <v>15.040319262733481</v>
      </c>
      <c r="F1009" s="1044">
        <v>0</v>
      </c>
    </row>
    <row r="1010" spans="1:6" ht="12.75">
      <c r="A1010" s="1037" t="s">
        <v>421</v>
      </c>
      <c r="B1010" s="1044">
        <v>7576</v>
      </c>
      <c r="C1010" s="1044">
        <v>3084</v>
      </c>
      <c r="D1010" s="1044">
        <v>1827.85</v>
      </c>
      <c r="E1010" s="1042">
        <v>24.126847940865893</v>
      </c>
      <c r="F1010" s="1044">
        <v>0</v>
      </c>
    </row>
    <row r="1011" spans="1:6" ht="12.75">
      <c r="A1011" s="1037" t="s">
        <v>422</v>
      </c>
      <c r="B1011" s="1044">
        <v>6105</v>
      </c>
      <c r="C1011" s="1044">
        <v>2485</v>
      </c>
      <c r="D1011" s="1044">
        <v>1238.8</v>
      </c>
      <c r="E1011" s="1042">
        <v>20.291564291564292</v>
      </c>
      <c r="F1011" s="1044">
        <v>0</v>
      </c>
    </row>
    <row r="1012" spans="1:6" ht="12.75">
      <c r="A1012" s="1037" t="s">
        <v>423</v>
      </c>
      <c r="B1012" s="1044">
        <v>4577</v>
      </c>
      <c r="C1012" s="1044">
        <v>2600</v>
      </c>
      <c r="D1012" s="1044">
        <v>0</v>
      </c>
      <c r="E1012" s="1042">
        <v>0</v>
      </c>
      <c r="F1012" s="1044">
        <v>0</v>
      </c>
    </row>
    <row r="1013" spans="1:6" ht="12.75">
      <c r="A1013" s="1037" t="s">
        <v>1281</v>
      </c>
      <c r="B1013" s="1044">
        <v>-1869</v>
      </c>
      <c r="C1013" s="1044">
        <v>0</v>
      </c>
      <c r="D1013" s="1044">
        <v>-961.85</v>
      </c>
      <c r="E1013" s="1045" t="s">
        <v>1277</v>
      </c>
      <c r="F1013" s="1044">
        <v>0</v>
      </c>
    </row>
    <row r="1014" spans="1:6" ht="12.75">
      <c r="A1014" s="1037" t="s">
        <v>1282</v>
      </c>
      <c r="B1014" s="1044">
        <v>1869</v>
      </c>
      <c r="C1014" s="1044">
        <v>0</v>
      </c>
      <c r="D1014" s="1044">
        <v>961.85</v>
      </c>
      <c r="E1014" s="1045" t="s">
        <v>1277</v>
      </c>
      <c r="F1014" s="1044">
        <v>0</v>
      </c>
    </row>
    <row r="1015" spans="1:6" ht="12.75">
      <c r="A1015" s="1037" t="s">
        <v>89</v>
      </c>
      <c r="B1015" s="1044">
        <v>1869</v>
      </c>
      <c r="C1015" s="1044">
        <v>0</v>
      </c>
      <c r="D1015" s="1044">
        <v>961.85</v>
      </c>
      <c r="E1015" s="1045" t="s">
        <v>1277</v>
      </c>
      <c r="F1015" s="1044">
        <v>0</v>
      </c>
    </row>
    <row r="1016" spans="1:6" ht="25.5">
      <c r="A1016" s="1037" t="s">
        <v>510</v>
      </c>
      <c r="B1016" s="1044">
        <v>1869</v>
      </c>
      <c r="C1016" s="1044">
        <v>0</v>
      </c>
      <c r="D1016" s="1044">
        <v>961.85</v>
      </c>
      <c r="E1016" s="1045" t="s">
        <v>1277</v>
      </c>
      <c r="F1016" s="1044">
        <v>0</v>
      </c>
    </row>
    <row r="1017" spans="1:6" s="1043" customFormat="1" ht="12.75">
      <c r="A1017" s="1038" t="s">
        <v>1168</v>
      </c>
      <c r="B1017" s="1039"/>
      <c r="C1017" s="1039"/>
      <c r="D1017" s="1039"/>
      <c r="E1017" s="1045"/>
      <c r="F1017" s="1039"/>
    </row>
    <row r="1018" spans="1:6" ht="12.75">
      <c r="A1018" s="1037" t="s">
        <v>414</v>
      </c>
      <c r="B1018" s="1044">
        <v>925402</v>
      </c>
      <c r="C1018" s="1044">
        <v>687017</v>
      </c>
      <c r="D1018" s="1044">
        <v>362701.77</v>
      </c>
      <c r="E1018" s="1042">
        <v>39.1939686752352</v>
      </c>
      <c r="F1018" s="1044">
        <v>-1169</v>
      </c>
    </row>
    <row r="1019" spans="1:6" ht="12.75">
      <c r="A1019" s="1037" t="s">
        <v>432</v>
      </c>
      <c r="B1019" s="1044">
        <v>873310</v>
      </c>
      <c r="C1019" s="1044">
        <v>641828</v>
      </c>
      <c r="D1019" s="1044">
        <v>317512.77</v>
      </c>
      <c r="E1019" s="1042">
        <v>36.35739542659537</v>
      </c>
      <c r="F1019" s="1044">
        <v>0</v>
      </c>
    </row>
    <row r="1020" spans="1:6" ht="12.75">
      <c r="A1020" s="1037" t="s">
        <v>416</v>
      </c>
      <c r="B1020" s="1044">
        <v>52092</v>
      </c>
      <c r="C1020" s="1044">
        <v>45189</v>
      </c>
      <c r="D1020" s="1044">
        <v>45189</v>
      </c>
      <c r="E1020" s="1042">
        <v>86.74844505874223</v>
      </c>
      <c r="F1020" s="1044">
        <v>-1169</v>
      </c>
    </row>
    <row r="1021" spans="1:6" ht="25.5">
      <c r="A1021" s="1037" t="s">
        <v>417</v>
      </c>
      <c r="B1021" s="1044">
        <v>52092</v>
      </c>
      <c r="C1021" s="1044">
        <v>45189</v>
      </c>
      <c r="D1021" s="1044">
        <v>45189</v>
      </c>
      <c r="E1021" s="1042">
        <v>86.74844505874223</v>
      </c>
      <c r="F1021" s="1044">
        <v>-1169</v>
      </c>
    </row>
    <row r="1022" spans="1:6" ht="12.75">
      <c r="A1022" s="1037" t="s">
        <v>1136</v>
      </c>
      <c r="B1022" s="1044">
        <v>981508</v>
      </c>
      <c r="C1022" s="1044">
        <v>737965</v>
      </c>
      <c r="D1022" s="1044">
        <v>405826.77</v>
      </c>
      <c r="E1022" s="1042">
        <v>41.347270730345556</v>
      </c>
      <c r="F1022" s="1044">
        <v>2790.3</v>
      </c>
    </row>
    <row r="1023" spans="1:6" ht="12.75">
      <c r="A1023" s="1037" t="s">
        <v>419</v>
      </c>
      <c r="B1023" s="1044">
        <v>978659</v>
      </c>
      <c r="C1023" s="1044">
        <v>735116</v>
      </c>
      <c r="D1023" s="1044">
        <v>405826.77</v>
      </c>
      <c r="E1023" s="1042">
        <v>41.46763785956089</v>
      </c>
      <c r="F1023" s="1044">
        <v>2790.3</v>
      </c>
    </row>
    <row r="1024" spans="1:6" ht="12.75">
      <c r="A1024" s="1037" t="s">
        <v>420</v>
      </c>
      <c r="B1024" s="1044">
        <v>679449</v>
      </c>
      <c r="C1024" s="1044">
        <v>441591</v>
      </c>
      <c r="D1024" s="1044">
        <v>292502.05</v>
      </c>
      <c r="E1024" s="1042">
        <v>43.04989042591865</v>
      </c>
      <c r="F1024" s="1044">
        <v>2790.3</v>
      </c>
    </row>
    <row r="1025" spans="1:6" ht="12.75">
      <c r="A1025" s="1037" t="s">
        <v>421</v>
      </c>
      <c r="B1025" s="1044">
        <v>11972</v>
      </c>
      <c r="C1025" s="1044">
        <v>7763</v>
      </c>
      <c r="D1025" s="1044">
        <v>5872.74</v>
      </c>
      <c r="E1025" s="1042">
        <v>49.05395923822252</v>
      </c>
      <c r="F1025" s="1044">
        <v>1985.46</v>
      </c>
    </row>
    <row r="1026" spans="1:6" ht="12.75">
      <c r="A1026" s="1037" t="s">
        <v>422</v>
      </c>
      <c r="B1026" s="1044">
        <v>9658</v>
      </c>
      <c r="C1026" s="1044">
        <v>6266</v>
      </c>
      <c r="D1026" s="1044">
        <v>4732.62</v>
      </c>
      <c r="E1026" s="1042">
        <v>49.00207082211638</v>
      </c>
      <c r="F1026" s="1044">
        <v>1600</v>
      </c>
    </row>
    <row r="1027" spans="1:6" ht="12.75">
      <c r="A1027" s="1037" t="s">
        <v>423</v>
      </c>
      <c r="B1027" s="1044">
        <v>667477</v>
      </c>
      <c r="C1027" s="1044">
        <v>433828</v>
      </c>
      <c r="D1027" s="1044">
        <v>286629.31</v>
      </c>
      <c r="E1027" s="1042">
        <v>42.94220025558933</v>
      </c>
      <c r="F1027" s="1044">
        <v>804.84</v>
      </c>
    </row>
    <row r="1028" spans="1:6" ht="12.75">
      <c r="A1028" s="1037" t="s">
        <v>424</v>
      </c>
      <c r="B1028" s="1044">
        <v>299210</v>
      </c>
      <c r="C1028" s="1044">
        <v>293525</v>
      </c>
      <c r="D1028" s="1044">
        <v>113324.72</v>
      </c>
      <c r="E1028" s="1042">
        <v>37.87464322716487</v>
      </c>
      <c r="F1028" s="1044">
        <v>0</v>
      </c>
    </row>
    <row r="1029" spans="1:6" ht="12.75">
      <c r="A1029" s="1037" t="s">
        <v>445</v>
      </c>
      <c r="B1029" s="1044">
        <v>299210</v>
      </c>
      <c r="C1029" s="1044">
        <v>293525</v>
      </c>
      <c r="D1029" s="1044">
        <v>113324.72</v>
      </c>
      <c r="E1029" s="1042">
        <v>37.87464322716487</v>
      </c>
      <c r="F1029" s="1044">
        <v>0</v>
      </c>
    </row>
    <row r="1030" spans="1:6" ht="12.75">
      <c r="A1030" s="1037" t="s">
        <v>376</v>
      </c>
      <c r="B1030" s="1044">
        <v>2849</v>
      </c>
      <c r="C1030" s="1044">
        <v>2849</v>
      </c>
      <c r="D1030" s="1044">
        <v>0</v>
      </c>
      <c r="E1030" s="1042">
        <v>0</v>
      </c>
      <c r="F1030" s="1044">
        <v>0</v>
      </c>
    </row>
    <row r="1031" spans="1:6" ht="12.75">
      <c r="A1031" s="1037" t="s">
        <v>426</v>
      </c>
      <c r="B1031" s="1044">
        <v>2849</v>
      </c>
      <c r="C1031" s="1044">
        <v>2849</v>
      </c>
      <c r="D1031" s="1044">
        <v>0</v>
      </c>
      <c r="E1031" s="1042">
        <v>0</v>
      </c>
      <c r="F1031" s="1044">
        <v>0</v>
      </c>
    </row>
    <row r="1032" spans="1:6" ht="12.75">
      <c r="A1032" s="1037" t="s">
        <v>1281</v>
      </c>
      <c r="B1032" s="1044">
        <v>-56106</v>
      </c>
      <c r="C1032" s="1044">
        <v>-50948</v>
      </c>
      <c r="D1032" s="1044">
        <v>-43125</v>
      </c>
      <c r="E1032" s="1045" t="s">
        <v>1277</v>
      </c>
      <c r="F1032" s="1044">
        <v>-3959.3</v>
      </c>
    </row>
    <row r="1033" spans="1:6" ht="12.75">
      <c r="A1033" s="1037" t="s">
        <v>1282</v>
      </c>
      <c r="B1033" s="1044">
        <v>56106</v>
      </c>
      <c r="C1033" s="1044">
        <v>50948</v>
      </c>
      <c r="D1033" s="1044">
        <v>43125</v>
      </c>
      <c r="E1033" s="1045" t="s">
        <v>1277</v>
      </c>
      <c r="F1033" s="1044">
        <v>3959.3</v>
      </c>
    </row>
    <row r="1034" spans="1:6" ht="12.75">
      <c r="A1034" s="1037" t="s">
        <v>89</v>
      </c>
      <c r="B1034" s="1044">
        <v>56106</v>
      </c>
      <c r="C1034" s="1044">
        <v>50948</v>
      </c>
      <c r="D1034" s="1044">
        <v>43125</v>
      </c>
      <c r="E1034" s="1045" t="s">
        <v>1277</v>
      </c>
      <c r="F1034" s="1044">
        <v>3959.3</v>
      </c>
    </row>
    <row r="1035" spans="1:6" ht="25.5">
      <c r="A1035" s="1037" t="s">
        <v>510</v>
      </c>
      <c r="B1035" s="1044">
        <v>56106</v>
      </c>
      <c r="C1035" s="1044">
        <v>50948</v>
      </c>
      <c r="D1035" s="1044">
        <v>43125</v>
      </c>
      <c r="E1035" s="1045" t="s">
        <v>1277</v>
      </c>
      <c r="F1035" s="1044">
        <v>3959.3</v>
      </c>
    </row>
    <row r="1036" spans="1:6" s="1043" customFormat="1" ht="12.75">
      <c r="A1036" s="1038" t="s">
        <v>1140</v>
      </c>
      <c r="B1036" s="1039"/>
      <c r="C1036" s="1039"/>
      <c r="D1036" s="1039"/>
      <c r="E1036" s="1045"/>
      <c r="F1036" s="1039"/>
    </row>
    <row r="1037" spans="1:6" ht="12.75">
      <c r="A1037" s="1037" t="s">
        <v>414</v>
      </c>
      <c r="B1037" s="1044">
        <v>277181</v>
      </c>
      <c r="C1037" s="1044">
        <v>208648</v>
      </c>
      <c r="D1037" s="1044">
        <v>165778.41</v>
      </c>
      <c r="E1037" s="1042">
        <v>59.808720655456185</v>
      </c>
      <c r="F1037" s="1044">
        <v>-2269</v>
      </c>
    </row>
    <row r="1038" spans="1:6" ht="12.75">
      <c r="A1038" s="1037" t="s">
        <v>432</v>
      </c>
      <c r="B1038" s="1044">
        <v>251608</v>
      </c>
      <c r="C1038" s="1044">
        <v>183075</v>
      </c>
      <c r="D1038" s="1044">
        <v>140205.41</v>
      </c>
      <c r="E1038" s="1042">
        <v>55.72374884741343</v>
      </c>
      <c r="F1038" s="1044">
        <v>0</v>
      </c>
    </row>
    <row r="1039" spans="1:6" ht="25.5">
      <c r="A1039" s="1037" t="s">
        <v>525</v>
      </c>
      <c r="B1039" s="1044">
        <v>23000</v>
      </c>
      <c r="C1039" s="1044">
        <v>0</v>
      </c>
      <c r="D1039" s="1044">
        <v>0</v>
      </c>
      <c r="E1039" s="1042">
        <v>0</v>
      </c>
      <c r="F1039" s="1044">
        <v>0</v>
      </c>
    </row>
    <row r="1040" spans="1:6" ht="12.75">
      <c r="A1040" s="1037" t="s">
        <v>416</v>
      </c>
      <c r="B1040" s="1044">
        <v>25573</v>
      </c>
      <c r="C1040" s="1044">
        <v>25573</v>
      </c>
      <c r="D1040" s="1044">
        <v>25573</v>
      </c>
      <c r="E1040" s="1042">
        <v>100</v>
      </c>
      <c r="F1040" s="1044">
        <v>-2269</v>
      </c>
    </row>
    <row r="1041" spans="1:6" ht="25.5">
      <c r="A1041" s="1037" t="s">
        <v>417</v>
      </c>
      <c r="B1041" s="1044">
        <v>25573</v>
      </c>
      <c r="C1041" s="1044">
        <v>25573</v>
      </c>
      <c r="D1041" s="1044">
        <v>25573</v>
      </c>
      <c r="E1041" s="1042">
        <v>100</v>
      </c>
      <c r="F1041" s="1044">
        <v>-2269</v>
      </c>
    </row>
    <row r="1042" spans="1:6" ht="12.75">
      <c r="A1042" s="1037" t="s">
        <v>1136</v>
      </c>
      <c r="B1042" s="1044">
        <v>333287</v>
      </c>
      <c r="C1042" s="1044">
        <v>259596</v>
      </c>
      <c r="D1042" s="1044">
        <v>216329.81</v>
      </c>
      <c r="E1042" s="1042">
        <v>64.9079652071638</v>
      </c>
      <c r="F1042" s="1044">
        <v>804.84</v>
      </c>
    </row>
    <row r="1043" spans="1:6" ht="12.75">
      <c r="A1043" s="1037" t="s">
        <v>419</v>
      </c>
      <c r="B1043" s="1044">
        <v>333287</v>
      </c>
      <c r="C1043" s="1044">
        <v>259596</v>
      </c>
      <c r="D1043" s="1044">
        <v>216329.81</v>
      </c>
      <c r="E1043" s="1042">
        <v>64.9079652071638</v>
      </c>
      <c r="F1043" s="1044">
        <v>804.84</v>
      </c>
    </row>
    <row r="1044" spans="1:6" ht="12.75">
      <c r="A1044" s="1037" t="s">
        <v>420</v>
      </c>
      <c r="B1044" s="1044">
        <v>251324</v>
      </c>
      <c r="C1044" s="1044">
        <v>206318</v>
      </c>
      <c r="D1044" s="1044">
        <v>163052.49</v>
      </c>
      <c r="E1044" s="1042">
        <v>64.87740526173386</v>
      </c>
      <c r="F1044" s="1044">
        <v>804.84</v>
      </c>
    </row>
    <row r="1045" spans="1:6" ht="12.75">
      <c r="A1045" s="1037" t="s">
        <v>423</v>
      </c>
      <c r="B1045" s="1044">
        <v>251324</v>
      </c>
      <c r="C1045" s="1044">
        <v>206318</v>
      </c>
      <c r="D1045" s="1044">
        <v>163052.49</v>
      </c>
      <c r="E1045" s="1042">
        <v>64.87740526173386</v>
      </c>
      <c r="F1045" s="1044">
        <v>804.84</v>
      </c>
    </row>
    <row r="1046" spans="1:6" ht="12.75">
      <c r="A1046" s="1037" t="s">
        <v>424</v>
      </c>
      <c r="B1046" s="1044">
        <v>58963</v>
      </c>
      <c r="C1046" s="1044">
        <v>53278</v>
      </c>
      <c r="D1046" s="1044">
        <v>53277.32</v>
      </c>
      <c r="E1046" s="1042">
        <v>90.35720706205586</v>
      </c>
      <c r="F1046" s="1044">
        <v>0</v>
      </c>
    </row>
    <row r="1047" spans="1:6" ht="12.75">
      <c r="A1047" s="1037" t="s">
        <v>445</v>
      </c>
      <c r="B1047" s="1044">
        <v>58963</v>
      </c>
      <c r="C1047" s="1044">
        <v>53278</v>
      </c>
      <c r="D1047" s="1044">
        <v>53277.32</v>
      </c>
      <c r="E1047" s="1042">
        <v>90.35720706205586</v>
      </c>
      <c r="F1047" s="1044">
        <v>0</v>
      </c>
    </row>
    <row r="1048" spans="1:6" ht="12.75">
      <c r="A1048" s="1037" t="s">
        <v>371</v>
      </c>
      <c r="B1048" s="1044">
        <v>23000</v>
      </c>
      <c r="C1048" s="1044">
        <v>0</v>
      </c>
      <c r="D1048" s="1044">
        <v>0</v>
      </c>
      <c r="E1048" s="1042">
        <v>0</v>
      </c>
      <c r="F1048" s="1044">
        <v>0</v>
      </c>
    </row>
    <row r="1049" spans="1:6" ht="12.75">
      <c r="A1049" s="1037" t="s">
        <v>463</v>
      </c>
      <c r="B1049" s="1044">
        <v>23000</v>
      </c>
      <c r="C1049" s="1044">
        <v>0</v>
      </c>
      <c r="D1049" s="1044">
        <v>0</v>
      </c>
      <c r="E1049" s="1042">
        <v>0</v>
      </c>
      <c r="F1049" s="1044">
        <v>0</v>
      </c>
    </row>
    <row r="1050" spans="1:6" ht="38.25">
      <c r="A1050" s="1037" t="s">
        <v>464</v>
      </c>
      <c r="B1050" s="1044">
        <v>23000</v>
      </c>
      <c r="C1050" s="1044">
        <v>0</v>
      </c>
      <c r="D1050" s="1044">
        <v>0</v>
      </c>
      <c r="E1050" s="1042">
        <v>0</v>
      </c>
      <c r="F1050" s="1044">
        <v>0</v>
      </c>
    </row>
    <row r="1051" spans="1:6" ht="12.75">
      <c r="A1051" s="1037" t="s">
        <v>1281</v>
      </c>
      <c r="B1051" s="1044">
        <v>-56106</v>
      </c>
      <c r="C1051" s="1044">
        <v>-50948</v>
      </c>
      <c r="D1051" s="1044">
        <v>-50551.4</v>
      </c>
      <c r="E1051" s="1045" t="s">
        <v>1277</v>
      </c>
      <c r="F1051" s="1044">
        <v>-3073.84</v>
      </c>
    </row>
    <row r="1052" spans="1:6" ht="12.75">
      <c r="A1052" s="1037" t="s">
        <v>1282</v>
      </c>
      <c r="B1052" s="1044">
        <v>56106</v>
      </c>
      <c r="C1052" s="1044">
        <v>50948</v>
      </c>
      <c r="D1052" s="1044">
        <v>50551.4</v>
      </c>
      <c r="E1052" s="1045" t="s">
        <v>1277</v>
      </c>
      <c r="F1052" s="1044">
        <v>3073.84</v>
      </c>
    </row>
    <row r="1053" spans="1:6" ht="12.75">
      <c r="A1053" s="1037" t="s">
        <v>89</v>
      </c>
      <c r="B1053" s="1044">
        <v>56106</v>
      </c>
      <c r="C1053" s="1044">
        <v>50948</v>
      </c>
      <c r="D1053" s="1044">
        <v>50551.4</v>
      </c>
      <c r="E1053" s="1045" t="s">
        <v>1277</v>
      </c>
      <c r="F1053" s="1044">
        <v>3073.84</v>
      </c>
    </row>
    <row r="1054" spans="1:6" ht="25.5">
      <c r="A1054" s="1037" t="s">
        <v>510</v>
      </c>
      <c r="B1054" s="1044">
        <v>56106</v>
      </c>
      <c r="C1054" s="1044">
        <v>50948</v>
      </c>
      <c r="D1054" s="1044">
        <v>50551.4</v>
      </c>
      <c r="E1054" s="1045" t="s">
        <v>1277</v>
      </c>
      <c r="F1054" s="1044">
        <v>3073.84</v>
      </c>
    </row>
    <row r="1055" spans="1:6" s="1043" customFormat="1" ht="12.75">
      <c r="A1055" s="1038" t="s">
        <v>1144</v>
      </c>
      <c r="B1055" s="1039"/>
      <c r="C1055" s="1039"/>
      <c r="D1055" s="1039"/>
      <c r="E1055" s="1045"/>
      <c r="F1055" s="1039"/>
    </row>
    <row r="1056" spans="1:6" ht="12.75">
      <c r="A1056" s="1037" t="s">
        <v>414</v>
      </c>
      <c r="B1056" s="1044">
        <v>101626</v>
      </c>
      <c r="C1056" s="1044">
        <v>76406</v>
      </c>
      <c r="D1056" s="1044">
        <v>73513.3</v>
      </c>
      <c r="E1056" s="1042">
        <v>72.33709877393581</v>
      </c>
      <c r="F1056" s="1044">
        <v>0</v>
      </c>
    </row>
    <row r="1057" spans="1:6" ht="12.75">
      <c r="A1057" s="1037" t="s">
        <v>432</v>
      </c>
      <c r="B1057" s="1044">
        <v>101626</v>
      </c>
      <c r="C1057" s="1044">
        <v>76406</v>
      </c>
      <c r="D1057" s="1044">
        <v>73513.3</v>
      </c>
      <c r="E1057" s="1042">
        <v>72.33709877393581</v>
      </c>
      <c r="F1057" s="1044">
        <v>0</v>
      </c>
    </row>
    <row r="1058" spans="1:6" ht="12.75">
      <c r="A1058" s="1037" t="s">
        <v>1136</v>
      </c>
      <c r="B1058" s="1044">
        <v>101626</v>
      </c>
      <c r="C1058" s="1044">
        <v>76406</v>
      </c>
      <c r="D1058" s="1044">
        <v>73513.3</v>
      </c>
      <c r="E1058" s="1042">
        <v>72.33709877393581</v>
      </c>
      <c r="F1058" s="1044">
        <v>0</v>
      </c>
    </row>
    <row r="1059" spans="1:6" ht="12.75">
      <c r="A1059" s="1037" t="s">
        <v>419</v>
      </c>
      <c r="B1059" s="1044">
        <v>101626</v>
      </c>
      <c r="C1059" s="1044">
        <v>76406</v>
      </c>
      <c r="D1059" s="1044">
        <v>73513.3</v>
      </c>
      <c r="E1059" s="1042">
        <v>72.33709877393581</v>
      </c>
      <c r="F1059" s="1044">
        <v>0</v>
      </c>
    </row>
    <row r="1060" spans="1:6" ht="12.75">
      <c r="A1060" s="1037" t="s">
        <v>420</v>
      </c>
      <c r="B1060" s="1044">
        <v>101626</v>
      </c>
      <c r="C1060" s="1044">
        <v>76406</v>
      </c>
      <c r="D1060" s="1044">
        <v>73513.3</v>
      </c>
      <c r="E1060" s="1042">
        <v>72.33709877393581</v>
      </c>
      <c r="F1060" s="1044">
        <v>0</v>
      </c>
    </row>
    <row r="1061" spans="1:6" ht="12.75">
      <c r="A1061" s="1037" t="s">
        <v>423</v>
      </c>
      <c r="B1061" s="1044">
        <v>101626</v>
      </c>
      <c r="C1061" s="1044">
        <v>76406</v>
      </c>
      <c r="D1061" s="1044">
        <v>73513.3</v>
      </c>
      <c r="E1061" s="1042">
        <v>72.33709877393581</v>
      </c>
      <c r="F1061" s="1044">
        <v>0</v>
      </c>
    </row>
    <row r="1062" spans="1:6" s="1043" customFormat="1" ht="12.75">
      <c r="A1062" s="1038" t="s">
        <v>228</v>
      </c>
      <c r="B1062" s="1039"/>
      <c r="C1062" s="1039"/>
      <c r="D1062" s="1039"/>
      <c r="E1062" s="1045"/>
      <c r="F1062" s="1039"/>
    </row>
    <row r="1063" spans="1:6" ht="12.75">
      <c r="A1063" s="1037" t="s">
        <v>414</v>
      </c>
      <c r="B1063" s="1044">
        <v>202184</v>
      </c>
      <c r="C1063" s="1044">
        <v>34552</v>
      </c>
      <c r="D1063" s="1044">
        <v>26320.32</v>
      </c>
      <c r="E1063" s="1042">
        <v>13.018003402840977</v>
      </c>
      <c r="F1063" s="1044">
        <v>1100</v>
      </c>
    </row>
    <row r="1064" spans="1:6" ht="12.75">
      <c r="A1064" s="1037" t="s">
        <v>432</v>
      </c>
      <c r="B1064" s="1044">
        <v>178559</v>
      </c>
      <c r="C1064" s="1044">
        <v>17830</v>
      </c>
      <c r="D1064" s="1044">
        <v>9598.32</v>
      </c>
      <c r="E1064" s="1042">
        <v>5.375433330159779</v>
      </c>
      <c r="F1064" s="1044">
        <v>0</v>
      </c>
    </row>
    <row r="1065" spans="1:6" ht="12.75">
      <c r="A1065" s="1037" t="s">
        <v>416</v>
      </c>
      <c r="B1065" s="1044">
        <v>23625</v>
      </c>
      <c r="C1065" s="1044">
        <v>16722</v>
      </c>
      <c r="D1065" s="1044">
        <v>16722</v>
      </c>
      <c r="E1065" s="1042">
        <v>70.78095238095237</v>
      </c>
      <c r="F1065" s="1044">
        <v>1100</v>
      </c>
    </row>
    <row r="1066" spans="1:6" ht="25.5">
      <c r="A1066" s="1037" t="s">
        <v>417</v>
      </c>
      <c r="B1066" s="1044">
        <v>23625</v>
      </c>
      <c r="C1066" s="1044">
        <v>16722</v>
      </c>
      <c r="D1066" s="1044">
        <v>16722</v>
      </c>
      <c r="E1066" s="1042">
        <v>70.78095238095237</v>
      </c>
      <c r="F1066" s="1044">
        <v>1100</v>
      </c>
    </row>
    <row r="1067" spans="1:6" ht="12.75">
      <c r="A1067" s="1037" t="s">
        <v>1136</v>
      </c>
      <c r="B1067" s="1044">
        <v>202184</v>
      </c>
      <c r="C1067" s="1044">
        <v>34552</v>
      </c>
      <c r="D1067" s="1044">
        <v>21889.15</v>
      </c>
      <c r="E1067" s="1042">
        <v>10.826351244411033</v>
      </c>
      <c r="F1067" s="1044">
        <v>1985.46</v>
      </c>
    </row>
    <row r="1068" spans="1:6" ht="12.75">
      <c r="A1068" s="1037" t="s">
        <v>419</v>
      </c>
      <c r="B1068" s="1044">
        <v>199335</v>
      </c>
      <c r="C1068" s="1044">
        <v>31703</v>
      </c>
      <c r="D1068" s="1044">
        <v>21889.15</v>
      </c>
      <c r="E1068" s="1042">
        <v>10.981087114656232</v>
      </c>
      <c r="F1068" s="1044">
        <v>1985.46</v>
      </c>
    </row>
    <row r="1069" spans="1:6" ht="12.75">
      <c r="A1069" s="1037" t="s">
        <v>420</v>
      </c>
      <c r="B1069" s="1044">
        <v>199335</v>
      </c>
      <c r="C1069" s="1044">
        <v>31703</v>
      </c>
      <c r="D1069" s="1044">
        <v>21889.15</v>
      </c>
      <c r="E1069" s="1042">
        <v>10.981087114656232</v>
      </c>
      <c r="F1069" s="1044">
        <v>1985.46</v>
      </c>
    </row>
    <row r="1070" spans="1:6" ht="12.75">
      <c r="A1070" s="1037" t="s">
        <v>421</v>
      </c>
      <c r="B1070" s="1044">
        <v>10083</v>
      </c>
      <c r="C1070" s="1044">
        <v>5874</v>
      </c>
      <c r="D1070" s="1044">
        <v>5872.74</v>
      </c>
      <c r="E1070" s="1042">
        <v>58.243975007438266</v>
      </c>
      <c r="F1070" s="1044">
        <v>1985.46</v>
      </c>
    </row>
    <row r="1071" spans="1:6" ht="12.75">
      <c r="A1071" s="1037" t="s">
        <v>422</v>
      </c>
      <c r="B1071" s="1044">
        <v>8125</v>
      </c>
      <c r="C1071" s="1044">
        <v>4733</v>
      </c>
      <c r="D1071" s="1044">
        <v>4732.62</v>
      </c>
      <c r="E1071" s="1042">
        <v>58.24763076923076</v>
      </c>
      <c r="F1071" s="1044">
        <v>1600</v>
      </c>
    </row>
    <row r="1072" spans="1:6" ht="12.75">
      <c r="A1072" s="1037" t="s">
        <v>423</v>
      </c>
      <c r="B1072" s="1044">
        <v>189252</v>
      </c>
      <c r="C1072" s="1044">
        <v>25829</v>
      </c>
      <c r="D1072" s="1044">
        <v>16016.41</v>
      </c>
      <c r="E1072" s="1042">
        <v>8.463006995963054</v>
      </c>
      <c r="F1072" s="1044">
        <v>0</v>
      </c>
    </row>
    <row r="1073" spans="1:6" ht="12.75">
      <c r="A1073" s="1037" t="s">
        <v>376</v>
      </c>
      <c r="B1073" s="1044">
        <v>2849</v>
      </c>
      <c r="C1073" s="1044">
        <v>2849</v>
      </c>
      <c r="D1073" s="1044">
        <v>0</v>
      </c>
      <c r="E1073" s="1042">
        <v>0</v>
      </c>
      <c r="F1073" s="1044">
        <v>0</v>
      </c>
    </row>
    <row r="1074" spans="1:6" ht="12.75">
      <c r="A1074" s="1037" t="s">
        <v>426</v>
      </c>
      <c r="B1074" s="1044">
        <v>2849</v>
      </c>
      <c r="C1074" s="1044">
        <v>2849</v>
      </c>
      <c r="D1074" s="1044">
        <v>0</v>
      </c>
      <c r="E1074" s="1042">
        <v>0</v>
      </c>
      <c r="F1074" s="1044">
        <v>0</v>
      </c>
    </row>
    <row r="1075" spans="1:6" ht="12.75">
      <c r="A1075" s="1037" t="s">
        <v>1281</v>
      </c>
      <c r="B1075" s="1044">
        <v>0</v>
      </c>
      <c r="C1075" s="1044">
        <v>0</v>
      </c>
      <c r="D1075" s="1044">
        <v>4431.17</v>
      </c>
      <c r="E1075" s="1045" t="s">
        <v>1277</v>
      </c>
      <c r="F1075" s="1044">
        <v>-885.46</v>
      </c>
    </row>
    <row r="1076" spans="1:6" ht="12.75">
      <c r="A1076" s="1037" t="s">
        <v>1282</v>
      </c>
      <c r="B1076" s="1044">
        <v>0</v>
      </c>
      <c r="C1076" s="1044">
        <v>0</v>
      </c>
      <c r="D1076" s="1044">
        <v>-4431.17</v>
      </c>
      <c r="E1076" s="1045" t="s">
        <v>1277</v>
      </c>
      <c r="F1076" s="1044">
        <v>885.46</v>
      </c>
    </row>
    <row r="1077" spans="1:6" ht="12.75">
      <c r="A1077" s="1037" t="s">
        <v>89</v>
      </c>
      <c r="B1077" s="1044">
        <v>0</v>
      </c>
      <c r="C1077" s="1044">
        <v>0</v>
      </c>
      <c r="D1077" s="1044">
        <v>-4431.17</v>
      </c>
      <c r="E1077" s="1045" t="s">
        <v>1277</v>
      </c>
      <c r="F1077" s="1044">
        <v>885.46</v>
      </c>
    </row>
    <row r="1078" spans="1:6" ht="25.5">
      <c r="A1078" s="1037" t="s">
        <v>510</v>
      </c>
      <c r="B1078" s="1044">
        <v>0</v>
      </c>
      <c r="C1078" s="1044">
        <v>0</v>
      </c>
      <c r="D1078" s="1044">
        <v>-4431.17</v>
      </c>
      <c r="E1078" s="1045" t="s">
        <v>1277</v>
      </c>
      <c r="F1078" s="1044">
        <v>885.46</v>
      </c>
    </row>
    <row r="1079" spans="1:6" s="1043" customFormat="1" ht="12.75">
      <c r="A1079" s="1038" t="s">
        <v>1162</v>
      </c>
      <c r="B1079" s="1039"/>
      <c r="C1079" s="1039"/>
      <c r="D1079" s="1039"/>
      <c r="E1079" s="1045"/>
      <c r="F1079" s="1039"/>
    </row>
    <row r="1080" spans="1:6" ht="12.75">
      <c r="A1080" s="1037" t="s">
        <v>414</v>
      </c>
      <c r="B1080" s="1044">
        <v>49000</v>
      </c>
      <c r="C1080" s="1044">
        <v>49000</v>
      </c>
      <c r="D1080" s="1044">
        <v>19146.12</v>
      </c>
      <c r="E1080" s="1042">
        <v>39.07371428571428</v>
      </c>
      <c r="F1080" s="1044">
        <v>0</v>
      </c>
    </row>
    <row r="1081" spans="1:6" ht="12.75">
      <c r="A1081" s="1037" t="s">
        <v>432</v>
      </c>
      <c r="B1081" s="1044">
        <v>46106</v>
      </c>
      <c r="C1081" s="1044">
        <v>46106</v>
      </c>
      <c r="D1081" s="1044">
        <v>16252.12</v>
      </c>
      <c r="E1081" s="1042">
        <v>35.24946861579838</v>
      </c>
      <c r="F1081" s="1044">
        <v>0</v>
      </c>
    </row>
    <row r="1082" spans="1:6" ht="12.75">
      <c r="A1082" s="1037" t="s">
        <v>416</v>
      </c>
      <c r="B1082" s="1044">
        <v>2894</v>
      </c>
      <c r="C1082" s="1044">
        <v>2894</v>
      </c>
      <c r="D1082" s="1044">
        <v>2894</v>
      </c>
      <c r="E1082" s="1042">
        <v>100</v>
      </c>
      <c r="F1082" s="1044">
        <v>0</v>
      </c>
    </row>
    <row r="1083" spans="1:6" ht="25.5">
      <c r="A1083" s="1037" t="s">
        <v>417</v>
      </c>
      <c r="B1083" s="1044">
        <v>2894</v>
      </c>
      <c r="C1083" s="1044">
        <v>2894</v>
      </c>
      <c r="D1083" s="1044">
        <v>2894</v>
      </c>
      <c r="E1083" s="1042">
        <v>100</v>
      </c>
      <c r="F1083" s="1044">
        <v>0</v>
      </c>
    </row>
    <row r="1084" spans="1:6" ht="12.75">
      <c r="A1084" s="1037" t="s">
        <v>1136</v>
      </c>
      <c r="B1084" s="1044">
        <v>49000</v>
      </c>
      <c r="C1084" s="1044">
        <v>49000</v>
      </c>
      <c r="D1084" s="1044">
        <v>19146.12</v>
      </c>
      <c r="E1084" s="1042">
        <v>39.07371428571428</v>
      </c>
      <c r="F1084" s="1044">
        <v>0</v>
      </c>
    </row>
    <row r="1085" spans="1:6" ht="12.75">
      <c r="A1085" s="1037" t="s">
        <v>419</v>
      </c>
      <c r="B1085" s="1044">
        <v>49000</v>
      </c>
      <c r="C1085" s="1044">
        <v>49000</v>
      </c>
      <c r="D1085" s="1044">
        <v>19146.12</v>
      </c>
      <c r="E1085" s="1042">
        <v>39.07371428571428</v>
      </c>
      <c r="F1085" s="1044">
        <v>0</v>
      </c>
    </row>
    <row r="1086" spans="1:6" ht="12.75">
      <c r="A1086" s="1037" t="s">
        <v>420</v>
      </c>
      <c r="B1086" s="1044">
        <v>49000</v>
      </c>
      <c r="C1086" s="1044">
        <v>49000</v>
      </c>
      <c r="D1086" s="1044">
        <v>19146.12</v>
      </c>
      <c r="E1086" s="1042">
        <v>39.07371428571428</v>
      </c>
      <c r="F1086" s="1044">
        <v>0</v>
      </c>
    </row>
    <row r="1087" spans="1:6" ht="12.75">
      <c r="A1087" s="1037" t="s">
        <v>423</v>
      </c>
      <c r="B1087" s="1044">
        <v>49000</v>
      </c>
      <c r="C1087" s="1044">
        <v>49000</v>
      </c>
      <c r="D1087" s="1044">
        <v>19146.12</v>
      </c>
      <c r="E1087" s="1042">
        <v>39.07371428571428</v>
      </c>
      <c r="F1087" s="1044">
        <v>0</v>
      </c>
    </row>
    <row r="1088" spans="1:6" s="1043" customFormat="1" ht="12.75">
      <c r="A1088" s="1038" t="s">
        <v>1153</v>
      </c>
      <c r="B1088" s="1039"/>
      <c r="C1088" s="1039"/>
      <c r="D1088" s="1039"/>
      <c r="E1088" s="1045"/>
      <c r="F1088" s="1039"/>
    </row>
    <row r="1089" spans="1:6" ht="12.75">
      <c r="A1089" s="1037" t="s">
        <v>414</v>
      </c>
      <c r="B1089" s="1044">
        <v>4075</v>
      </c>
      <c r="C1089" s="1044">
        <v>4075</v>
      </c>
      <c r="D1089" s="1044">
        <v>0</v>
      </c>
      <c r="E1089" s="1042">
        <v>0</v>
      </c>
      <c r="F1089" s="1044">
        <v>0</v>
      </c>
    </row>
    <row r="1090" spans="1:6" ht="12.75">
      <c r="A1090" s="1037" t="s">
        <v>432</v>
      </c>
      <c r="B1090" s="1044">
        <v>4075</v>
      </c>
      <c r="C1090" s="1044">
        <v>4075</v>
      </c>
      <c r="D1090" s="1044">
        <v>0</v>
      </c>
      <c r="E1090" s="1042">
        <v>0</v>
      </c>
      <c r="F1090" s="1044">
        <v>0</v>
      </c>
    </row>
    <row r="1091" spans="1:6" ht="12.75">
      <c r="A1091" s="1037" t="s">
        <v>1136</v>
      </c>
      <c r="B1091" s="1044">
        <v>4075</v>
      </c>
      <c r="C1091" s="1044">
        <v>4075</v>
      </c>
      <c r="D1091" s="1044">
        <v>-2995.23</v>
      </c>
      <c r="E1091" s="1042">
        <v>-73.50257668711656</v>
      </c>
      <c r="F1091" s="1044">
        <v>0</v>
      </c>
    </row>
    <row r="1092" spans="1:6" ht="12.75">
      <c r="A1092" s="1037" t="s">
        <v>419</v>
      </c>
      <c r="B1092" s="1044">
        <v>4075</v>
      </c>
      <c r="C1092" s="1044">
        <v>4075</v>
      </c>
      <c r="D1092" s="1044">
        <v>-2995.23</v>
      </c>
      <c r="E1092" s="1042">
        <v>-73.50257668711656</v>
      </c>
      <c r="F1092" s="1044">
        <v>0</v>
      </c>
    </row>
    <row r="1093" spans="1:6" ht="12.75">
      <c r="A1093" s="1037" t="s">
        <v>420</v>
      </c>
      <c r="B1093" s="1044">
        <v>4075</v>
      </c>
      <c r="C1093" s="1044">
        <v>4075</v>
      </c>
      <c r="D1093" s="1044">
        <v>0</v>
      </c>
      <c r="E1093" s="1042">
        <v>0</v>
      </c>
      <c r="F1093" s="1044">
        <v>0</v>
      </c>
    </row>
    <row r="1094" spans="1:6" ht="12.75">
      <c r="A1094" s="1037" t="s">
        <v>421</v>
      </c>
      <c r="B1094" s="1044">
        <v>1889</v>
      </c>
      <c r="C1094" s="1044">
        <v>1889</v>
      </c>
      <c r="D1094" s="1044">
        <v>0</v>
      </c>
      <c r="E1094" s="1042">
        <v>0</v>
      </c>
      <c r="F1094" s="1044">
        <v>0</v>
      </c>
    </row>
    <row r="1095" spans="1:6" ht="12.75">
      <c r="A1095" s="1037" t="s">
        <v>422</v>
      </c>
      <c r="B1095" s="1044">
        <v>1533</v>
      </c>
      <c r="C1095" s="1044">
        <v>1533</v>
      </c>
      <c r="D1095" s="1044">
        <v>0</v>
      </c>
      <c r="E1095" s="1042">
        <v>0</v>
      </c>
      <c r="F1095" s="1044">
        <v>0</v>
      </c>
    </row>
    <row r="1096" spans="1:6" ht="12.75">
      <c r="A1096" s="1037" t="s">
        <v>423</v>
      </c>
      <c r="B1096" s="1044">
        <v>2186</v>
      </c>
      <c r="C1096" s="1044">
        <v>2186</v>
      </c>
      <c r="D1096" s="1044">
        <v>0</v>
      </c>
      <c r="E1096" s="1042">
        <v>0</v>
      </c>
      <c r="F1096" s="1044">
        <v>0</v>
      </c>
    </row>
    <row r="1097" spans="1:6" ht="12.75">
      <c r="A1097" s="1037" t="s">
        <v>424</v>
      </c>
      <c r="B1097" s="1044">
        <v>0</v>
      </c>
      <c r="C1097" s="1044">
        <v>0</v>
      </c>
      <c r="D1097" s="1044">
        <v>-2995.23</v>
      </c>
      <c r="E1097" s="1045" t="s">
        <v>1277</v>
      </c>
      <c r="F1097" s="1044">
        <v>0</v>
      </c>
    </row>
    <row r="1098" spans="1:6" ht="12.75">
      <c r="A1098" s="1037" t="s">
        <v>445</v>
      </c>
      <c r="B1098" s="1044">
        <v>0</v>
      </c>
      <c r="C1098" s="1044">
        <v>0</v>
      </c>
      <c r="D1098" s="1044">
        <v>-2995.23</v>
      </c>
      <c r="E1098" s="1045" t="s">
        <v>1277</v>
      </c>
      <c r="F1098" s="1044">
        <v>0</v>
      </c>
    </row>
    <row r="1099" spans="1:6" ht="12.75">
      <c r="A1099" s="1037" t="s">
        <v>1281</v>
      </c>
      <c r="B1099" s="1044">
        <v>0</v>
      </c>
      <c r="C1099" s="1044">
        <v>0</v>
      </c>
      <c r="D1099" s="1044">
        <v>2995.23</v>
      </c>
      <c r="E1099" s="1045" t="s">
        <v>1277</v>
      </c>
      <c r="F1099" s="1044">
        <v>0</v>
      </c>
    </row>
    <row r="1100" spans="1:6" ht="12.75">
      <c r="A1100" s="1037" t="s">
        <v>1282</v>
      </c>
      <c r="B1100" s="1044">
        <v>0</v>
      </c>
      <c r="C1100" s="1044">
        <v>0</v>
      </c>
      <c r="D1100" s="1044">
        <v>-2995.23</v>
      </c>
      <c r="E1100" s="1045" t="s">
        <v>1277</v>
      </c>
      <c r="F1100" s="1044">
        <v>0</v>
      </c>
    </row>
    <row r="1101" spans="1:6" ht="12.75">
      <c r="A1101" s="1037" t="s">
        <v>89</v>
      </c>
      <c r="B1101" s="1044">
        <v>0</v>
      </c>
      <c r="C1101" s="1044">
        <v>0</v>
      </c>
      <c r="D1101" s="1044">
        <v>-2995.23</v>
      </c>
      <c r="E1101" s="1045" t="s">
        <v>1277</v>
      </c>
      <c r="F1101" s="1044">
        <v>0</v>
      </c>
    </row>
    <row r="1102" spans="1:6" ht="25.5">
      <c r="A1102" s="1037" t="s">
        <v>510</v>
      </c>
      <c r="B1102" s="1044">
        <v>0</v>
      </c>
      <c r="C1102" s="1044">
        <v>0</v>
      </c>
      <c r="D1102" s="1044">
        <v>-2995.23</v>
      </c>
      <c r="E1102" s="1045" t="s">
        <v>1277</v>
      </c>
      <c r="F1102" s="1044">
        <v>0</v>
      </c>
    </row>
    <row r="1103" spans="1:6" s="1043" customFormat="1" ht="12.75">
      <c r="A1103" s="1038" t="s">
        <v>1146</v>
      </c>
      <c r="B1103" s="1039"/>
      <c r="C1103" s="1039"/>
      <c r="D1103" s="1039"/>
      <c r="E1103" s="1045"/>
      <c r="F1103" s="1039"/>
    </row>
    <row r="1104" spans="1:6" ht="12.75">
      <c r="A1104" s="1037" t="s">
        <v>414</v>
      </c>
      <c r="B1104" s="1044">
        <v>18273</v>
      </c>
      <c r="C1104" s="1044">
        <v>18273</v>
      </c>
      <c r="D1104" s="1044">
        <v>0</v>
      </c>
      <c r="E1104" s="1042">
        <v>0</v>
      </c>
      <c r="F1104" s="1044">
        <v>0</v>
      </c>
    </row>
    <row r="1105" spans="1:6" ht="12.75">
      <c r="A1105" s="1037" t="s">
        <v>432</v>
      </c>
      <c r="B1105" s="1044">
        <v>18273</v>
      </c>
      <c r="C1105" s="1044">
        <v>18273</v>
      </c>
      <c r="D1105" s="1044">
        <v>0</v>
      </c>
      <c r="E1105" s="1042">
        <v>0</v>
      </c>
      <c r="F1105" s="1044">
        <v>0</v>
      </c>
    </row>
    <row r="1106" spans="1:6" ht="12.75">
      <c r="A1106" s="1037" t="s">
        <v>1136</v>
      </c>
      <c r="B1106" s="1044">
        <v>18273</v>
      </c>
      <c r="C1106" s="1044">
        <v>18273</v>
      </c>
      <c r="D1106" s="1044">
        <v>0</v>
      </c>
      <c r="E1106" s="1042">
        <v>0</v>
      </c>
      <c r="F1106" s="1044">
        <v>0</v>
      </c>
    </row>
    <row r="1107" spans="1:6" ht="12.75">
      <c r="A1107" s="1037" t="s">
        <v>419</v>
      </c>
      <c r="B1107" s="1044">
        <v>18273</v>
      </c>
      <c r="C1107" s="1044">
        <v>18273</v>
      </c>
      <c r="D1107" s="1044">
        <v>0</v>
      </c>
      <c r="E1107" s="1042">
        <v>0</v>
      </c>
      <c r="F1107" s="1044">
        <v>0</v>
      </c>
    </row>
    <row r="1108" spans="1:6" ht="12.75">
      <c r="A1108" s="1037" t="s">
        <v>420</v>
      </c>
      <c r="B1108" s="1044">
        <v>18273</v>
      </c>
      <c r="C1108" s="1044">
        <v>18273</v>
      </c>
      <c r="D1108" s="1044">
        <v>0</v>
      </c>
      <c r="E1108" s="1042">
        <v>0</v>
      </c>
      <c r="F1108" s="1044">
        <v>0</v>
      </c>
    </row>
    <row r="1109" spans="1:6" ht="12.75">
      <c r="A1109" s="1037" t="s">
        <v>423</v>
      </c>
      <c r="B1109" s="1044">
        <v>18273</v>
      </c>
      <c r="C1109" s="1044">
        <v>18273</v>
      </c>
      <c r="D1109" s="1044">
        <v>0</v>
      </c>
      <c r="E1109" s="1042">
        <v>0</v>
      </c>
      <c r="F1109" s="1044">
        <v>0</v>
      </c>
    </row>
    <row r="1110" spans="1:6" s="1043" customFormat="1" ht="12.75">
      <c r="A1110" s="1038" t="s">
        <v>1169</v>
      </c>
      <c r="B1110" s="1039"/>
      <c r="C1110" s="1039"/>
      <c r="D1110" s="1039"/>
      <c r="E1110" s="1045"/>
      <c r="F1110" s="1039"/>
    </row>
    <row r="1111" spans="1:6" ht="12.75">
      <c r="A1111" s="1037" t="s">
        <v>414</v>
      </c>
      <c r="B1111" s="1044">
        <v>38300</v>
      </c>
      <c r="C1111" s="1044">
        <v>38300</v>
      </c>
      <c r="D1111" s="1044">
        <v>1433.35</v>
      </c>
      <c r="E1111" s="1042">
        <v>3.7424281984334202</v>
      </c>
      <c r="F1111" s="1044">
        <v>0</v>
      </c>
    </row>
    <row r="1112" spans="1:6" ht="12.75">
      <c r="A1112" s="1037" t="s">
        <v>432</v>
      </c>
      <c r="B1112" s="1044">
        <v>38300</v>
      </c>
      <c r="C1112" s="1044">
        <v>38300</v>
      </c>
      <c r="D1112" s="1044">
        <v>1433.35</v>
      </c>
      <c r="E1112" s="1042">
        <v>3.7424281984334202</v>
      </c>
      <c r="F1112" s="1044">
        <v>0</v>
      </c>
    </row>
    <row r="1113" spans="1:6" ht="12.75">
      <c r="A1113" s="1037" t="s">
        <v>1136</v>
      </c>
      <c r="B1113" s="1044">
        <v>38300</v>
      </c>
      <c r="C1113" s="1044">
        <v>38300</v>
      </c>
      <c r="D1113" s="1044">
        <v>1433.35</v>
      </c>
      <c r="E1113" s="1042">
        <v>3.7424281984334202</v>
      </c>
      <c r="F1113" s="1044">
        <v>0</v>
      </c>
    </row>
    <row r="1114" spans="1:6" ht="12.75">
      <c r="A1114" s="1037" t="s">
        <v>419</v>
      </c>
      <c r="B1114" s="1044">
        <v>38300</v>
      </c>
      <c r="C1114" s="1044">
        <v>38300</v>
      </c>
      <c r="D1114" s="1044">
        <v>1433.35</v>
      </c>
      <c r="E1114" s="1042">
        <v>3.7424281984334202</v>
      </c>
      <c r="F1114" s="1044">
        <v>0</v>
      </c>
    </row>
    <row r="1115" spans="1:6" ht="12.75">
      <c r="A1115" s="1037" t="s">
        <v>420</v>
      </c>
      <c r="B1115" s="1044">
        <v>38300</v>
      </c>
      <c r="C1115" s="1044">
        <v>38300</v>
      </c>
      <c r="D1115" s="1044">
        <v>1433.35</v>
      </c>
      <c r="E1115" s="1042">
        <v>3.7424281984334202</v>
      </c>
      <c r="F1115" s="1044">
        <v>0</v>
      </c>
    </row>
    <row r="1116" spans="1:6" ht="12.75">
      <c r="A1116" s="1037" t="s">
        <v>423</v>
      </c>
      <c r="B1116" s="1044">
        <v>38300</v>
      </c>
      <c r="C1116" s="1044">
        <v>38300</v>
      </c>
      <c r="D1116" s="1044">
        <v>1433.35</v>
      </c>
      <c r="E1116" s="1042">
        <v>3.7424281984334202</v>
      </c>
      <c r="F1116" s="1044">
        <v>0</v>
      </c>
    </row>
    <row r="1117" spans="1:6" s="1043" customFormat="1" ht="25.5">
      <c r="A1117" s="1038" t="s">
        <v>1160</v>
      </c>
      <c r="B1117" s="1039"/>
      <c r="C1117" s="1039"/>
      <c r="D1117" s="1039"/>
      <c r="E1117" s="1045"/>
      <c r="F1117" s="1039"/>
    </row>
    <row r="1118" spans="1:6" ht="12.75">
      <c r="A1118" s="1037" t="s">
        <v>414</v>
      </c>
      <c r="B1118" s="1044">
        <v>257763</v>
      </c>
      <c r="C1118" s="1044">
        <v>257763</v>
      </c>
      <c r="D1118" s="1044">
        <v>76510.27</v>
      </c>
      <c r="E1118" s="1042">
        <v>29.682409810562415</v>
      </c>
      <c r="F1118" s="1044">
        <v>0</v>
      </c>
    </row>
    <row r="1119" spans="1:6" ht="12.75">
      <c r="A1119" s="1037" t="s">
        <v>432</v>
      </c>
      <c r="B1119" s="1044">
        <v>257763</v>
      </c>
      <c r="C1119" s="1044">
        <v>257763</v>
      </c>
      <c r="D1119" s="1044">
        <v>76510.27</v>
      </c>
      <c r="E1119" s="1042">
        <v>29.682409810562415</v>
      </c>
      <c r="F1119" s="1044">
        <v>0</v>
      </c>
    </row>
    <row r="1120" spans="1:6" ht="12.75">
      <c r="A1120" s="1037" t="s">
        <v>1136</v>
      </c>
      <c r="B1120" s="1044">
        <v>257763</v>
      </c>
      <c r="C1120" s="1044">
        <v>257763</v>
      </c>
      <c r="D1120" s="1044">
        <v>76510.27</v>
      </c>
      <c r="E1120" s="1042">
        <v>29.682409810562415</v>
      </c>
      <c r="F1120" s="1044">
        <v>0</v>
      </c>
    </row>
    <row r="1121" spans="1:6" ht="12.75">
      <c r="A1121" s="1037" t="s">
        <v>419</v>
      </c>
      <c r="B1121" s="1044">
        <v>257763</v>
      </c>
      <c r="C1121" s="1044">
        <v>257763</v>
      </c>
      <c r="D1121" s="1044">
        <v>76510.27</v>
      </c>
      <c r="E1121" s="1042">
        <v>29.682409810562415</v>
      </c>
      <c r="F1121" s="1044">
        <v>0</v>
      </c>
    </row>
    <row r="1122" spans="1:6" ht="12.75">
      <c r="A1122" s="1037" t="s">
        <v>420</v>
      </c>
      <c r="B1122" s="1044">
        <v>17516</v>
      </c>
      <c r="C1122" s="1044">
        <v>17516</v>
      </c>
      <c r="D1122" s="1044">
        <v>13467.64</v>
      </c>
      <c r="E1122" s="1042">
        <v>76.88764558118292</v>
      </c>
      <c r="F1122" s="1044">
        <v>0</v>
      </c>
    </row>
    <row r="1123" spans="1:6" ht="12.75">
      <c r="A1123" s="1037" t="s">
        <v>423</v>
      </c>
      <c r="B1123" s="1044">
        <v>17516</v>
      </c>
      <c r="C1123" s="1044">
        <v>17516</v>
      </c>
      <c r="D1123" s="1044">
        <v>13467.64</v>
      </c>
      <c r="E1123" s="1042">
        <v>76.88764558118292</v>
      </c>
      <c r="F1123" s="1044">
        <v>0</v>
      </c>
    </row>
    <row r="1124" spans="1:6" ht="12.75">
      <c r="A1124" s="1037" t="s">
        <v>424</v>
      </c>
      <c r="B1124" s="1044">
        <v>240247</v>
      </c>
      <c r="C1124" s="1044">
        <v>240247</v>
      </c>
      <c r="D1124" s="1044">
        <v>63042.63</v>
      </c>
      <c r="E1124" s="1042">
        <v>26.24075638821712</v>
      </c>
      <c r="F1124" s="1044">
        <v>0</v>
      </c>
    </row>
    <row r="1125" spans="1:6" ht="12.75">
      <c r="A1125" s="1037" t="s">
        <v>445</v>
      </c>
      <c r="B1125" s="1044">
        <v>240247</v>
      </c>
      <c r="C1125" s="1044">
        <v>240247</v>
      </c>
      <c r="D1125" s="1044">
        <v>63042.63</v>
      </c>
      <c r="E1125" s="1042">
        <v>26.24075638821712</v>
      </c>
      <c r="F1125" s="1044">
        <v>0</v>
      </c>
    </row>
    <row r="1126" spans="1:6" s="1043" customFormat="1" ht="12.75">
      <c r="A1126" s="1038" t="s">
        <v>1170</v>
      </c>
      <c r="B1126" s="1039"/>
      <c r="C1126" s="1039"/>
      <c r="D1126" s="1039"/>
      <c r="E1126" s="1045"/>
      <c r="F1126" s="1039"/>
    </row>
    <row r="1127" spans="1:6" ht="12.75">
      <c r="A1127" s="1037" t="s">
        <v>414</v>
      </c>
      <c r="B1127" s="1044">
        <v>5140612</v>
      </c>
      <c r="C1127" s="1044">
        <v>1689133</v>
      </c>
      <c r="D1127" s="1044">
        <v>3951658.41</v>
      </c>
      <c r="E1127" s="1042">
        <v>76.87136103639021</v>
      </c>
      <c r="F1127" s="1044">
        <v>53618.41</v>
      </c>
    </row>
    <row r="1128" spans="1:6" ht="25.5">
      <c r="A1128" s="1037" t="s">
        <v>1135</v>
      </c>
      <c r="B1128" s="1044">
        <v>94170</v>
      </c>
      <c r="C1128" s="1044">
        <v>0</v>
      </c>
      <c r="D1128" s="1044">
        <v>0</v>
      </c>
      <c r="E1128" s="1042">
        <v>0</v>
      </c>
      <c r="F1128" s="1044">
        <v>-122.58</v>
      </c>
    </row>
    <row r="1129" spans="1:6" ht="12.75">
      <c r="A1129" s="1037" t="s">
        <v>432</v>
      </c>
      <c r="B1129" s="1044">
        <v>2798139</v>
      </c>
      <c r="C1129" s="1044">
        <v>243223</v>
      </c>
      <c r="D1129" s="1044">
        <v>2505748.41</v>
      </c>
      <c r="E1129" s="1042">
        <v>89.5505337654777</v>
      </c>
      <c r="F1129" s="1044">
        <v>-0.01</v>
      </c>
    </row>
    <row r="1130" spans="1:6" ht="12.75">
      <c r="A1130" s="1037" t="s">
        <v>416</v>
      </c>
      <c r="B1130" s="1044">
        <v>2248303</v>
      </c>
      <c r="C1130" s="1044">
        <v>1445910</v>
      </c>
      <c r="D1130" s="1044">
        <v>1445910</v>
      </c>
      <c r="E1130" s="1042">
        <v>64.3111715814105</v>
      </c>
      <c r="F1130" s="1044">
        <v>53741</v>
      </c>
    </row>
    <row r="1131" spans="1:6" ht="25.5">
      <c r="A1131" s="1037" t="s">
        <v>417</v>
      </c>
      <c r="B1131" s="1044">
        <v>2248303</v>
      </c>
      <c r="C1131" s="1044">
        <v>1445910</v>
      </c>
      <c r="D1131" s="1044">
        <v>1445910</v>
      </c>
      <c r="E1131" s="1042">
        <v>64.3111715814105</v>
      </c>
      <c r="F1131" s="1044">
        <v>53741</v>
      </c>
    </row>
    <row r="1132" spans="1:6" ht="12.75">
      <c r="A1132" s="1037" t="s">
        <v>1136</v>
      </c>
      <c r="B1132" s="1044">
        <v>4031080</v>
      </c>
      <c r="C1132" s="1044">
        <v>1689133</v>
      </c>
      <c r="D1132" s="1044">
        <v>920677.839999999</v>
      </c>
      <c r="E1132" s="1042">
        <v>22.83948321541619</v>
      </c>
      <c r="F1132" s="1044">
        <v>122340</v>
      </c>
    </row>
    <row r="1133" spans="1:6" ht="12.75">
      <c r="A1133" s="1037" t="s">
        <v>419</v>
      </c>
      <c r="B1133" s="1044">
        <v>3643329</v>
      </c>
      <c r="C1133" s="1044">
        <v>1670103</v>
      </c>
      <c r="D1133" s="1044">
        <v>905485.149999999</v>
      </c>
      <c r="E1133" s="1042">
        <v>24.853235873016104</v>
      </c>
      <c r="F1133" s="1044">
        <v>115125.58</v>
      </c>
    </row>
    <row r="1134" spans="1:6" ht="12.75">
      <c r="A1134" s="1037" t="s">
        <v>420</v>
      </c>
      <c r="B1134" s="1044">
        <v>1383663</v>
      </c>
      <c r="C1134" s="1044">
        <v>417121</v>
      </c>
      <c r="D1134" s="1044">
        <v>281755.62</v>
      </c>
      <c r="E1134" s="1042">
        <v>20.363023366238746</v>
      </c>
      <c r="F1134" s="1044">
        <v>58493.58</v>
      </c>
    </row>
    <row r="1135" spans="1:6" ht="12.75">
      <c r="A1135" s="1037" t="s">
        <v>421</v>
      </c>
      <c r="B1135" s="1044">
        <v>562076</v>
      </c>
      <c r="C1135" s="1044">
        <v>193825</v>
      </c>
      <c r="D1135" s="1044">
        <v>154115.6</v>
      </c>
      <c r="E1135" s="1042">
        <v>27.41899671930486</v>
      </c>
      <c r="F1135" s="1044">
        <v>31112.21</v>
      </c>
    </row>
    <row r="1136" spans="1:6" ht="12.75">
      <c r="A1136" s="1037" t="s">
        <v>422</v>
      </c>
      <c r="B1136" s="1044">
        <v>440564</v>
      </c>
      <c r="C1136" s="1044">
        <v>155244</v>
      </c>
      <c r="D1136" s="1044">
        <v>123325.84</v>
      </c>
      <c r="E1136" s="1042">
        <v>27.992718424564877</v>
      </c>
      <c r="F1136" s="1044">
        <v>25166.94</v>
      </c>
    </row>
    <row r="1137" spans="1:6" ht="12.75">
      <c r="A1137" s="1037" t="s">
        <v>423</v>
      </c>
      <c r="B1137" s="1044">
        <v>821587</v>
      </c>
      <c r="C1137" s="1044">
        <v>223296</v>
      </c>
      <c r="D1137" s="1044">
        <v>127640.02</v>
      </c>
      <c r="E1137" s="1042">
        <v>15.535788662673584</v>
      </c>
      <c r="F1137" s="1044">
        <v>27381.37</v>
      </c>
    </row>
    <row r="1138" spans="1:6" ht="12.75">
      <c r="A1138" s="1037" t="s">
        <v>424</v>
      </c>
      <c r="B1138" s="1044">
        <v>803287</v>
      </c>
      <c r="C1138" s="1044">
        <v>786015</v>
      </c>
      <c r="D1138" s="1044">
        <v>396610.49</v>
      </c>
      <c r="E1138" s="1042">
        <v>49.373448095139096</v>
      </c>
      <c r="F1138" s="1044">
        <v>-22078</v>
      </c>
    </row>
    <row r="1139" spans="1:6" ht="12.75">
      <c r="A1139" s="1037" t="s">
        <v>445</v>
      </c>
      <c r="B1139" s="1044">
        <v>803287</v>
      </c>
      <c r="C1139" s="1044">
        <v>786015</v>
      </c>
      <c r="D1139" s="1044">
        <v>396610.49</v>
      </c>
      <c r="E1139" s="1042">
        <v>49.373448095139096</v>
      </c>
      <c r="F1139" s="1044">
        <v>-22078</v>
      </c>
    </row>
    <row r="1140" spans="1:6" ht="25.5">
      <c r="A1140" s="1037" t="s">
        <v>428</v>
      </c>
      <c r="B1140" s="1044">
        <v>898151</v>
      </c>
      <c r="C1140" s="1044">
        <v>322620</v>
      </c>
      <c r="D1140" s="1044">
        <v>82772.04</v>
      </c>
      <c r="E1140" s="1042">
        <v>9.215826737374895</v>
      </c>
      <c r="F1140" s="1044">
        <v>0</v>
      </c>
    </row>
    <row r="1141" spans="1:6" ht="12.75">
      <c r="A1141" s="1037" t="s">
        <v>429</v>
      </c>
      <c r="B1141" s="1044">
        <v>898151</v>
      </c>
      <c r="C1141" s="1044">
        <v>322620</v>
      </c>
      <c r="D1141" s="1044">
        <v>82772.04</v>
      </c>
      <c r="E1141" s="1042">
        <v>9.215826737374895</v>
      </c>
      <c r="F1141" s="1044">
        <v>0</v>
      </c>
    </row>
    <row r="1142" spans="1:6" ht="12.75">
      <c r="A1142" s="1037" t="s">
        <v>371</v>
      </c>
      <c r="B1142" s="1044">
        <v>558228</v>
      </c>
      <c r="C1142" s="1044">
        <v>144347</v>
      </c>
      <c r="D1142" s="1044">
        <v>144347</v>
      </c>
      <c r="E1142" s="1042">
        <v>25.85807232886921</v>
      </c>
      <c r="F1142" s="1044">
        <v>78710</v>
      </c>
    </row>
    <row r="1143" spans="1:6" ht="38.25">
      <c r="A1143" s="1037" t="s">
        <v>462</v>
      </c>
      <c r="B1143" s="1044">
        <v>558228</v>
      </c>
      <c r="C1143" s="1044">
        <v>144347</v>
      </c>
      <c r="D1143" s="1044">
        <v>144347</v>
      </c>
      <c r="E1143" s="1042">
        <v>25.85807232886921</v>
      </c>
      <c r="F1143" s="1044">
        <v>78710</v>
      </c>
    </row>
    <row r="1144" spans="1:6" ht="12.75">
      <c r="A1144" s="1037" t="s">
        <v>376</v>
      </c>
      <c r="B1144" s="1044">
        <v>387751</v>
      </c>
      <c r="C1144" s="1044">
        <v>19030</v>
      </c>
      <c r="D1144" s="1044">
        <v>15192.69</v>
      </c>
      <c r="E1144" s="1042">
        <v>3.9181562394423226</v>
      </c>
      <c r="F1144" s="1044">
        <v>7214.42</v>
      </c>
    </row>
    <row r="1145" spans="1:6" ht="12.75">
      <c r="A1145" s="1037" t="s">
        <v>426</v>
      </c>
      <c r="B1145" s="1044">
        <v>387751</v>
      </c>
      <c r="C1145" s="1044">
        <v>19030</v>
      </c>
      <c r="D1145" s="1044">
        <v>15192.69</v>
      </c>
      <c r="E1145" s="1042">
        <v>3.9181562394423226</v>
      </c>
      <c r="F1145" s="1044">
        <v>7214.42</v>
      </c>
    </row>
    <row r="1146" spans="1:6" ht="12.75">
      <c r="A1146" s="1037" t="s">
        <v>1281</v>
      </c>
      <c r="B1146" s="1044">
        <v>1109532</v>
      </c>
      <c r="C1146" s="1044">
        <v>0</v>
      </c>
      <c r="D1146" s="1044">
        <v>3030980.57</v>
      </c>
      <c r="E1146" s="1045" t="s">
        <v>1277</v>
      </c>
      <c r="F1146" s="1044">
        <v>-68721.59</v>
      </c>
    </row>
    <row r="1147" spans="1:6" ht="12.75">
      <c r="A1147" s="1037" t="s">
        <v>1282</v>
      </c>
      <c r="B1147" s="1044">
        <v>-1109532</v>
      </c>
      <c r="C1147" s="1044">
        <v>0</v>
      </c>
      <c r="D1147" s="1044">
        <v>-3030980.57</v>
      </c>
      <c r="E1147" s="1045" t="s">
        <v>1277</v>
      </c>
      <c r="F1147" s="1044">
        <v>68721.59</v>
      </c>
    </row>
    <row r="1148" spans="1:6" ht="12.75">
      <c r="A1148" s="1037" t="s">
        <v>89</v>
      </c>
      <c r="B1148" s="1044">
        <v>-1109532</v>
      </c>
      <c r="C1148" s="1044">
        <v>0</v>
      </c>
      <c r="D1148" s="1044">
        <v>-3030980.57</v>
      </c>
      <c r="E1148" s="1045" t="s">
        <v>1277</v>
      </c>
      <c r="F1148" s="1044">
        <v>68721.59</v>
      </c>
    </row>
    <row r="1149" spans="1:6" ht="25.5">
      <c r="A1149" s="1037" t="s">
        <v>510</v>
      </c>
      <c r="B1149" s="1044">
        <v>-1109532</v>
      </c>
      <c r="C1149" s="1044">
        <v>0</v>
      </c>
      <c r="D1149" s="1044">
        <v>-3030980.57</v>
      </c>
      <c r="E1149" s="1045" t="s">
        <v>1277</v>
      </c>
      <c r="F1149" s="1044">
        <v>68721.59</v>
      </c>
    </row>
    <row r="1150" spans="1:6" s="1043" customFormat="1" ht="12.75">
      <c r="A1150" s="1038" t="s">
        <v>1140</v>
      </c>
      <c r="B1150" s="1039"/>
      <c r="C1150" s="1039"/>
      <c r="D1150" s="1039"/>
      <c r="E1150" s="1045"/>
      <c r="F1150" s="1039"/>
    </row>
    <row r="1151" spans="1:6" ht="12.75">
      <c r="A1151" s="1037" t="s">
        <v>414</v>
      </c>
      <c r="B1151" s="1044">
        <v>69560</v>
      </c>
      <c r="C1151" s="1044">
        <v>38624</v>
      </c>
      <c r="D1151" s="1044">
        <v>38624</v>
      </c>
      <c r="E1151" s="1042">
        <v>55.52616446233467</v>
      </c>
      <c r="F1151" s="1044">
        <v>15509</v>
      </c>
    </row>
    <row r="1152" spans="1:6" ht="12.75">
      <c r="A1152" s="1037" t="s">
        <v>416</v>
      </c>
      <c r="B1152" s="1044">
        <v>69560</v>
      </c>
      <c r="C1152" s="1044">
        <v>38624</v>
      </c>
      <c r="D1152" s="1044">
        <v>38624</v>
      </c>
      <c r="E1152" s="1042">
        <v>55.52616446233467</v>
      </c>
      <c r="F1152" s="1044">
        <v>15509</v>
      </c>
    </row>
    <row r="1153" spans="1:6" ht="25.5">
      <c r="A1153" s="1037" t="s">
        <v>417</v>
      </c>
      <c r="B1153" s="1044">
        <v>69560</v>
      </c>
      <c r="C1153" s="1044">
        <v>38624</v>
      </c>
      <c r="D1153" s="1044">
        <v>38624</v>
      </c>
      <c r="E1153" s="1042">
        <v>55.52616446233467</v>
      </c>
      <c r="F1153" s="1044">
        <v>15509</v>
      </c>
    </row>
    <row r="1154" spans="1:6" ht="12.75">
      <c r="A1154" s="1037" t="s">
        <v>1136</v>
      </c>
      <c r="B1154" s="1044">
        <v>69560</v>
      </c>
      <c r="C1154" s="1044">
        <v>38624</v>
      </c>
      <c r="D1154" s="1044">
        <v>25114.15</v>
      </c>
      <c r="E1154" s="1042">
        <v>36.104298447383556</v>
      </c>
      <c r="F1154" s="1044">
        <v>5741.26</v>
      </c>
    </row>
    <row r="1155" spans="1:6" ht="12.75">
      <c r="A1155" s="1037" t="s">
        <v>419</v>
      </c>
      <c r="B1155" s="1044">
        <v>69560</v>
      </c>
      <c r="C1155" s="1044">
        <v>38624</v>
      </c>
      <c r="D1155" s="1044">
        <v>25114.15</v>
      </c>
      <c r="E1155" s="1042">
        <v>36.104298447383556</v>
      </c>
      <c r="F1155" s="1044">
        <v>5741.26</v>
      </c>
    </row>
    <row r="1156" spans="1:6" ht="12.75">
      <c r="A1156" s="1037" t="s">
        <v>420</v>
      </c>
      <c r="B1156" s="1044">
        <v>69560</v>
      </c>
      <c r="C1156" s="1044">
        <v>38624</v>
      </c>
      <c r="D1156" s="1044">
        <v>25114.15</v>
      </c>
      <c r="E1156" s="1042">
        <v>36.104298447383556</v>
      </c>
      <c r="F1156" s="1044">
        <v>5741.26</v>
      </c>
    </row>
    <row r="1157" spans="1:6" ht="12.75">
      <c r="A1157" s="1037" t="s">
        <v>421</v>
      </c>
      <c r="B1157" s="1044">
        <v>21528</v>
      </c>
      <c r="C1157" s="1044">
        <v>10318</v>
      </c>
      <c r="D1157" s="1044">
        <v>3520.4</v>
      </c>
      <c r="E1157" s="1042">
        <v>16.352657004830917</v>
      </c>
      <c r="F1157" s="1044">
        <v>3520.4</v>
      </c>
    </row>
    <row r="1158" spans="1:6" ht="12.75">
      <c r="A1158" s="1037" t="s">
        <v>422</v>
      </c>
      <c r="B1158" s="1044">
        <v>17349</v>
      </c>
      <c r="C1158" s="1044">
        <v>8315</v>
      </c>
      <c r="D1158" s="1044">
        <v>2951.17</v>
      </c>
      <c r="E1158" s="1042">
        <v>17.01060579860511</v>
      </c>
      <c r="F1158" s="1044">
        <v>2951.17</v>
      </c>
    </row>
    <row r="1159" spans="1:6" ht="12.75">
      <c r="A1159" s="1037" t="s">
        <v>423</v>
      </c>
      <c r="B1159" s="1044">
        <v>48032</v>
      </c>
      <c r="C1159" s="1044">
        <v>28306</v>
      </c>
      <c r="D1159" s="1044">
        <v>21593.75</v>
      </c>
      <c r="E1159" s="1042">
        <v>44.95700782811459</v>
      </c>
      <c r="F1159" s="1044">
        <v>2220.86</v>
      </c>
    </row>
    <row r="1160" spans="1:6" ht="12.75">
      <c r="A1160" s="1037" t="s">
        <v>1281</v>
      </c>
      <c r="B1160" s="1044">
        <v>0</v>
      </c>
      <c r="C1160" s="1044">
        <v>0</v>
      </c>
      <c r="D1160" s="1044">
        <v>13509.85</v>
      </c>
      <c r="E1160" s="1045" t="s">
        <v>1277</v>
      </c>
      <c r="F1160" s="1044">
        <v>9767.74</v>
      </c>
    </row>
    <row r="1161" spans="1:6" ht="12.75">
      <c r="A1161" s="1037" t="s">
        <v>1282</v>
      </c>
      <c r="B1161" s="1044">
        <v>0</v>
      </c>
      <c r="C1161" s="1044">
        <v>0</v>
      </c>
      <c r="D1161" s="1044">
        <v>-13509.85</v>
      </c>
      <c r="E1161" s="1045" t="s">
        <v>1277</v>
      </c>
      <c r="F1161" s="1044">
        <v>-9767.74</v>
      </c>
    </row>
    <row r="1162" spans="1:6" ht="12.75">
      <c r="A1162" s="1037" t="s">
        <v>89</v>
      </c>
      <c r="B1162" s="1044">
        <v>0</v>
      </c>
      <c r="C1162" s="1044">
        <v>0</v>
      </c>
      <c r="D1162" s="1044">
        <v>-13509.85</v>
      </c>
      <c r="E1162" s="1045" t="s">
        <v>1277</v>
      </c>
      <c r="F1162" s="1044">
        <v>-9767.74</v>
      </c>
    </row>
    <row r="1163" spans="1:6" ht="25.5">
      <c r="A1163" s="1037" t="s">
        <v>510</v>
      </c>
      <c r="B1163" s="1044">
        <v>0</v>
      </c>
      <c r="C1163" s="1044">
        <v>0</v>
      </c>
      <c r="D1163" s="1044">
        <v>-13509.85</v>
      </c>
      <c r="E1163" s="1045" t="s">
        <v>1277</v>
      </c>
      <c r="F1163" s="1044">
        <v>-9767.74</v>
      </c>
    </row>
    <row r="1164" spans="1:6" s="1043" customFormat="1" ht="12.75">
      <c r="A1164" s="1038" t="s">
        <v>228</v>
      </c>
      <c r="B1164" s="1039"/>
      <c r="C1164" s="1039"/>
      <c r="D1164" s="1039"/>
      <c r="E1164" s="1045"/>
      <c r="F1164" s="1039"/>
    </row>
    <row r="1165" spans="1:6" ht="12.75">
      <c r="A1165" s="1037" t="s">
        <v>414</v>
      </c>
      <c r="B1165" s="1044">
        <v>312197</v>
      </c>
      <c r="C1165" s="1044">
        <v>3053</v>
      </c>
      <c r="D1165" s="1044">
        <v>3053</v>
      </c>
      <c r="E1165" s="1042">
        <v>0.9779081797711061</v>
      </c>
      <c r="F1165" s="1044">
        <v>2779</v>
      </c>
    </row>
    <row r="1166" spans="1:6" ht="12.75">
      <c r="A1166" s="1037" t="s">
        <v>416</v>
      </c>
      <c r="B1166" s="1044">
        <v>312197</v>
      </c>
      <c r="C1166" s="1044">
        <v>3053</v>
      </c>
      <c r="D1166" s="1044">
        <v>3053</v>
      </c>
      <c r="E1166" s="1042">
        <v>0.9779081797711061</v>
      </c>
      <c r="F1166" s="1044">
        <v>2779</v>
      </c>
    </row>
    <row r="1167" spans="1:6" ht="25.5">
      <c r="A1167" s="1037" t="s">
        <v>417</v>
      </c>
      <c r="B1167" s="1044">
        <v>312197</v>
      </c>
      <c r="C1167" s="1044">
        <v>3053</v>
      </c>
      <c r="D1167" s="1044">
        <v>3053</v>
      </c>
      <c r="E1167" s="1042">
        <v>0.9779081797711061</v>
      </c>
      <c r="F1167" s="1044">
        <v>2779</v>
      </c>
    </row>
    <row r="1168" spans="1:6" ht="12.75">
      <c r="A1168" s="1037" t="s">
        <v>1136</v>
      </c>
      <c r="B1168" s="1044">
        <v>312197</v>
      </c>
      <c r="C1168" s="1044">
        <v>3053</v>
      </c>
      <c r="D1168" s="1044">
        <v>1440.83</v>
      </c>
      <c r="E1168" s="1042">
        <v>0.46151308308535954</v>
      </c>
      <c r="F1168" s="1044">
        <v>1228.48</v>
      </c>
    </row>
    <row r="1169" spans="1:6" ht="12.75">
      <c r="A1169" s="1037" t="s">
        <v>419</v>
      </c>
      <c r="B1169" s="1044">
        <v>32219</v>
      </c>
      <c r="C1169" s="1044">
        <v>3053</v>
      </c>
      <c r="D1169" s="1044">
        <v>1440.83</v>
      </c>
      <c r="E1169" s="1042">
        <v>4.471988578168162</v>
      </c>
      <c r="F1169" s="1044">
        <v>1228.48</v>
      </c>
    </row>
    <row r="1170" spans="1:6" ht="12.75">
      <c r="A1170" s="1037" t="s">
        <v>420</v>
      </c>
      <c r="B1170" s="1044">
        <v>32219</v>
      </c>
      <c r="C1170" s="1044">
        <v>3053</v>
      </c>
      <c r="D1170" s="1044">
        <v>1440.83</v>
      </c>
      <c r="E1170" s="1042">
        <v>4.471988578168162</v>
      </c>
      <c r="F1170" s="1044">
        <v>1228.48</v>
      </c>
    </row>
    <row r="1171" spans="1:6" ht="12.75">
      <c r="A1171" s="1037" t="s">
        <v>421</v>
      </c>
      <c r="B1171" s="1044">
        <v>11962</v>
      </c>
      <c r="C1171" s="1044">
        <v>2779</v>
      </c>
      <c r="D1171" s="1044">
        <v>1228.48</v>
      </c>
      <c r="E1171" s="1042">
        <v>10.269854539374688</v>
      </c>
      <c r="F1171" s="1044">
        <v>1228.48</v>
      </c>
    </row>
    <row r="1172" spans="1:6" ht="12.75">
      <c r="A1172" s="1037" t="s">
        <v>422</v>
      </c>
      <c r="B1172" s="1044">
        <v>9647</v>
      </c>
      <c r="C1172" s="1044">
        <v>2239</v>
      </c>
      <c r="D1172" s="1044">
        <v>990</v>
      </c>
      <c r="E1172" s="1042">
        <v>10.262257696693272</v>
      </c>
      <c r="F1172" s="1044">
        <v>990</v>
      </c>
    </row>
    <row r="1173" spans="1:6" ht="12.75">
      <c r="A1173" s="1037" t="s">
        <v>423</v>
      </c>
      <c r="B1173" s="1044">
        <v>20257</v>
      </c>
      <c r="C1173" s="1044">
        <v>274</v>
      </c>
      <c r="D1173" s="1044">
        <v>212.35</v>
      </c>
      <c r="E1173" s="1042">
        <v>1.048279607049415</v>
      </c>
      <c r="F1173" s="1044">
        <v>0</v>
      </c>
    </row>
    <row r="1174" spans="1:6" ht="12.75">
      <c r="A1174" s="1037" t="s">
        <v>376</v>
      </c>
      <c r="B1174" s="1044">
        <v>279978</v>
      </c>
      <c r="C1174" s="1044">
        <v>0</v>
      </c>
      <c r="D1174" s="1044">
        <v>0</v>
      </c>
      <c r="E1174" s="1042">
        <v>0</v>
      </c>
      <c r="F1174" s="1044">
        <v>0</v>
      </c>
    </row>
    <row r="1175" spans="1:6" ht="12.75">
      <c r="A1175" s="1037" t="s">
        <v>426</v>
      </c>
      <c r="B1175" s="1044">
        <v>279978</v>
      </c>
      <c r="C1175" s="1044">
        <v>0</v>
      </c>
      <c r="D1175" s="1044">
        <v>0</v>
      </c>
      <c r="E1175" s="1042">
        <v>0</v>
      </c>
      <c r="F1175" s="1044">
        <v>0</v>
      </c>
    </row>
    <row r="1176" spans="1:6" ht="12.75">
      <c r="A1176" s="1037" t="s">
        <v>1281</v>
      </c>
      <c r="B1176" s="1044">
        <v>0</v>
      </c>
      <c r="C1176" s="1044">
        <v>0</v>
      </c>
      <c r="D1176" s="1044">
        <v>1612.17</v>
      </c>
      <c r="E1176" s="1045" t="s">
        <v>1277</v>
      </c>
      <c r="F1176" s="1044">
        <v>1550.52</v>
      </c>
    </row>
    <row r="1177" spans="1:6" ht="12.75">
      <c r="A1177" s="1037" t="s">
        <v>1282</v>
      </c>
      <c r="B1177" s="1044">
        <v>0</v>
      </c>
      <c r="C1177" s="1044">
        <v>0</v>
      </c>
      <c r="D1177" s="1044">
        <v>-1612.17</v>
      </c>
      <c r="E1177" s="1045" t="s">
        <v>1277</v>
      </c>
      <c r="F1177" s="1044">
        <v>-1550.52</v>
      </c>
    </row>
    <row r="1178" spans="1:6" ht="12.75">
      <c r="A1178" s="1037" t="s">
        <v>89</v>
      </c>
      <c r="B1178" s="1044">
        <v>0</v>
      </c>
      <c r="C1178" s="1044">
        <v>0</v>
      </c>
      <c r="D1178" s="1044">
        <v>-1612.17</v>
      </c>
      <c r="E1178" s="1045" t="s">
        <v>1277</v>
      </c>
      <c r="F1178" s="1044">
        <v>-1550.52</v>
      </c>
    </row>
    <row r="1179" spans="1:6" ht="25.5">
      <c r="A1179" s="1037" t="s">
        <v>510</v>
      </c>
      <c r="B1179" s="1044">
        <v>0</v>
      </c>
      <c r="C1179" s="1044">
        <v>0</v>
      </c>
      <c r="D1179" s="1044">
        <v>-1612.17</v>
      </c>
      <c r="E1179" s="1045" t="s">
        <v>1277</v>
      </c>
      <c r="F1179" s="1044">
        <v>-1550.52</v>
      </c>
    </row>
    <row r="1180" spans="1:6" s="1043" customFormat="1" ht="12.75">
      <c r="A1180" s="1038" t="s">
        <v>1162</v>
      </c>
      <c r="B1180" s="1039"/>
      <c r="C1180" s="1039"/>
      <c r="D1180" s="1039"/>
      <c r="E1180" s="1045"/>
      <c r="F1180" s="1039"/>
    </row>
    <row r="1181" spans="1:6" ht="12.75">
      <c r="A1181" s="1037" t="s">
        <v>414</v>
      </c>
      <c r="B1181" s="1044">
        <v>190994</v>
      </c>
      <c r="C1181" s="1044">
        <v>47383</v>
      </c>
      <c r="D1181" s="1044">
        <v>47383</v>
      </c>
      <c r="E1181" s="1042">
        <v>24.80863273191828</v>
      </c>
      <c r="F1181" s="1044">
        <v>4296</v>
      </c>
    </row>
    <row r="1182" spans="1:6" ht="12.75">
      <c r="A1182" s="1037" t="s">
        <v>432</v>
      </c>
      <c r="B1182" s="1044">
        <v>20000</v>
      </c>
      <c r="C1182" s="1044">
        <v>0</v>
      </c>
      <c r="D1182" s="1044">
        <v>0</v>
      </c>
      <c r="E1182" s="1042">
        <v>0</v>
      </c>
      <c r="F1182" s="1044">
        <v>0</v>
      </c>
    </row>
    <row r="1183" spans="1:6" ht="25.5">
      <c r="A1183" s="1037" t="s">
        <v>525</v>
      </c>
      <c r="B1183" s="1044">
        <v>20000</v>
      </c>
      <c r="C1183" s="1044">
        <v>0</v>
      </c>
      <c r="D1183" s="1044">
        <v>0</v>
      </c>
      <c r="E1183" s="1042">
        <v>0</v>
      </c>
      <c r="F1183" s="1044">
        <v>0</v>
      </c>
    </row>
    <row r="1184" spans="1:6" ht="12.75">
      <c r="A1184" s="1037" t="s">
        <v>416</v>
      </c>
      <c r="B1184" s="1044">
        <v>170994</v>
      </c>
      <c r="C1184" s="1044">
        <v>47383</v>
      </c>
      <c r="D1184" s="1044">
        <v>47383</v>
      </c>
      <c r="E1184" s="1042">
        <v>27.71032901739242</v>
      </c>
      <c r="F1184" s="1044">
        <v>4296</v>
      </c>
    </row>
    <row r="1185" spans="1:6" ht="25.5">
      <c r="A1185" s="1037" t="s">
        <v>417</v>
      </c>
      <c r="B1185" s="1044">
        <v>170994</v>
      </c>
      <c r="C1185" s="1044">
        <v>47383</v>
      </c>
      <c r="D1185" s="1044">
        <v>47383</v>
      </c>
      <c r="E1185" s="1042">
        <v>27.71032901739242</v>
      </c>
      <c r="F1185" s="1044">
        <v>4296</v>
      </c>
    </row>
    <row r="1186" spans="1:6" ht="12.75">
      <c r="A1186" s="1037" t="s">
        <v>1136</v>
      </c>
      <c r="B1186" s="1044">
        <v>190994</v>
      </c>
      <c r="C1186" s="1044">
        <v>47383</v>
      </c>
      <c r="D1186" s="1044">
        <v>23890.73</v>
      </c>
      <c r="E1186" s="1042">
        <v>12.508628543305026</v>
      </c>
      <c r="F1186" s="1044">
        <v>15300</v>
      </c>
    </row>
    <row r="1187" spans="1:6" ht="12.75">
      <c r="A1187" s="1037" t="s">
        <v>419</v>
      </c>
      <c r="B1187" s="1044">
        <v>150934</v>
      </c>
      <c r="C1187" s="1044">
        <v>47383</v>
      </c>
      <c r="D1187" s="1044">
        <v>23890.73</v>
      </c>
      <c r="E1187" s="1042">
        <v>15.828593954973696</v>
      </c>
      <c r="F1187" s="1044">
        <v>15300</v>
      </c>
    </row>
    <row r="1188" spans="1:6" ht="12.75">
      <c r="A1188" s="1037" t="s">
        <v>420</v>
      </c>
      <c r="B1188" s="1044">
        <v>108793</v>
      </c>
      <c r="C1188" s="1044">
        <v>47383</v>
      </c>
      <c r="D1188" s="1044">
        <v>23890.73</v>
      </c>
      <c r="E1188" s="1042">
        <v>21.959804399180094</v>
      </c>
      <c r="F1188" s="1044">
        <v>15300</v>
      </c>
    </row>
    <row r="1189" spans="1:6" ht="12.75">
      <c r="A1189" s="1037" t="s">
        <v>421</v>
      </c>
      <c r="B1189" s="1044">
        <v>10131</v>
      </c>
      <c r="C1189" s="1044">
        <v>2629</v>
      </c>
      <c r="D1189" s="1044">
        <v>0</v>
      </c>
      <c r="E1189" s="1042">
        <v>0</v>
      </c>
      <c r="F1189" s="1044">
        <v>0</v>
      </c>
    </row>
    <row r="1190" spans="1:6" ht="12.75">
      <c r="A1190" s="1037" t="s">
        <v>422</v>
      </c>
      <c r="B1190" s="1044">
        <v>8165</v>
      </c>
      <c r="C1190" s="1044">
        <v>2118</v>
      </c>
      <c r="D1190" s="1044">
        <v>0</v>
      </c>
      <c r="E1190" s="1042">
        <v>0</v>
      </c>
      <c r="F1190" s="1044">
        <v>0</v>
      </c>
    </row>
    <row r="1191" spans="1:6" ht="12.75">
      <c r="A1191" s="1037" t="s">
        <v>423</v>
      </c>
      <c r="B1191" s="1044">
        <v>98662</v>
      </c>
      <c r="C1191" s="1044">
        <v>44754</v>
      </c>
      <c r="D1191" s="1044">
        <v>23890.73</v>
      </c>
      <c r="E1191" s="1042">
        <v>24.214722993655105</v>
      </c>
      <c r="F1191" s="1044">
        <v>15300</v>
      </c>
    </row>
    <row r="1192" spans="1:6" ht="12.75">
      <c r="A1192" s="1037" t="s">
        <v>371</v>
      </c>
      <c r="B1192" s="1044">
        <v>42141</v>
      </c>
      <c r="C1192" s="1044">
        <v>0</v>
      </c>
      <c r="D1192" s="1044">
        <v>0</v>
      </c>
      <c r="E1192" s="1042">
        <v>0</v>
      </c>
      <c r="F1192" s="1044">
        <v>0</v>
      </c>
    </row>
    <row r="1193" spans="1:6" ht="38.25">
      <c r="A1193" s="1037" t="s">
        <v>462</v>
      </c>
      <c r="B1193" s="1044">
        <v>22141</v>
      </c>
      <c r="C1193" s="1044">
        <v>0</v>
      </c>
      <c r="D1193" s="1044">
        <v>0</v>
      </c>
      <c r="E1193" s="1042">
        <v>0</v>
      </c>
      <c r="F1193" s="1044">
        <v>0</v>
      </c>
    </row>
    <row r="1194" spans="1:6" ht="12.75">
      <c r="A1194" s="1037" t="s">
        <v>463</v>
      </c>
      <c r="B1194" s="1044">
        <v>20000</v>
      </c>
      <c r="C1194" s="1044">
        <v>0</v>
      </c>
      <c r="D1194" s="1044">
        <v>0</v>
      </c>
      <c r="E1194" s="1042">
        <v>0</v>
      </c>
      <c r="F1194" s="1044">
        <v>0</v>
      </c>
    </row>
    <row r="1195" spans="1:6" ht="38.25">
      <c r="A1195" s="1037" t="s">
        <v>464</v>
      </c>
      <c r="B1195" s="1044">
        <v>20000</v>
      </c>
      <c r="C1195" s="1044">
        <v>0</v>
      </c>
      <c r="D1195" s="1044">
        <v>0</v>
      </c>
      <c r="E1195" s="1042">
        <v>0</v>
      </c>
      <c r="F1195" s="1044">
        <v>0</v>
      </c>
    </row>
    <row r="1196" spans="1:6" ht="12.75">
      <c r="A1196" s="1037" t="s">
        <v>376</v>
      </c>
      <c r="B1196" s="1044">
        <v>40060</v>
      </c>
      <c r="C1196" s="1044">
        <v>0</v>
      </c>
      <c r="D1196" s="1044">
        <v>0</v>
      </c>
      <c r="E1196" s="1042">
        <v>0</v>
      </c>
      <c r="F1196" s="1044">
        <v>0</v>
      </c>
    </row>
    <row r="1197" spans="1:6" ht="12.75">
      <c r="A1197" s="1037" t="s">
        <v>426</v>
      </c>
      <c r="B1197" s="1044">
        <v>40060</v>
      </c>
      <c r="C1197" s="1044">
        <v>0</v>
      </c>
      <c r="D1197" s="1044">
        <v>0</v>
      </c>
      <c r="E1197" s="1042">
        <v>0</v>
      </c>
      <c r="F1197" s="1044">
        <v>0</v>
      </c>
    </row>
    <row r="1198" spans="1:6" ht="12.75">
      <c r="A1198" s="1037" t="s">
        <v>1281</v>
      </c>
      <c r="B1198" s="1044">
        <v>0</v>
      </c>
      <c r="C1198" s="1044">
        <v>0</v>
      </c>
      <c r="D1198" s="1044">
        <v>23492.27</v>
      </c>
      <c r="E1198" s="1045" t="s">
        <v>1277</v>
      </c>
      <c r="F1198" s="1044">
        <v>-11004</v>
      </c>
    </row>
    <row r="1199" spans="1:6" ht="12.75">
      <c r="A1199" s="1037" t="s">
        <v>1282</v>
      </c>
      <c r="B1199" s="1044">
        <v>0</v>
      </c>
      <c r="C1199" s="1044">
        <v>0</v>
      </c>
      <c r="D1199" s="1044">
        <v>-23492.27</v>
      </c>
      <c r="E1199" s="1045" t="s">
        <v>1277</v>
      </c>
      <c r="F1199" s="1044">
        <v>11004</v>
      </c>
    </row>
    <row r="1200" spans="1:6" ht="12.75">
      <c r="A1200" s="1037" t="s">
        <v>89</v>
      </c>
      <c r="B1200" s="1044">
        <v>0</v>
      </c>
      <c r="C1200" s="1044">
        <v>0</v>
      </c>
      <c r="D1200" s="1044">
        <v>-23492.27</v>
      </c>
      <c r="E1200" s="1045" t="s">
        <v>1277</v>
      </c>
      <c r="F1200" s="1044">
        <v>11004</v>
      </c>
    </row>
    <row r="1201" spans="1:6" ht="25.5">
      <c r="A1201" s="1037" t="s">
        <v>510</v>
      </c>
      <c r="B1201" s="1044">
        <v>0</v>
      </c>
      <c r="C1201" s="1044">
        <v>0</v>
      </c>
      <c r="D1201" s="1044">
        <v>-23492.27</v>
      </c>
      <c r="E1201" s="1045" t="s">
        <v>1277</v>
      </c>
      <c r="F1201" s="1044">
        <v>11004</v>
      </c>
    </row>
    <row r="1202" spans="1:6" s="1043" customFormat="1" ht="12.75">
      <c r="A1202" s="1038" t="s">
        <v>1146</v>
      </c>
      <c r="B1202" s="1039"/>
      <c r="C1202" s="1039"/>
      <c r="D1202" s="1039"/>
      <c r="E1202" s="1045"/>
      <c r="F1202" s="1039"/>
    </row>
    <row r="1203" spans="1:6" ht="12.75">
      <c r="A1203" s="1037" t="s">
        <v>414</v>
      </c>
      <c r="B1203" s="1044">
        <v>204022</v>
      </c>
      <c r="C1203" s="1044">
        <v>61351</v>
      </c>
      <c r="D1203" s="1044">
        <v>56802</v>
      </c>
      <c r="E1203" s="1042">
        <v>27.841115173853797</v>
      </c>
      <c r="F1203" s="1044">
        <v>23675</v>
      </c>
    </row>
    <row r="1204" spans="1:6" ht="12.75">
      <c r="A1204" s="1037" t="s">
        <v>432</v>
      </c>
      <c r="B1204" s="1044">
        <v>48923</v>
      </c>
      <c r="C1204" s="1044">
        <v>4549</v>
      </c>
      <c r="D1204" s="1044">
        <v>0</v>
      </c>
      <c r="E1204" s="1042">
        <v>0</v>
      </c>
      <c r="F1204" s="1044">
        <v>0</v>
      </c>
    </row>
    <row r="1205" spans="1:6" ht="25.5">
      <c r="A1205" s="1037" t="s">
        <v>525</v>
      </c>
      <c r="B1205" s="1044">
        <v>48923</v>
      </c>
      <c r="C1205" s="1044">
        <v>4549</v>
      </c>
      <c r="D1205" s="1044">
        <v>0</v>
      </c>
      <c r="E1205" s="1042">
        <v>0</v>
      </c>
      <c r="F1205" s="1044">
        <v>0</v>
      </c>
    </row>
    <row r="1206" spans="1:6" ht="12.75">
      <c r="A1206" s="1037" t="s">
        <v>416</v>
      </c>
      <c r="B1206" s="1044">
        <v>155099</v>
      </c>
      <c r="C1206" s="1044">
        <v>56802</v>
      </c>
      <c r="D1206" s="1044">
        <v>56802</v>
      </c>
      <c r="E1206" s="1042">
        <v>36.62306010999426</v>
      </c>
      <c r="F1206" s="1044">
        <v>23675</v>
      </c>
    </row>
    <row r="1207" spans="1:6" ht="25.5">
      <c r="A1207" s="1037" t="s">
        <v>417</v>
      </c>
      <c r="B1207" s="1044">
        <v>155099</v>
      </c>
      <c r="C1207" s="1044">
        <v>56802</v>
      </c>
      <c r="D1207" s="1044">
        <v>56802</v>
      </c>
      <c r="E1207" s="1042">
        <v>36.62306010999426</v>
      </c>
      <c r="F1207" s="1044">
        <v>23675</v>
      </c>
    </row>
    <row r="1208" spans="1:6" ht="12.75">
      <c r="A1208" s="1037" t="s">
        <v>1136</v>
      </c>
      <c r="B1208" s="1044">
        <v>204022</v>
      </c>
      <c r="C1208" s="1044">
        <v>61351</v>
      </c>
      <c r="D1208" s="1044">
        <v>40201.12</v>
      </c>
      <c r="E1208" s="1042">
        <v>19.704306398329592</v>
      </c>
      <c r="F1208" s="1044">
        <v>14308.57</v>
      </c>
    </row>
    <row r="1209" spans="1:6" ht="12.75">
      <c r="A1209" s="1037" t="s">
        <v>419</v>
      </c>
      <c r="B1209" s="1044">
        <v>178056</v>
      </c>
      <c r="C1209" s="1044">
        <v>49311</v>
      </c>
      <c r="D1209" s="1044">
        <v>31232.14</v>
      </c>
      <c r="E1209" s="1042">
        <v>17.540627667700047</v>
      </c>
      <c r="F1209" s="1044">
        <v>13317.86</v>
      </c>
    </row>
    <row r="1210" spans="1:6" ht="12.75">
      <c r="A1210" s="1037" t="s">
        <v>420</v>
      </c>
      <c r="B1210" s="1044">
        <v>132717</v>
      </c>
      <c r="C1210" s="1044">
        <v>44762</v>
      </c>
      <c r="D1210" s="1044">
        <v>31232.14</v>
      </c>
      <c r="E1210" s="1042">
        <v>23.532885764446153</v>
      </c>
      <c r="F1210" s="1044">
        <v>13317.86</v>
      </c>
    </row>
    <row r="1211" spans="1:6" ht="12.75">
      <c r="A1211" s="1037" t="s">
        <v>421</v>
      </c>
      <c r="B1211" s="1044">
        <v>58868</v>
      </c>
      <c r="C1211" s="1044">
        <v>22067</v>
      </c>
      <c r="D1211" s="1044">
        <v>17547.57</v>
      </c>
      <c r="E1211" s="1042">
        <v>29.80833389957192</v>
      </c>
      <c r="F1211" s="1044">
        <v>7843.58</v>
      </c>
    </row>
    <row r="1212" spans="1:6" ht="12.75">
      <c r="A1212" s="1037" t="s">
        <v>422</v>
      </c>
      <c r="B1212" s="1044">
        <v>47546</v>
      </c>
      <c r="C1212" s="1044">
        <v>17939</v>
      </c>
      <c r="D1212" s="1044">
        <v>14051.49</v>
      </c>
      <c r="E1212" s="1042">
        <v>29.553464013797164</v>
      </c>
      <c r="F1212" s="1044">
        <v>6238.71</v>
      </c>
    </row>
    <row r="1213" spans="1:6" ht="12.75">
      <c r="A1213" s="1037" t="s">
        <v>423</v>
      </c>
      <c r="B1213" s="1044">
        <v>73849</v>
      </c>
      <c r="C1213" s="1044">
        <v>22695</v>
      </c>
      <c r="D1213" s="1044">
        <v>13684.57</v>
      </c>
      <c r="E1213" s="1042">
        <v>18.530474346301236</v>
      </c>
      <c r="F1213" s="1044">
        <v>5474.28</v>
      </c>
    </row>
    <row r="1214" spans="1:6" ht="12.75">
      <c r="A1214" s="1037" t="s">
        <v>371</v>
      </c>
      <c r="B1214" s="1044">
        <v>45339</v>
      </c>
      <c r="C1214" s="1044">
        <v>4549</v>
      </c>
      <c r="D1214" s="1044">
        <v>0</v>
      </c>
      <c r="E1214" s="1042">
        <v>0</v>
      </c>
      <c r="F1214" s="1044">
        <v>0</v>
      </c>
    </row>
    <row r="1215" spans="1:6" ht="12.75">
      <c r="A1215" s="1037" t="s">
        <v>463</v>
      </c>
      <c r="B1215" s="1044">
        <v>45339</v>
      </c>
      <c r="C1215" s="1044">
        <v>4549</v>
      </c>
      <c r="D1215" s="1044">
        <v>0</v>
      </c>
      <c r="E1215" s="1042">
        <v>0</v>
      </c>
      <c r="F1215" s="1044">
        <v>0</v>
      </c>
    </row>
    <row r="1216" spans="1:6" ht="38.25">
      <c r="A1216" s="1037" t="s">
        <v>464</v>
      </c>
      <c r="B1216" s="1044">
        <v>45339</v>
      </c>
      <c r="C1216" s="1044">
        <v>4549</v>
      </c>
      <c r="D1216" s="1044">
        <v>0</v>
      </c>
      <c r="E1216" s="1042">
        <v>0</v>
      </c>
      <c r="F1216" s="1044">
        <v>0</v>
      </c>
    </row>
    <row r="1217" spans="1:6" ht="12.75">
      <c r="A1217" s="1037" t="s">
        <v>376</v>
      </c>
      <c r="B1217" s="1044">
        <v>25966</v>
      </c>
      <c r="C1217" s="1044">
        <v>12040</v>
      </c>
      <c r="D1217" s="1044">
        <v>8968.98</v>
      </c>
      <c r="E1217" s="1042">
        <v>34.54124624508973</v>
      </c>
      <c r="F1217" s="1044">
        <v>990.71</v>
      </c>
    </row>
    <row r="1218" spans="1:6" ht="12.75">
      <c r="A1218" s="1037" t="s">
        <v>426</v>
      </c>
      <c r="B1218" s="1044">
        <v>22382</v>
      </c>
      <c r="C1218" s="1044">
        <v>12040</v>
      </c>
      <c r="D1218" s="1044">
        <v>8968.98</v>
      </c>
      <c r="E1218" s="1042">
        <v>40.07229023322312</v>
      </c>
      <c r="F1218" s="1044">
        <v>990.71</v>
      </c>
    </row>
    <row r="1219" spans="1:6" ht="25.5">
      <c r="A1219" s="1037" t="s">
        <v>465</v>
      </c>
      <c r="B1219" s="1044">
        <v>3584</v>
      </c>
      <c r="C1219" s="1044">
        <v>0</v>
      </c>
      <c r="D1219" s="1044">
        <v>0</v>
      </c>
      <c r="E1219" s="1042">
        <v>0</v>
      </c>
      <c r="F1219" s="1044">
        <v>0</v>
      </c>
    </row>
    <row r="1220" spans="1:6" ht="25.5">
      <c r="A1220" s="1037" t="s">
        <v>476</v>
      </c>
      <c r="B1220" s="1044">
        <v>3584</v>
      </c>
      <c r="C1220" s="1044">
        <v>0</v>
      </c>
      <c r="D1220" s="1044">
        <v>0</v>
      </c>
      <c r="E1220" s="1042">
        <v>0</v>
      </c>
      <c r="F1220" s="1044">
        <v>0</v>
      </c>
    </row>
    <row r="1221" spans="1:6" ht="12.75">
      <c r="A1221" s="1037" t="s">
        <v>1281</v>
      </c>
      <c r="B1221" s="1044">
        <v>0</v>
      </c>
      <c r="C1221" s="1044">
        <v>0</v>
      </c>
      <c r="D1221" s="1044">
        <v>16600.88</v>
      </c>
      <c r="E1221" s="1045" t="s">
        <v>1277</v>
      </c>
      <c r="F1221" s="1044">
        <v>9366.43</v>
      </c>
    </row>
    <row r="1222" spans="1:6" ht="12.75">
      <c r="A1222" s="1037" t="s">
        <v>1282</v>
      </c>
      <c r="B1222" s="1044">
        <v>0</v>
      </c>
      <c r="C1222" s="1044">
        <v>0</v>
      </c>
      <c r="D1222" s="1044">
        <v>-16600.88</v>
      </c>
      <c r="E1222" s="1045" t="s">
        <v>1277</v>
      </c>
      <c r="F1222" s="1044">
        <v>-9366.43</v>
      </c>
    </row>
    <row r="1223" spans="1:6" ht="12.75">
      <c r="A1223" s="1037" t="s">
        <v>89</v>
      </c>
      <c r="B1223" s="1044">
        <v>0</v>
      </c>
      <c r="C1223" s="1044">
        <v>0</v>
      </c>
      <c r="D1223" s="1044">
        <v>-16600.88</v>
      </c>
      <c r="E1223" s="1045" t="s">
        <v>1277</v>
      </c>
      <c r="F1223" s="1044">
        <v>-9366.43</v>
      </c>
    </row>
    <row r="1224" spans="1:6" ht="25.5">
      <c r="A1224" s="1037" t="s">
        <v>510</v>
      </c>
      <c r="B1224" s="1044">
        <v>0</v>
      </c>
      <c r="C1224" s="1044">
        <v>0</v>
      </c>
      <c r="D1224" s="1044">
        <v>-16600.88</v>
      </c>
      <c r="E1224" s="1045" t="s">
        <v>1277</v>
      </c>
      <c r="F1224" s="1044">
        <v>-9366.43</v>
      </c>
    </row>
    <row r="1225" spans="1:6" s="1043" customFormat="1" ht="12.75">
      <c r="A1225" s="1038" t="s">
        <v>1155</v>
      </c>
      <c r="B1225" s="1039"/>
      <c r="C1225" s="1039"/>
      <c r="D1225" s="1039"/>
      <c r="E1225" s="1045"/>
      <c r="F1225" s="1039"/>
    </row>
    <row r="1226" spans="1:6" ht="12.75">
      <c r="A1226" s="1037" t="s">
        <v>414</v>
      </c>
      <c r="B1226" s="1044">
        <v>4440882</v>
      </c>
      <c r="C1226" s="1044">
        <v>1543271</v>
      </c>
      <c r="D1226" s="1044">
        <v>3805796.41</v>
      </c>
      <c r="E1226" s="1042">
        <v>85.69911134770075</v>
      </c>
      <c r="F1226" s="1044">
        <v>7359.41</v>
      </c>
    </row>
    <row r="1227" spans="1:6" ht="25.5">
      <c r="A1227" s="1037" t="s">
        <v>1135</v>
      </c>
      <c r="B1227" s="1044">
        <v>94170</v>
      </c>
      <c r="C1227" s="1044">
        <v>0</v>
      </c>
      <c r="D1227" s="1044">
        <v>0</v>
      </c>
      <c r="E1227" s="1042">
        <v>0</v>
      </c>
      <c r="F1227" s="1044">
        <v>-122.58</v>
      </c>
    </row>
    <row r="1228" spans="1:6" ht="12.75">
      <c r="A1228" s="1037" t="s">
        <v>432</v>
      </c>
      <c r="B1228" s="1044">
        <v>2806259</v>
      </c>
      <c r="C1228" s="1044">
        <v>243223</v>
      </c>
      <c r="D1228" s="1044">
        <v>2505748.41</v>
      </c>
      <c r="E1228" s="1042">
        <v>89.29141643732812</v>
      </c>
      <c r="F1228" s="1044">
        <v>-0.01</v>
      </c>
    </row>
    <row r="1229" spans="1:6" ht="25.5">
      <c r="A1229" s="1037" t="s">
        <v>525</v>
      </c>
      <c r="B1229" s="1044">
        <v>8120</v>
      </c>
      <c r="C1229" s="1044">
        <v>0</v>
      </c>
      <c r="D1229" s="1044">
        <v>0</v>
      </c>
      <c r="E1229" s="1042">
        <v>0</v>
      </c>
      <c r="F1229" s="1044">
        <v>0</v>
      </c>
    </row>
    <row r="1230" spans="1:6" ht="12.75">
      <c r="A1230" s="1037" t="s">
        <v>416</v>
      </c>
      <c r="B1230" s="1044">
        <v>1540453</v>
      </c>
      <c r="C1230" s="1044">
        <v>1300048</v>
      </c>
      <c r="D1230" s="1044">
        <v>1300048</v>
      </c>
      <c r="E1230" s="1042">
        <v>84.39387634676294</v>
      </c>
      <c r="F1230" s="1044">
        <v>7482</v>
      </c>
    </row>
    <row r="1231" spans="1:6" ht="25.5">
      <c r="A1231" s="1037" t="s">
        <v>417</v>
      </c>
      <c r="B1231" s="1044">
        <v>1540453</v>
      </c>
      <c r="C1231" s="1044">
        <v>1300048</v>
      </c>
      <c r="D1231" s="1044">
        <v>1300048</v>
      </c>
      <c r="E1231" s="1042">
        <v>84.39387634676294</v>
      </c>
      <c r="F1231" s="1044">
        <v>7482</v>
      </c>
    </row>
    <row r="1232" spans="1:6" ht="12.75">
      <c r="A1232" s="1037" t="s">
        <v>1136</v>
      </c>
      <c r="B1232" s="1044">
        <v>3331350</v>
      </c>
      <c r="C1232" s="1044">
        <v>1543271</v>
      </c>
      <c r="D1232" s="1044">
        <v>830031.01</v>
      </c>
      <c r="E1232" s="1042">
        <v>24.915755174328726</v>
      </c>
      <c r="F1232" s="1044">
        <v>85761.69</v>
      </c>
    </row>
    <row r="1233" spans="1:6" ht="12.75">
      <c r="A1233" s="1037" t="s">
        <v>419</v>
      </c>
      <c r="B1233" s="1044">
        <v>3286019</v>
      </c>
      <c r="C1233" s="1044">
        <v>1536281</v>
      </c>
      <c r="D1233" s="1044">
        <v>823807.3</v>
      </c>
      <c r="E1233" s="1042">
        <v>25.07007111036181</v>
      </c>
      <c r="F1233" s="1044">
        <v>79537.98</v>
      </c>
    </row>
    <row r="1234" spans="1:6" ht="12.75">
      <c r="A1234" s="1037" t="s">
        <v>420</v>
      </c>
      <c r="B1234" s="1044">
        <v>1040374</v>
      </c>
      <c r="C1234" s="1044">
        <v>283299</v>
      </c>
      <c r="D1234" s="1044">
        <v>200077.77</v>
      </c>
      <c r="E1234" s="1042">
        <v>19.23133123280666</v>
      </c>
      <c r="F1234" s="1044">
        <v>22905.98</v>
      </c>
    </row>
    <row r="1235" spans="1:6" ht="12.75">
      <c r="A1235" s="1037" t="s">
        <v>421</v>
      </c>
      <c r="B1235" s="1044">
        <v>459587</v>
      </c>
      <c r="C1235" s="1044">
        <v>156032</v>
      </c>
      <c r="D1235" s="1044">
        <v>131819.15</v>
      </c>
      <c r="E1235" s="1042">
        <v>28.682088483790878</v>
      </c>
      <c r="F1235" s="1044">
        <v>18519.75</v>
      </c>
    </row>
    <row r="1236" spans="1:6" ht="12.75">
      <c r="A1236" s="1037" t="s">
        <v>422</v>
      </c>
      <c r="B1236" s="1044">
        <v>357857</v>
      </c>
      <c r="C1236" s="1044">
        <v>124633</v>
      </c>
      <c r="D1236" s="1044">
        <v>105333.18</v>
      </c>
      <c r="E1236" s="1042">
        <v>29.434433307159004</v>
      </c>
      <c r="F1236" s="1044">
        <v>14987.06</v>
      </c>
    </row>
    <row r="1237" spans="1:6" ht="12.75">
      <c r="A1237" s="1037" t="s">
        <v>423</v>
      </c>
      <c r="B1237" s="1044">
        <v>580787</v>
      </c>
      <c r="C1237" s="1044">
        <v>127267</v>
      </c>
      <c r="D1237" s="1044">
        <v>68258.62</v>
      </c>
      <c r="E1237" s="1042">
        <v>11.752780279172914</v>
      </c>
      <c r="F1237" s="1044">
        <v>4386.23</v>
      </c>
    </row>
    <row r="1238" spans="1:6" ht="12.75">
      <c r="A1238" s="1037" t="s">
        <v>424</v>
      </c>
      <c r="B1238" s="1044">
        <v>803287</v>
      </c>
      <c r="C1238" s="1044">
        <v>786015</v>
      </c>
      <c r="D1238" s="1044">
        <v>396610.49</v>
      </c>
      <c r="E1238" s="1042">
        <v>49.373448095139096</v>
      </c>
      <c r="F1238" s="1044">
        <v>-22078</v>
      </c>
    </row>
    <row r="1239" spans="1:6" ht="12.75">
      <c r="A1239" s="1037" t="s">
        <v>445</v>
      </c>
      <c r="B1239" s="1044">
        <v>803287</v>
      </c>
      <c r="C1239" s="1044">
        <v>786015</v>
      </c>
      <c r="D1239" s="1044">
        <v>396610.49</v>
      </c>
      <c r="E1239" s="1042">
        <v>49.373448095139096</v>
      </c>
      <c r="F1239" s="1044">
        <v>-22078</v>
      </c>
    </row>
    <row r="1240" spans="1:6" ht="25.5">
      <c r="A1240" s="1037" t="s">
        <v>428</v>
      </c>
      <c r="B1240" s="1044">
        <v>898151</v>
      </c>
      <c r="C1240" s="1044">
        <v>322620</v>
      </c>
      <c r="D1240" s="1044">
        <v>82772.04</v>
      </c>
      <c r="E1240" s="1042">
        <v>9.215826737374895</v>
      </c>
      <c r="F1240" s="1044">
        <v>0</v>
      </c>
    </row>
    <row r="1241" spans="1:6" ht="12.75">
      <c r="A1241" s="1037" t="s">
        <v>429</v>
      </c>
      <c r="B1241" s="1044">
        <v>898151</v>
      </c>
      <c r="C1241" s="1044">
        <v>322620</v>
      </c>
      <c r="D1241" s="1044">
        <v>82772.04</v>
      </c>
      <c r="E1241" s="1042">
        <v>9.215826737374895</v>
      </c>
      <c r="F1241" s="1044">
        <v>0</v>
      </c>
    </row>
    <row r="1242" spans="1:6" ht="12.75">
      <c r="A1242" s="1037" t="s">
        <v>371</v>
      </c>
      <c r="B1242" s="1044">
        <v>544207</v>
      </c>
      <c r="C1242" s="1044">
        <v>144347</v>
      </c>
      <c r="D1242" s="1044">
        <v>144347</v>
      </c>
      <c r="E1242" s="1042">
        <v>26.524282120590144</v>
      </c>
      <c r="F1242" s="1044">
        <v>78710</v>
      </c>
    </row>
    <row r="1243" spans="1:6" ht="38.25">
      <c r="A1243" s="1037" t="s">
        <v>462</v>
      </c>
      <c r="B1243" s="1044">
        <v>536087</v>
      </c>
      <c r="C1243" s="1044">
        <v>144347</v>
      </c>
      <c r="D1243" s="1044">
        <v>144347</v>
      </c>
      <c r="E1243" s="1042">
        <v>26.926039989777777</v>
      </c>
      <c r="F1243" s="1044">
        <v>78710</v>
      </c>
    </row>
    <row r="1244" spans="1:6" ht="12.75">
      <c r="A1244" s="1037" t="s">
        <v>463</v>
      </c>
      <c r="B1244" s="1044">
        <v>8120</v>
      </c>
      <c r="C1244" s="1044">
        <v>0</v>
      </c>
      <c r="D1244" s="1044">
        <v>0</v>
      </c>
      <c r="E1244" s="1042">
        <v>0</v>
      </c>
      <c r="F1244" s="1044">
        <v>0</v>
      </c>
    </row>
    <row r="1245" spans="1:6" ht="38.25">
      <c r="A1245" s="1037" t="s">
        <v>464</v>
      </c>
      <c r="B1245" s="1044">
        <v>8120</v>
      </c>
      <c r="C1245" s="1044">
        <v>0</v>
      </c>
      <c r="D1245" s="1044">
        <v>0</v>
      </c>
      <c r="E1245" s="1042">
        <v>0</v>
      </c>
      <c r="F1245" s="1044">
        <v>0</v>
      </c>
    </row>
    <row r="1246" spans="1:6" ht="12.75">
      <c r="A1246" s="1037" t="s">
        <v>376</v>
      </c>
      <c r="B1246" s="1044">
        <v>45331</v>
      </c>
      <c r="C1246" s="1044">
        <v>6990</v>
      </c>
      <c r="D1246" s="1044">
        <v>6223.71</v>
      </c>
      <c r="E1246" s="1042">
        <v>13.729478723169574</v>
      </c>
      <c r="F1246" s="1044">
        <v>6223.71</v>
      </c>
    </row>
    <row r="1247" spans="1:6" ht="12.75">
      <c r="A1247" s="1037" t="s">
        <v>426</v>
      </c>
      <c r="B1247" s="1044">
        <v>45331</v>
      </c>
      <c r="C1247" s="1044">
        <v>6990</v>
      </c>
      <c r="D1247" s="1044">
        <v>6223.71</v>
      </c>
      <c r="E1247" s="1042">
        <v>13.729478723169574</v>
      </c>
      <c r="F1247" s="1044">
        <v>6223.71</v>
      </c>
    </row>
    <row r="1248" spans="1:6" ht="12.75">
      <c r="A1248" s="1037" t="s">
        <v>1281</v>
      </c>
      <c r="B1248" s="1044">
        <v>1109532</v>
      </c>
      <c r="C1248" s="1044">
        <v>0</v>
      </c>
      <c r="D1248" s="1044">
        <v>2975765.4</v>
      </c>
      <c r="E1248" s="1045" t="s">
        <v>1277</v>
      </c>
      <c r="F1248" s="1044">
        <v>-78402.28</v>
      </c>
    </row>
    <row r="1249" spans="1:6" ht="12.75">
      <c r="A1249" s="1037" t="s">
        <v>1282</v>
      </c>
      <c r="B1249" s="1044">
        <v>-1109532</v>
      </c>
      <c r="C1249" s="1044">
        <v>0</v>
      </c>
      <c r="D1249" s="1044">
        <v>-2975765.4</v>
      </c>
      <c r="E1249" s="1045" t="s">
        <v>1277</v>
      </c>
      <c r="F1249" s="1044">
        <v>78402.28</v>
      </c>
    </row>
    <row r="1250" spans="1:6" ht="12.75">
      <c r="A1250" s="1037" t="s">
        <v>89</v>
      </c>
      <c r="B1250" s="1044">
        <v>-1109532</v>
      </c>
      <c r="C1250" s="1044">
        <v>0</v>
      </c>
      <c r="D1250" s="1044">
        <v>-2975765.4</v>
      </c>
      <c r="E1250" s="1045" t="s">
        <v>1277</v>
      </c>
      <c r="F1250" s="1044">
        <v>78402.28</v>
      </c>
    </row>
    <row r="1251" spans="1:6" ht="25.5">
      <c r="A1251" s="1037" t="s">
        <v>510</v>
      </c>
      <c r="B1251" s="1044">
        <v>-1109532</v>
      </c>
      <c r="C1251" s="1044">
        <v>0</v>
      </c>
      <c r="D1251" s="1044">
        <v>-2975765.4</v>
      </c>
      <c r="E1251" s="1045" t="s">
        <v>1277</v>
      </c>
      <c r="F1251" s="1044">
        <v>78402.28</v>
      </c>
    </row>
    <row r="1252" spans="1:6" s="1043" customFormat="1" ht="12.75">
      <c r="A1252" s="1038" t="s">
        <v>1171</v>
      </c>
      <c r="B1252" s="1039"/>
      <c r="C1252" s="1039"/>
      <c r="D1252" s="1039"/>
      <c r="E1252" s="1045"/>
      <c r="F1252" s="1039"/>
    </row>
    <row r="1253" spans="1:6" ht="12.75">
      <c r="A1253" s="1037" t="s">
        <v>414</v>
      </c>
      <c r="B1253" s="1044">
        <v>41697587</v>
      </c>
      <c r="C1253" s="1044">
        <v>22903154</v>
      </c>
      <c r="D1253" s="1044">
        <v>21916094.7</v>
      </c>
      <c r="E1253" s="1042">
        <v>52.55962341417981</v>
      </c>
      <c r="F1253" s="1044">
        <v>1462132.82</v>
      </c>
    </row>
    <row r="1254" spans="1:6" ht="25.5">
      <c r="A1254" s="1037" t="s">
        <v>1135</v>
      </c>
      <c r="B1254" s="1044">
        <v>585053</v>
      </c>
      <c r="C1254" s="1044">
        <v>92160</v>
      </c>
      <c r="D1254" s="1044">
        <v>57830.85</v>
      </c>
      <c r="E1254" s="1042">
        <v>9.884719845894303</v>
      </c>
      <c r="F1254" s="1044">
        <v>-49368.26</v>
      </c>
    </row>
    <row r="1255" spans="1:6" ht="12.75">
      <c r="A1255" s="1037" t="s">
        <v>432</v>
      </c>
      <c r="B1255" s="1044">
        <v>14661699</v>
      </c>
      <c r="C1255" s="1044">
        <v>6603328</v>
      </c>
      <c r="D1255" s="1044">
        <v>5650597.85</v>
      </c>
      <c r="E1255" s="1042">
        <v>38.5398571475243</v>
      </c>
      <c r="F1255" s="1044">
        <v>-854356.92</v>
      </c>
    </row>
    <row r="1256" spans="1:6" ht="12.75">
      <c r="A1256" s="1037" t="s">
        <v>416</v>
      </c>
      <c r="B1256" s="1044">
        <v>26450835</v>
      </c>
      <c r="C1256" s="1044">
        <v>16207666</v>
      </c>
      <c r="D1256" s="1044">
        <v>16207666</v>
      </c>
      <c r="E1256" s="1042">
        <v>61.2746856573715</v>
      </c>
      <c r="F1256" s="1044">
        <v>2365858</v>
      </c>
    </row>
    <row r="1257" spans="1:6" ht="25.5">
      <c r="A1257" s="1037" t="s">
        <v>417</v>
      </c>
      <c r="B1257" s="1044">
        <v>26450835</v>
      </c>
      <c r="C1257" s="1044">
        <v>16207666</v>
      </c>
      <c r="D1257" s="1044">
        <v>16207666</v>
      </c>
      <c r="E1257" s="1042">
        <v>61.2746856573715</v>
      </c>
      <c r="F1257" s="1044">
        <v>2365858</v>
      </c>
    </row>
    <row r="1258" spans="1:6" ht="12.75">
      <c r="A1258" s="1037" t="s">
        <v>1136</v>
      </c>
      <c r="B1258" s="1044">
        <v>42265901.0656</v>
      </c>
      <c r="C1258" s="1044">
        <v>22534098</v>
      </c>
      <c r="D1258" s="1044">
        <v>16991249.4</v>
      </c>
      <c r="E1258" s="1042">
        <v>40.20084505859284</v>
      </c>
      <c r="F1258" s="1044">
        <v>2260821.04</v>
      </c>
    </row>
    <row r="1259" spans="1:6" ht="12.75">
      <c r="A1259" s="1037" t="s">
        <v>419</v>
      </c>
      <c r="B1259" s="1044">
        <v>40561064.0656</v>
      </c>
      <c r="C1259" s="1044">
        <v>21425216</v>
      </c>
      <c r="D1259" s="1044">
        <v>16108463.36</v>
      </c>
      <c r="E1259" s="1042">
        <v>39.71410447701162</v>
      </c>
      <c r="F1259" s="1044">
        <v>2165931.6</v>
      </c>
    </row>
    <row r="1260" spans="1:6" ht="12.75">
      <c r="A1260" s="1037" t="s">
        <v>420</v>
      </c>
      <c r="B1260" s="1044">
        <v>22878653.0656</v>
      </c>
      <c r="C1260" s="1044">
        <v>11119726</v>
      </c>
      <c r="D1260" s="1044">
        <v>8115764.42</v>
      </c>
      <c r="E1260" s="1042">
        <v>35.47308662240585</v>
      </c>
      <c r="F1260" s="1044">
        <v>1283998.78</v>
      </c>
    </row>
    <row r="1261" spans="1:6" ht="12.75">
      <c r="A1261" s="1037" t="s">
        <v>421</v>
      </c>
      <c r="B1261" s="1044">
        <v>9147286.0656</v>
      </c>
      <c r="C1261" s="1044">
        <v>5453527</v>
      </c>
      <c r="D1261" s="1044">
        <v>4759422.93</v>
      </c>
      <c r="E1261" s="1042">
        <v>52.03098378981126</v>
      </c>
      <c r="F1261" s="1044">
        <v>597278.9</v>
      </c>
    </row>
    <row r="1262" spans="1:6" ht="12.75">
      <c r="A1262" s="1037" t="s">
        <v>422</v>
      </c>
      <c r="B1262" s="1044">
        <v>7045801</v>
      </c>
      <c r="C1262" s="1044">
        <v>4183828</v>
      </c>
      <c r="D1262" s="1044">
        <v>3681967.45</v>
      </c>
      <c r="E1262" s="1042">
        <v>52.25761343529288</v>
      </c>
      <c r="F1262" s="1044">
        <v>444306.4</v>
      </c>
    </row>
    <row r="1263" spans="1:6" ht="12.75">
      <c r="A1263" s="1037" t="s">
        <v>423</v>
      </c>
      <c r="B1263" s="1044">
        <v>13731367</v>
      </c>
      <c r="C1263" s="1044">
        <v>5666199</v>
      </c>
      <c r="D1263" s="1044">
        <v>3356341.49</v>
      </c>
      <c r="E1263" s="1042">
        <v>24.442879503548337</v>
      </c>
      <c r="F1263" s="1044">
        <v>686719.88</v>
      </c>
    </row>
    <row r="1264" spans="1:6" ht="12.75">
      <c r="A1264" s="1037" t="s">
        <v>424</v>
      </c>
      <c r="B1264" s="1044">
        <v>17102596</v>
      </c>
      <c r="C1264" s="1044">
        <v>9098398</v>
      </c>
      <c r="D1264" s="1044">
        <v>7199482.93999999</v>
      </c>
      <c r="E1264" s="1042">
        <v>42.09584872378433</v>
      </c>
      <c r="F1264" s="1044">
        <v>240095.78</v>
      </c>
    </row>
    <row r="1265" spans="1:6" ht="12.75">
      <c r="A1265" s="1037" t="s">
        <v>445</v>
      </c>
      <c r="B1265" s="1044">
        <v>14105596</v>
      </c>
      <c r="C1265" s="1044">
        <v>6318140</v>
      </c>
      <c r="D1265" s="1044">
        <v>4542004.22</v>
      </c>
      <c r="E1265" s="1042">
        <v>32.20001636230047</v>
      </c>
      <c r="F1265" s="1044">
        <v>214368.13</v>
      </c>
    </row>
    <row r="1266" spans="1:6" ht="12.75">
      <c r="A1266" s="1037" t="s">
        <v>425</v>
      </c>
      <c r="B1266" s="1044">
        <v>2997000</v>
      </c>
      <c r="C1266" s="1044">
        <v>2780258</v>
      </c>
      <c r="D1266" s="1044">
        <v>2657478.72</v>
      </c>
      <c r="E1266" s="1042">
        <v>88.67129529529531</v>
      </c>
      <c r="F1266" s="1044">
        <v>25727.65</v>
      </c>
    </row>
    <row r="1267" spans="1:6" ht="25.5">
      <c r="A1267" s="1037" t="s">
        <v>428</v>
      </c>
      <c r="B1267" s="1044">
        <v>135010</v>
      </c>
      <c r="C1267" s="1044">
        <v>135000</v>
      </c>
      <c r="D1267" s="1044">
        <v>117250.96</v>
      </c>
      <c r="E1267" s="1042">
        <v>86.8461299163025</v>
      </c>
      <c r="F1267" s="1044">
        <v>0</v>
      </c>
    </row>
    <row r="1268" spans="1:6" ht="12.75">
      <c r="A1268" s="1037" t="s">
        <v>1172</v>
      </c>
      <c r="B1268" s="1044">
        <v>10</v>
      </c>
      <c r="C1268" s="1044">
        <v>0</v>
      </c>
      <c r="D1268" s="1044">
        <v>0</v>
      </c>
      <c r="E1268" s="1042">
        <v>0</v>
      </c>
      <c r="F1268" s="1044">
        <v>0</v>
      </c>
    </row>
    <row r="1269" spans="1:6" ht="12.75">
      <c r="A1269" s="1037" t="s">
        <v>429</v>
      </c>
      <c r="B1269" s="1044">
        <v>135000</v>
      </c>
      <c r="C1269" s="1044">
        <v>135000</v>
      </c>
      <c r="D1269" s="1044">
        <v>117250.96</v>
      </c>
      <c r="E1269" s="1042">
        <v>86.85256296296296</v>
      </c>
      <c r="F1269" s="1044">
        <v>0</v>
      </c>
    </row>
    <row r="1270" spans="1:6" ht="12.75">
      <c r="A1270" s="1037" t="s">
        <v>371</v>
      </c>
      <c r="B1270" s="1044">
        <v>444805</v>
      </c>
      <c r="C1270" s="1044">
        <v>1072092</v>
      </c>
      <c r="D1270" s="1044">
        <v>675965.04</v>
      </c>
      <c r="E1270" s="1042">
        <v>151.9688492710289</v>
      </c>
      <c r="F1270" s="1044">
        <v>641837.04</v>
      </c>
    </row>
    <row r="1271" spans="1:6" ht="38.25">
      <c r="A1271" s="1037" t="s">
        <v>462</v>
      </c>
      <c r="B1271" s="1044">
        <v>444805</v>
      </c>
      <c r="C1271" s="1044">
        <v>1072092</v>
      </c>
      <c r="D1271" s="1044">
        <v>675965.04</v>
      </c>
      <c r="E1271" s="1042">
        <v>151.9688492710289</v>
      </c>
      <c r="F1271" s="1044">
        <v>641837.04</v>
      </c>
    </row>
    <row r="1272" spans="1:6" ht="12.75">
      <c r="A1272" s="1037" t="s">
        <v>376</v>
      </c>
      <c r="B1272" s="1044">
        <v>1704837</v>
      </c>
      <c r="C1272" s="1044">
        <v>1108882</v>
      </c>
      <c r="D1272" s="1044">
        <v>882786.04</v>
      </c>
      <c r="E1272" s="1042">
        <v>51.78125768035302</v>
      </c>
      <c r="F1272" s="1044">
        <v>94889.44</v>
      </c>
    </row>
    <row r="1273" spans="1:6" ht="12.75">
      <c r="A1273" s="1037" t="s">
        <v>426</v>
      </c>
      <c r="B1273" s="1044">
        <v>1704837</v>
      </c>
      <c r="C1273" s="1044">
        <v>1108882</v>
      </c>
      <c r="D1273" s="1044">
        <v>882786.04</v>
      </c>
      <c r="E1273" s="1042">
        <v>51.78125768035302</v>
      </c>
      <c r="F1273" s="1044">
        <v>94889.44</v>
      </c>
    </row>
    <row r="1274" spans="1:6" ht="12.75">
      <c r="A1274" s="1037" t="s">
        <v>1281</v>
      </c>
      <c r="B1274" s="1044">
        <v>-568314.0656000003</v>
      </c>
      <c r="C1274" s="1044">
        <v>369056</v>
      </c>
      <c r="D1274" s="1044">
        <v>4924845.29999999</v>
      </c>
      <c r="E1274" s="1045" t="s">
        <v>1277</v>
      </c>
      <c r="F1274" s="1044">
        <v>-798688.22</v>
      </c>
    </row>
    <row r="1275" spans="1:6" ht="12.75">
      <c r="A1275" s="1037" t="s">
        <v>1282</v>
      </c>
      <c r="B1275" s="1044">
        <v>568314</v>
      </c>
      <c r="C1275" s="1044">
        <v>-369056</v>
      </c>
      <c r="D1275" s="1044">
        <v>-4924845.29999999</v>
      </c>
      <c r="E1275" s="1045" t="s">
        <v>1277</v>
      </c>
      <c r="F1275" s="1044">
        <v>798688.22</v>
      </c>
    </row>
    <row r="1276" spans="1:6" ht="12.75">
      <c r="A1276" s="1037" t="s">
        <v>89</v>
      </c>
      <c r="B1276" s="1044">
        <v>568314</v>
      </c>
      <c r="C1276" s="1044">
        <v>-369056</v>
      </c>
      <c r="D1276" s="1044">
        <v>-4924845.29999999</v>
      </c>
      <c r="E1276" s="1045" t="s">
        <v>1277</v>
      </c>
      <c r="F1276" s="1044">
        <v>798688.22</v>
      </c>
    </row>
    <row r="1277" spans="1:6" ht="25.5">
      <c r="A1277" s="1037" t="s">
        <v>510</v>
      </c>
      <c r="B1277" s="1044">
        <v>568314</v>
      </c>
      <c r="C1277" s="1044">
        <v>-369056</v>
      </c>
      <c r="D1277" s="1044">
        <v>-4924845.29999999</v>
      </c>
      <c r="E1277" s="1045" t="s">
        <v>1277</v>
      </c>
      <c r="F1277" s="1044">
        <v>798688.22</v>
      </c>
    </row>
    <row r="1278" spans="1:6" s="1043" customFormat="1" ht="12.75">
      <c r="A1278" s="1038" t="s">
        <v>1159</v>
      </c>
      <c r="B1278" s="1039"/>
      <c r="C1278" s="1039"/>
      <c r="D1278" s="1039"/>
      <c r="E1278" s="1045"/>
      <c r="F1278" s="1039"/>
    </row>
    <row r="1279" spans="1:6" ht="12.75">
      <c r="A1279" s="1037" t="s">
        <v>414</v>
      </c>
      <c r="B1279" s="1044">
        <v>401691</v>
      </c>
      <c r="C1279" s="1044">
        <v>237119</v>
      </c>
      <c r="D1279" s="1044">
        <v>237119</v>
      </c>
      <c r="E1279" s="1042">
        <v>59.030199830217754</v>
      </c>
      <c r="F1279" s="1044">
        <v>32450</v>
      </c>
    </row>
    <row r="1280" spans="1:6" ht="12.75">
      <c r="A1280" s="1037" t="s">
        <v>416</v>
      </c>
      <c r="B1280" s="1044">
        <v>401691</v>
      </c>
      <c r="C1280" s="1044">
        <v>237119</v>
      </c>
      <c r="D1280" s="1044">
        <v>237119</v>
      </c>
      <c r="E1280" s="1042">
        <v>59.030199830217754</v>
      </c>
      <c r="F1280" s="1044">
        <v>32450</v>
      </c>
    </row>
    <row r="1281" spans="1:6" ht="25.5">
      <c r="A1281" s="1037" t="s">
        <v>417</v>
      </c>
      <c r="B1281" s="1044">
        <v>401691</v>
      </c>
      <c r="C1281" s="1044">
        <v>237119</v>
      </c>
      <c r="D1281" s="1044">
        <v>237119</v>
      </c>
      <c r="E1281" s="1042">
        <v>59.030199830217754</v>
      </c>
      <c r="F1281" s="1044">
        <v>32450</v>
      </c>
    </row>
    <row r="1282" spans="1:6" ht="12.75">
      <c r="A1282" s="1037" t="s">
        <v>1136</v>
      </c>
      <c r="B1282" s="1044">
        <v>401691</v>
      </c>
      <c r="C1282" s="1044">
        <v>237119</v>
      </c>
      <c r="D1282" s="1044">
        <v>188210.41</v>
      </c>
      <c r="E1282" s="1042">
        <v>46.85452499558118</v>
      </c>
      <c r="F1282" s="1044">
        <v>9067.56</v>
      </c>
    </row>
    <row r="1283" spans="1:6" ht="12.75">
      <c r="A1283" s="1037" t="s">
        <v>419</v>
      </c>
      <c r="B1283" s="1044">
        <v>401691</v>
      </c>
      <c r="C1283" s="1044">
        <v>237119</v>
      </c>
      <c r="D1283" s="1044">
        <v>188210.41</v>
      </c>
      <c r="E1283" s="1042">
        <v>46.85452499558118</v>
      </c>
      <c r="F1283" s="1044">
        <v>9067.56</v>
      </c>
    </row>
    <row r="1284" spans="1:6" ht="12.75">
      <c r="A1284" s="1037" t="s">
        <v>420</v>
      </c>
      <c r="B1284" s="1044">
        <v>401691</v>
      </c>
      <c r="C1284" s="1044">
        <v>237119</v>
      </c>
      <c r="D1284" s="1044">
        <v>188210.41</v>
      </c>
      <c r="E1284" s="1042">
        <v>46.85452499558118</v>
      </c>
      <c r="F1284" s="1044">
        <v>9067.56</v>
      </c>
    </row>
    <row r="1285" spans="1:6" ht="12.75">
      <c r="A1285" s="1037" t="s">
        <v>421</v>
      </c>
      <c r="B1285" s="1044">
        <v>143207</v>
      </c>
      <c r="C1285" s="1044">
        <v>94450</v>
      </c>
      <c r="D1285" s="1044">
        <v>87312.29</v>
      </c>
      <c r="E1285" s="1042">
        <v>60.969289210722934</v>
      </c>
      <c r="F1285" s="1044">
        <v>8348</v>
      </c>
    </row>
    <row r="1286" spans="1:6" ht="12.75">
      <c r="A1286" s="1037" t="s">
        <v>422</v>
      </c>
      <c r="B1286" s="1044">
        <v>112207</v>
      </c>
      <c r="C1286" s="1044">
        <v>72850</v>
      </c>
      <c r="D1286" s="1044">
        <v>68578.41</v>
      </c>
      <c r="E1286" s="1042">
        <v>61.11776448884652</v>
      </c>
      <c r="F1286" s="1044">
        <v>8154.6</v>
      </c>
    </row>
    <row r="1287" spans="1:6" ht="12.75">
      <c r="A1287" s="1037" t="s">
        <v>423</v>
      </c>
      <c r="B1287" s="1044">
        <v>258484</v>
      </c>
      <c r="C1287" s="1044">
        <v>142669</v>
      </c>
      <c r="D1287" s="1044">
        <v>100898.12</v>
      </c>
      <c r="E1287" s="1042">
        <v>39.034570805156214</v>
      </c>
      <c r="F1287" s="1044">
        <v>719.56</v>
      </c>
    </row>
    <row r="1288" spans="1:6" ht="12.75">
      <c r="A1288" s="1037" t="s">
        <v>1281</v>
      </c>
      <c r="B1288" s="1044">
        <v>0</v>
      </c>
      <c r="C1288" s="1044">
        <v>0</v>
      </c>
      <c r="D1288" s="1044">
        <v>48908.59</v>
      </c>
      <c r="E1288" s="1045" t="s">
        <v>1277</v>
      </c>
      <c r="F1288" s="1044">
        <v>23382.44</v>
      </c>
    </row>
    <row r="1289" spans="1:6" ht="12.75">
      <c r="A1289" s="1037" t="s">
        <v>1282</v>
      </c>
      <c r="B1289" s="1044">
        <v>0</v>
      </c>
      <c r="C1289" s="1044">
        <v>0</v>
      </c>
      <c r="D1289" s="1044">
        <v>-48908.59</v>
      </c>
      <c r="E1289" s="1045" t="s">
        <v>1277</v>
      </c>
      <c r="F1289" s="1044">
        <v>-23382.44</v>
      </c>
    </row>
    <row r="1290" spans="1:6" ht="12.75">
      <c r="A1290" s="1037" t="s">
        <v>89</v>
      </c>
      <c r="B1290" s="1044">
        <v>0</v>
      </c>
      <c r="C1290" s="1044">
        <v>0</v>
      </c>
      <c r="D1290" s="1044">
        <v>-48908.59</v>
      </c>
      <c r="E1290" s="1045" t="s">
        <v>1277</v>
      </c>
      <c r="F1290" s="1044">
        <v>-23382.44</v>
      </c>
    </row>
    <row r="1291" spans="1:6" ht="25.5">
      <c r="A1291" s="1037" t="s">
        <v>510</v>
      </c>
      <c r="B1291" s="1044">
        <v>0</v>
      </c>
      <c r="C1291" s="1044">
        <v>0</v>
      </c>
      <c r="D1291" s="1044">
        <v>-48908.59</v>
      </c>
      <c r="E1291" s="1045" t="s">
        <v>1277</v>
      </c>
      <c r="F1291" s="1044">
        <v>-23382.44</v>
      </c>
    </row>
    <row r="1292" spans="1:6" s="1043" customFormat="1" ht="12.75">
      <c r="A1292" s="1038" t="s">
        <v>1173</v>
      </c>
      <c r="B1292" s="1039"/>
      <c r="C1292" s="1039"/>
      <c r="D1292" s="1039"/>
      <c r="E1292" s="1045"/>
      <c r="F1292" s="1039"/>
    </row>
    <row r="1293" spans="1:6" ht="12.75">
      <c r="A1293" s="1037" t="s">
        <v>414</v>
      </c>
      <c r="B1293" s="1044">
        <v>132920</v>
      </c>
      <c r="C1293" s="1044">
        <v>74583</v>
      </c>
      <c r="D1293" s="1044">
        <v>132920.9</v>
      </c>
      <c r="E1293" s="1042">
        <v>100.00067709900691</v>
      </c>
      <c r="F1293" s="1044">
        <v>0</v>
      </c>
    </row>
    <row r="1294" spans="1:6" ht="12.75">
      <c r="A1294" s="1037" t="s">
        <v>432</v>
      </c>
      <c r="B1294" s="1044">
        <v>95437</v>
      </c>
      <c r="C1294" s="1044">
        <v>37100</v>
      </c>
      <c r="D1294" s="1044">
        <v>95437.9</v>
      </c>
      <c r="E1294" s="1042">
        <v>100.00094303048084</v>
      </c>
      <c r="F1294" s="1044">
        <v>0</v>
      </c>
    </row>
    <row r="1295" spans="1:6" ht="12.75">
      <c r="A1295" s="1037" t="s">
        <v>433</v>
      </c>
      <c r="B1295" s="1044">
        <v>37483</v>
      </c>
      <c r="C1295" s="1044">
        <v>37483</v>
      </c>
      <c r="D1295" s="1044">
        <v>37483</v>
      </c>
      <c r="E1295" s="1042">
        <v>100</v>
      </c>
      <c r="F1295" s="1044">
        <v>0</v>
      </c>
    </row>
    <row r="1296" spans="1:6" ht="12.75">
      <c r="A1296" s="1037" t="s">
        <v>434</v>
      </c>
      <c r="B1296" s="1044">
        <v>37483</v>
      </c>
      <c r="C1296" s="1044">
        <v>37483</v>
      </c>
      <c r="D1296" s="1044">
        <v>37483</v>
      </c>
      <c r="E1296" s="1042">
        <v>100</v>
      </c>
      <c r="F1296" s="1044">
        <v>0</v>
      </c>
    </row>
    <row r="1297" spans="1:6" ht="12.75">
      <c r="A1297" s="1037" t="s">
        <v>435</v>
      </c>
      <c r="B1297" s="1044">
        <v>37483</v>
      </c>
      <c r="C1297" s="1044">
        <v>37483</v>
      </c>
      <c r="D1297" s="1044">
        <v>37483</v>
      </c>
      <c r="E1297" s="1042">
        <v>100</v>
      </c>
      <c r="F1297" s="1044">
        <v>0</v>
      </c>
    </row>
    <row r="1298" spans="1:6" ht="38.25">
      <c r="A1298" s="1037" t="s">
        <v>443</v>
      </c>
      <c r="B1298" s="1044">
        <v>37483</v>
      </c>
      <c r="C1298" s="1044">
        <v>37483</v>
      </c>
      <c r="D1298" s="1044">
        <v>37483</v>
      </c>
      <c r="E1298" s="1042">
        <v>100</v>
      </c>
      <c r="F1298" s="1044">
        <v>0</v>
      </c>
    </row>
    <row r="1299" spans="1:6" ht="38.25">
      <c r="A1299" s="1037" t="s">
        <v>453</v>
      </c>
      <c r="B1299" s="1044">
        <v>37483</v>
      </c>
      <c r="C1299" s="1044">
        <v>37483</v>
      </c>
      <c r="D1299" s="1044">
        <v>37483</v>
      </c>
      <c r="E1299" s="1042">
        <v>100</v>
      </c>
      <c r="F1299" s="1044">
        <v>0</v>
      </c>
    </row>
    <row r="1300" spans="1:6" ht="12.75">
      <c r="A1300" s="1037" t="s">
        <v>1136</v>
      </c>
      <c r="B1300" s="1044">
        <v>132920</v>
      </c>
      <c r="C1300" s="1044">
        <v>55842</v>
      </c>
      <c r="D1300" s="1044">
        <v>21119.6</v>
      </c>
      <c r="E1300" s="1042">
        <v>15.888955762864878</v>
      </c>
      <c r="F1300" s="1044">
        <v>4029</v>
      </c>
    </row>
    <row r="1301" spans="1:6" ht="12.75">
      <c r="A1301" s="1037" t="s">
        <v>419</v>
      </c>
      <c r="B1301" s="1044">
        <v>132920</v>
      </c>
      <c r="C1301" s="1044">
        <v>55842</v>
      </c>
      <c r="D1301" s="1044">
        <v>21119.6</v>
      </c>
      <c r="E1301" s="1042">
        <v>15.888955762864878</v>
      </c>
      <c r="F1301" s="1044">
        <v>4029</v>
      </c>
    </row>
    <row r="1302" spans="1:6" ht="12.75">
      <c r="A1302" s="1037" t="s">
        <v>420</v>
      </c>
      <c r="B1302" s="1044">
        <v>132920</v>
      </c>
      <c r="C1302" s="1044">
        <v>55842</v>
      </c>
      <c r="D1302" s="1044">
        <v>21119.6</v>
      </c>
      <c r="E1302" s="1042">
        <v>15.888955762864878</v>
      </c>
      <c r="F1302" s="1044">
        <v>4029</v>
      </c>
    </row>
    <row r="1303" spans="1:6" ht="12.75">
      <c r="A1303" s="1037" t="s">
        <v>421</v>
      </c>
      <c r="B1303" s="1044">
        <v>5000</v>
      </c>
      <c r="C1303" s="1044">
        <v>5000</v>
      </c>
      <c r="D1303" s="1044">
        <v>4029</v>
      </c>
      <c r="E1303" s="1042">
        <v>80.58</v>
      </c>
      <c r="F1303" s="1044">
        <v>4029</v>
      </c>
    </row>
    <row r="1304" spans="1:6" ht="12.75">
      <c r="A1304" s="1037" t="s">
        <v>422</v>
      </c>
      <c r="B1304" s="1044">
        <v>4029</v>
      </c>
      <c r="C1304" s="1044">
        <v>4029</v>
      </c>
      <c r="D1304" s="1044">
        <v>4029</v>
      </c>
      <c r="E1304" s="1042">
        <v>100</v>
      </c>
      <c r="F1304" s="1044">
        <v>4029</v>
      </c>
    </row>
    <row r="1305" spans="1:6" ht="12.75">
      <c r="A1305" s="1037" t="s">
        <v>423</v>
      </c>
      <c r="B1305" s="1044">
        <v>127920</v>
      </c>
      <c r="C1305" s="1044">
        <v>50842</v>
      </c>
      <c r="D1305" s="1044">
        <v>17090.6</v>
      </c>
      <c r="E1305" s="1042">
        <v>13.360381488430267</v>
      </c>
      <c r="F1305" s="1044">
        <v>0</v>
      </c>
    </row>
    <row r="1306" spans="1:6" ht="12.75">
      <c r="A1306" s="1037" t="s">
        <v>1281</v>
      </c>
      <c r="B1306" s="1044">
        <v>0</v>
      </c>
      <c r="C1306" s="1044">
        <v>18741</v>
      </c>
      <c r="D1306" s="1044">
        <v>111801.3</v>
      </c>
      <c r="E1306" s="1045" t="s">
        <v>1277</v>
      </c>
      <c r="F1306" s="1044">
        <v>-4029</v>
      </c>
    </row>
    <row r="1307" spans="1:6" ht="12.75">
      <c r="A1307" s="1037" t="s">
        <v>1282</v>
      </c>
      <c r="B1307" s="1044">
        <v>0</v>
      </c>
      <c r="C1307" s="1044">
        <v>-18741</v>
      </c>
      <c r="D1307" s="1044">
        <v>-111801.3</v>
      </c>
      <c r="E1307" s="1045" t="s">
        <v>1277</v>
      </c>
      <c r="F1307" s="1044">
        <v>4029</v>
      </c>
    </row>
    <row r="1308" spans="1:6" ht="12.75">
      <c r="A1308" s="1037" t="s">
        <v>89</v>
      </c>
      <c r="B1308" s="1044">
        <v>0</v>
      </c>
      <c r="C1308" s="1044">
        <v>-18741</v>
      </c>
      <c r="D1308" s="1044">
        <v>-111801.3</v>
      </c>
      <c r="E1308" s="1045" t="s">
        <v>1277</v>
      </c>
      <c r="F1308" s="1044">
        <v>4029</v>
      </c>
    </row>
    <row r="1309" spans="1:6" ht="25.5">
      <c r="A1309" s="1037" t="s">
        <v>510</v>
      </c>
      <c r="B1309" s="1044">
        <v>0</v>
      </c>
      <c r="C1309" s="1044">
        <v>-18741</v>
      </c>
      <c r="D1309" s="1044">
        <v>-111801.3</v>
      </c>
      <c r="E1309" s="1045" t="s">
        <v>1277</v>
      </c>
      <c r="F1309" s="1044">
        <v>4029</v>
      </c>
    </row>
    <row r="1310" spans="1:6" s="1043" customFormat="1" ht="12.75">
      <c r="A1310" s="1038" t="s">
        <v>1174</v>
      </c>
      <c r="B1310" s="1039"/>
      <c r="C1310" s="1039"/>
      <c r="D1310" s="1039"/>
      <c r="E1310" s="1045"/>
      <c r="F1310" s="1039"/>
    </row>
    <row r="1311" spans="1:6" ht="12.75">
      <c r="A1311" s="1037" t="s">
        <v>414</v>
      </c>
      <c r="B1311" s="1044">
        <v>152449</v>
      </c>
      <c r="C1311" s="1044">
        <v>8000</v>
      </c>
      <c r="D1311" s="1044">
        <v>8000</v>
      </c>
      <c r="E1311" s="1042">
        <v>5.247656593352531</v>
      </c>
      <c r="F1311" s="1044">
        <v>0</v>
      </c>
    </row>
    <row r="1312" spans="1:6" ht="12.75">
      <c r="A1312" s="1037" t="s">
        <v>416</v>
      </c>
      <c r="B1312" s="1044">
        <v>152449</v>
      </c>
      <c r="C1312" s="1044">
        <v>8000</v>
      </c>
      <c r="D1312" s="1044">
        <v>8000</v>
      </c>
      <c r="E1312" s="1042">
        <v>5.247656593352531</v>
      </c>
      <c r="F1312" s="1044">
        <v>0</v>
      </c>
    </row>
    <row r="1313" spans="1:6" ht="25.5">
      <c r="A1313" s="1037" t="s">
        <v>417</v>
      </c>
      <c r="B1313" s="1044">
        <v>152449</v>
      </c>
      <c r="C1313" s="1044">
        <v>8000</v>
      </c>
      <c r="D1313" s="1044">
        <v>8000</v>
      </c>
      <c r="E1313" s="1042">
        <v>5.247656593352531</v>
      </c>
      <c r="F1313" s="1044">
        <v>0</v>
      </c>
    </row>
    <row r="1314" spans="1:6" ht="12.75">
      <c r="A1314" s="1037" t="s">
        <v>1136</v>
      </c>
      <c r="B1314" s="1044">
        <v>152449</v>
      </c>
      <c r="C1314" s="1044">
        <v>8000</v>
      </c>
      <c r="D1314" s="1044">
        <v>7623</v>
      </c>
      <c r="E1314" s="1042">
        <v>5.000360776390793</v>
      </c>
      <c r="F1314" s="1044">
        <v>0</v>
      </c>
    </row>
    <row r="1315" spans="1:6" ht="12.75">
      <c r="A1315" s="1037" t="s">
        <v>419</v>
      </c>
      <c r="B1315" s="1044">
        <v>152449</v>
      </c>
      <c r="C1315" s="1044">
        <v>8000</v>
      </c>
      <c r="D1315" s="1044">
        <v>7623</v>
      </c>
      <c r="E1315" s="1042">
        <v>5.000360776390793</v>
      </c>
      <c r="F1315" s="1044">
        <v>0</v>
      </c>
    </row>
    <row r="1316" spans="1:6" ht="12.75">
      <c r="A1316" s="1037" t="s">
        <v>420</v>
      </c>
      <c r="B1316" s="1044">
        <v>152449</v>
      </c>
      <c r="C1316" s="1044">
        <v>8000</v>
      </c>
      <c r="D1316" s="1044">
        <v>7623</v>
      </c>
      <c r="E1316" s="1042">
        <v>5.000360776390793</v>
      </c>
      <c r="F1316" s="1044">
        <v>0</v>
      </c>
    </row>
    <row r="1317" spans="1:6" ht="12.75">
      <c r="A1317" s="1037" t="s">
        <v>423</v>
      </c>
      <c r="B1317" s="1044">
        <v>152449</v>
      </c>
      <c r="C1317" s="1044">
        <v>8000</v>
      </c>
      <c r="D1317" s="1044">
        <v>7623</v>
      </c>
      <c r="E1317" s="1042">
        <v>5.000360776390793</v>
      </c>
      <c r="F1317" s="1044">
        <v>0</v>
      </c>
    </row>
    <row r="1318" spans="1:6" ht="12.75">
      <c r="A1318" s="1037" t="s">
        <v>1281</v>
      </c>
      <c r="B1318" s="1044">
        <v>0</v>
      </c>
      <c r="C1318" s="1044">
        <v>0</v>
      </c>
      <c r="D1318" s="1044">
        <v>377</v>
      </c>
      <c r="E1318" s="1045" t="s">
        <v>1277</v>
      </c>
      <c r="F1318" s="1044">
        <v>0</v>
      </c>
    </row>
    <row r="1319" spans="1:6" ht="12.75">
      <c r="A1319" s="1037" t="s">
        <v>1282</v>
      </c>
      <c r="B1319" s="1044">
        <v>0</v>
      </c>
      <c r="C1319" s="1044">
        <v>0</v>
      </c>
      <c r="D1319" s="1044">
        <v>-377</v>
      </c>
      <c r="E1319" s="1045" t="s">
        <v>1277</v>
      </c>
      <c r="F1319" s="1044">
        <v>0</v>
      </c>
    </row>
    <row r="1320" spans="1:6" ht="12.75">
      <c r="A1320" s="1037" t="s">
        <v>89</v>
      </c>
      <c r="B1320" s="1044">
        <v>0</v>
      </c>
      <c r="C1320" s="1044">
        <v>0</v>
      </c>
      <c r="D1320" s="1044">
        <v>-377</v>
      </c>
      <c r="E1320" s="1045" t="s">
        <v>1277</v>
      </c>
      <c r="F1320" s="1044">
        <v>0</v>
      </c>
    </row>
    <row r="1321" spans="1:6" ht="25.5">
      <c r="A1321" s="1037" t="s">
        <v>510</v>
      </c>
      <c r="B1321" s="1044">
        <v>0</v>
      </c>
      <c r="C1321" s="1044">
        <v>0</v>
      </c>
      <c r="D1321" s="1044">
        <v>-377</v>
      </c>
      <c r="E1321" s="1045" t="s">
        <v>1277</v>
      </c>
      <c r="F1321" s="1044">
        <v>0</v>
      </c>
    </row>
    <row r="1322" spans="1:6" s="1043" customFormat="1" ht="12.75">
      <c r="A1322" s="1038" t="s">
        <v>1140</v>
      </c>
      <c r="B1322" s="1039"/>
      <c r="C1322" s="1039"/>
      <c r="D1322" s="1039"/>
      <c r="E1322" s="1045"/>
      <c r="F1322" s="1039"/>
    </row>
    <row r="1323" spans="1:6" ht="12.75">
      <c r="A1323" s="1037" t="s">
        <v>414</v>
      </c>
      <c r="B1323" s="1044">
        <v>3090605</v>
      </c>
      <c r="C1323" s="1044">
        <v>1001584</v>
      </c>
      <c r="D1323" s="1044">
        <v>1001584</v>
      </c>
      <c r="E1323" s="1042">
        <v>32.40737654925168</v>
      </c>
      <c r="F1323" s="1044">
        <v>107559</v>
      </c>
    </row>
    <row r="1324" spans="1:6" ht="12.75">
      <c r="A1324" s="1037" t="s">
        <v>432</v>
      </c>
      <c r="B1324" s="1044">
        <v>702</v>
      </c>
      <c r="C1324" s="1044">
        <v>0</v>
      </c>
      <c r="D1324" s="1044">
        <v>0</v>
      </c>
      <c r="E1324" s="1042">
        <v>0</v>
      </c>
      <c r="F1324" s="1044">
        <v>0</v>
      </c>
    </row>
    <row r="1325" spans="1:6" ht="12.75">
      <c r="A1325" s="1037" t="s">
        <v>416</v>
      </c>
      <c r="B1325" s="1044">
        <v>3089903</v>
      </c>
      <c r="C1325" s="1044">
        <v>1001584</v>
      </c>
      <c r="D1325" s="1044">
        <v>1001584</v>
      </c>
      <c r="E1325" s="1042">
        <v>32.41473923291443</v>
      </c>
      <c r="F1325" s="1044">
        <v>107559</v>
      </c>
    </row>
    <row r="1326" spans="1:6" ht="25.5">
      <c r="A1326" s="1037" t="s">
        <v>417</v>
      </c>
      <c r="B1326" s="1044">
        <v>3089903</v>
      </c>
      <c r="C1326" s="1044">
        <v>1001584</v>
      </c>
      <c r="D1326" s="1044">
        <v>1001584</v>
      </c>
      <c r="E1326" s="1042">
        <v>32.41473923291443</v>
      </c>
      <c r="F1326" s="1044">
        <v>107559</v>
      </c>
    </row>
    <row r="1327" spans="1:6" ht="12.75">
      <c r="A1327" s="1037" t="s">
        <v>1136</v>
      </c>
      <c r="B1327" s="1044">
        <v>3090605</v>
      </c>
      <c r="C1327" s="1044">
        <v>1001584</v>
      </c>
      <c r="D1327" s="1044">
        <v>890063.02</v>
      </c>
      <c r="E1327" s="1042">
        <v>28.798989841794732</v>
      </c>
      <c r="F1327" s="1044">
        <v>99046.01</v>
      </c>
    </row>
    <row r="1328" spans="1:6" ht="12.75">
      <c r="A1328" s="1037" t="s">
        <v>419</v>
      </c>
      <c r="B1328" s="1044">
        <v>3001615</v>
      </c>
      <c r="C1328" s="1044">
        <v>998285</v>
      </c>
      <c r="D1328" s="1044">
        <v>890063.02</v>
      </c>
      <c r="E1328" s="1042">
        <v>29.65280424038393</v>
      </c>
      <c r="F1328" s="1044">
        <v>99046.01</v>
      </c>
    </row>
    <row r="1329" spans="1:6" ht="12.75">
      <c r="A1329" s="1037" t="s">
        <v>420</v>
      </c>
      <c r="B1329" s="1044">
        <v>3001615</v>
      </c>
      <c r="C1329" s="1044">
        <v>998285</v>
      </c>
      <c r="D1329" s="1044">
        <v>890063.02</v>
      </c>
      <c r="E1329" s="1042">
        <v>29.65280424038393</v>
      </c>
      <c r="F1329" s="1044">
        <v>99046.01</v>
      </c>
    </row>
    <row r="1330" spans="1:6" ht="12.75">
      <c r="A1330" s="1037" t="s">
        <v>421</v>
      </c>
      <c r="B1330" s="1044">
        <v>1319069</v>
      </c>
      <c r="C1330" s="1044">
        <v>783791</v>
      </c>
      <c r="D1330" s="1044">
        <v>747572.34</v>
      </c>
      <c r="E1330" s="1042">
        <v>56.67424069552085</v>
      </c>
      <c r="F1330" s="1044">
        <v>92810.57</v>
      </c>
    </row>
    <row r="1331" spans="1:6" ht="12.75">
      <c r="A1331" s="1037" t="s">
        <v>422</v>
      </c>
      <c r="B1331" s="1044">
        <v>980206</v>
      </c>
      <c r="C1331" s="1044">
        <v>572120</v>
      </c>
      <c r="D1331" s="1044">
        <v>556221.82</v>
      </c>
      <c r="E1331" s="1042">
        <v>56.745400456638706</v>
      </c>
      <c r="F1331" s="1044">
        <v>67894</v>
      </c>
    </row>
    <row r="1332" spans="1:6" ht="12.75">
      <c r="A1332" s="1037" t="s">
        <v>423</v>
      </c>
      <c r="B1332" s="1044">
        <v>1682546</v>
      </c>
      <c r="C1332" s="1044">
        <v>214494</v>
      </c>
      <c r="D1332" s="1044">
        <v>142490.68</v>
      </c>
      <c r="E1332" s="1042">
        <v>8.468753900339127</v>
      </c>
      <c r="F1332" s="1044">
        <v>6235.44</v>
      </c>
    </row>
    <row r="1333" spans="1:6" ht="12.75">
      <c r="A1333" s="1037" t="s">
        <v>376</v>
      </c>
      <c r="B1333" s="1044">
        <v>88990</v>
      </c>
      <c r="C1333" s="1044">
        <v>3299</v>
      </c>
      <c r="D1333" s="1044">
        <v>0</v>
      </c>
      <c r="E1333" s="1042">
        <v>0</v>
      </c>
      <c r="F1333" s="1044">
        <v>0</v>
      </c>
    </row>
    <row r="1334" spans="1:6" ht="12.75">
      <c r="A1334" s="1037" t="s">
        <v>426</v>
      </c>
      <c r="B1334" s="1044">
        <v>88990</v>
      </c>
      <c r="C1334" s="1044">
        <v>3299</v>
      </c>
      <c r="D1334" s="1044">
        <v>0</v>
      </c>
      <c r="E1334" s="1042">
        <v>0</v>
      </c>
      <c r="F1334" s="1044">
        <v>0</v>
      </c>
    </row>
    <row r="1335" spans="1:6" ht="12.75">
      <c r="A1335" s="1037" t="s">
        <v>1281</v>
      </c>
      <c r="B1335" s="1044">
        <v>0</v>
      </c>
      <c r="C1335" s="1044">
        <v>0</v>
      </c>
      <c r="D1335" s="1044">
        <v>111520.98</v>
      </c>
      <c r="E1335" s="1045" t="s">
        <v>1277</v>
      </c>
      <c r="F1335" s="1044">
        <v>8512.99</v>
      </c>
    </row>
    <row r="1336" spans="1:6" ht="12.75">
      <c r="A1336" s="1037" t="s">
        <v>1282</v>
      </c>
      <c r="B1336" s="1044">
        <v>0</v>
      </c>
      <c r="C1336" s="1044">
        <v>0</v>
      </c>
      <c r="D1336" s="1044">
        <v>-111520.98</v>
      </c>
      <c r="E1336" s="1045" t="s">
        <v>1277</v>
      </c>
      <c r="F1336" s="1044">
        <v>-8512.99</v>
      </c>
    </row>
    <row r="1337" spans="1:6" ht="12.75">
      <c r="A1337" s="1037" t="s">
        <v>89</v>
      </c>
      <c r="B1337" s="1044">
        <v>0</v>
      </c>
      <c r="C1337" s="1044">
        <v>0</v>
      </c>
      <c r="D1337" s="1044">
        <v>-111520.98</v>
      </c>
      <c r="E1337" s="1045" t="s">
        <v>1277</v>
      </c>
      <c r="F1337" s="1044">
        <v>-8512.99</v>
      </c>
    </row>
    <row r="1338" spans="1:6" ht="25.5">
      <c r="A1338" s="1037" t="s">
        <v>510</v>
      </c>
      <c r="B1338" s="1044">
        <v>0</v>
      </c>
      <c r="C1338" s="1044">
        <v>0</v>
      </c>
      <c r="D1338" s="1044">
        <v>-111520.98</v>
      </c>
      <c r="E1338" s="1045" t="s">
        <v>1277</v>
      </c>
      <c r="F1338" s="1044">
        <v>-8512.99</v>
      </c>
    </row>
    <row r="1339" spans="1:6" s="1043" customFormat="1" ht="12.75">
      <c r="A1339" s="1038" t="s">
        <v>1144</v>
      </c>
      <c r="B1339" s="1039"/>
      <c r="C1339" s="1039"/>
      <c r="D1339" s="1039"/>
      <c r="E1339" s="1045"/>
      <c r="F1339" s="1039"/>
    </row>
    <row r="1340" spans="1:6" ht="12.75">
      <c r="A1340" s="1037" t="s">
        <v>414</v>
      </c>
      <c r="B1340" s="1044">
        <v>15076764</v>
      </c>
      <c r="C1340" s="1044">
        <v>6750801</v>
      </c>
      <c r="D1340" s="1044">
        <v>6750801</v>
      </c>
      <c r="E1340" s="1042">
        <v>44.77619335289722</v>
      </c>
      <c r="F1340" s="1044">
        <v>1251208</v>
      </c>
    </row>
    <row r="1341" spans="1:6" ht="12.75">
      <c r="A1341" s="1037" t="s">
        <v>416</v>
      </c>
      <c r="B1341" s="1044">
        <v>451844</v>
      </c>
      <c r="C1341" s="1044">
        <v>6750801</v>
      </c>
      <c r="D1341" s="1044">
        <v>6750801</v>
      </c>
      <c r="E1341" s="1042">
        <v>1494.055691787431</v>
      </c>
      <c r="F1341" s="1044">
        <v>1251208</v>
      </c>
    </row>
    <row r="1342" spans="1:6" ht="25.5">
      <c r="A1342" s="1037" t="s">
        <v>417</v>
      </c>
      <c r="B1342" s="1044">
        <v>14624920</v>
      </c>
      <c r="C1342" s="1044">
        <v>2148849</v>
      </c>
      <c r="D1342" s="1044">
        <v>2148849</v>
      </c>
      <c r="E1342" s="1042">
        <v>14.693064987705915</v>
      </c>
      <c r="F1342" s="1044">
        <v>173374</v>
      </c>
    </row>
    <row r="1343" spans="1:6" ht="25.5">
      <c r="A1343" s="1037" t="s">
        <v>459</v>
      </c>
      <c r="B1343" s="1044">
        <v>2900888</v>
      </c>
      <c r="C1343" s="1044">
        <v>4601952</v>
      </c>
      <c r="D1343" s="1044">
        <v>4601952</v>
      </c>
      <c r="E1343" s="1042">
        <v>158.63942351445488</v>
      </c>
      <c r="F1343" s="1044">
        <v>1077834</v>
      </c>
    </row>
    <row r="1344" spans="1:6" ht="12.75">
      <c r="A1344" s="1037" t="s">
        <v>1136</v>
      </c>
      <c r="B1344" s="1044">
        <v>11724032</v>
      </c>
      <c r="C1344" s="1044">
        <v>6750801</v>
      </c>
      <c r="D1344" s="1044">
        <v>5529019.35</v>
      </c>
      <c r="E1344" s="1042">
        <v>47.159708793015916</v>
      </c>
      <c r="F1344" s="1044">
        <v>1067003.22</v>
      </c>
    </row>
    <row r="1345" spans="1:6" ht="12.75">
      <c r="A1345" s="1037" t="s">
        <v>419</v>
      </c>
      <c r="B1345" s="1044">
        <v>15076764</v>
      </c>
      <c r="C1345" s="1044">
        <v>6074182</v>
      </c>
      <c r="D1345" s="1044">
        <v>4934418.77</v>
      </c>
      <c r="E1345" s="1042">
        <v>32.72863308067964</v>
      </c>
      <c r="F1345" s="1044">
        <v>1056451.55</v>
      </c>
    </row>
    <row r="1346" spans="1:6" ht="12.75">
      <c r="A1346" s="1037" t="s">
        <v>420</v>
      </c>
      <c r="B1346" s="1044">
        <v>13994414</v>
      </c>
      <c r="C1346" s="1044">
        <v>1243039</v>
      </c>
      <c r="D1346" s="1044">
        <v>1104107.57</v>
      </c>
      <c r="E1346" s="1042">
        <v>7.889630605468725</v>
      </c>
      <c r="F1346" s="1044">
        <v>167723.19</v>
      </c>
    </row>
    <row r="1347" spans="1:6" ht="12.75">
      <c r="A1347" s="1037" t="s">
        <v>421</v>
      </c>
      <c r="B1347" s="1044">
        <v>2818888</v>
      </c>
      <c r="C1347" s="1044">
        <v>857191</v>
      </c>
      <c r="D1347" s="1044">
        <v>801781.05</v>
      </c>
      <c r="E1347" s="1042">
        <v>28.44316801518897</v>
      </c>
      <c r="F1347" s="1044">
        <v>132031.14</v>
      </c>
    </row>
    <row r="1348" spans="1:6" ht="12.75">
      <c r="A1348" s="1037" t="s">
        <v>422</v>
      </c>
      <c r="B1348" s="1044">
        <v>1521822</v>
      </c>
      <c r="C1348" s="1044">
        <v>654776</v>
      </c>
      <c r="D1348" s="1044">
        <v>606840.41</v>
      </c>
      <c r="E1348" s="1042">
        <v>39.87591255744759</v>
      </c>
      <c r="F1348" s="1044">
        <v>86669.37</v>
      </c>
    </row>
    <row r="1349" spans="1:6" ht="12.75">
      <c r="A1349" s="1037" t="s">
        <v>423</v>
      </c>
      <c r="B1349" s="1044">
        <v>1117731</v>
      </c>
      <c r="C1349" s="1044">
        <v>385848</v>
      </c>
      <c r="D1349" s="1044">
        <v>302326.52</v>
      </c>
      <c r="E1349" s="1042">
        <v>27.048236114056067</v>
      </c>
      <c r="F1349" s="1044">
        <v>35692.05</v>
      </c>
    </row>
    <row r="1350" spans="1:6" ht="12.75">
      <c r="A1350" s="1037" t="s">
        <v>424</v>
      </c>
      <c r="B1350" s="1044">
        <v>1297066</v>
      </c>
      <c r="C1350" s="1044">
        <v>120000</v>
      </c>
      <c r="D1350" s="1044">
        <v>62758.16</v>
      </c>
      <c r="E1350" s="1042">
        <v>4.838470825694298</v>
      </c>
      <c r="F1350" s="1044">
        <v>0</v>
      </c>
    </row>
    <row r="1351" spans="1:6" ht="12.75">
      <c r="A1351" s="1037" t="s">
        <v>445</v>
      </c>
      <c r="B1351" s="1044">
        <v>451844</v>
      </c>
      <c r="C1351" s="1044">
        <v>120000</v>
      </c>
      <c r="D1351" s="1044">
        <v>62758.16</v>
      </c>
      <c r="E1351" s="1042">
        <v>13.889342339391472</v>
      </c>
      <c r="F1351" s="1044">
        <v>0</v>
      </c>
    </row>
    <row r="1352" spans="1:6" ht="12.75">
      <c r="A1352" s="1037" t="s">
        <v>371</v>
      </c>
      <c r="B1352" s="1044">
        <v>451844</v>
      </c>
      <c r="C1352" s="1044">
        <v>4711143</v>
      </c>
      <c r="D1352" s="1044">
        <v>3767553.04</v>
      </c>
      <c r="E1352" s="1042">
        <v>833.8172112499004</v>
      </c>
      <c r="F1352" s="1044">
        <v>888728.36</v>
      </c>
    </row>
    <row r="1353" spans="1:6" ht="38.25">
      <c r="A1353" s="1037" t="s">
        <v>462</v>
      </c>
      <c r="B1353" s="1044">
        <v>10723682</v>
      </c>
      <c r="C1353" s="1044">
        <v>763810</v>
      </c>
      <c r="D1353" s="1044">
        <v>367683.04</v>
      </c>
      <c r="E1353" s="1042">
        <v>3.428701447879562</v>
      </c>
      <c r="F1353" s="1044">
        <v>367683.04</v>
      </c>
    </row>
    <row r="1354" spans="1:6" ht="12.75">
      <c r="A1354" s="1037" t="s">
        <v>463</v>
      </c>
      <c r="B1354" s="1044">
        <v>10723682</v>
      </c>
      <c r="C1354" s="1044">
        <v>3947333</v>
      </c>
      <c r="D1354" s="1044">
        <v>3399870</v>
      </c>
      <c r="E1354" s="1042">
        <v>31.704315737822142</v>
      </c>
      <c r="F1354" s="1044">
        <v>521045.32</v>
      </c>
    </row>
    <row r="1355" spans="1:6" ht="38.25">
      <c r="A1355" s="1037" t="s">
        <v>464</v>
      </c>
      <c r="B1355" s="1044">
        <v>10723682</v>
      </c>
      <c r="C1355" s="1044">
        <v>3947333</v>
      </c>
      <c r="D1355" s="1044">
        <v>3399870</v>
      </c>
      <c r="E1355" s="1042">
        <v>31.704315737822142</v>
      </c>
      <c r="F1355" s="1044">
        <v>521045.32</v>
      </c>
    </row>
    <row r="1356" spans="1:6" ht="12.75">
      <c r="A1356" s="1037" t="s">
        <v>376</v>
      </c>
      <c r="B1356" s="1044">
        <v>1082350</v>
      </c>
      <c r="C1356" s="1044">
        <v>676619</v>
      </c>
      <c r="D1356" s="1044">
        <v>594600.58</v>
      </c>
      <c r="E1356" s="1042">
        <v>54.936072434979444</v>
      </c>
      <c r="F1356" s="1044">
        <v>10551.67</v>
      </c>
    </row>
    <row r="1357" spans="1:6" ht="12.75">
      <c r="A1357" s="1037" t="s">
        <v>426</v>
      </c>
      <c r="B1357" s="1044">
        <v>82000</v>
      </c>
      <c r="C1357" s="1044">
        <v>22000</v>
      </c>
      <c r="D1357" s="1044">
        <v>9909.9</v>
      </c>
      <c r="E1357" s="1042">
        <v>12.085243902439025</v>
      </c>
      <c r="F1357" s="1044">
        <v>0</v>
      </c>
    </row>
    <row r="1358" spans="1:6" ht="25.5">
      <c r="A1358" s="1037" t="s">
        <v>465</v>
      </c>
      <c r="B1358" s="1044">
        <v>1000350</v>
      </c>
      <c r="C1358" s="1044">
        <v>654619</v>
      </c>
      <c r="D1358" s="1044">
        <v>584690.68</v>
      </c>
      <c r="E1358" s="1042">
        <v>58.44861098615485</v>
      </c>
      <c r="F1358" s="1044">
        <v>10551.67</v>
      </c>
    </row>
    <row r="1359" spans="1:6" ht="25.5">
      <c r="A1359" s="1037" t="s">
        <v>476</v>
      </c>
      <c r="B1359" s="1044">
        <v>1000350</v>
      </c>
      <c r="C1359" s="1044">
        <v>654619</v>
      </c>
      <c r="D1359" s="1044">
        <v>584690.68</v>
      </c>
      <c r="E1359" s="1042">
        <v>58.44861098615485</v>
      </c>
      <c r="F1359" s="1044">
        <v>10551.67</v>
      </c>
    </row>
    <row r="1360" spans="1:6" ht="12.75">
      <c r="A1360" s="1037" t="s">
        <v>1281</v>
      </c>
      <c r="B1360" s="1044">
        <v>0</v>
      </c>
      <c r="C1360" s="1044">
        <v>0</v>
      </c>
      <c r="D1360" s="1044">
        <v>1221781.65</v>
      </c>
      <c r="E1360" s="1045" t="s">
        <v>1277</v>
      </c>
      <c r="F1360" s="1044">
        <v>184204.78</v>
      </c>
    </row>
    <row r="1361" spans="1:6" ht="12.75">
      <c r="A1361" s="1037" t="s">
        <v>1282</v>
      </c>
      <c r="B1361" s="1044">
        <v>0</v>
      </c>
      <c r="C1361" s="1044">
        <v>0</v>
      </c>
      <c r="D1361" s="1044">
        <v>-1221781.65</v>
      </c>
      <c r="E1361" s="1045" t="s">
        <v>1277</v>
      </c>
      <c r="F1361" s="1044">
        <v>-184204.78</v>
      </c>
    </row>
    <row r="1362" spans="1:6" ht="12.75">
      <c r="A1362" s="1037" t="s">
        <v>89</v>
      </c>
      <c r="B1362" s="1044">
        <v>0</v>
      </c>
      <c r="C1362" s="1044">
        <v>0</v>
      </c>
      <c r="D1362" s="1044">
        <v>-1221781.65</v>
      </c>
      <c r="E1362" s="1045" t="s">
        <v>1277</v>
      </c>
      <c r="F1362" s="1044">
        <v>-184204.78</v>
      </c>
    </row>
    <row r="1363" spans="1:6" ht="25.5">
      <c r="A1363" s="1037" t="s">
        <v>510</v>
      </c>
      <c r="B1363" s="1044">
        <v>0</v>
      </c>
      <c r="C1363" s="1044">
        <v>0</v>
      </c>
      <c r="D1363" s="1044">
        <v>-1221781.65</v>
      </c>
      <c r="E1363" s="1045" t="s">
        <v>1277</v>
      </c>
      <c r="F1363" s="1044">
        <v>-184204.78</v>
      </c>
    </row>
    <row r="1364" spans="1:6" s="1043" customFormat="1" ht="12.75">
      <c r="A1364" s="1038" t="s">
        <v>228</v>
      </c>
      <c r="B1364" s="1039"/>
      <c r="C1364" s="1039"/>
      <c r="D1364" s="1039"/>
      <c r="E1364" s="1045"/>
      <c r="F1364" s="1039"/>
    </row>
    <row r="1365" spans="1:6" ht="12.75">
      <c r="A1365" s="1037" t="s">
        <v>414</v>
      </c>
      <c r="B1365" s="1044">
        <v>4071710</v>
      </c>
      <c r="C1365" s="1044">
        <v>3038910</v>
      </c>
      <c r="D1365" s="1044">
        <v>3245752.1</v>
      </c>
      <c r="E1365" s="1042">
        <v>79.71471691255026</v>
      </c>
      <c r="F1365" s="1044">
        <v>274675</v>
      </c>
    </row>
    <row r="1366" spans="1:6" ht="25.5">
      <c r="A1366" s="1037" t="s">
        <v>1135</v>
      </c>
      <c r="B1366" s="1044">
        <v>2047943</v>
      </c>
      <c r="C1366" s="1044">
        <v>0</v>
      </c>
      <c r="D1366" s="1044">
        <v>0</v>
      </c>
      <c r="E1366" s="1042">
        <v>0</v>
      </c>
      <c r="F1366" s="1044">
        <v>-30</v>
      </c>
    </row>
    <row r="1367" spans="1:6" ht="12.75">
      <c r="A1367" s="1037" t="s">
        <v>432</v>
      </c>
      <c r="B1367" s="1044">
        <v>794224</v>
      </c>
      <c r="C1367" s="1044">
        <v>1629256</v>
      </c>
      <c r="D1367" s="1044">
        <v>1836098.1</v>
      </c>
      <c r="E1367" s="1042">
        <v>231.18139215133263</v>
      </c>
      <c r="F1367" s="1044">
        <v>0</v>
      </c>
    </row>
    <row r="1368" spans="1:6" ht="25.5">
      <c r="A1368" s="1037" t="s">
        <v>525</v>
      </c>
      <c r="B1368" s="1044">
        <v>2023767</v>
      </c>
      <c r="C1368" s="1044">
        <v>766882</v>
      </c>
      <c r="D1368" s="1044">
        <v>1515453.09</v>
      </c>
      <c r="E1368" s="1042">
        <v>74.88278492533973</v>
      </c>
      <c r="F1368" s="1044">
        <v>0</v>
      </c>
    </row>
    <row r="1369" spans="1:6" ht="12.75">
      <c r="A1369" s="1037" t="s">
        <v>416</v>
      </c>
      <c r="B1369" s="1044">
        <v>2023767</v>
      </c>
      <c r="C1369" s="1044">
        <v>1409654</v>
      </c>
      <c r="D1369" s="1044">
        <v>1409654</v>
      </c>
      <c r="E1369" s="1042">
        <v>69.65495533823804</v>
      </c>
      <c r="F1369" s="1044">
        <v>274705</v>
      </c>
    </row>
    <row r="1370" spans="1:6" ht="25.5">
      <c r="A1370" s="1037" t="s">
        <v>417</v>
      </c>
      <c r="B1370" s="1044">
        <v>3307901</v>
      </c>
      <c r="C1370" s="1044">
        <v>1409654</v>
      </c>
      <c r="D1370" s="1044">
        <v>1409654</v>
      </c>
      <c r="E1370" s="1042">
        <v>42.61475781772187</v>
      </c>
      <c r="F1370" s="1044">
        <v>274705</v>
      </c>
    </row>
    <row r="1371" spans="1:6" ht="12.75">
      <c r="A1371" s="1037" t="s">
        <v>1136</v>
      </c>
      <c r="B1371" s="1044">
        <v>1695684</v>
      </c>
      <c r="C1371" s="1044">
        <v>1542048</v>
      </c>
      <c r="D1371" s="1044">
        <v>1143549.6</v>
      </c>
      <c r="E1371" s="1042">
        <v>67.43883884025563</v>
      </c>
      <c r="F1371" s="1044">
        <v>178475.09</v>
      </c>
    </row>
    <row r="1372" spans="1:6" ht="12.75">
      <c r="A1372" s="1037" t="s">
        <v>419</v>
      </c>
      <c r="B1372" s="1044">
        <v>1096660</v>
      </c>
      <c r="C1372" s="1044">
        <v>714588</v>
      </c>
      <c r="D1372" s="1044">
        <v>417226.91</v>
      </c>
      <c r="E1372" s="1042">
        <v>38.045238268925644</v>
      </c>
      <c r="F1372" s="1044">
        <v>83585.65</v>
      </c>
    </row>
    <row r="1373" spans="1:6" ht="12.75">
      <c r="A1373" s="1037" t="s">
        <v>420</v>
      </c>
      <c r="B1373" s="1044">
        <v>380865</v>
      </c>
      <c r="C1373" s="1044">
        <v>395830</v>
      </c>
      <c r="D1373" s="1044">
        <v>310975.91</v>
      </c>
      <c r="E1373" s="1042">
        <v>81.64990482191851</v>
      </c>
      <c r="F1373" s="1044">
        <v>83585.65</v>
      </c>
    </row>
    <row r="1374" spans="1:6" ht="12.75">
      <c r="A1374" s="1037" t="s">
        <v>421</v>
      </c>
      <c r="B1374" s="1044">
        <v>317264</v>
      </c>
      <c r="C1374" s="1044">
        <v>186198</v>
      </c>
      <c r="D1374" s="1044">
        <v>164375.95</v>
      </c>
      <c r="E1374" s="1042">
        <v>51.81046384083918</v>
      </c>
      <c r="F1374" s="1044">
        <v>23239.74</v>
      </c>
    </row>
    <row r="1375" spans="1:6" ht="12.75">
      <c r="A1375" s="1037" t="s">
        <v>422</v>
      </c>
      <c r="B1375" s="1044">
        <v>715795</v>
      </c>
      <c r="C1375" s="1044">
        <v>155310</v>
      </c>
      <c r="D1375" s="1044">
        <v>136892.75</v>
      </c>
      <c r="E1375" s="1042">
        <v>19.124574773503586</v>
      </c>
      <c r="F1375" s="1044">
        <v>19543.93</v>
      </c>
    </row>
    <row r="1376" spans="1:6" ht="12.75">
      <c r="A1376" s="1037" t="s">
        <v>423</v>
      </c>
      <c r="B1376" s="1044">
        <v>331195</v>
      </c>
      <c r="C1376" s="1044">
        <v>209632</v>
      </c>
      <c r="D1376" s="1044">
        <v>146599.96</v>
      </c>
      <c r="E1376" s="1042">
        <v>44.263941182686935</v>
      </c>
      <c r="F1376" s="1044">
        <v>60345.91</v>
      </c>
    </row>
    <row r="1377" spans="1:6" ht="12.75">
      <c r="A1377" s="1037" t="s">
        <v>424</v>
      </c>
      <c r="B1377" s="1044">
        <v>331195</v>
      </c>
      <c r="C1377" s="1044">
        <v>318758</v>
      </c>
      <c r="D1377" s="1044">
        <v>106251</v>
      </c>
      <c r="E1377" s="1042">
        <v>32.08110025815607</v>
      </c>
      <c r="F1377" s="1044">
        <v>0</v>
      </c>
    </row>
    <row r="1378" spans="1:6" ht="12.75">
      <c r="A1378" s="1037" t="s">
        <v>445</v>
      </c>
      <c r="B1378" s="1044">
        <v>267829</v>
      </c>
      <c r="C1378" s="1044">
        <v>318758</v>
      </c>
      <c r="D1378" s="1044">
        <v>106251</v>
      </c>
      <c r="E1378" s="1042">
        <v>39.671208121599975</v>
      </c>
      <c r="F1378" s="1044">
        <v>0</v>
      </c>
    </row>
    <row r="1379" spans="1:6" ht="12.75">
      <c r="A1379" s="1037" t="s">
        <v>371</v>
      </c>
      <c r="B1379" s="1044">
        <v>13449</v>
      </c>
      <c r="C1379" s="1044">
        <v>0</v>
      </c>
      <c r="D1379" s="1044">
        <v>0</v>
      </c>
      <c r="E1379" s="1042">
        <v>0</v>
      </c>
      <c r="F1379" s="1044">
        <v>0</v>
      </c>
    </row>
    <row r="1380" spans="1:6" ht="12.75">
      <c r="A1380" s="1037" t="s">
        <v>446</v>
      </c>
      <c r="B1380" s="1044">
        <v>13449</v>
      </c>
      <c r="C1380" s="1044">
        <v>0</v>
      </c>
      <c r="D1380" s="1044">
        <v>0</v>
      </c>
      <c r="E1380" s="1042">
        <v>0</v>
      </c>
      <c r="F1380" s="1044">
        <v>0</v>
      </c>
    </row>
    <row r="1381" spans="1:6" ht="25.5">
      <c r="A1381" s="1037" t="s">
        <v>447</v>
      </c>
      <c r="B1381" s="1044">
        <v>13449</v>
      </c>
      <c r="C1381" s="1044">
        <v>0</v>
      </c>
      <c r="D1381" s="1044">
        <v>0</v>
      </c>
      <c r="E1381" s="1042">
        <v>0</v>
      </c>
      <c r="F1381" s="1044">
        <v>0</v>
      </c>
    </row>
    <row r="1382" spans="1:6" ht="38.25">
      <c r="A1382" s="1037" t="s">
        <v>472</v>
      </c>
      <c r="B1382" s="1044">
        <v>0</v>
      </c>
      <c r="C1382" s="1044">
        <v>0</v>
      </c>
      <c r="D1382" s="1044">
        <v>0</v>
      </c>
      <c r="E1382" s="1045" t="s">
        <v>1277</v>
      </c>
      <c r="F1382" s="1044">
        <v>0</v>
      </c>
    </row>
    <row r="1383" spans="1:6" ht="12.75">
      <c r="A1383" s="1037" t="s">
        <v>463</v>
      </c>
      <c r="B1383" s="1044">
        <v>254380</v>
      </c>
      <c r="C1383" s="1044">
        <v>0</v>
      </c>
      <c r="D1383" s="1044">
        <v>0</v>
      </c>
      <c r="E1383" s="1042">
        <v>0</v>
      </c>
      <c r="F1383" s="1044">
        <v>0</v>
      </c>
    </row>
    <row r="1384" spans="1:6" ht="38.25">
      <c r="A1384" s="1037" t="s">
        <v>464</v>
      </c>
      <c r="B1384" s="1044">
        <v>254380</v>
      </c>
      <c r="C1384" s="1044">
        <v>0</v>
      </c>
      <c r="D1384" s="1044">
        <v>0</v>
      </c>
      <c r="E1384" s="1042">
        <v>0</v>
      </c>
      <c r="F1384" s="1044">
        <v>0</v>
      </c>
    </row>
    <row r="1385" spans="1:6" ht="12.75">
      <c r="A1385" s="1037" t="s">
        <v>376</v>
      </c>
      <c r="B1385" s="1044">
        <v>1612217</v>
      </c>
      <c r="C1385" s="1044">
        <v>827460</v>
      </c>
      <c r="D1385" s="1044">
        <v>726322.69</v>
      </c>
      <c r="E1385" s="1042">
        <v>45.05117425259751</v>
      </c>
      <c r="F1385" s="1044">
        <v>94889.44</v>
      </c>
    </row>
    <row r="1386" spans="1:6" ht="12.75">
      <c r="A1386" s="1037" t="s">
        <v>426</v>
      </c>
      <c r="B1386" s="1044">
        <v>1072373</v>
      </c>
      <c r="C1386" s="1044">
        <v>827460</v>
      </c>
      <c r="D1386" s="1044">
        <v>726322.69</v>
      </c>
      <c r="E1386" s="1042">
        <v>67.73041562963633</v>
      </c>
      <c r="F1386" s="1044">
        <v>94889.44</v>
      </c>
    </row>
    <row r="1387" spans="1:6" ht="25.5">
      <c r="A1387" s="1037" t="s">
        <v>465</v>
      </c>
      <c r="B1387" s="1044">
        <v>539844</v>
      </c>
      <c r="C1387" s="1044">
        <v>0</v>
      </c>
      <c r="D1387" s="1044">
        <v>0</v>
      </c>
      <c r="E1387" s="1042">
        <v>0</v>
      </c>
      <c r="F1387" s="1044">
        <v>0</v>
      </c>
    </row>
    <row r="1388" spans="1:6" ht="25.5">
      <c r="A1388" s="1037" t="s">
        <v>476</v>
      </c>
      <c r="B1388" s="1044">
        <v>539844</v>
      </c>
      <c r="C1388" s="1044">
        <v>0</v>
      </c>
      <c r="D1388" s="1044">
        <v>0</v>
      </c>
      <c r="E1388" s="1042">
        <v>0</v>
      </c>
      <c r="F1388" s="1044">
        <v>0</v>
      </c>
    </row>
    <row r="1389" spans="1:6" ht="12.75">
      <c r="A1389" s="1037" t="s">
        <v>1281</v>
      </c>
      <c r="B1389" s="1044">
        <v>763809</v>
      </c>
      <c r="C1389" s="1044">
        <v>1496862</v>
      </c>
      <c r="D1389" s="1044">
        <v>2102202.5</v>
      </c>
      <c r="E1389" s="1045" t="s">
        <v>1277</v>
      </c>
      <c r="F1389" s="1044">
        <v>96199.91</v>
      </c>
    </row>
    <row r="1390" spans="1:6" ht="12.75">
      <c r="A1390" s="1037" t="s">
        <v>1282</v>
      </c>
      <c r="B1390" s="1044">
        <v>-763809</v>
      </c>
      <c r="C1390" s="1044">
        <v>-1496862</v>
      </c>
      <c r="D1390" s="1044">
        <v>-2102202.5</v>
      </c>
      <c r="E1390" s="1045" t="s">
        <v>1277</v>
      </c>
      <c r="F1390" s="1044">
        <v>-96199.91</v>
      </c>
    </row>
    <row r="1391" spans="1:6" ht="12.75">
      <c r="A1391" s="1037" t="s">
        <v>89</v>
      </c>
      <c r="B1391" s="1044">
        <v>-763809</v>
      </c>
      <c r="C1391" s="1044">
        <v>-1496862</v>
      </c>
      <c r="D1391" s="1044">
        <v>-2102202.5</v>
      </c>
      <c r="E1391" s="1045" t="s">
        <v>1277</v>
      </c>
      <c r="F1391" s="1044">
        <v>-96199.91</v>
      </c>
    </row>
    <row r="1392" spans="1:6" ht="25.5">
      <c r="A1392" s="1037" t="s">
        <v>510</v>
      </c>
      <c r="B1392" s="1044">
        <v>-763809</v>
      </c>
      <c r="C1392" s="1044">
        <v>-1496862</v>
      </c>
      <c r="D1392" s="1044">
        <v>-2102202.5</v>
      </c>
      <c r="E1392" s="1045" t="s">
        <v>1277</v>
      </c>
      <c r="F1392" s="1044">
        <v>-96199.91</v>
      </c>
    </row>
    <row r="1393" spans="1:6" s="1043" customFormat="1" ht="12.75">
      <c r="A1393" s="1038" t="s">
        <v>1151</v>
      </c>
      <c r="B1393" s="1039"/>
      <c r="C1393" s="1039"/>
      <c r="D1393" s="1039"/>
      <c r="E1393" s="1045"/>
      <c r="F1393" s="1039"/>
    </row>
    <row r="1394" spans="1:6" ht="12.75">
      <c r="A1394" s="1037" t="s">
        <v>414</v>
      </c>
      <c r="B1394" s="1044">
        <v>18583323</v>
      </c>
      <c r="C1394" s="1044">
        <v>10766279</v>
      </c>
      <c r="D1394" s="1044">
        <v>10198346.75</v>
      </c>
      <c r="E1394" s="1042">
        <v>54.87902647981742</v>
      </c>
      <c r="F1394" s="1044">
        <v>46641.33</v>
      </c>
    </row>
    <row r="1395" spans="1:6" ht="25.5">
      <c r="A1395" s="1037" t="s">
        <v>1135</v>
      </c>
      <c r="B1395" s="1044">
        <v>5000</v>
      </c>
      <c r="C1395" s="1044">
        <v>0</v>
      </c>
      <c r="D1395" s="1044">
        <v>55176.04</v>
      </c>
      <c r="E1395" s="1042">
        <v>1103.5208</v>
      </c>
      <c r="F1395" s="1044">
        <v>-51800.62</v>
      </c>
    </row>
    <row r="1396" spans="1:6" ht="12.75">
      <c r="A1396" s="1037" t="s">
        <v>432</v>
      </c>
      <c r="B1396" s="1044">
        <v>11541387</v>
      </c>
      <c r="C1396" s="1044">
        <v>5272413</v>
      </c>
      <c r="D1396" s="1044">
        <v>4649304.71</v>
      </c>
      <c r="E1396" s="1042">
        <v>40.283760608668615</v>
      </c>
      <c r="F1396" s="1044">
        <v>-217790.05</v>
      </c>
    </row>
    <row r="1397" spans="1:6" ht="12.75">
      <c r="A1397" s="1037" t="s">
        <v>416</v>
      </c>
      <c r="B1397" s="1044">
        <v>7036936</v>
      </c>
      <c r="C1397" s="1044">
        <v>5493866</v>
      </c>
      <c r="D1397" s="1044">
        <v>5493866</v>
      </c>
      <c r="E1397" s="1042">
        <v>78.07184831580109</v>
      </c>
      <c r="F1397" s="1044">
        <v>316232</v>
      </c>
    </row>
    <row r="1398" spans="1:6" ht="25.5">
      <c r="A1398" s="1037" t="s">
        <v>417</v>
      </c>
      <c r="B1398" s="1044">
        <v>7036936</v>
      </c>
      <c r="C1398" s="1044">
        <v>5493866</v>
      </c>
      <c r="D1398" s="1044">
        <v>5493866</v>
      </c>
      <c r="E1398" s="1042">
        <v>78.07184831580109</v>
      </c>
      <c r="F1398" s="1044">
        <v>316232</v>
      </c>
    </row>
    <row r="1399" spans="1:6" ht="12.75">
      <c r="A1399" s="1037" t="s">
        <v>1136</v>
      </c>
      <c r="B1399" s="1044">
        <v>19625356</v>
      </c>
      <c r="C1399" s="1044">
        <v>10858837</v>
      </c>
      <c r="D1399" s="1044">
        <v>9302048.82</v>
      </c>
      <c r="E1399" s="1042">
        <v>47.39811507113553</v>
      </c>
      <c r="F1399" s="1044">
        <v>633115.11</v>
      </c>
    </row>
    <row r="1400" spans="1:6" ht="12.75">
      <c r="A1400" s="1037" t="s">
        <v>419</v>
      </c>
      <c r="B1400" s="1044">
        <v>19510393</v>
      </c>
      <c r="C1400" s="1044">
        <v>10775649</v>
      </c>
      <c r="D1400" s="1044">
        <v>9264416.42000001</v>
      </c>
      <c r="E1400" s="1042">
        <v>47.48451976338974</v>
      </c>
      <c r="F1400" s="1044">
        <v>633115.11</v>
      </c>
    </row>
    <row r="1401" spans="1:6" ht="12.75">
      <c r="A1401" s="1037" t="s">
        <v>420</v>
      </c>
      <c r="B1401" s="1044">
        <v>5288210</v>
      </c>
      <c r="C1401" s="1044">
        <v>3365867</v>
      </c>
      <c r="D1401" s="1044">
        <v>2788099.26</v>
      </c>
      <c r="E1401" s="1042">
        <v>52.72293006518273</v>
      </c>
      <c r="F1401" s="1044">
        <v>296921.88</v>
      </c>
    </row>
    <row r="1402" spans="1:6" ht="12.75">
      <c r="A1402" s="1037" t="s">
        <v>421</v>
      </c>
      <c r="B1402" s="1044">
        <v>2668177</v>
      </c>
      <c r="C1402" s="1044">
        <v>1684481</v>
      </c>
      <c r="D1402" s="1044">
        <v>1438026.27</v>
      </c>
      <c r="E1402" s="1042">
        <v>53.895460083795044</v>
      </c>
      <c r="F1402" s="1044">
        <v>167145.64</v>
      </c>
    </row>
    <row r="1403" spans="1:6" ht="12.75">
      <c r="A1403" s="1037" t="s">
        <v>422</v>
      </c>
      <c r="B1403" s="1044">
        <v>2094378</v>
      </c>
      <c r="C1403" s="1044">
        <v>1279333</v>
      </c>
      <c r="D1403" s="1044">
        <v>1115052.13</v>
      </c>
      <c r="E1403" s="1042">
        <v>53.24025223717972</v>
      </c>
      <c r="F1403" s="1044">
        <v>121935.06</v>
      </c>
    </row>
    <row r="1404" spans="1:6" ht="12.75">
      <c r="A1404" s="1037" t="s">
        <v>423</v>
      </c>
      <c r="B1404" s="1044">
        <v>2620033</v>
      </c>
      <c r="C1404" s="1044">
        <v>1681386</v>
      </c>
      <c r="D1404" s="1044">
        <v>1350072.99</v>
      </c>
      <c r="E1404" s="1042">
        <v>51.52885440755899</v>
      </c>
      <c r="F1404" s="1044">
        <v>129776.24</v>
      </c>
    </row>
    <row r="1405" spans="1:6" ht="12.75">
      <c r="A1405" s="1037" t="s">
        <v>424</v>
      </c>
      <c r="B1405" s="1044">
        <v>14087173</v>
      </c>
      <c r="C1405" s="1044">
        <v>7274782</v>
      </c>
      <c r="D1405" s="1044">
        <v>6359066.2</v>
      </c>
      <c r="E1405" s="1042">
        <v>45.14082562910245</v>
      </c>
      <c r="F1405" s="1044">
        <v>336193.23</v>
      </c>
    </row>
    <row r="1406" spans="1:6" ht="12.75">
      <c r="A1406" s="1037" t="s">
        <v>445</v>
      </c>
      <c r="B1406" s="1044">
        <v>11090173</v>
      </c>
      <c r="C1406" s="1044">
        <v>4494524</v>
      </c>
      <c r="D1406" s="1044">
        <v>3701587.48</v>
      </c>
      <c r="E1406" s="1042">
        <v>33.37718428738668</v>
      </c>
      <c r="F1406" s="1044">
        <v>310465.58</v>
      </c>
    </row>
    <row r="1407" spans="1:6" ht="12.75">
      <c r="A1407" s="1037" t="s">
        <v>425</v>
      </c>
      <c r="B1407" s="1044">
        <v>2997000</v>
      </c>
      <c r="C1407" s="1044">
        <v>2780258</v>
      </c>
      <c r="D1407" s="1044">
        <v>2657478.72</v>
      </c>
      <c r="E1407" s="1042">
        <v>88.67129529529531</v>
      </c>
      <c r="F1407" s="1044">
        <v>25727.65</v>
      </c>
    </row>
    <row r="1408" spans="1:6" ht="25.5">
      <c r="A1408" s="1037" t="s">
        <v>428</v>
      </c>
      <c r="B1408" s="1044">
        <v>135010</v>
      </c>
      <c r="C1408" s="1044">
        <v>135000</v>
      </c>
      <c r="D1408" s="1044">
        <v>117250.96</v>
      </c>
      <c r="E1408" s="1042">
        <v>86.8461299163025</v>
      </c>
      <c r="F1408" s="1044">
        <v>0</v>
      </c>
    </row>
    <row r="1409" spans="1:6" ht="12.75">
      <c r="A1409" s="1037" t="s">
        <v>1172</v>
      </c>
      <c r="B1409" s="1044">
        <v>10</v>
      </c>
      <c r="C1409" s="1044">
        <v>0</v>
      </c>
      <c r="D1409" s="1044">
        <v>0</v>
      </c>
      <c r="E1409" s="1042">
        <v>0</v>
      </c>
      <c r="F1409" s="1044">
        <v>0</v>
      </c>
    </row>
    <row r="1410" spans="1:6" ht="12.75">
      <c r="A1410" s="1037" t="s">
        <v>429</v>
      </c>
      <c r="B1410" s="1044">
        <v>135000</v>
      </c>
      <c r="C1410" s="1044">
        <v>135000</v>
      </c>
      <c r="D1410" s="1044">
        <v>117250.96</v>
      </c>
      <c r="E1410" s="1042">
        <v>86.85256296296296</v>
      </c>
      <c r="F1410" s="1044">
        <v>0</v>
      </c>
    </row>
    <row r="1411" spans="1:6" ht="12.75">
      <c r="A1411" s="1037" t="s">
        <v>376</v>
      </c>
      <c r="B1411" s="1044">
        <v>114963</v>
      </c>
      <c r="C1411" s="1044">
        <v>83188</v>
      </c>
      <c r="D1411" s="1044">
        <v>37632.4</v>
      </c>
      <c r="E1411" s="1042">
        <v>32.73435801083827</v>
      </c>
      <c r="F1411" s="1044">
        <v>0</v>
      </c>
    </row>
    <row r="1412" spans="1:6" ht="12.75">
      <c r="A1412" s="1037" t="s">
        <v>426</v>
      </c>
      <c r="B1412" s="1044">
        <v>114963</v>
      </c>
      <c r="C1412" s="1044">
        <v>83188</v>
      </c>
      <c r="D1412" s="1044">
        <v>37632.4</v>
      </c>
      <c r="E1412" s="1042">
        <v>32.73435801083827</v>
      </c>
      <c r="F1412" s="1044">
        <v>0</v>
      </c>
    </row>
    <row r="1413" spans="1:6" ht="12.75">
      <c r="A1413" s="1037" t="s">
        <v>1281</v>
      </c>
      <c r="B1413" s="1044">
        <v>-1042033</v>
      </c>
      <c r="C1413" s="1044">
        <v>-92558</v>
      </c>
      <c r="D1413" s="1044">
        <v>896297.929999996</v>
      </c>
      <c r="E1413" s="1045" t="s">
        <v>1277</v>
      </c>
      <c r="F1413" s="1044">
        <v>-586473.78</v>
      </c>
    </row>
    <row r="1414" spans="1:6" ht="12.75">
      <c r="A1414" s="1037" t="s">
        <v>1282</v>
      </c>
      <c r="B1414" s="1044">
        <v>1042033</v>
      </c>
      <c r="C1414" s="1044">
        <v>92558</v>
      </c>
      <c r="D1414" s="1044">
        <v>-896297.929999996</v>
      </c>
      <c r="E1414" s="1045" t="s">
        <v>1277</v>
      </c>
      <c r="F1414" s="1044">
        <v>586473.78</v>
      </c>
    </row>
    <row r="1415" spans="1:6" ht="12.75">
      <c r="A1415" s="1037" t="s">
        <v>89</v>
      </c>
      <c r="B1415" s="1044">
        <v>1042033</v>
      </c>
      <c r="C1415" s="1044">
        <v>92558</v>
      </c>
      <c r="D1415" s="1044">
        <v>-896297.929999996</v>
      </c>
      <c r="E1415" s="1045" t="s">
        <v>1277</v>
      </c>
      <c r="F1415" s="1044">
        <v>586473.78</v>
      </c>
    </row>
    <row r="1416" spans="1:6" ht="25.5">
      <c r="A1416" s="1037" t="s">
        <v>510</v>
      </c>
      <c r="B1416" s="1044">
        <v>1042033</v>
      </c>
      <c r="C1416" s="1044">
        <v>92558</v>
      </c>
      <c r="D1416" s="1044">
        <v>-896297.929999996</v>
      </c>
      <c r="E1416" s="1045" t="s">
        <v>1277</v>
      </c>
      <c r="F1416" s="1044">
        <v>586473.78</v>
      </c>
    </row>
    <row r="1417" spans="1:6" s="1043" customFormat="1" ht="12.75">
      <c r="A1417" s="1038" t="s">
        <v>1162</v>
      </c>
      <c r="B1417" s="1039"/>
      <c r="C1417" s="1039"/>
      <c r="D1417" s="1039"/>
      <c r="E1417" s="1045"/>
      <c r="F1417" s="1039"/>
    </row>
    <row r="1418" spans="1:6" ht="12.75">
      <c r="A1418" s="1037" t="s">
        <v>414</v>
      </c>
      <c r="B1418" s="1044">
        <v>2530452</v>
      </c>
      <c r="C1418" s="1044">
        <v>1577966</v>
      </c>
      <c r="D1418" s="1044">
        <v>1486241.45</v>
      </c>
      <c r="E1418" s="1042">
        <v>58.73422811418671</v>
      </c>
      <c r="F1418" s="1044">
        <v>1152716.45</v>
      </c>
    </row>
    <row r="1419" spans="1:6" ht="25.5">
      <c r="A1419" s="1037" t="s">
        <v>1135</v>
      </c>
      <c r="B1419" s="1044">
        <v>580053</v>
      </c>
      <c r="C1419" s="1044">
        <v>92160</v>
      </c>
      <c r="D1419" s="1044">
        <v>2654.81</v>
      </c>
      <c r="E1419" s="1042">
        <v>0.457684039217106</v>
      </c>
      <c r="F1419" s="1044">
        <v>2654.81</v>
      </c>
    </row>
    <row r="1420" spans="1:6" ht="12.75">
      <c r="A1420" s="1037" t="s">
        <v>432</v>
      </c>
      <c r="B1420" s="1044">
        <v>8109</v>
      </c>
      <c r="C1420" s="1044">
        <v>5360</v>
      </c>
      <c r="D1420" s="1044">
        <v>3140.64</v>
      </c>
      <c r="E1420" s="1042">
        <v>38.73029966703662</v>
      </c>
      <c r="F1420" s="1044">
        <v>3140.64</v>
      </c>
    </row>
    <row r="1421" spans="1:6" ht="12.75">
      <c r="A1421" s="1037" t="s">
        <v>416</v>
      </c>
      <c r="B1421" s="1044">
        <v>1942290</v>
      </c>
      <c r="C1421" s="1044">
        <v>1480446</v>
      </c>
      <c r="D1421" s="1044">
        <v>1480446</v>
      </c>
      <c r="E1421" s="1042">
        <v>76.2216764746768</v>
      </c>
      <c r="F1421" s="1044">
        <v>1146921</v>
      </c>
    </row>
    <row r="1422" spans="1:6" ht="25.5">
      <c r="A1422" s="1037" t="s">
        <v>417</v>
      </c>
      <c r="B1422" s="1044">
        <v>1942290</v>
      </c>
      <c r="C1422" s="1044">
        <v>1480446</v>
      </c>
      <c r="D1422" s="1044">
        <v>1480446</v>
      </c>
      <c r="E1422" s="1042">
        <v>76.2216764746768</v>
      </c>
      <c r="F1422" s="1044">
        <v>1146921</v>
      </c>
    </row>
    <row r="1423" spans="1:6" ht="12.75">
      <c r="A1423" s="1037" t="s">
        <v>1136</v>
      </c>
      <c r="B1423" s="1044">
        <v>2530452</v>
      </c>
      <c r="C1423" s="1044">
        <v>1577966</v>
      </c>
      <c r="D1423" s="1044">
        <v>639455.61</v>
      </c>
      <c r="E1423" s="1042">
        <v>25.270410582773355</v>
      </c>
      <c r="F1423" s="1044">
        <v>413948.21</v>
      </c>
    </row>
    <row r="1424" spans="1:6" ht="12.75">
      <c r="A1424" s="1037" t="s">
        <v>419</v>
      </c>
      <c r="B1424" s="1044">
        <v>2530452</v>
      </c>
      <c r="C1424" s="1044">
        <v>1577966</v>
      </c>
      <c r="D1424" s="1044">
        <v>639455.61</v>
      </c>
      <c r="E1424" s="1042">
        <v>25.270410582773355</v>
      </c>
      <c r="F1424" s="1044">
        <v>413948.21</v>
      </c>
    </row>
    <row r="1425" spans="1:6" ht="12.75">
      <c r="A1425" s="1037" t="s">
        <v>420</v>
      </c>
      <c r="B1425" s="1044">
        <v>2530452</v>
      </c>
      <c r="C1425" s="1044">
        <v>1577966</v>
      </c>
      <c r="D1425" s="1044">
        <v>639455.61</v>
      </c>
      <c r="E1425" s="1042">
        <v>25.270410582773355</v>
      </c>
      <c r="F1425" s="1044">
        <v>413948.21</v>
      </c>
    </row>
    <row r="1426" spans="1:6" ht="12.75">
      <c r="A1426" s="1037" t="s">
        <v>421</v>
      </c>
      <c r="B1426" s="1044">
        <v>44371</v>
      </c>
      <c r="C1426" s="1044">
        <v>11419</v>
      </c>
      <c r="D1426" s="1044">
        <v>6643.5</v>
      </c>
      <c r="E1426" s="1042">
        <v>14.972617250005635</v>
      </c>
      <c r="F1426" s="1044">
        <v>6643.5</v>
      </c>
    </row>
    <row r="1427" spans="1:6" ht="12.75">
      <c r="A1427" s="1037" t="s">
        <v>422</v>
      </c>
      <c r="B1427" s="1044">
        <v>35756</v>
      </c>
      <c r="C1427" s="1044">
        <v>9201</v>
      </c>
      <c r="D1427" s="1044">
        <v>5756.45</v>
      </c>
      <c r="E1427" s="1042">
        <v>16.09925606891151</v>
      </c>
      <c r="F1427" s="1044">
        <v>5756.45</v>
      </c>
    </row>
    <row r="1428" spans="1:6" ht="12.75">
      <c r="A1428" s="1037" t="s">
        <v>423</v>
      </c>
      <c r="B1428" s="1044">
        <v>2486081</v>
      </c>
      <c r="C1428" s="1044">
        <v>1566547</v>
      </c>
      <c r="D1428" s="1044">
        <v>632812.11</v>
      </c>
      <c r="E1428" s="1042">
        <v>25.45420322185802</v>
      </c>
      <c r="F1428" s="1044">
        <v>407304.71</v>
      </c>
    </row>
    <row r="1429" spans="1:6" ht="12.75">
      <c r="A1429" s="1037" t="s">
        <v>1281</v>
      </c>
      <c r="B1429" s="1044">
        <v>0</v>
      </c>
      <c r="C1429" s="1044">
        <v>0</v>
      </c>
      <c r="D1429" s="1044">
        <v>846785.84</v>
      </c>
      <c r="E1429" s="1045" t="s">
        <v>1277</v>
      </c>
      <c r="F1429" s="1044">
        <v>738768.24</v>
      </c>
    </row>
    <row r="1430" spans="1:6" ht="12.75">
      <c r="A1430" s="1037" t="s">
        <v>1282</v>
      </c>
      <c r="B1430" s="1044">
        <v>0</v>
      </c>
      <c r="C1430" s="1044">
        <v>0</v>
      </c>
      <c r="D1430" s="1044">
        <v>-846785.84</v>
      </c>
      <c r="E1430" s="1045" t="s">
        <v>1277</v>
      </c>
      <c r="F1430" s="1044">
        <v>-738768.24</v>
      </c>
    </row>
    <row r="1431" spans="1:6" ht="12.75">
      <c r="A1431" s="1037" t="s">
        <v>89</v>
      </c>
      <c r="B1431" s="1044">
        <v>0</v>
      </c>
      <c r="C1431" s="1044">
        <v>0</v>
      </c>
      <c r="D1431" s="1044">
        <v>-846785.84</v>
      </c>
      <c r="E1431" s="1045" t="s">
        <v>1277</v>
      </c>
      <c r="F1431" s="1044">
        <v>-738768.24</v>
      </c>
    </row>
    <row r="1432" spans="1:6" ht="25.5">
      <c r="A1432" s="1037" t="s">
        <v>510</v>
      </c>
      <c r="B1432" s="1044">
        <v>0</v>
      </c>
      <c r="C1432" s="1044">
        <v>0</v>
      </c>
      <c r="D1432" s="1044">
        <v>-846785.84</v>
      </c>
      <c r="E1432" s="1045" t="s">
        <v>1277</v>
      </c>
      <c r="F1432" s="1044">
        <v>-738768.24</v>
      </c>
    </row>
    <row r="1433" spans="1:6" s="1043" customFormat="1" ht="12.75">
      <c r="A1433" s="1038" t="s">
        <v>1141</v>
      </c>
      <c r="B1433" s="1039"/>
      <c r="C1433" s="1039"/>
      <c r="D1433" s="1039"/>
      <c r="E1433" s="1045"/>
      <c r="F1433" s="1039"/>
    </row>
    <row r="1434" spans="1:6" ht="12.75">
      <c r="A1434" s="1037" t="s">
        <v>414</v>
      </c>
      <c r="B1434" s="1044">
        <v>1277063</v>
      </c>
      <c r="C1434" s="1044">
        <v>251737</v>
      </c>
      <c r="D1434" s="1044">
        <v>251737</v>
      </c>
      <c r="E1434" s="1042">
        <v>19.71218334569242</v>
      </c>
      <c r="F1434" s="1044">
        <v>10404</v>
      </c>
    </row>
    <row r="1435" spans="1:6" ht="12.75">
      <c r="A1435" s="1037" t="s">
        <v>416</v>
      </c>
      <c r="B1435" s="1044">
        <v>1277063</v>
      </c>
      <c r="C1435" s="1044">
        <v>251737</v>
      </c>
      <c r="D1435" s="1044">
        <v>251737</v>
      </c>
      <c r="E1435" s="1042">
        <v>19.71218334569242</v>
      </c>
      <c r="F1435" s="1044">
        <v>10404</v>
      </c>
    </row>
    <row r="1436" spans="1:6" ht="25.5">
      <c r="A1436" s="1037" t="s">
        <v>417</v>
      </c>
      <c r="B1436" s="1044">
        <v>1277063</v>
      </c>
      <c r="C1436" s="1044">
        <v>251737</v>
      </c>
      <c r="D1436" s="1044">
        <v>251737</v>
      </c>
      <c r="E1436" s="1042">
        <v>19.71218334569242</v>
      </c>
      <c r="F1436" s="1044">
        <v>10404</v>
      </c>
    </row>
    <row r="1437" spans="1:6" ht="12.75">
      <c r="A1437" s="1037" t="s">
        <v>1136</v>
      </c>
      <c r="B1437" s="1044">
        <v>1277063</v>
      </c>
      <c r="C1437" s="1044">
        <v>251737</v>
      </c>
      <c r="D1437" s="1044">
        <v>236788.89</v>
      </c>
      <c r="E1437" s="1042">
        <v>18.54167648737768</v>
      </c>
      <c r="F1437" s="1044">
        <v>9434.24</v>
      </c>
    </row>
    <row r="1438" spans="1:6" ht="12.75">
      <c r="A1438" s="1037" t="s">
        <v>419</v>
      </c>
      <c r="B1438" s="1044">
        <v>1262063</v>
      </c>
      <c r="C1438" s="1044">
        <v>251737</v>
      </c>
      <c r="D1438" s="1044">
        <v>236788.89</v>
      </c>
      <c r="E1438" s="1042">
        <v>18.76204991351462</v>
      </c>
      <c r="F1438" s="1044">
        <v>9434.24</v>
      </c>
    </row>
    <row r="1439" spans="1:6" ht="12.75">
      <c r="A1439" s="1037" t="s">
        <v>420</v>
      </c>
      <c r="B1439" s="1044">
        <v>1262063</v>
      </c>
      <c r="C1439" s="1044">
        <v>251737</v>
      </c>
      <c r="D1439" s="1044">
        <v>236788.89</v>
      </c>
      <c r="E1439" s="1042">
        <v>18.76204991351462</v>
      </c>
      <c r="F1439" s="1044">
        <v>9434.24</v>
      </c>
    </row>
    <row r="1440" spans="1:6" ht="12.75">
      <c r="A1440" s="1037" t="s">
        <v>421</v>
      </c>
      <c r="B1440" s="1044">
        <v>193068</v>
      </c>
      <c r="C1440" s="1044">
        <v>104101</v>
      </c>
      <c r="D1440" s="1044">
        <v>98087.87</v>
      </c>
      <c r="E1440" s="1042">
        <v>50.804830422441825</v>
      </c>
      <c r="F1440" s="1044">
        <v>9434.24</v>
      </c>
    </row>
    <row r="1441" spans="1:6" ht="12.75">
      <c r="A1441" s="1037" t="s">
        <v>422</v>
      </c>
      <c r="B1441" s="1044">
        <v>152528</v>
      </c>
      <c r="C1441" s="1044">
        <v>82207</v>
      </c>
      <c r="D1441" s="1044">
        <v>78076.11</v>
      </c>
      <c r="E1441" s="1042">
        <v>51.18805071855659</v>
      </c>
      <c r="F1441" s="1044">
        <v>7599.53</v>
      </c>
    </row>
    <row r="1442" spans="1:6" ht="12.75">
      <c r="A1442" s="1037" t="s">
        <v>423</v>
      </c>
      <c r="B1442" s="1044">
        <v>1068995</v>
      </c>
      <c r="C1442" s="1044">
        <v>147636</v>
      </c>
      <c r="D1442" s="1044">
        <v>138701.02</v>
      </c>
      <c r="E1442" s="1042">
        <v>12.974898853596134</v>
      </c>
      <c r="F1442" s="1044">
        <v>0</v>
      </c>
    </row>
    <row r="1443" spans="1:6" ht="12.75">
      <c r="A1443" s="1037" t="s">
        <v>376</v>
      </c>
      <c r="B1443" s="1044">
        <v>15000</v>
      </c>
      <c r="C1443" s="1044">
        <v>0</v>
      </c>
      <c r="D1443" s="1044">
        <v>0</v>
      </c>
      <c r="E1443" s="1042">
        <v>0</v>
      </c>
      <c r="F1443" s="1044">
        <v>0</v>
      </c>
    </row>
    <row r="1444" spans="1:6" ht="12.75">
      <c r="A1444" s="1037" t="s">
        <v>426</v>
      </c>
      <c r="B1444" s="1044">
        <v>15000</v>
      </c>
      <c r="C1444" s="1044">
        <v>0</v>
      </c>
      <c r="D1444" s="1044">
        <v>0</v>
      </c>
      <c r="E1444" s="1042">
        <v>0</v>
      </c>
      <c r="F1444" s="1044">
        <v>0</v>
      </c>
    </row>
    <row r="1445" spans="1:6" ht="12.75">
      <c r="A1445" s="1037" t="s">
        <v>1281</v>
      </c>
      <c r="B1445" s="1044">
        <v>0</v>
      </c>
      <c r="C1445" s="1044">
        <v>0</v>
      </c>
      <c r="D1445" s="1044">
        <v>14948.11</v>
      </c>
      <c r="E1445" s="1045" t="s">
        <v>1277</v>
      </c>
      <c r="F1445" s="1044">
        <v>969.76</v>
      </c>
    </row>
    <row r="1446" spans="1:6" ht="12.75">
      <c r="A1446" s="1037" t="s">
        <v>1282</v>
      </c>
      <c r="B1446" s="1044">
        <v>0</v>
      </c>
      <c r="C1446" s="1044">
        <v>0</v>
      </c>
      <c r="D1446" s="1044">
        <v>-14948.11</v>
      </c>
      <c r="E1446" s="1045" t="s">
        <v>1277</v>
      </c>
      <c r="F1446" s="1044">
        <v>-969.76</v>
      </c>
    </row>
    <row r="1447" spans="1:6" ht="12.75">
      <c r="A1447" s="1037" t="s">
        <v>89</v>
      </c>
      <c r="B1447" s="1044">
        <v>0</v>
      </c>
      <c r="C1447" s="1044">
        <v>0</v>
      </c>
      <c r="D1447" s="1044">
        <v>-14948.11</v>
      </c>
      <c r="E1447" s="1045" t="s">
        <v>1277</v>
      </c>
      <c r="F1447" s="1044">
        <v>-969.76</v>
      </c>
    </row>
    <row r="1448" spans="1:6" ht="25.5">
      <c r="A1448" s="1037" t="s">
        <v>510</v>
      </c>
      <c r="B1448" s="1044">
        <v>0</v>
      </c>
      <c r="C1448" s="1044">
        <v>0</v>
      </c>
      <c r="D1448" s="1044">
        <v>-14948.11</v>
      </c>
      <c r="E1448" s="1045" t="s">
        <v>1277</v>
      </c>
      <c r="F1448" s="1044">
        <v>-969.76</v>
      </c>
    </row>
    <row r="1449" spans="1:6" s="1043" customFormat="1" ht="12.75">
      <c r="A1449" s="1038" t="s">
        <v>1152</v>
      </c>
      <c r="B1449" s="1039"/>
      <c r="C1449" s="1039"/>
      <c r="D1449" s="1039"/>
      <c r="E1449" s="1045"/>
      <c r="F1449" s="1039"/>
    </row>
    <row r="1450" spans="1:6" ht="12.75">
      <c r="A1450" s="1037" t="s">
        <v>414</v>
      </c>
      <c r="B1450" s="1044">
        <v>769793</v>
      </c>
      <c r="C1450" s="1044">
        <v>474961</v>
      </c>
      <c r="D1450" s="1044">
        <v>493731</v>
      </c>
      <c r="E1450" s="1042">
        <v>64.13815142512338</v>
      </c>
      <c r="F1450" s="1044">
        <v>79267</v>
      </c>
    </row>
    <row r="1451" spans="1:6" ht="12.75">
      <c r="A1451" s="1037" t="s">
        <v>433</v>
      </c>
      <c r="B1451" s="1044">
        <v>22595</v>
      </c>
      <c r="C1451" s="1044">
        <v>4158</v>
      </c>
      <c r="D1451" s="1044">
        <v>22928</v>
      </c>
      <c r="E1451" s="1042">
        <v>101.47377738437709</v>
      </c>
      <c r="F1451" s="1044">
        <v>13287</v>
      </c>
    </row>
    <row r="1452" spans="1:6" ht="12.75">
      <c r="A1452" s="1037" t="s">
        <v>434</v>
      </c>
      <c r="B1452" s="1044">
        <v>22595</v>
      </c>
      <c r="C1452" s="1044">
        <v>4158</v>
      </c>
      <c r="D1452" s="1044">
        <v>22928</v>
      </c>
      <c r="E1452" s="1042">
        <v>101.47377738437709</v>
      </c>
      <c r="F1452" s="1044">
        <v>13287</v>
      </c>
    </row>
    <row r="1453" spans="1:6" ht="12.75">
      <c r="A1453" s="1037" t="s">
        <v>435</v>
      </c>
      <c r="B1453" s="1044">
        <v>22595</v>
      </c>
      <c r="C1453" s="1044">
        <v>4158</v>
      </c>
      <c r="D1453" s="1044">
        <v>22928</v>
      </c>
      <c r="E1453" s="1042">
        <v>101.47377738437709</v>
      </c>
      <c r="F1453" s="1044">
        <v>13287</v>
      </c>
    </row>
    <row r="1454" spans="1:6" ht="38.25">
      <c r="A1454" s="1037" t="s">
        <v>443</v>
      </c>
      <c r="B1454" s="1044">
        <v>22595</v>
      </c>
      <c r="C1454" s="1044">
        <v>4158</v>
      </c>
      <c r="D1454" s="1044">
        <v>22928</v>
      </c>
      <c r="E1454" s="1042">
        <v>101.47377738437709</v>
      </c>
      <c r="F1454" s="1044">
        <v>13287</v>
      </c>
    </row>
    <row r="1455" spans="1:6" ht="38.25">
      <c r="A1455" s="1037" t="s">
        <v>496</v>
      </c>
      <c r="B1455" s="1044">
        <v>22595</v>
      </c>
      <c r="C1455" s="1044">
        <v>4158</v>
      </c>
      <c r="D1455" s="1044">
        <v>22928</v>
      </c>
      <c r="E1455" s="1042">
        <v>101.47377738437709</v>
      </c>
      <c r="F1455" s="1044">
        <v>13287</v>
      </c>
    </row>
    <row r="1456" spans="1:6" ht="12.75">
      <c r="A1456" s="1037" t="s">
        <v>416</v>
      </c>
      <c r="B1456" s="1044">
        <v>747198</v>
      </c>
      <c r="C1456" s="1044">
        <v>470803</v>
      </c>
      <c r="D1456" s="1044">
        <v>470803</v>
      </c>
      <c r="E1456" s="1042">
        <v>63.00913546342469</v>
      </c>
      <c r="F1456" s="1044">
        <v>65980</v>
      </c>
    </row>
    <row r="1457" spans="1:6" ht="25.5">
      <c r="A1457" s="1037" t="s">
        <v>417</v>
      </c>
      <c r="B1457" s="1044">
        <v>747198</v>
      </c>
      <c r="C1457" s="1044">
        <v>470803</v>
      </c>
      <c r="D1457" s="1044">
        <v>470803</v>
      </c>
      <c r="E1457" s="1042">
        <v>63.00913546342469</v>
      </c>
      <c r="F1457" s="1044">
        <v>65980</v>
      </c>
    </row>
    <row r="1458" spans="1:6" ht="12.75">
      <c r="A1458" s="1037" t="s">
        <v>1136</v>
      </c>
      <c r="B1458" s="1044">
        <v>769793</v>
      </c>
      <c r="C1458" s="1044">
        <v>474961</v>
      </c>
      <c r="D1458" s="1044">
        <v>471691.29</v>
      </c>
      <c r="E1458" s="1042">
        <v>61.275081742754224</v>
      </c>
      <c r="F1458" s="1044">
        <v>66427.05</v>
      </c>
    </row>
    <row r="1459" spans="1:6" ht="12.75">
      <c r="A1459" s="1037" t="s">
        <v>419</v>
      </c>
      <c r="B1459" s="1044">
        <v>762193</v>
      </c>
      <c r="C1459" s="1044">
        <v>467361</v>
      </c>
      <c r="D1459" s="1044">
        <v>464469.59</v>
      </c>
      <c r="E1459" s="1042">
        <v>60.93857986100634</v>
      </c>
      <c r="F1459" s="1044">
        <v>66427.05</v>
      </c>
    </row>
    <row r="1460" spans="1:6" ht="12.75">
      <c r="A1460" s="1037" t="s">
        <v>420</v>
      </c>
      <c r="B1460" s="1044">
        <v>762193</v>
      </c>
      <c r="C1460" s="1044">
        <v>467361</v>
      </c>
      <c r="D1460" s="1044">
        <v>464469.59</v>
      </c>
      <c r="E1460" s="1042">
        <v>60.93857986100634</v>
      </c>
      <c r="F1460" s="1044">
        <v>66427.05</v>
      </c>
    </row>
    <row r="1461" spans="1:6" ht="12.75">
      <c r="A1461" s="1037" t="s">
        <v>421</v>
      </c>
      <c r="B1461" s="1044">
        <v>577411</v>
      </c>
      <c r="C1461" s="1044">
        <v>415835</v>
      </c>
      <c r="D1461" s="1044">
        <v>415583.71</v>
      </c>
      <c r="E1461" s="1042">
        <v>71.97363922751731</v>
      </c>
      <c r="F1461" s="1044">
        <v>61201.13</v>
      </c>
    </row>
    <row r="1462" spans="1:6" ht="12.75">
      <c r="A1462" s="1037" t="s">
        <v>422</v>
      </c>
      <c r="B1462" s="1044">
        <v>466165</v>
      </c>
      <c r="C1462" s="1044">
        <v>331019</v>
      </c>
      <c r="D1462" s="1044">
        <v>330900.67</v>
      </c>
      <c r="E1462" s="1042">
        <v>70.98359379189772</v>
      </c>
      <c r="F1462" s="1044">
        <v>47528.48</v>
      </c>
    </row>
    <row r="1463" spans="1:6" ht="12.75">
      <c r="A1463" s="1037" t="s">
        <v>423</v>
      </c>
      <c r="B1463" s="1044">
        <v>184782</v>
      </c>
      <c r="C1463" s="1044">
        <v>51526</v>
      </c>
      <c r="D1463" s="1044">
        <v>48885.88</v>
      </c>
      <c r="E1463" s="1042">
        <v>26.455975149094606</v>
      </c>
      <c r="F1463" s="1044">
        <v>5225.92</v>
      </c>
    </row>
    <row r="1464" spans="1:6" ht="12.75">
      <c r="A1464" s="1037" t="s">
        <v>376</v>
      </c>
      <c r="B1464" s="1044">
        <v>7600</v>
      </c>
      <c r="C1464" s="1044">
        <v>7600</v>
      </c>
      <c r="D1464" s="1044">
        <v>7221.7</v>
      </c>
      <c r="E1464" s="1042">
        <v>95.02236842105263</v>
      </c>
      <c r="F1464" s="1044">
        <v>0</v>
      </c>
    </row>
    <row r="1465" spans="1:6" ht="12.75">
      <c r="A1465" s="1037" t="s">
        <v>426</v>
      </c>
      <c r="B1465" s="1044">
        <v>7600</v>
      </c>
      <c r="C1465" s="1044">
        <v>7600</v>
      </c>
      <c r="D1465" s="1044">
        <v>7221.7</v>
      </c>
      <c r="E1465" s="1042">
        <v>95.02236842105263</v>
      </c>
      <c r="F1465" s="1044">
        <v>0</v>
      </c>
    </row>
    <row r="1466" spans="1:6" ht="12.75">
      <c r="A1466" s="1037" t="s">
        <v>1281</v>
      </c>
      <c r="B1466" s="1044">
        <v>0</v>
      </c>
      <c r="C1466" s="1044">
        <v>0</v>
      </c>
      <c r="D1466" s="1044">
        <v>22039.71</v>
      </c>
      <c r="E1466" s="1045" t="s">
        <v>1277</v>
      </c>
      <c r="F1466" s="1044">
        <v>12839.95</v>
      </c>
    </row>
    <row r="1467" spans="1:6" ht="12.75">
      <c r="A1467" s="1037" t="s">
        <v>1282</v>
      </c>
      <c r="B1467" s="1044">
        <v>0</v>
      </c>
      <c r="C1467" s="1044">
        <v>0</v>
      </c>
      <c r="D1467" s="1044">
        <v>-22039.71</v>
      </c>
      <c r="E1467" s="1045" t="s">
        <v>1277</v>
      </c>
      <c r="F1467" s="1044">
        <v>-12839.95</v>
      </c>
    </row>
    <row r="1468" spans="1:6" ht="12.75">
      <c r="A1468" s="1037" t="s">
        <v>89</v>
      </c>
      <c r="B1468" s="1044">
        <v>0</v>
      </c>
      <c r="C1468" s="1044">
        <v>0</v>
      </c>
      <c r="D1468" s="1044">
        <v>-22039.71</v>
      </c>
      <c r="E1468" s="1045" t="s">
        <v>1277</v>
      </c>
      <c r="F1468" s="1044">
        <v>-12839.95</v>
      </c>
    </row>
    <row r="1469" spans="1:6" ht="25.5">
      <c r="A1469" s="1037" t="s">
        <v>510</v>
      </c>
      <c r="B1469" s="1044">
        <v>0</v>
      </c>
      <c r="C1469" s="1044">
        <v>0</v>
      </c>
      <c r="D1469" s="1044">
        <v>-22039.71</v>
      </c>
      <c r="E1469" s="1045" t="s">
        <v>1277</v>
      </c>
      <c r="F1469" s="1044">
        <v>-12839.95</v>
      </c>
    </row>
    <row r="1470" spans="1:6" s="1043" customFormat="1" ht="12.75">
      <c r="A1470" s="1038" t="s">
        <v>1153</v>
      </c>
      <c r="B1470" s="1039"/>
      <c r="C1470" s="1039"/>
      <c r="D1470" s="1039"/>
      <c r="E1470" s="1045"/>
      <c r="F1470" s="1039"/>
    </row>
    <row r="1471" spans="1:6" ht="12.75">
      <c r="A1471" s="1037" t="s">
        <v>414</v>
      </c>
      <c r="B1471" s="1044">
        <v>2222202</v>
      </c>
      <c r="C1471" s="1044">
        <v>932976</v>
      </c>
      <c r="D1471" s="1044">
        <v>983796.07</v>
      </c>
      <c r="E1471" s="1042">
        <v>44.27122601815676</v>
      </c>
      <c r="F1471" s="1044">
        <v>19097</v>
      </c>
    </row>
    <row r="1472" spans="1:6" ht="12.75">
      <c r="A1472" s="1037" t="s">
        <v>432</v>
      </c>
      <c r="B1472" s="1044">
        <v>863380</v>
      </c>
      <c r="C1472" s="1044">
        <v>38450</v>
      </c>
      <c r="D1472" s="1044">
        <v>92485.07</v>
      </c>
      <c r="E1472" s="1042">
        <v>10.711977344853947</v>
      </c>
      <c r="F1472" s="1044">
        <v>0</v>
      </c>
    </row>
    <row r="1473" spans="1:6" ht="12.75">
      <c r="A1473" s="1037" t="s">
        <v>433</v>
      </c>
      <c r="B1473" s="1044">
        <v>13449</v>
      </c>
      <c r="C1473" s="1044">
        <v>3215</v>
      </c>
      <c r="D1473" s="1044">
        <v>0</v>
      </c>
      <c r="E1473" s="1042">
        <v>0</v>
      </c>
      <c r="F1473" s="1044">
        <v>0</v>
      </c>
    </row>
    <row r="1474" spans="1:6" ht="12.75">
      <c r="A1474" s="1037" t="s">
        <v>434</v>
      </c>
      <c r="B1474" s="1044">
        <v>13449</v>
      </c>
      <c r="C1474" s="1044">
        <v>3215</v>
      </c>
      <c r="D1474" s="1044">
        <v>0</v>
      </c>
      <c r="E1474" s="1042">
        <v>0</v>
      </c>
      <c r="F1474" s="1044">
        <v>0</v>
      </c>
    </row>
    <row r="1475" spans="1:6" ht="12.75">
      <c r="A1475" s="1037" t="s">
        <v>435</v>
      </c>
      <c r="B1475" s="1044">
        <v>13449</v>
      </c>
      <c r="C1475" s="1044">
        <v>3215</v>
      </c>
      <c r="D1475" s="1044">
        <v>0</v>
      </c>
      <c r="E1475" s="1042">
        <v>0</v>
      </c>
      <c r="F1475" s="1044">
        <v>0</v>
      </c>
    </row>
    <row r="1476" spans="1:6" ht="38.25">
      <c r="A1476" s="1037" t="s">
        <v>443</v>
      </c>
      <c r="B1476" s="1044">
        <v>13449</v>
      </c>
      <c r="C1476" s="1044">
        <v>3215</v>
      </c>
      <c r="D1476" s="1044">
        <v>0</v>
      </c>
      <c r="E1476" s="1042">
        <v>0</v>
      </c>
      <c r="F1476" s="1044">
        <v>0</v>
      </c>
    </row>
    <row r="1477" spans="1:6" ht="38.25">
      <c r="A1477" s="1037" t="s">
        <v>496</v>
      </c>
      <c r="B1477" s="1044">
        <v>13449</v>
      </c>
      <c r="C1477" s="1044">
        <v>3215</v>
      </c>
      <c r="D1477" s="1044">
        <v>0</v>
      </c>
      <c r="E1477" s="1042">
        <v>0</v>
      </c>
      <c r="F1477" s="1044">
        <v>0</v>
      </c>
    </row>
    <row r="1478" spans="1:6" ht="12.75">
      <c r="A1478" s="1037" t="s">
        <v>416</v>
      </c>
      <c r="B1478" s="1044">
        <v>1345373</v>
      </c>
      <c r="C1478" s="1044">
        <v>891311</v>
      </c>
      <c r="D1478" s="1044">
        <v>891311</v>
      </c>
      <c r="E1478" s="1042">
        <v>66.2501031312506</v>
      </c>
      <c r="F1478" s="1044">
        <v>19097</v>
      </c>
    </row>
    <row r="1479" spans="1:6" ht="25.5">
      <c r="A1479" s="1037" t="s">
        <v>417</v>
      </c>
      <c r="B1479" s="1044">
        <v>1345373</v>
      </c>
      <c r="C1479" s="1044">
        <v>891311</v>
      </c>
      <c r="D1479" s="1044">
        <v>891311</v>
      </c>
      <c r="E1479" s="1042">
        <v>66.2501031312506</v>
      </c>
      <c r="F1479" s="1044">
        <v>19097</v>
      </c>
    </row>
    <row r="1480" spans="1:6" ht="12.75">
      <c r="A1480" s="1037" t="s">
        <v>1136</v>
      </c>
      <c r="B1480" s="1044">
        <v>2216351</v>
      </c>
      <c r="C1480" s="1044">
        <v>940387</v>
      </c>
      <c r="D1480" s="1044">
        <v>200319.99</v>
      </c>
      <c r="E1480" s="1042">
        <v>9.038279135389656</v>
      </c>
      <c r="F1480" s="1044">
        <v>162107.35</v>
      </c>
    </row>
    <row r="1481" spans="1:6" ht="12.75">
      <c r="A1481" s="1037" t="s">
        <v>419</v>
      </c>
      <c r="B1481" s="1044">
        <v>2195101</v>
      </c>
      <c r="C1481" s="1044">
        <v>940387</v>
      </c>
      <c r="D1481" s="1044">
        <v>200319.99</v>
      </c>
      <c r="E1481" s="1042">
        <v>9.125775533790929</v>
      </c>
      <c r="F1481" s="1044">
        <v>162107.35</v>
      </c>
    </row>
    <row r="1482" spans="1:6" ht="12.75">
      <c r="A1482" s="1037" t="s">
        <v>420</v>
      </c>
      <c r="B1482" s="1044">
        <v>508363</v>
      </c>
      <c r="C1482" s="1044">
        <v>101175</v>
      </c>
      <c r="D1482" s="1044">
        <v>56393.44</v>
      </c>
      <c r="E1482" s="1042">
        <v>11.093144072247588</v>
      </c>
      <c r="F1482" s="1044">
        <v>18180.8</v>
      </c>
    </row>
    <row r="1483" spans="1:6" ht="12.75">
      <c r="A1483" s="1037" t="s">
        <v>421</v>
      </c>
      <c r="B1483" s="1044">
        <v>252665</v>
      </c>
      <c r="C1483" s="1044">
        <v>55405</v>
      </c>
      <c r="D1483" s="1044">
        <v>36816.19</v>
      </c>
      <c r="E1483" s="1042">
        <v>14.571147566936457</v>
      </c>
      <c r="F1483" s="1044">
        <v>16303.75</v>
      </c>
    </row>
    <row r="1484" spans="1:6" ht="12.75">
      <c r="A1484" s="1037" t="s">
        <v>422</v>
      </c>
      <c r="B1484" s="1044">
        <v>201024</v>
      </c>
      <c r="C1484" s="1044">
        <v>45770</v>
      </c>
      <c r="D1484" s="1044">
        <v>30591.88</v>
      </c>
      <c r="E1484" s="1042">
        <v>15.21802371856097</v>
      </c>
      <c r="F1484" s="1044">
        <v>13049.04</v>
      </c>
    </row>
    <row r="1485" spans="1:6" ht="12.75">
      <c r="A1485" s="1037" t="s">
        <v>423</v>
      </c>
      <c r="B1485" s="1044">
        <v>255698</v>
      </c>
      <c r="C1485" s="1044">
        <v>45770</v>
      </c>
      <c r="D1485" s="1044">
        <v>19577.25</v>
      </c>
      <c r="E1485" s="1042">
        <v>7.65639543524001</v>
      </c>
      <c r="F1485" s="1044">
        <v>1877.05</v>
      </c>
    </row>
    <row r="1486" spans="1:6" ht="12.75">
      <c r="A1486" s="1037" t="s">
        <v>424</v>
      </c>
      <c r="B1486" s="1044">
        <v>1686738</v>
      </c>
      <c r="C1486" s="1044">
        <v>839212</v>
      </c>
      <c r="D1486" s="1044">
        <v>143926.55</v>
      </c>
      <c r="E1486" s="1042">
        <v>8.532833789242906</v>
      </c>
      <c r="F1486" s="1044">
        <v>143926.55</v>
      </c>
    </row>
    <row r="1487" spans="1:6" ht="12.75">
      <c r="A1487" s="1037" t="s">
        <v>445</v>
      </c>
      <c r="B1487" s="1044">
        <v>1686738</v>
      </c>
      <c r="C1487" s="1044">
        <v>839212</v>
      </c>
      <c r="D1487" s="1044">
        <v>143926.55</v>
      </c>
      <c r="E1487" s="1042">
        <v>8.532833789242906</v>
      </c>
      <c r="F1487" s="1044">
        <v>143926.55</v>
      </c>
    </row>
    <row r="1488" spans="1:6" ht="12.75">
      <c r="A1488" s="1037" t="s">
        <v>376</v>
      </c>
      <c r="B1488" s="1044">
        <v>21250</v>
      </c>
      <c r="C1488" s="1044">
        <v>0</v>
      </c>
      <c r="D1488" s="1044">
        <v>0</v>
      </c>
      <c r="E1488" s="1042">
        <v>0</v>
      </c>
      <c r="F1488" s="1044">
        <v>0</v>
      </c>
    </row>
    <row r="1489" spans="1:6" ht="12.75">
      <c r="A1489" s="1037" t="s">
        <v>426</v>
      </c>
      <c r="B1489" s="1044">
        <v>21250</v>
      </c>
      <c r="C1489" s="1044">
        <v>0</v>
      </c>
      <c r="D1489" s="1044">
        <v>0</v>
      </c>
      <c r="E1489" s="1042">
        <v>0</v>
      </c>
      <c r="F1489" s="1044">
        <v>0</v>
      </c>
    </row>
    <row r="1490" spans="1:6" ht="12.75">
      <c r="A1490" s="1037" t="s">
        <v>1281</v>
      </c>
      <c r="B1490" s="1044">
        <v>5851</v>
      </c>
      <c r="C1490" s="1044">
        <v>-7411</v>
      </c>
      <c r="D1490" s="1044">
        <v>783476.08</v>
      </c>
      <c r="E1490" s="1045" t="s">
        <v>1277</v>
      </c>
      <c r="F1490" s="1044">
        <v>-143010.35</v>
      </c>
    </row>
    <row r="1491" spans="1:6" ht="12.75">
      <c r="A1491" s="1037" t="s">
        <v>1282</v>
      </c>
      <c r="B1491" s="1044">
        <v>-5851</v>
      </c>
      <c r="C1491" s="1044">
        <v>7411</v>
      </c>
      <c r="D1491" s="1044">
        <v>-783476.08</v>
      </c>
      <c r="E1491" s="1045" t="s">
        <v>1277</v>
      </c>
      <c r="F1491" s="1044">
        <v>143010.35</v>
      </c>
    </row>
    <row r="1492" spans="1:6" ht="12.75">
      <c r="A1492" s="1037" t="s">
        <v>89</v>
      </c>
      <c r="B1492" s="1044">
        <v>-5851</v>
      </c>
      <c r="C1492" s="1044">
        <v>7411</v>
      </c>
      <c r="D1492" s="1044">
        <v>-783476.08</v>
      </c>
      <c r="E1492" s="1045" t="s">
        <v>1277</v>
      </c>
      <c r="F1492" s="1044">
        <v>143010.35</v>
      </c>
    </row>
    <row r="1493" spans="1:6" ht="25.5">
      <c r="A1493" s="1037" t="s">
        <v>510</v>
      </c>
      <c r="B1493" s="1044">
        <v>-5851</v>
      </c>
      <c r="C1493" s="1044">
        <v>7411</v>
      </c>
      <c r="D1493" s="1044">
        <v>-783476.08</v>
      </c>
      <c r="E1493" s="1045" t="s">
        <v>1277</v>
      </c>
      <c r="F1493" s="1044">
        <v>143010.35</v>
      </c>
    </row>
    <row r="1494" spans="1:6" s="1043" customFormat="1" ht="12.75">
      <c r="A1494" s="1038" t="s">
        <v>1146</v>
      </c>
      <c r="B1494" s="1039"/>
      <c r="C1494" s="1039"/>
      <c r="D1494" s="1039"/>
      <c r="E1494" s="1045"/>
      <c r="F1494" s="1039"/>
    </row>
    <row r="1495" spans="1:6" ht="12.75">
      <c r="A1495" s="1037" t="s">
        <v>414</v>
      </c>
      <c r="B1495" s="1044">
        <v>1565136</v>
      </c>
      <c r="C1495" s="1044">
        <v>598739</v>
      </c>
      <c r="D1495" s="1044">
        <v>598739</v>
      </c>
      <c r="E1495" s="1042">
        <v>38.25475869189642</v>
      </c>
      <c r="F1495" s="1044">
        <v>1241</v>
      </c>
    </row>
    <row r="1496" spans="1:6" ht="12.75">
      <c r="A1496" s="1037" t="s">
        <v>416</v>
      </c>
      <c r="B1496" s="1044">
        <v>1565136</v>
      </c>
      <c r="C1496" s="1044">
        <v>598739</v>
      </c>
      <c r="D1496" s="1044">
        <v>598739</v>
      </c>
      <c r="E1496" s="1042">
        <v>38.25475869189642</v>
      </c>
      <c r="F1496" s="1044">
        <v>1241</v>
      </c>
    </row>
    <row r="1497" spans="1:6" ht="25.5">
      <c r="A1497" s="1037" t="s">
        <v>417</v>
      </c>
      <c r="B1497" s="1044">
        <v>1565136</v>
      </c>
      <c r="C1497" s="1044">
        <v>598739</v>
      </c>
      <c r="D1497" s="1044">
        <v>598739</v>
      </c>
      <c r="E1497" s="1042">
        <v>38.25475869189642</v>
      </c>
      <c r="F1497" s="1044">
        <v>1241</v>
      </c>
    </row>
    <row r="1498" spans="1:6" ht="12.75">
      <c r="A1498" s="1037" t="s">
        <v>1136</v>
      </c>
      <c r="B1498" s="1044">
        <v>1565136</v>
      </c>
      <c r="C1498" s="1044">
        <v>598739</v>
      </c>
      <c r="D1498" s="1044">
        <v>149927.49</v>
      </c>
      <c r="E1498" s="1042">
        <v>9.579198868341154</v>
      </c>
      <c r="F1498" s="1044">
        <v>23875.86</v>
      </c>
    </row>
    <row r="1499" spans="1:6" ht="12.75">
      <c r="A1499" s="1037" t="s">
        <v>419</v>
      </c>
      <c r="B1499" s="1044">
        <v>1565136</v>
      </c>
      <c r="C1499" s="1044">
        <v>598739</v>
      </c>
      <c r="D1499" s="1044">
        <v>149927.49</v>
      </c>
      <c r="E1499" s="1042">
        <v>9.579198868341154</v>
      </c>
      <c r="F1499" s="1044">
        <v>23875.86</v>
      </c>
    </row>
    <row r="1500" spans="1:6" ht="12.75">
      <c r="A1500" s="1037" t="s">
        <v>420</v>
      </c>
      <c r="B1500" s="1044">
        <v>1442565</v>
      </c>
      <c r="C1500" s="1044">
        <v>476168</v>
      </c>
      <c r="D1500" s="1044">
        <v>34631.35</v>
      </c>
      <c r="E1500" s="1042">
        <v>2.4006786522617696</v>
      </c>
      <c r="F1500" s="1044">
        <v>23875.86</v>
      </c>
    </row>
    <row r="1501" spans="1:6" ht="12.75">
      <c r="A1501" s="1037" t="s">
        <v>421</v>
      </c>
      <c r="B1501" s="1044">
        <v>87078</v>
      </c>
      <c r="C1501" s="1044">
        <v>29068</v>
      </c>
      <c r="D1501" s="1044">
        <v>10941.41</v>
      </c>
      <c r="E1501" s="1042">
        <v>12.56506809986449</v>
      </c>
      <c r="F1501" s="1044">
        <v>1600.77</v>
      </c>
    </row>
    <row r="1502" spans="1:6" ht="12.75">
      <c r="A1502" s="1037" t="s">
        <v>422</v>
      </c>
      <c r="B1502" s="1044">
        <v>70174</v>
      </c>
      <c r="C1502" s="1044">
        <v>23425</v>
      </c>
      <c r="D1502" s="1044">
        <v>8817.28</v>
      </c>
      <c r="E1502" s="1042">
        <v>12.564881580072393</v>
      </c>
      <c r="F1502" s="1044">
        <v>1290</v>
      </c>
    </row>
    <row r="1503" spans="1:6" ht="12.75">
      <c r="A1503" s="1037" t="s">
        <v>423</v>
      </c>
      <c r="B1503" s="1044">
        <v>1355487</v>
      </c>
      <c r="C1503" s="1044">
        <v>447100</v>
      </c>
      <c r="D1503" s="1044">
        <v>23689.94</v>
      </c>
      <c r="E1503" s="1042">
        <v>1.7477069127184546</v>
      </c>
      <c r="F1503" s="1044">
        <v>22275.09</v>
      </c>
    </row>
    <row r="1504" spans="1:6" ht="12.75">
      <c r="A1504" s="1037" t="s">
        <v>424</v>
      </c>
      <c r="B1504" s="1044">
        <v>85088</v>
      </c>
      <c r="C1504" s="1044">
        <v>85088</v>
      </c>
      <c r="D1504" s="1044">
        <v>77813.14</v>
      </c>
      <c r="E1504" s="1042">
        <v>91.4501927416322</v>
      </c>
      <c r="F1504" s="1044">
        <v>0</v>
      </c>
    </row>
    <row r="1505" spans="1:6" ht="12.75">
      <c r="A1505" s="1037" t="s">
        <v>445</v>
      </c>
      <c r="B1505" s="1044">
        <v>85088</v>
      </c>
      <c r="C1505" s="1044">
        <v>85088</v>
      </c>
      <c r="D1505" s="1044">
        <v>77813.14</v>
      </c>
      <c r="E1505" s="1042">
        <v>91.4501927416322</v>
      </c>
      <c r="F1505" s="1044">
        <v>0</v>
      </c>
    </row>
    <row r="1506" spans="1:6" ht="12.75">
      <c r="A1506" s="1037" t="s">
        <v>371</v>
      </c>
      <c r="B1506" s="1044">
        <v>37483</v>
      </c>
      <c r="C1506" s="1044">
        <v>37483</v>
      </c>
      <c r="D1506" s="1044">
        <v>37483</v>
      </c>
      <c r="E1506" s="1042">
        <v>100</v>
      </c>
      <c r="F1506" s="1044">
        <v>0</v>
      </c>
    </row>
    <row r="1507" spans="1:6" ht="12.75">
      <c r="A1507" s="1037" t="s">
        <v>446</v>
      </c>
      <c r="B1507" s="1044">
        <v>37483</v>
      </c>
      <c r="C1507" s="1044">
        <v>37483</v>
      </c>
      <c r="D1507" s="1044">
        <v>37483</v>
      </c>
      <c r="E1507" s="1042">
        <v>100</v>
      </c>
      <c r="F1507" s="1044">
        <v>0</v>
      </c>
    </row>
    <row r="1508" spans="1:6" ht="25.5">
      <c r="A1508" s="1037" t="s">
        <v>447</v>
      </c>
      <c r="B1508" s="1044">
        <v>37483</v>
      </c>
      <c r="C1508" s="1044">
        <v>37483</v>
      </c>
      <c r="D1508" s="1044">
        <v>37483</v>
      </c>
      <c r="E1508" s="1042">
        <v>100</v>
      </c>
      <c r="F1508" s="1044">
        <v>0</v>
      </c>
    </row>
    <row r="1509" spans="1:6" ht="38.25">
      <c r="A1509" s="1037" t="s">
        <v>472</v>
      </c>
      <c r="B1509" s="1044">
        <v>37483</v>
      </c>
      <c r="C1509" s="1044">
        <v>37483</v>
      </c>
      <c r="D1509" s="1044">
        <v>37483</v>
      </c>
      <c r="E1509" s="1042">
        <v>100</v>
      </c>
      <c r="F1509" s="1044">
        <v>0</v>
      </c>
    </row>
    <row r="1510" spans="1:6" ht="12.75">
      <c r="A1510" s="1037" t="s">
        <v>1281</v>
      </c>
      <c r="B1510" s="1044">
        <v>0</v>
      </c>
      <c r="C1510" s="1044">
        <v>0</v>
      </c>
      <c r="D1510" s="1044">
        <v>448811.51</v>
      </c>
      <c r="E1510" s="1045" t="s">
        <v>1277</v>
      </c>
      <c r="F1510" s="1044">
        <v>-22634.86</v>
      </c>
    </row>
    <row r="1511" spans="1:6" ht="12.75">
      <c r="A1511" s="1037" t="s">
        <v>1282</v>
      </c>
      <c r="B1511" s="1044">
        <v>0</v>
      </c>
      <c r="C1511" s="1044">
        <v>0</v>
      </c>
      <c r="D1511" s="1044">
        <v>-448811.51</v>
      </c>
      <c r="E1511" s="1045" t="s">
        <v>1277</v>
      </c>
      <c r="F1511" s="1044">
        <v>22634.86</v>
      </c>
    </row>
    <row r="1512" spans="1:6" ht="12.75">
      <c r="A1512" s="1037" t="s">
        <v>89</v>
      </c>
      <c r="B1512" s="1044">
        <v>0</v>
      </c>
      <c r="C1512" s="1044">
        <v>0</v>
      </c>
      <c r="D1512" s="1044">
        <v>-448811.51</v>
      </c>
      <c r="E1512" s="1045" t="s">
        <v>1277</v>
      </c>
      <c r="F1512" s="1044">
        <v>22634.86</v>
      </c>
    </row>
    <row r="1513" spans="1:6" ht="25.5">
      <c r="A1513" s="1037" t="s">
        <v>510</v>
      </c>
      <c r="B1513" s="1044">
        <v>0</v>
      </c>
      <c r="C1513" s="1044">
        <v>0</v>
      </c>
      <c r="D1513" s="1044">
        <v>-448811.51</v>
      </c>
      <c r="E1513" s="1045" t="s">
        <v>1277</v>
      </c>
      <c r="F1513" s="1044">
        <v>22634.86</v>
      </c>
    </row>
    <row r="1514" spans="1:6" s="1043" customFormat="1" ht="12.75">
      <c r="A1514" s="1038" t="s">
        <v>1154</v>
      </c>
      <c r="B1514" s="1039"/>
      <c r="C1514" s="1039"/>
      <c r="D1514" s="1039"/>
      <c r="E1514" s="1045"/>
      <c r="F1514" s="1039"/>
    </row>
    <row r="1515" spans="1:6" ht="12.75">
      <c r="A1515" s="1037" t="s">
        <v>414</v>
      </c>
      <c r="B1515" s="1044">
        <v>415015</v>
      </c>
      <c r="C1515" s="1044">
        <v>206289</v>
      </c>
      <c r="D1515" s="1044">
        <v>206289</v>
      </c>
      <c r="E1515" s="1042">
        <v>49.706396154355865</v>
      </c>
      <c r="F1515" s="1044">
        <v>27808</v>
      </c>
    </row>
    <row r="1516" spans="1:6" ht="12.75">
      <c r="A1516" s="1037" t="s">
        <v>416</v>
      </c>
      <c r="B1516" s="1044">
        <v>415015</v>
      </c>
      <c r="C1516" s="1044">
        <v>206289</v>
      </c>
      <c r="D1516" s="1044">
        <v>206289</v>
      </c>
      <c r="E1516" s="1042">
        <v>49.706396154355865</v>
      </c>
      <c r="F1516" s="1044">
        <v>27808</v>
      </c>
    </row>
    <row r="1517" spans="1:6" ht="25.5">
      <c r="A1517" s="1037" t="s">
        <v>417</v>
      </c>
      <c r="B1517" s="1044">
        <v>415015</v>
      </c>
      <c r="C1517" s="1044">
        <v>206289</v>
      </c>
      <c r="D1517" s="1044">
        <v>206289</v>
      </c>
      <c r="E1517" s="1042">
        <v>49.706396154355865</v>
      </c>
      <c r="F1517" s="1044">
        <v>27808</v>
      </c>
    </row>
    <row r="1518" spans="1:6" ht="12.75">
      <c r="A1518" s="1037" t="s">
        <v>1136</v>
      </c>
      <c r="B1518" s="1044">
        <v>415015</v>
      </c>
      <c r="C1518" s="1044">
        <v>206289</v>
      </c>
      <c r="D1518" s="1044">
        <v>61618.59</v>
      </c>
      <c r="E1518" s="1042">
        <v>14.847316362059201</v>
      </c>
      <c r="F1518" s="1044">
        <v>2862.83</v>
      </c>
    </row>
    <row r="1519" spans="1:6" ht="12.75">
      <c r="A1519" s="1037" t="s">
        <v>419</v>
      </c>
      <c r="B1519" s="1044">
        <v>291715</v>
      </c>
      <c r="C1519" s="1044">
        <v>166654</v>
      </c>
      <c r="D1519" s="1044">
        <v>49794.26</v>
      </c>
      <c r="E1519" s="1042">
        <v>17.069489056099275</v>
      </c>
      <c r="F1519" s="1044">
        <v>2862.83</v>
      </c>
    </row>
    <row r="1520" spans="1:6" ht="12.75">
      <c r="A1520" s="1037" t="s">
        <v>420</v>
      </c>
      <c r="B1520" s="1044">
        <v>291715</v>
      </c>
      <c r="C1520" s="1044">
        <v>166654</v>
      </c>
      <c r="D1520" s="1044">
        <v>49794.26</v>
      </c>
      <c r="E1520" s="1042">
        <v>17.069489056099275</v>
      </c>
      <c r="F1520" s="1044">
        <v>2862.83</v>
      </c>
    </row>
    <row r="1521" spans="1:6" ht="12.75">
      <c r="A1521" s="1037" t="s">
        <v>421</v>
      </c>
      <c r="B1521" s="1044">
        <v>167942</v>
      </c>
      <c r="C1521" s="1044">
        <v>98208</v>
      </c>
      <c r="D1521" s="1044">
        <v>11179.21</v>
      </c>
      <c r="E1521" s="1042">
        <v>6.6565897750413825</v>
      </c>
      <c r="F1521" s="1044">
        <v>1396.79</v>
      </c>
    </row>
    <row r="1522" spans="1:6" ht="12.75">
      <c r="A1522" s="1037" t="s">
        <v>422</v>
      </c>
      <c r="B1522" s="1044">
        <v>127290</v>
      </c>
      <c r="C1522" s="1044">
        <v>74436</v>
      </c>
      <c r="D1522" s="1044">
        <v>8954.53</v>
      </c>
      <c r="E1522" s="1042">
        <v>7.0347474271348895</v>
      </c>
      <c r="F1522" s="1044">
        <v>905.45</v>
      </c>
    </row>
    <row r="1523" spans="1:6" ht="12.75">
      <c r="A1523" s="1037" t="s">
        <v>423</v>
      </c>
      <c r="B1523" s="1044">
        <v>123773</v>
      </c>
      <c r="C1523" s="1044">
        <v>68446</v>
      </c>
      <c r="D1523" s="1044">
        <v>38615.05</v>
      </c>
      <c r="E1523" s="1042">
        <v>31.198282339443985</v>
      </c>
      <c r="F1523" s="1044">
        <v>1466.04</v>
      </c>
    </row>
    <row r="1524" spans="1:6" ht="12.75">
      <c r="A1524" s="1037" t="s">
        <v>376</v>
      </c>
      <c r="B1524" s="1044">
        <v>123300</v>
      </c>
      <c r="C1524" s="1044">
        <v>39635</v>
      </c>
      <c r="D1524" s="1044">
        <v>11824.33</v>
      </c>
      <c r="E1524" s="1042">
        <v>9.589886455798863</v>
      </c>
      <c r="F1524" s="1044">
        <v>0</v>
      </c>
    </row>
    <row r="1525" spans="1:6" ht="12.75">
      <c r="A1525" s="1037" t="s">
        <v>426</v>
      </c>
      <c r="B1525" s="1044">
        <v>123300</v>
      </c>
      <c r="C1525" s="1044">
        <v>39635</v>
      </c>
      <c r="D1525" s="1044">
        <v>11824.33</v>
      </c>
      <c r="E1525" s="1042">
        <v>9.589886455798863</v>
      </c>
      <c r="F1525" s="1044">
        <v>0</v>
      </c>
    </row>
    <row r="1526" spans="1:6" ht="12.75">
      <c r="A1526" s="1037" t="s">
        <v>1281</v>
      </c>
      <c r="B1526" s="1044">
        <v>0</v>
      </c>
      <c r="C1526" s="1044">
        <v>0</v>
      </c>
      <c r="D1526" s="1044">
        <v>144670.41</v>
      </c>
      <c r="E1526" s="1045" t="s">
        <v>1277</v>
      </c>
      <c r="F1526" s="1044">
        <v>24945.17</v>
      </c>
    </row>
    <row r="1527" spans="1:6" ht="12.75">
      <c r="A1527" s="1037" t="s">
        <v>1282</v>
      </c>
      <c r="B1527" s="1044">
        <v>0</v>
      </c>
      <c r="C1527" s="1044">
        <v>0</v>
      </c>
      <c r="D1527" s="1044">
        <v>-144670.41</v>
      </c>
      <c r="E1527" s="1045" t="s">
        <v>1277</v>
      </c>
      <c r="F1527" s="1044">
        <v>-24945.17</v>
      </c>
    </row>
    <row r="1528" spans="1:6" ht="12.75">
      <c r="A1528" s="1037" t="s">
        <v>89</v>
      </c>
      <c r="B1528" s="1044">
        <v>0</v>
      </c>
      <c r="C1528" s="1044">
        <v>0</v>
      </c>
      <c r="D1528" s="1044">
        <v>-144670.41</v>
      </c>
      <c r="E1528" s="1045" t="s">
        <v>1277</v>
      </c>
      <c r="F1528" s="1044">
        <v>-24945.17</v>
      </c>
    </row>
    <row r="1529" spans="1:6" ht="25.5">
      <c r="A1529" s="1037" t="s">
        <v>510</v>
      </c>
      <c r="B1529" s="1044">
        <v>0</v>
      </c>
      <c r="C1529" s="1044">
        <v>0</v>
      </c>
      <c r="D1529" s="1044">
        <v>-144670.41</v>
      </c>
      <c r="E1529" s="1045" t="s">
        <v>1277</v>
      </c>
      <c r="F1529" s="1044">
        <v>-24945.17</v>
      </c>
    </row>
    <row r="1530" spans="1:6" s="1043" customFormat="1" ht="12.75">
      <c r="A1530" s="1038" t="s">
        <v>326</v>
      </c>
      <c r="B1530" s="1039"/>
      <c r="C1530" s="1039"/>
      <c r="D1530" s="1039"/>
      <c r="E1530" s="1045"/>
      <c r="F1530" s="1039"/>
    </row>
    <row r="1531" spans="1:6" ht="12.75">
      <c r="A1531" s="1037" t="s">
        <v>414</v>
      </c>
      <c r="B1531" s="1044">
        <v>1394019</v>
      </c>
      <c r="C1531" s="1044">
        <v>766668</v>
      </c>
      <c r="D1531" s="1044">
        <v>788687.12</v>
      </c>
      <c r="E1531" s="1042">
        <v>56.576497163955445</v>
      </c>
      <c r="F1531" s="1044">
        <v>92280.99</v>
      </c>
    </row>
    <row r="1532" spans="1:6" ht="12.75">
      <c r="A1532" s="1037" t="s">
        <v>432</v>
      </c>
      <c r="B1532" s="1044">
        <v>35573</v>
      </c>
      <c r="C1532" s="1044">
        <v>13554</v>
      </c>
      <c r="D1532" s="1044">
        <v>35573.12</v>
      </c>
      <c r="E1532" s="1042">
        <v>100.00033733449527</v>
      </c>
      <c r="F1532" s="1044">
        <v>-0.01</v>
      </c>
    </row>
    <row r="1533" spans="1:6" ht="12.75">
      <c r="A1533" s="1037" t="s">
        <v>416</v>
      </c>
      <c r="B1533" s="1044">
        <v>1358446</v>
      </c>
      <c r="C1533" s="1044">
        <v>753114</v>
      </c>
      <c r="D1533" s="1044">
        <v>753114</v>
      </c>
      <c r="E1533" s="1042">
        <v>55.43937705289721</v>
      </c>
      <c r="F1533" s="1044">
        <v>92281</v>
      </c>
    </row>
    <row r="1534" spans="1:6" ht="25.5">
      <c r="A1534" s="1037" t="s">
        <v>417</v>
      </c>
      <c r="B1534" s="1044">
        <v>1358446</v>
      </c>
      <c r="C1534" s="1044">
        <v>753114</v>
      </c>
      <c r="D1534" s="1044">
        <v>753114</v>
      </c>
      <c r="E1534" s="1042">
        <v>55.43937705289721</v>
      </c>
      <c r="F1534" s="1044">
        <v>92281</v>
      </c>
    </row>
    <row r="1535" spans="1:6" ht="12.75">
      <c r="A1535" s="1037" t="s">
        <v>1136</v>
      </c>
      <c r="B1535" s="1044">
        <v>1395042</v>
      </c>
      <c r="C1535" s="1044">
        <v>766668</v>
      </c>
      <c r="D1535" s="1044">
        <v>393885.92</v>
      </c>
      <c r="E1535" s="1042">
        <v>28.234699743806996</v>
      </c>
      <c r="F1535" s="1044">
        <v>45717.48</v>
      </c>
    </row>
    <row r="1536" spans="1:6" ht="12.75">
      <c r="A1536" s="1037" t="s">
        <v>419</v>
      </c>
      <c r="B1536" s="1044">
        <v>1374728</v>
      </c>
      <c r="C1536" s="1044">
        <v>751430</v>
      </c>
      <c r="D1536" s="1044">
        <v>389645.59</v>
      </c>
      <c r="E1536" s="1042">
        <v>28.343467944204235</v>
      </c>
      <c r="F1536" s="1044">
        <v>45717.48</v>
      </c>
    </row>
    <row r="1537" spans="1:6" ht="12.75">
      <c r="A1537" s="1037" t="s">
        <v>420</v>
      </c>
      <c r="B1537" s="1044">
        <v>1360133</v>
      </c>
      <c r="C1537" s="1044">
        <v>736835</v>
      </c>
      <c r="D1537" s="1044">
        <v>375050.59</v>
      </c>
      <c r="E1537" s="1042">
        <v>27.574552635661366</v>
      </c>
      <c r="F1537" s="1044">
        <v>45717.48</v>
      </c>
    </row>
    <row r="1538" spans="1:6" ht="12.75">
      <c r="A1538" s="1037" t="s">
        <v>421</v>
      </c>
      <c r="B1538" s="1044">
        <v>846407</v>
      </c>
      <c r="C1538" s="1044">
        <v>444211</v>
      </c>
      <c r="D1538" s="1044">
        <v>282560.16</v>
      </c>
      <c r="E1538" s="1042">
        <v>33.383485722589725</v>
      </c>
      <c r="F1538" s="1044">
        <v>32141.85</v>
      </c>
    </row>
    <row r="1539" spans="1:6" ht="12.75">
      <c r="A1539" s="1037" t="s">
        <v>422</v>
      </c>
      <c r="B1539" s="1044">
        <v>642007</v>
      </c>
      <c r="C1539" s="1044">
        <v>352509</v>
      </c>
      <c r="D1539" s="1044">
        <v>224517.89</v>
      </c>
      <c r="E1539" s="1042">
        <v>34.97125264989322</v>
      </c>
      <c r="F1539" s="1044">
        <v>24974.15</v>
      </c>
    </row>
    <row r="1540" spans="1:6" ht="12.75">
      <c r="A1540" s="1037" t="s">
        <v>423</v>
      </c>
      <c r="B1540" s="1044">
        <v>513726</v>
      </c>
      <c r="C1540" s="1044">
        <v>292624</v>
      </c>
      <c r="D1540" s="1044">
        <v>92490.43</v>
      </c>
      <c r="E1540" s="1042">
        <v>18.00384446183374</v>
      </c>
      <c r="F1540" s="1044">
        <v>13575.63</v>
      </c>
    </row>
    <row r="1541" spans="1:6" ht="12.75">
      <c r="A1541" s="1037" t="s">
        <v>424</v>
      </c>
      <c r="B1541" s="1044">
        <v>14595</v>
      </c>
      <c r="C1541" s="1044">
        <v>0</v>
      </c>
      <c r="D1541" s="1044">
        <v>0</v>
      </c>
      <c r="E1541" s="1042">
        <v>0</v>
      </c>
      <c r="F1541" s="1044">
        <v>-14595</v>
      </c>
    </row>
    <row r="1542" spans="1:6" ht="12.75">
      <c r="A1542" s="1037" t="s">
        <v>445</v>
      </c>
      <c r="B1542" s="1044">
        <v>14595</v>
      </c>
      <c r="C1542" s="1044">
        <v>0</v>
      </c>
      <c r="D1542" s="1044">
        <v>0</v>
      </c>
      <c r="E1542" s="1042">
        <v>0</v>
      </c>
      <c r="F1542" s="1044">
        <v>-14595</v>
      </c>
    </row>
    <row r="1543" spans="1:6" ht="12.75">
      <c r="A1543" s="1037" t="s">
        <v>371</v>
      </c>
      <c r="B1543" s="1044">
        <v>20314</v>
      </c>
      <c r="C1543" s="1044">
        <v>14595</v>
      </c>
      <c r="D1543" s="1044">
        <v>14595</v>
      </c>
      <c r="E1543" s="1042">
        <v>71.84700206753962</v>
      </c>
      <c r="F1543" s="1044">
        <v>14595</v>
      </c>
    </row>
    <row r="1544" spans="1:6" ht="38.25">
      <c r="A1544" s="1037" t="s">
        <v>462</v>
      </c>
      <c r="B1544" s="1044">
        <v>20314</v>
      </c>
      <c r="C1544" s="1044">
        <v>14595</v>
      </c>
      <c r="D1544" s="1044">
        <v>14595</v>
      </c>
      <c r="E1544" s="1042">
        <v>71.84700206753962</v>
      </c>
      <c r="F1544" s="1044">
        <v>14595</v>
      </c>
    </row>
    <row r="1545" spans="1:6" ht="12.75">
      <c r="A1545" s="1037" t="s">
        <v>376</v>
      </c>
      <c r="B1545" s="1044">
        <v>-1023</v>
      </c>
      <c r="C1545" s="1044">
        <v>15238</v>
      </c>
      <c r="D1545" s="1044">
        <v>4240.33</v>
      </c>
      <c r="E1545" s="1042">
        <v>-414.49951124144667</v>
      </c>
      <c r="F1545" s="1044">
        <v>0</v>
      </c>
    </row>
    <row r="1546" spans="1:6" ht="12.75">
      <c r="A1546" s="1037" t="s">
        <v>426</v>
      </c>
      <c r="B1546" s="1044">
        <v>1023</v>
      </c>
      <c r="C1546" s="1044">
        <v>15238</v>
      </c>
      <c r="D1546" s="1044">
        <v>4240.33</v>
      </c>
      <c r="E1546" s="1042">
        <v>414.49951124144667</v>
      </c>
      <c r="F1546" s="1044">
        <v>0</v>
      </c>
    </row>
    <row r="1547" spans="1:6" ht="12.75">
      <c r="A1547" s="1037" t="s">
        <v>1281</v>
      </c>
      <c r="B1547" s="1044">
        <v>1023</v>
      </c>
      <c r="C1547" s="1044">
        <v>0</v>
      </c>
      <c r="D1547" s="1044">
        <v>394801.2</v>
      </c>
      <c r="E1547" s="1045" t="s">
        <v>1277</v>
      </c>
      <c r="F1547" s="1044">
        <v>46563.51</v>
      </c>
    </row>
    <row r="1548" spans="1:6" ht="12.75">
      <c r="A1548" s="1037" t="s">
        <v>1282</v>
      </c>
      <c r="B1548" s="1044">
        <v>1023</v>
      </c>
      <c r="C1548" s="1044">
        <v>0</v>
      </c>
      <c r="D1548" s="1044">
        <v>-394801.2</v>
      </c>
      <c r="E1548" s="1045" t="s">
        <v>1277</v>
      </c>
      <c r="F1548" s="1044">
        <v>-46563.51</v>
      </c>
    </row>
    <row r="1549" spans="1:6" ht="12.75">
      <c r="A1549" s="1037" t="s">
        <v>89</v>
      </c>
      <c r="B1549" s="1044">
        <v>0</v>
      </c>
      <c r="C1549" s="1044">
        <v>0</v>
      </c>
      <c r="D1549" s="1044">
        <v>-394801.2</v>
      </c>
      <c r="E1549" s="1045" t="s">
        <v>1277</v>
      </c>
      <c r="F1549" s="1044">
        <v>-46563.51</v>
      </c>
    </row>
    <row r="1550" spans="1:6" ht="25.5">
      <c r="A1550" s="1037" t="s">
        <v>510</v>
      </c>
      <c r="B1550" s="1044">
        <v>0</v>
      </c>
      <c r="C1550" s="1044">
        <v>0</v>
      </c>
      <c r="D1550" s="1044">
        <v>-394801.2</v>
      </c>
      <c r="E1550" s="1045" t="s">
        <v>1277</v>
      </c>
      <c r="F1550" s="1044">
        <v>-46563.51</v>
      </c>
    </row>
    <row r="1551" spans="1:6" s="1043" customFormat="1" ht="25.5">
      <c r="A1551" s="1038" t="s">
        <v>1160</v>
      </c>
      <c r="B1551" s="1039"/>
      <c r="C1551" s="1039"/>
      <c r="D1551" s="1039"/>
      <c r="E1551" s="1045"/>
      <c r="F1551" s="1039"/>
    </row>
    <row r="1552" spans="1:6" ht="12.75">
      <c r="A1552" s="1037" t="s">
        <v>414</v>
      </c>
      <c r="B1552" s="1044">
        <v>537415</v>
      </c>
      <c r="C1552" s="1044">
        <v>537415</v>
      </c>
      <c r="D1552" s="1044">
        <v>561413.42</v>
      </c>
      <c r="E1552" s="1042">
        <v>104.46552850218175</v>
      </c>
      <c r="F1552" s="1044">
        <v>-653186.95</v>
      </c>
    </row>
    <row r="1553" spans="1:6" ht="25.5">
      <c r="A1553" s="1037" t="s">
        <v>1135</v>
      </c>
      <c r="B1553" s="1044">
        <v>0</v>
      </c>
      <c r="C1553" s="1044">
        <v>0</v>
      </c>
      <c r="D1553" s="1044">
        <v>0</v>
      </c>
      <c r="E1553" s="1045" t="s">
        <v>1277</v>
      </c>
      <c r="F1553" s="1044">
        <v>-192.45</v>
      </c>
    </row>
    <row r="1554" spans="1:6" ht="12.75">
      <c r="A1554" s="1037" t="s">
        <v>432</v>
      </c>
      <c r="B1554" s="1044">
        <v>299432</v>
      </c>
      <c r="C1554" s="1044">
        <v>299432</v>
      </c>
      <c r="D1554" s="1044">
        <v>323430.42</v>
      </c>
      <c r="E1554" s="1042">
        <v>108.01464773304122</v>
      </c>
      <c r="F1554" s="1044">
        <v>-639707.5</v>
      </c>
    </row>
    <row r="1555" spans="1:6" ht="12.75">
      <c r="A1555" s="1037" t="s">
        <v>433</v>
      </c>
      <c r="B1555" s="1044">
        <v>4544</v>
      </c>
      <c r="C1555" s="1044">
        <v>4544</v>
      </c>
      <c r="D1555" s="1044">
        <v>4544</v>
      </c>
      <c r="E1555" s="1042">
        <v>100</v>
      </c>
      <c r="F1555" s="1044">
        <v>-13287</v>
      </c>
    </row>
    <row r="1556" spans="1:6" ht="12.75">
      <c r="A1556" s="1037" t="s">
        <v>434</v>
      </c>
      <c r="B1556" s="1044">
        <v>4544</v>
      </c>
      <c r="C1556" s="1044">
        <v>4544</v>
      </c>
      <c r="D1556" s="1044">
        <v>4544</v>
      </c>
      <c r="E1556" s="1042">
        <v>100</v>
      </c>
      <c r="F1556" s="1044">
        <v>-13287</v>
      </c>
    </row>
    <row r="1557" spans="1:6" ht="12.75">
      <c r="A1557" s="1037" t="s">
        <v>435</v>
      </c>
      <c r="B1557" s="1044">
        <v>4544</v>
      </c>
      <c r="C1557" s="1044">
        <v>4544</v>
      </c>
      <c r="D1557" s="1044">
        <v>4544</v>
      </c>
      <c r="E1557" s="1042">
        <v>100</v>
      </c>
      <c r="F1557" s="1044">
        <v>-13287</v>
      </c>
    </row>
    <row r="1558" spans="1:6" ht="38.25">
      <c r="A1558" s="1037" t="s">
        <v>443</v>
      </c>
      <c r="B1558" s="1044">
        <v>4544</v>
      </c>
      <c r="C1558" s="1044">
        <v>4544</v>
      </c>
      <c r="D1558" s="1044">
        <v>4544</v>
      </c>
      <c r="E1558" s="1042">
        <v>100</v>
      </c>
      <c r="F1558" s="1044">
        <v>-13287</v>
      </c>
    </row>
    <row r="1559" spans="1:6" ht="38.25">
      <c r="A1559" s="1037" t="s">
        <v>496</v>
      </c>
      <c r="B1559" s="1044">
        <v>4544</v>
      </c>
      <c r="C1559" s="1044">
        <v>4544</v>
      </c>
      <c r="D1559" s="1044">
        <v>4544</v>
      </c>
      <c r="E1559" s="1042">
        <v>100</v>
      </c>
      <c r="F1559" s="1044">
        <v>-13287</v>
      </c>
    </row>
    <row r="1560" spans="1:6" ht="12.75">
      <c r="A1560" s="1037" t="s">
        <v>416</v>
      </c>
      <c r="B1560" s="1044">
        <v>233439</v>
      </c>
      <c r="C1560" s="1044">
        <v>233439</v>
      </c>
      <c r="D1560" s="1044">
        <v>233439</v>
      </c>
      <c r="E1560" s="1042">
        <v>100</v>
      </c>
      <c r="F1560" s="1044">
        <v>0</v>
      </c>
    </row>
    <row r="1561" spans="1:6" ht="25.5">
      <c r="A1561" s="1037" t="s">
        <v>417</v>
      </c>
      <c r="B1561" s="1044">
        <v>233439</v>
      </c>
      <c r="C1561" s="1044">
        <v>233439</v>
      </c>
      <c r="D1561" s="1044">
        <v>233439</v>
      </c>
      <c r="E1561" s="1042">
        <v>100</v>
      </c>
      <c r="F1561" s="1044">
        <v>0</v>
      </c>
    </row>
    <row r="1562" spans="1:6" ht="12.75">
      <c r="A1562" s="1037" t="s">
        <v>1136</v>
      </c>
      <c r="B1562" s="1044">
        <v>814201</v>
      </c>
      <c r="C1562" s="1044">
        <v>814201</v>
      </c>
      <c r="D1562" s="1044">
        <v>786724.17</v>
      </c>
      <c r="E1562" s="1042">
        <v>96.62530136907226</v>
      </c>
      <c r="F1562" s="1044">
        <v>-367.2</v>
      </c>
    </row>
    <row r="1563" spans="1:6" ht="12.75">
      <c r="A1563" s="1037" t="s">
        <v>419</v>
      </c>
      <c r="B1563" s="1044">
        <v>810676</v>
      </c>
      <c r="C1563" s="1044">
        <v>810676</v>
      </c>
      <c r="D1563" s="1044">
        <v>783199.2</v>
      </c>
      <c r="E1563" s="1042">
        <v>96.61063112760215</v>
      </c>
      <c r="F1563" s="1044">
        <v>-367.2</v>
      </c>
    </row>
    <row r="1564" spans="1:6" ht="12.75">
      <c r="A1564" s="1037" t="s">
        <v>420</v>
      </c>
      <c r="B1564" s="1044">
        <v>368250</v>
      </c>
      <c r="C1564" s="1044">
        <v>368250</v>
      </c>
      <c r="D1564" s="1044">
        <v>351663.31</v>
      </c>
      <c r="E1564" s="1042">
        <v>95.49580719619823</v>
      </c>
      <c r="F1564" s="1044">
        <v>-367.2</v>
      </c>
    </row>
    <row r="1565" spans="1:6" ht="12.75">
      <c r="A1565" s="1037" t="s">
        <v>421</v>
      </c>
      <c r="B1565" s="1044">
        <v>236551</v>
      </c>
      <c r="C1565" s="1044">
        <v>236551</v>
      </c>
      <c r="D1565" s="1044">
        <v>236550.51</v>
      </c>
      <c r="E1565" s="1042">
        <v>99.99979285650875</v>
      </c>
      <c r="F1565" s="1044">
        <v>0</v>
      </c>
    </row>
    <row r="1566" spans="1:6" ht="12.75">
      <c r="A1566" s="1037" t="s">
        <v>422</v>
      </c>
      <c r="B1566" s="1044">
        <v>189875</v>
      </c>
      <c r="C1566" s="1044">
        <v>189875</v>
      </c>
      <c r="D1566" s="1044">
        <v>189874.64</v>
      </c>
      <c r="E1566" s="1042">
        <v>99.99981040157999</v>
      </c>
      <c r="F1566" s="1044">
        <v>0</v>
      </c>
    </row>
    <row r="1567" spans="1:6" ht="12.75">
      <c r="A1567" s="1037" t="s">
        <v>423</v>
      </c>
      <c r="B1567" s="1044">
        <v>131699</v>
      </c>
      <c r="C1567" s="1044">
        <v>131699</v>
      </c>
      <c r="D1567" s="1044">
        <v>115112.8</v>
      </c>
      <c r="E1567" s="1042">
        <v>87.4059787849566</v>
      </c>
      <c r="F1567" s="1044">
        <v>-367.2</v>
      </c>
    </row>
    <row r="1568" spans="1:6" ht="12.75">
      <c r="A1568" s="1037" t="s">
        <v>424</v>
      </c>
      <c r="B1568" s="1044">
        <v>442426</v>
      </c>
      <c r="C1568" s="1044">
        <v>442426</v>
      </c>
      <c r="D1568" s="1044">
        <v>431535.89</v>
      </c>
      <c r="E1568" s="1042">
        <v>97.53854655919861</v>
      </c>
      <c r="F1568" s="1044">
        <v>0</v>
      </c>
    </row>
    <row r="1569" spans="1:6" ht="12.75">
      <c r="A1569" s="1037" t="s">
        <v>445</v>
      </c>
      <c r="B1569" s="1044">
        <v>442426</v>
      </c>
      <c r="C1569" s="1044">
        <v>442426</v>
      </c>
      <c r="D1569" s="1044">
        <v>431535.89</v>
      </c>
      <c r="E1569" s="1042">
        <v>97.53854655919861</v>
      </c>
      <c r="F1569" s="1044">
        <v>0</v>
      </c>
    </row>
    <row r="1570" spans="1:6" ht="12.75">
      <c r="A1570" s="1037" t="s">
        <v>376</v>
      </c>
      <c r="B1570" s="1044">
        <v>3525</v>
      </c>
      <c r="C1570" s="1044">
        <v>3525</v>
      </c>
      <c r="D1570" s="1044">
        <v>3524.97</v>
      </c>
      <c r="E1570" s="1042">
        <v>99.99914893617022</v>
      </c>
      <c r="F1570" s="1044">
        <v>0</v>
      </c>
    </row>
    <row r="1571" spans="1:6" ht="12.75">
      <c r="A1571" s="1037" t="s">
        <v>426</v>
      </c>
      <c r="B1571" s="1044">
        <v>3525</v>
      </c>
      <c r="C1571" s="1044">
        <v>3525</v>
      </c>
      <c r="D1571" s="1044">
        <v>3524.97</v>
      </c>
      <c r="E1571" s="1042">
        <v>99.99914893617022</v>
      </c>
      <c r="F1571" s="1044">
        <v>0</v>
      </c>
    </row>
    <row r="1572" spans="1:6" ht="12.75">
      <c r="A1572" s="1037" t="s">
        <v>1281</v>
      </c>
      <c r="B1572" s="1044">
        <v>-276786</v>
      </c>
      <c r="C1572" s="1044">
        <v>-276786</v>
      </c>
      <c r="D1572" s="1044">
        <v>-225310.75</v>
      </c>
      <c r="E1572" s="1045" t="s">
        <v>1277</v>
      </c>
      <c r="F1572" s="1044">
        <v>-652819.75</v>
      </c>
    </row>
    <row r="1573" spans="1:6" ht="12.75">
      <c r="A1573" s="1037" t="s">
        <v>1282</v>
      </c>
      <c r="B1573" s="1044">
        <v>276786</v>
      </c>
      <c r="C1573" s="1044">
        <v>276786</v>
      </c>
      <c r="D1573" s="1044">
        <v>225310.75</v>
      </c>
      <c r="E1573" s="1045" t="s">
        <v>1277</v>
      </c>
      <c r="F1573" s="1044">
        <v>652819.75</v>
      </c>
    </row>
    <row r="1574" spans="1:6" ht="12.75">
      <c r="A1574" s="1037" t="s">
        <v>89</v>
      </c>
      <c r="B1574" s="1044">
        <v>276786</v>
      </c>
      <c r="C1574" s="1044">
        <v>276786</v>
      </c>
      <c r="D1574" s="1044">
        <v>225310.75</v>
      </c>
      <c r="E1574" s="1045" t="s">
        <v>1277</v>
      </c>
      <c r="F1574" s="1044">
        <v>652819.75</v>
      </c>
    </row>
    <row r="1575" spans="1:6" ht="25.5">
      <c r="A1575" s="1037" t="s">
        <v>510</v>
      </c>
      <c r="B1575" s="1044">
        <v>276786</v>
      </c>
      <c r="C1575" s="1044">
        <v>276786</v>
      </c>
      <c r="D1575" s="1044">
        <v>225310.75</v>
      </c>
      <c r="E1575" s="1045" t="s">
        <v>1277</v>
      </c>
      <c r="F1575" s="1044">
        <v>652819.75</v>
      </c>
    </row>
    <row r="1576" spans="1:6" s="1043" customFormat="1" ht="25.5">
      <c r="A1576" s="1038" t="s">
        <v>1175</v>
      </c>
      <c r="B1576" s="1039"/>
      <c r="C1576" s="1039"/>
      <c r="D1576" s="1039"/>
      <c r="E1576" s="1045"/>
      <c r="F1576" s="1039"/>
    </row>
    <row r="1577" spans="1:6" ht="12.75">
      <c r="A1577" s="1037" t="s">
        <v>414</v>
      </c>
      <c r="B1577" s="1044">
        <v>0</v>
      </c>
      <c r="C1577" s="1044">
        <v>0</v>
      </c>
      <c r="D1577" s="1044">
        <v>333</v>
      </c>
      <c r="E1577" s="1045" t="s">
        <v>1277</v>
      </c>
      <c r="F1577" s="1044">
        <v>0</v>
      </c>
    </row>
    <row r="1578" spans="1:6" ht="12.75">
      <c r="A1578" s="1037" t="s">
        <v>432</v>
      </c>
      <c r="B1578" s="1044">
        <v>0</v>
      </c>
      <c r="C1578" s="1044">
        <v>0</v>
      </c>
      <c r="D1578" s="1044">
        <v>333</v>
      </c>
      <c r="E1578" s="1045" t="s">
        <v>1277</v>
      </c>
      <c r="F1578" s="1044">
        <v>0</v>
      </c>
    </row>
    <row r="1579" spans="1:6" ht="12.75">
      <c r="A1579" s="1037" t="s">
        <v>1136</v>
      </c>
      <c r="B1579" s="1044">
        <v>0</v>
      </c>
      <c r="C1579" s="1044">
        <v>0</v>
      </c>
      <c r="D1579" s="1044">
        <v>333</v>
      </c>
      <c r="E1579" s="1045" t="s">
        <v>1277</v>
      </c>
      <c r="F1579" s="1044">
        <v>0</v>
      </c>
    </row>
    <row r="1580" spans="1:6" ht="12.75">
      <c r="A1580" s="1037" t="s">
        <v>419</v>
      </c>
      <c r="B1580" s="1044">
        <v>0</v>
      </c>
      <c r="C1580" s="1044">
        <v>0</v>
      </c>
      <c r="D1580" s="1044">
        <v>333</v>
      </c>
      <c r="E1580" s="1045" t="s">
        <v>1277</v>
      </c>
      <c r="F1580" s="1044">
        <v>0</v>
      </c>
    </row>
    <row r="1581" spans="1:6" ht="12.75">
      <c r="A1581" s="1037" t="s">
        <v>371</v>
      </c>
      <c r="B1581" s="1044">
        <v>0</v>
      </c>
      <c r="C1581" s="1044">
        <v>0</v>
      </c>
      <c r="D1581" s="1044">
        <v>333</v>
      </c>
      <c r="E1581" s="1045" t="s">
        <v>1277</v>
      </c>
      <c r="F1581" s="1044">
        <v>0</v>
      </c>
    </row>
    <row r="1582" spans="1:6" ht="12.75">
      <c r="A1582" s="1037" t="s">
        <v>446</v>
      </c>
      <c r="B1582" s="1044">
        <v>0</v>
      </c>
      <c r="C1582" s="1044">
        <v>0</v>
      </c>
      <c r="D1582" s="1044">
        <v>333</v>
      </c>
      <c r="E1582" s="1045" t="s">
        <v>1277</v>
      </c>
      <c r="F1582" s="1044">
        <v>0</v>
      </c>
    </row>
    <row r="1583" spans="1:6" ht="25.5">
      <c r="A1583" s="1037" t="s">
        <v>447</v>
      </c>
      <c r="B1583" s="1044">
        <v>0</v>
      </c>
      <c r="C1583" s="1044">
        <v>0</v>
      </c>
      <c r="D1583" s="1044">
        <v>333</v>
      </c>
      <c r="E1583" s="1045" t="s">
        <v>1277</v>
      </c>
      <c r="F1583" s="1044">
        <v>0</v>
      </c>
    </row>
    <row r="1584" spans="1:6" ht="38.25">
      <c r="A1584" s="1037" t="s">
        <v>473</v>
      </c>
      <c r="B1584" s="1044">
        <v>0</v>
      </c>
      <c r="C1584" s="1044">
        <v>0</v>
      </c>
      <c r="D1584" s="1044">
        <v>333</v>
      </c>
      <c r="E1584" s="1045" t="s">
        <v>1277</v>
      </c>
      <c r="F1584" s="1044">
        <v>0</v>
      </c>
    </row>
    <row r="1585" spans="1:6" s="1043" customFormat="1" ht="12.75">
      <c r="A1585" s="1038" t="s">
        <v>1155</v>
      </c>
      <c r="B1585" s="1039"/>
      <c r="C1585" s="1039"/>
      <c r="D1585" s="1039"/>
      <c r="E1585" s="1045"/>
      <c r="F1585" s="1039"/>
    </row>
    <row r="1586" spans="1:6" ht="12.75">
      <c r="A1586" s="1037" t="s">
        <v>414</v>
      </c>
      <c r="B1586" s="1044">
        <v>2073357</v>
      </c>
      <c r="C1586" s="1044">
        <v>1097361</v>
      </c>
      <c r="D1586" s="1044">
        <v>1152963.98</v>
      </c>
      <c r="E1586" s="1042">
        <v>55.60856041675408</v>
      </c>
      <c r="F1586" s="1044">
        <v>97806</v>
      </c>
    </row>
    <row r="1587" spans="1:6" ht="12.75">
      <c r="A1587" s="1037" t="s">
        <v>432</v>
      </c>
      <c r="B1587" s="1044">
        <v>112116</v>
      </c>
      <c r="C1587" s="1044">
        <v>74645</v>
      </c>
      <c r="D1587" s="1044">
        <v>130247.98</v>
      </c>
      <c r="E1587" s="1042">
        <v>116.17251774947374</v>
      </c>
      <c r="F1587" s="1044">
        <v>0</v>
      </c>
    </row>
    <row r="1588" spans="1:6" ht="12.75">
      <c r="A1588" s="1037" t="s">
        <v>416</v>
      </c>
      <c r="B1588" s="1044">
        <v>1961241</v>
      </c>
      <c r="C1588" s="1044">
        <v>1022716</v>
      </c>
      <c r="D1588" s="1044">
        <v>1022716</v>
      </c>
      <c r="E1588" s="1042">
        <v>52.14637058882615</v>
      </c>
      <c r="F1588" s="1044">
        <v>97806</v>
      </c>
    </row>
    <row r="1589" spans="1:6" ht="25.5">
      <c r="A1589" s="1037" t="s">
        <v>417</v>
      </c>
      <c r="B1589" s="1044">
        <v>1961241</v>
      </c>
      <c r="C1589" s="1044">
        <v>1022716</v>
      </c>
      <c r="D1589" s="1044">
        <v>1022716</v>
      </c>
      <c r="E1589" s="1042">
        <v>52.14637058882615</v>
      </c>
      <c r="F1589" s="1044">
        <v>97806</v>
      </c>
    </row>
    <row r="1590" spans="1:6" ht="12.75">
      <c r="A1590" s="1037" t="s">
        <v>1136</v>
      </c>
      <c r="B1590" s="1044">
        <v>2091489</v>
      </c>
      <c r="C1590" s="1044">
        <v>1115493</v>
      </c>
      <c r="D1590" s="1044">
        <v>1018386.33</v>
      </c>
      <c r="E1590" s="1042">
        <v>48.691928573375236</v>
      </c>
      <c r="F1590" s="1044">
        <v>77676.22</v>
      </c>
    </row>
    <row r="1591" spans="1:6" ht="12.75">
      <c r="A1591" s="1037" t="s">
        <v>419</v>
      </c>
      <c r="B1591" s="1044">
        <v>1935967</v>
      </c>
      <c r="C1591" s="1044">
        <v>1008556</v>
      </c>
      <c r="D1591" s="1044">
        <v>936276.61</v>
      </c>
      <c r="E1591" s="1042">
        <v>48.36221950064231</v>
      </c>
      <c r="F1591" s="1044">
        <v>77676.22</v>
      </c>
    </row>
    <row r="1592" spans="1:6" ht="12.75">
      <c r="A1592" s="1037" t="s">
        <v>420</v>
      </c>
      <c r="B1592" s="1044">
        <v>1460486</v>
      </c>
      <c r="C1592" s="1044">
        <v>669598</v>
      </c>
      <c r="D1592" s="1044">
        <v>597318.61</v>
      </c>
      <c r="E1592" s="1042">
        <v>40.89861936369126</v>
      </c>
      <c r="F1592" s="1044">
        <v>43546.22</v>
      </c>
    </row>
    <row r="1593" spans="1:6" ht="12.75">
      <c r="A1593" s="1037" t="s">
        <v>421</v>
      </c>
      <c r="B1593" s="1044">
        <v>703653</v>
      </c>
      <c r="C1593" s="1044">
        <v>447618</v>
      </c>
      <c r="D1593" s="1044">
        <v>417963.47</v>
      </c>
      <c r="E1593" s="1042">
        <v>59.399088755395056</v>
      </c>
      <c r="F1593" s="1044">
        <v>40952.78</v>
      </c>
    </row>
    <row r="1594" spans="1:6" ht="12.75">
      <c r="A1594" s="1037" t="s">
        <v>422</v>
      </c>
      <c r="B1594" s="1044">
        <v>535167</v>
      </c>
      <c r="C1594" s="1044">
        <v>336968</v>
      </c>
      <c r="D1594" s="1044">
        <v>316863.48</v>
      </c>
      <c r="E1594" s="1042">
        <v>59.208336836912586</v>
      </c>
      <c r="F1594" s="1044">
        <v>34977.34</v>
      </c>
    </row>
    <row r="1595" spans="1:6" ht="12.75">
      <c r="A1595" s="1037" t="s">
        <v>423</v>
      </c>
      <c r="B1595" s="1044">
        <v>756833</v>
      </c>
      <c r="C1595" s="1044">
        <v>221980</v>
      </c>
      <c r="D1595" s="1044">
        <v>179355.14</v>
      </c>
      <c r="E1595" s="1042">
        <v>23.698113057966555</v>
      </c>
      <c r="F1595" s="1044">
        <v>2593.44</v>
      </c>
    </row>
    <row r="1596" spans="1:6" ht="12.75">
      <c r="A1596" s="1037" t="s">
        <v>424</v>
      </c>
      <c r="B1596" s="1044">
        <v>18132</v>
      </c>
      <c r="C1596" s="1044">
        <v>18132</v>
      </c>
      <c r="D1596" s="1044">
        <v>18132</v>
      </c>
      <c r="E1596" s="1042">
        <v>100</v>
      </c>
      <c r="F1596" s="1044">
        <v>-225429</v>
      </c>
    </row>
    <row r="1597" spans="1:6" ht="12.75">
      <c r="A1597" s="1037" t="s">
        <v>445</v>
      </c>
      <c r="B1597" s="1044">
        <v>18132</v>
      </c>
      <c r="C1597" s="1044">
        <v>18132</v>
      </c>
      <c r="D1597" s="1044">
        <v>18132</v>
      </c>
      <c r="E1597" s="1042">
        <v>100</v>
      </c>
      <c r="F1597" s="1044">
        <v>-225429</v>
      </c>
    </row>
    <row r="1598" spans="1:6" ht="12.75">
      <c r="A1598" s="1037" t="s">
        <v>371</v>
      </c>
      <c r="B1598" s="1044">
        <v>457349</v>
      </c>
      <c r="C1598" s="1044">
        <v>320826</v>
      </c>
      <c r="D1598" s="1044">
        <v>320826</v>
      </c>
      <c r="E1598" s="1042">
        <v>70.14905466066395</v>
      </c>
      <c r="F1598" s="1044">
        <v>259559</v>
      </c>
    </row>
    <row r="1599" spans="1:6" ht="12.75">
      <c r="A1599" s="1037" t="s">
        <v>446</v>
      </c>
      <c r="B1599" s="1044">
        <v>27139</v>
      </c>
      <c r="C1599" s="1044">
        <v>27139</v>
      </c>
      <c r="D1599" s="1044">
        <v>27139</v>
      </c>
      <c r="E1599" s="1042">
        <v>100</v>
      </c>
      <c r="F1599" s="1044">
        <v>0</v>
      </c>
    </row>
    <row r="1600" spans="1:6" ht="25.5">
      <c r="A1600" s="1037" t="s">
        <v>447</v>
      </c>
      <c r="B1600" s="1044">
        <v>27139</v>
      </c>
      <c r="C1600" s="1044">
        <v>27139</v>
      </c>
      <c r="D1600" s="1044">
        <v>27139</v>
      </c>
      <c r="E1600" s="1042">
        <v>100</v>
      </c>
      <c r="F1600" s="1044">
        <v>0</v>
      </c>
    </row>
    <row r="1601" spans="1:6" ht="38.25">
      <c r="A1601" s="1037" t="s">
        <v>473</v>
      </c>
      <c r="B1601" s="1044">
        <v>27139</v>
      </c>
      <c r="C1601" s="1044">
        <v>27139</v>
      </c>
      <c r="D1601" s="1044">
        <v>27139</v>
      </c>
      <c r="E1601" s="1042">
        <v>100</v>
      </c>
      <c r="F1601" s="1044">
        <v>0</v>
      </c>
    </row>
    <row r="1602" spans="1:6" ht="38.25">
      <c r="A1602" s="1037" t="s">
        <v>462</v>
      </c>
      <c r="B1602" s="1044">
        <v>430210</v>
      </c>
      <c r="C1602" s="1044">
        <v>293687</v>
      </c>
      <c r="D1602" s="1044">
        <v>293687</v>
      </c>
      <c r="E1602" s="1042">
        <v>68.26596313428325</v>
      </c>
      <c r="F1602" s="1044">
        <v>259559</v>
      </c>
    </row>
    <row r="1603" spans="1:6" ht="12.75">
      <c r="A1603" s="1037" t="s">
        <v>376</v>
      </c>
      <c r="B1603" s="1044">
        <v>155522</v>
      </c>
      <c r="C1603" s="1044">
        <v>106937</v>
      </c>
      <c r="D1603" s="1044">
        <v>82109.72</v>
      </c>
      <c r="E1603" s="1042">
        <v>52.796208896490526</v>
      </c>
      <c r="F1603" s="1044">
        <v>0</v>
      </c>
    </row>
    <row r="1604" spans="1:6" ht="12.75">
      <c r="A1604" s="1037" t="s">
        <v>426</v>
      </c>
      <c r="B1604" s="1044">
        <v>155522</v>
      </c>
      <c r="C1604" s="1044">
        <v>106937</v>
      </c>
      <c r="D1604" s="1044">
        <v>82109.72</v>
      </c>
      <c r="E1604" s="1042">
        <v>52.796208896490526</v>
      </c>
      <c r="F1604" s="1044">
        <v>0</v>
      </c>
    </row>
    <row r="1605" spans="1:6" ht="12.75">
      <c r="A1605" s="1037" t="s">
        <v>1281</v>
      </c>
      <c r="B1605" s="1044">
        <v>-18132</v>
      </c>
      <c r="C1605" s="1044">
        <v>-18132</v>
      </c>
      <c r="D1605" s="1044">
        <v>134577.65</v>
      </c>
      <c r="E1605" s="1045" t="s">
        <v>1277</v>
      </c>
      <c r="F1605" s="1044">
        <v>20129.78</v>
      </c>
    </row>
    <row r="1606" spans="1:6" ht="12.75">
      <c r="A1606" s="1037" t="s">
        <v>1282</v>
      </c>
      <c r="B1606" s="1044">
        <v>18132</v>
      </c>
      <c r="C1606" s="1044">
        <v>18132</v>
      </c>
      <c r="D1606" s="1044">
        <v>-134577.65</v>
      </c>
      <c r="E1606" s="1045" t="s">
        <v>1277</v>
      </c>
      <c r="F1606" s="1044">
        <v>-20129.78</v>
      </c>
    </row>
    <row r="1607" spans="1:6" ht="12.75">
      <c r="A1607" s="1037" t="s">
        <v>89</v>
      </c>
      <c r="B1607" s="1044">
        <v>18132</v>
      </c>
      <c r="C1607" s="1044">
        <v>18132</v>
      </c>
      <c r="D1607" s="1044">
        <v>-134577.65</v>
      </c>
      <c r="E1607" s="1045" t="s">
        <v>1277</v>
      </c>
      <c r="F1607" s="1044">
        <v>-20129.78</v>
      </c>
    </row>
    <row r="1608" spans="1:6" ht="25.5">
      <c r="A1608" s="1037" t="s">
        <v>510</v>
      </c>
      <c r="B1608" s="1044">
        <v>18132</v>
      </c>
      <c r="C1608" s="1044">
        <v>18132</v>
      </c>
      <c r="D1608" s="1044">
        <v>-134577.65</v>
      </c>
      <c r="E1608" s="1045" t="s">
        <v>1277</v>
      </c>
      <c r="F1608" s="1044">
        <v>-20129.78</v>
      </c>
    </row>
    <row r="1609" spans="1:6" s="1043" customFormat="1" ht="12.75">
      <c r="A1609" s="1038" t="s">
        <v>1176</v>
      </c>
      <c r="B1609" s="1039"/>
      <c r="C1609" s="1039"/>
      <c r="D1609" s="1039"/>
      <c r="E1609" s="1045"/>
      <c r="F1609" s="1039"/>
    </row>
    <row r="1610" spans="1:6" ht="12.75">
      <c r="A1610" s="1037" t="s">
        <v>414</v>
      </c>
      <c r="B1610" s="1044">
        <v>27186191</v>
      </c>
      <c r="C1610" s="1044">
        <v>8407502</v>
      </c>
      <c r="D1610" s="1044">
        <v>8191326.12</v>
      </c>
      <c r="E1610" s="1042">
        <v>30.13046630916409</v>
      </c>
      <c r="F1610" s="1044">
        <v>1444520.14</v>
      </c>
    </row>
    <row r="1611" spans="1:6" ht="25.5">
      <c r="A1611" s="1037" t="s">
        <v>1135</v>
      </c>
      <c r="B1611" s="1044">
        <v>0</v>
      </c>
      <c r="C1611" s="1044">
        <v>0</v>
      </c>
      <c r="D1611" s="1044">
        <v>175.66</v>
      </c>
      <c r="E1611" s="1045" t="s">
        <v>1277</v>
      </c>
      <c r="F1611" s="1044">
        <v>-865444.18</v>
      </c>
    </row>
    <row r="1612" spans="1:6" ht="12.75">
      <c r="A1612" s="1037" t="s">
        <v>432</v>
      </c>
      <c r="B1612" s="1044">
        <v>18929175</v>
      </c>
      <c r="C1612" s="1044">
        <v>4094129</v>
      </c>
      <c r="D1612" s="1044">
        <v>3877777.46</v>
      </c>
      <c r="E1612" s="1042">
        <v>20.485718262945955</v>
      </c>
      <c r="F1612" s="1044">
        <v>1370802.32</v>
      </c>
    </row>
    <row r="1613" spans="1:6" ht="12.75">
      <c r="A1613" s="1037" t="s">
        <v>416</v>
      </c>
      <c r="B1613" s="1044">
        <v>8257016</v>
      </c>
      <c r="C1613" s="1044">
        <v>4313373</v>
      </c>
      <c r="D1613" s="1044">
        <v>4313373</v>
      </c>
      <c r="E1613" s="1042">
        <v>52.238883877662346</v>
      </c>
      <c r="F1613" s="1044">
        <v>939162</v>
      </c>
    </row>
    <row r="1614" spans="1:6" ht="25.5">
      <c r="A1614" s="1037" t="s">
        <v>417</v>
      </c>
      <c r="B1614" s="1044">
        <v>8257016</v>
      </c>
      <c r="C1614" s="1044">
        <v>4313373</v>
      </c>
      <c r="D1614" s="1044">
        <v>4313373</v>
      </c>
      <c r="E1614" s="1042">
        <v>52.238883877662346</v>
      </c>
      <c r="F1614" s="1044">
        <v>939162</v>
      </c>
    </row>
    <row r="1615" spans="1:6" ht="12.75">
      <c r="A1615" s="1037" t="s">
        <v>1136</v>
      </c>
      <c r="B1615" s="1044">
        <v>26054003.0552</v>
      </c>
      <c r="C1615" s="1044">
        <v>8929513</v>
      </c>
      <c r="D1615" s="1044">
        <v>6540947.62</v>
      </c>
      <c r="E1615" s="1042">
        <v>25.10534602357208</v>
      </c>
      <c r="F1615" s="1044">
        <v>1338408.71</v>
      </c>
    </row>
    <row r="1616" spans="1:6" ht="12.75">
      <c r="A1616" s="1037" t="s">
        <v>419</v>
      </c>
      <c r="B1616" s="1044">
        <v>11986415.0552</v>
      </c>
      <c r="C1616" s="1044">
        <v>6680849</v>
      </c>
      <c r="D1616" s="1044">
        <v>5278881.63</v>
      </c>
      <c r="E1616" s="1042">
        <v>44.04053760602835</v>
      </c>
      <c r="F1616" s="1044">
        <v>1099531.62</v>
      </c>
    </row>
    <row r="1617" spans="1:6" ht="12.75">
      <c r="A1617" s="1037" t="s">
        <v>420</v>
      </c>
      <c r="B1617" s="1044">
        <v>3794563.0552000003</v>
      </c>
      <c r="C1617" s="1044">
        <v>1578307</v>
      </c>
      <c r="D1617" s="1044">
        <v>1141650.7</v>
      </c>
      <c r="E1617" s="1042">
        <v>30.086486464772342</v>
      </c>
      <c r="F1617" s="1044">
        <v>180159.02</v>
      </c>
    </row>
    <row r="1618" spans="1:6" ht="12.75">
      <c r="A1618" s="1037" t="s">
        <v>421</v>
      </c>
      <c r="B1618" s="1044">
        <v>1256318.0552</v>
      </c>
      <c r="C1618" s="1044">
        <v>657065</v>
      </c>
      <c r="D1618" s="1044">
        <v>526819.15</v>
      </c>
      <c r="E1618" s="1042">
        <v>41.93358105612299</v>
      </c>
      <c r="F1618" s="1044">
        <v>74221.16</v>
      </c>
    </row>
    <row r="1619" spans="1:6" ht="12.75">
      <c r="A1619" s="1037" t="s">
        <v>422</v>
      </c>
      <c r="B1619" s="1044">
        <v>1008737</v>
      </c>
      <c r="C1619" s="1044">
        <v>526830</v>
      </c>
      <c r="D1619" s="1044">
        <v>428257.52</v>
      </c>
      <c r="E1619" s="1042">
        <v>42.454824200956246</v>
      </c>
      <c r="F1619" s="1044">
        <v>61302.85</v>
      </c>
    </row>
    <row r="1620" spans="1:6" ht="12.75">
      <c r="A1620" s="1037" t="s">
        <v>423</v>
      </c>
      <c r="B1620" s="1044">
        <v>2538245</v>
      </c>
      <c r="C1620" s="1044">
        <v>921242</v>
      </c>
      <c r="D1620" s="1044">
        <v>614831.55</v>
      </c>
      <c r="E1620" s="1042">
        <v>24.22270308815737</v>
      </c>
      <c r="F1620" s="1044">
        <v>105937.86</v>
      </c>
    </row>
    <row r="1621" spans="1:6" ht="12.75">
      <c r="A1621" s="1037" t="s">
        <v>424</v>
      </c>
      <c r="B1621" s="1044">
        <v>5670514</v>
      </c>
      <c r="C1621" s="1044">
        <v>3546785</v>
      </c>
      <c r="D1621" s="1044">
        <v>2976829.57</v>
      </c>
      <c r="E1621" s="1042">
        <v>52.496644395904845</v>
      </c>
      <c r="F1621" s="1044">
        <v>242703.2</v>
      </c>
    </row>
    <row r="1622" spans="1:6" ht="12.75">
      <c r="A1622" s="1037" t="s">
        <v>445</v>
      </c>
      <c r="B1622" s="1044">
        <v>4971016</v>
      </c>
      <c r="C1622" s="1044">
        <v>3000367</v>
      </c>
      <c r="D1622" s="1044">
        <v>2562505.36</v>
      </c>
      <c r="E1622" s="1042">
        <v>51.548926014319804</v>
      </c>
      <c r="F1622" s="1044">
        <v>57337.16</v>
      </c>
    </row>
    <row r="1623" spans="1:6" ht="12.75">
      <c r="A1623" s="1037" t="s">
        <v>425</v>
      </c>
      <c r="B1623" s="1044">
        <v>699498</v>
      </c>
      <c r="C1623" s="1044">
        <v>546418</v>
      </c>
      <c r="D1623" s="1044">
        <v>414324.21</v>
      </c>
      <c r="E1623" s="1042">
        <v>59.23165041215272</v>
      </c>
      <c r="F1623" s="1044">
        <v>185366.04</v>
      </c>
    </row>
    <row r="1624" spans="1:6" ht="12.75">
      <c r="A1624" s="1037" t="s">
        <v>371</v>
      </c>
      <c r="B1624" s="1044">
        <v>2521338</v>
      </c>
      <c r="C1624" s="1044">
        <v>1555757</v>
      </c>
      <c r="D1624" s="1044">
        <v>1160401.36</v>
      </c>
      <c r="E1624" s="1042">
        <v>46.02323686867846</v>
      </c>
      <c r="F1624" s="1044">
        <v>676669.4</v>
      </c>
    </row>
    <row r="1625" spans="1:6" ht="38.25">
      <c r="A1625" s="1037" t="s">
        <v>462</v>
      </c>
      <c r="B1625" s="1044">
        <v>2521338</v>
      </c>
      <c r="C1625" s="1044">
        <v>1555757</v>
      </c>
      <c r="D1625" s="1044">
        <v>1160401.36</v>
      </c>
      <c r="E1625" s="1042">
        <v>46.02323686867846</v>
      </c>
      <c r="F1625" s="1044">
        <v>676669.4</v>
      </c>
    </row>
    <row r="1626" spans="1:6" ht="12.75">
      <c r="A1626" s="1037" t="s">
        <v>376</v>
      </c>
      <c r="B1626" s="1044">
        <v>14067588</v>
      </c>
      <c r="C1626" s="1044">
        <v>2248664</v>
      </c>
      <c r="D1626" s="1044">
        <v>1262065.99</v>
      </c>
      <c r="E1626" s="1042">
        <v>8.971445495844774</v>
      </c>
      <c r="F1626" s="1044">
        <v>238877.09</v>
      </c>
    </row>
    <row r="1627" spans="1:6" ht="12.75">
      <c r="A1627" s="1037" t="s">
        <v>426</v>
      </c>
      <c r="B1627" s="1044">
        <v>14067588</v>
      </c>
      <c r="C1627" s="1044">
        <v>2248664</v>
      </c>
      <c r="D1627" s="1044">
        <v>1262065.99</v>
      </c>
      <c r="E1627" s="1042">
        <v>8.971445495844774</v>
      </c>
      <c r="F1627" s="1044">
        <v>238877.09</v>
      </c>
    </row>
    <row r="1628" spans="1:6" ht="12.75">
      <c r="A1628" s="1037" t="s">
        <v>1281</v>
      </c>
      <c r="B1628" s="1044">
        <v>1132187.9448000006</v>
      </c>
      <c r="C1628" s="1044">
        <v>-522011</v>
      </c>
      <c r="D1628" s="1044">
        <v>1650378.5</v>
      </c>
      <c r="E1628" s="1045" t="s">
        <v>1277</v>
      </c>
      <c r="F1628" s="1044">
        <v>106111.429999999</v>
      </c>
    </row>
    <row r="1629" spans="1:6" ht="12.75">
      <c r="A1629" s="1037" t="s">
        <v>1282</v>
      </c>
      <c r="B1629" s="1044">
        <v>-1132188</v>
      </c>
      <c r="C1629" s="1044">
        <v>522011</v>
      </c>
      <c r="D1629" s="1044">
        <v>-1650378.5</v>
      </c>
      <c r="E1629" s="1045" t="s">
        <v>1277</v>
      </c>
      <c r="F1629" s="1044">
        <v>-106111.429999999</v>
      </c>
    </row>
    <row r="1630" spans="1:6" ht="12.75">
      <c r="A1630" s="1037" t="s">
        <v>89</v>
      </c>
      <c r="B1630" s="1044">
        <v>-1132188</v>
      </c>
      <c r="C1630" s="1044">
        <v>522011</v>
      </c>
      <c r="D1630" s="1044">
        <v>-1650378.5</v>
      </c>
      <c r="E1630" s="1045" t="s">
        <v>1277</v>
      </c>
      <c r="F1630" s="1044">
        <v>-106111.429999999</v>
      </c>
    </row>
    <row r="1631" spans="1:6" ht="25.5">
      <c r="A1631" s="1037" t="s">
        <v>510</v>
      </c>
      <c r="B1631" s="1044">
        <v>-1132188</v>
      </c>
      <c r="C1631" s="1044">
        <v>522011</v>
      </c>
      <c r="D1631" s="1044">
        <v>-1650378.5</v>
      </c>
      <c r="E1631" s="1045" t="s">
        <v>1277</v>
      </c>
      <c r="F1631" s="1044">
        <v>-106111.429999999</v>
      </c>
    </row>
    <row r="1632" spans="1:6" s="1043" customFormat="1" ht="25.5">
      <c r="A1632" s="1038" t="s">
        <v>1177</v>
      </c>
      <c r="B1632" s="1039"/>
      <c r="C1632" s="1039"/>
      <c r="D1632" s="1039"/>
      <c r="E1632" s="1045"/>
      <c r="F1632" s="1039"/>
    </row>
    <row r="1633" spans="1:6" ht="12.75">
      <c r="A1633" s="1037" t="s">
        <v>414</v>
      </c>
      <c r="B1633" s="1044">
        <v>15809382</v>
      </c>
      <c r="C1633" s="1044">
        <v>7512694</v>
      </c>
      <c r="D1633" s="1044">
        <v>7351786.28</v>
      </c>
      <c r="E1633" s="1042">
        <v>46.50267973789235</v>
      </c>
      <c r="F1633" s="1044">
        <v>1401676.71</v>
      </c>
    </row>
    <row r="1634" spans="1:6" ht="25.5">
      <c r="A1634" s="1037" t="s">
        <v>1135</v>
      </c>
      <c r="B1634" s="1044">
        <v>0</v>
      </c>
      <c r="C1634" s="1044">
        <v>0</v>
      </c>
      <c r="D1634" s="1044">
        <v>175.66</v>
      </c>
      <c r="E1634" s="1045" t="s">
        <v>1277</v>
      </c>
      <c r="F1634" s="1044">
        <v>-865444.18</v>
      </c>
    </row>
    <row r="1635" spans="1:6" ht="12.75">
      <c r="A1635" s="1037" t="s">
        <v>432</v>
      </c>
      <c r="B1635" s="1044">
        <v>7792267</v>
      </c>
      <c r="C1635" s="1044">
        <v>3202402</v>
      </c>
      <c r="D1635" s="1044">
        <v>3041318.62</v>
      </c>
      <c r="E1635" s="1042">
        <v>39.02995906069441</v>
      </c>
      <c r="F1635" s="1044">
        <v>1327958.89</v>
      </c>
    </row>
    <row r="1636" spans="1:6" ht="12.75">
      <c r="A1636" s="1037" t="s">
        <v>416</v>
      </c>
      <c r="B1636" s="1044">
        <v>8017115</v>
      </c>
      <c r="C1636" s="1044">
        <v>4310292</v>
      </c>
      <c r="D1636" s="1044">
        <v>4310292</v>
      </c>
      <c r="E1636" s="1042">
        <v>53.763629435276904</v>
      </c>
      <c r="F1636" s="1044">
        <v>939162</v>
      </c>
    </row>
    <row r="1637" spans="1:6" ht="25.5">
      <c r="A1637" s="1037" t="s">
        <v>417</v>
      </c>
      <c r="B1637" s="1044">
        <v>8017115</v>
      </c>
      <c r="C1637" s="1044">
        <v>4310292</v>
      </c>
      <c r="D1637" s="1044">
        <v>4310292</v>
      </c>
      <c r="E1637" s="1042">
        <v>53.763629435276904</v>
      </c>
      <c r="F1637" s="1044">
        <v>939162</v>
      </c>
    </row>
    <row r="1638" spans="1:6" ht="12.75">
      <c r="A1638" s="1037" t="s">
        <v>1136</v>
      </c>
      <c r="B1638" s="1044">
        <v>14250403.0552</v>
      </c>
      <c r="C1638" s="1044">
        <v>7745364</v>
      </c>
      <c r="D1638" s="1044">
        <v>5777716.94</v>
      </c>
      <c r="E1638" s="1042">
        <v>40.54423525860695</v>
      </c>
      <c r="F1638" s="1044">
        <v>1306256.05</v>
      </c>
    </row>
    <row r="1639" spans="1:6" ht="12.75">
      <c r="A1639" s="1037" t="s">
        <v>419</v>
      </c>
      <c r="B1639" s="1044">
        <v>11311905.0552</v>
      </c>
      <c r="C1639" s="1044">
        <v>6009030</v>
      </c>
      <c r="D1639" s="1044">
        <v>4662338.02</v>
      </c>
      <c r="E1639" s="1042">
        <v>41.2162053805142</v>
      </c>
      <c r="F1639" s="1044">
        <v>1067378.96</v>
      </c>
    </row>
    <row r="1640" spans="1:6" ht="12.75">
      <c r="A1640" s="1037" t="s">
        <v>420</v>
      </c>
      <c r="B1640" s="1044">
        <v>3224297.0552000003</v>
      </c>
      <c r="C1640" s="1044">
        <v>1456144</v>
      </c>
      <c r="D1640" s="1044">
        <v>1070515.75</v>
      </c>
      <c r="E1640" s="1042">
        <v>33.201523670826816</v>
      </c>
      <c r="F1640" s="1044">
        <v>171990.33</v>
      </c>
    </row>
    <row r="1641" spans="1:6" ht="12.75">
      <c r="A1641" s="1037" t="s">
        <v>421</v>
      </c>
      <c r="B1641" s="1044">
        <v>1108718.0552</v>
      </c>
      <c r="C1641" s="1044">
        <v>604061</v>
      </c>
      <c r="D1641" s="1044">
        <v>490071.43</v>
      </c>
      <c r="E1641" s="1042">
        <v>44.201627970385736</v>
      </c>
      <c r="F1641" s="1044">
        <v>68436.82</v>
      </c>
    </row>
    <row r="1642" spans="1:6" ht="12.75">
      <c r="A1642" s="1037" t="s">
        <v>422</v>
      </c>
      <c r="B1642" s="1044">
        <v>889230</v>
      </c>
      <c r="C1642" s="1044">
        <v>484542</v>
      </c>
      <c r="D1642" s="1044">
        <v>398707.26</v>
      </c>
      <c r="E1642" s="1042">
        <v>44.837360412941536</v>
      </c>
      <c r="F1642" s="1044">
        <v>56641.43</v>
      </c>
    </row>
    <row r="1643" spans="1:6" ht="12.75">
      <c r="A1643" s="1037" t="s">
        <v>423</v>
      </c>
      <c r="B1643" s="1044">
        <v>2115579</v>
      </c>
      <c r="C1643" s="1044">
        <v>852083</v>
      </c>
      <c r="D1643" s="1044">
        <v>580444.32</v>
      </c>
      <c r="E1643" s="1042">
        <v>27.436664856287567</v>
      </c>
      <c r="F1643" s="1044">
        <v>103553.51</v>
      </c>
    </row>
    <row r="1644" spans="1:6" ht="12.75">
      <c r="A1644" s="1037" t="s">
        <v>424</v>
      </c>
      <c r="B1644" s="1044">
        <v>5566270</v>
      </c>
      <c r="C1644" s="1044">
        <v>2997129</v>
      </c>
      <c r="D1644" s="1044">
        <v>2431420.91</v>
      </c>
      <c r="E1644" s="1042">
        <v>43.68133256202089</v>
      </c>
      <c r="F1644" s="1044">
        <v>218719.23</v>
      </c>
    </row>
    <row r="1645" spans="1:6" ht="12.75">
      <c r="A1645" s="1037" t="s">
        <v>445</v>
      </c>
      <c r="B1645" s="1044">
        <v>4866772</v>
      </c>
      <c r="C1645" s="1044">
        <v>2450711</v>
      </c>
      <c r="D1645" s="1044">
        <v>2017096.7</v>
      </c>
      <c r="E1645" s="1042">
        <v>41.44629540894868</v>
      </c>
      <c r="F1645" s="1044">
        <v>33353.19</v>
      </c>
    </row>
    <row r="1646" spans="1:6" ht="12.75">
      <c r="A1646" s="1037" t="s">
        <v>425</v>
      </c>
      <c r="B1646" s="1044">
        <v>699498</v>
      </c>
      <c r="C1646" s="1044">
        <v>546418</v>
      </c>
      <c r="D1646" s="1044">
        <v>414324.21</v>
      </c>
      <c r="E1646" s="1042">
        <v>59.23165041215272</v>
      </c>
      <c r="F1646" s="1044">
        <v>185366.04</v>
      </c>
    </row>
    <row r="1647" spans="1:6" ht="12.75">
      <c r="A1647" s="1037" t="s">
        <v>371</v>
      </c>
      <c r="B1647" s="1044">
        <v>2521338</v>
      </c>
      <c r="C1647" s="1044">
        <v>1555757</v>
      </c>
      <c r="D1647" s="1044">
        <v>1160401.36</v>
      </c>
      <c r="E1647" s="1042">
        <v>46.02323686867846</v>
      </c>
      <c r="F1647" s="1044">
        <v>676669.4</v>
      </c>
    </row>
    <row r="1648" spans="1:6" ht="38.25">
      <c r="A1648" s="1037" t="s">
        <v>462</v>
      </c>
      <c r="B1648" s="1044">
        <v>2521338</v>
      </c>
      <c r="C1648" s="1044">
        <v>1555757</v>
      </c>
      <c r="D1648" s="1044">
        <v>1160401.36</v>
      </c>
      <c r="E1648" s="1042">
        <v>46.02323686867846</v>
      </c>
      <c r="F1648" s="1044">
        <v>676669.4</v>
      </c>
    </row>
    <row r="1649" spans="1:6" ht="12.75">
      <c r="A1649" s="1037" t="s">
        <v>376</v>
      </c>
      <c r="B1649" s="1044">
        <v>2938498</v>
      </c>
      <c r="C1649" s="1044">
        <v>1736334</v>
      </c>
      <c r="D1649" s="1044">
        <v>1115378.92</v>
      </c>
      <c r="E1649" s="1042">
        <v>37.95745037090377</v>
      </c>
      <c r="F1649" s="1044">
        <v>238877.09</v>
      </c>
    </row>
    <row r="1650" spans="1:6" ht="12.75">
      <c r="A1650" s="1037" t="s">
        <v>426</v>
      </c>
      <c r="B1650" s="1044">
        <v>2938498</v>
      </c>
      <c r="C1650" s="1044">
        <v>1736334</v>
      </c>
      <c r="D1650" s="1044">
        <v>1115378.92</v>
      </c>
      <c r="E1650" s="1042">
        <v>37.95745037090377</v>
      </c>
      <c r="F1650" s="1044">
        <v>238877.09</v>
      </c>
    </row>
    <row r="1651" spans="1:6" ht="12.75">
      <c r="A1651" s="1037" t="s">
        <v>1281</v>
      </c>
      <c r="B1651" s="1044">
        <v>1558978.9448000006</v>
      </c>
      <c r="C1651" s="1044">
        <v>-232670</v>
      </c>
      <c r="D1651" s="1044">
        <v>1574069.34</v>
      </c>
      <c r="E1651" s="1045" t="s">
        <v>1277</v>
      </c>
      <c r="F1651" s="1044">
        <v>95420.66</v>
      </c>
    </row>
    <row r="1652" spans="1:6" ht="12.75">
      <c r="A1652" s="1037" t="s">
        <v>1282</v>
      </c>
      <c r="B1652" s="1044">
        <v>-1558979</v>
      </c>
      <c r="C1652" s="1044">
        <v>232670</v>
      </c>
      <c r="D1652" s="1044">
        <v>-1574069.34</v>
      </c>
      <c r="E1652" s="1045" t="s">
        <v>1277</v>
      </c>
      <c r="F1652" s="1044">
        <v>-95420.66</v>
      </c>
    </row>
    <row r="1653" spans="1:6" ht="12.75">
      <c r="A1653" s="1037" t="s">
        <v>89</v>
      </c>
      <c r="B1653" s="1044">
        <v>-1558979</v>
      </c>
      <c r="C1653" s="1044">
        <v>232670</v>
      </c>
      <c r="D1653" s="1044">
        <v>-1574069.34</v>
      </c>
      <c r="E1653" s="1045" t="s">
        <v>1277</v>
      </c>
      <c r="F1653" s="1044">
        <v>-95420.66</v>
      </c>
    </row>
    <row r="1654" spans="1:6" ht="25.5">
      <c r="A1654" s="1037" t="s">
        <v>510</v>
      </c>
      <c r="B1654" s="1044">
        <v>-1558979</v>
      </c>
      <c r="C1654" s="1044">
        <v>232670</v>
      </c>
      <c r="D1654" s="1044">
        <v>-1574069.34</v>
      </c>
      <c r="E1654" s="1045" t="s">
        <v>1277</v>
      </c>
      <c r="F1654" s="1044">
        <v>-95420.66</v>
      </c>
    </row>
    <row r="1655" spans="1:6" s="1043" customFormat="1" ht="12.75">
      <c r="A1655" s="1038" t="s">
        <v>1174</v>
      </c>
      <c r="B1655" s="1039"/>
      <c r="C1655" s="1039"/>
      <c r="D1655" s="1039"/>
      <c r="E1655" s="1045"/>
      <c r="F1655" s="1039"/>
    </row>
    <row r="1656" spans="1:6" ht="12.75">
      <c r="A1656" s="1037" t="s">
        <v>414</v>
      </c>
      <c r="B1656" s="1044">
        <v>715615</v>
      </c>
      <c r="C1656" s="1044">
        <v>482084</v>
      </c>
      <c r="D1656" s="1044">
        <v>482084</v>
      </c>
      <c r="E1656" s="1042">
        <v>67.36639114607715</v>
      </c>
      <c r="F1656" s="1044">
        <v>1441</v>
      </c>
    </row>
    <row r="1657" spans="1:6" ht="12.75">
      <c r="A1657" s="1037" t="s">
        <v>416</v>
      </c>
      <c r="B1657" s="1044">
        <v>715615</v>
      </c>
      <c r="C1657" s="1044">
        <v>482084</v>
      </c>
      <c r="D1657" s="1044">
        <v>482084</v>
      </c>
      <c r="E1657" s="1042">
        <v>67.36639114607715</v>
      </c>
      <c r="F1657" s="1044">
        <v>1441</v>
      </c>
    </row>
    <row r="1658" spans="1:6" ht="25.5">
      <c r="A1658" s="1037" t="s">
        <v>417</v>
      </c>
      <c r="B1658" s="1044">
        <v>715615</v>
      </c>
      <c r="C1658" s="1044">
        <v>482084</v>
      </c>
      <c r="D1658" s="1044">
        <v>482084</v>
      </c>
      <c r="E1658" s="1042">
        <v>67.36639114607715</v>
      </c>
      <c r="F1658" s="1044">
        <v>1441</v>
      </c>
    </row>
    <row r="1659" spans="1:6" ht="12.75">
      <c r="A1659" s="1037" t="s">
        <v>1136</v>
      </c>
      <c r="B1659" s="1044">
        <v>715615</v>
      </c>
      <c r="C1659" s="1044">
        <v>482084</v>
      </c>
      <c r="D1659" s="1044">
        <v>480998.07</v>
      </c>
      <c r="E1659" s="1042">
        <v>67.21464334872802</v>
      </c>
      <c r="F1659" s="1044">
        <v>1320.38</v>
      </c>
    </row>
    <row r="1660" spans="1:6" ht="12.75">
      <c r="A1660" s="1037" t="s">
        <v>419</v>
      </c>
      <c r="B1660" s="1044">
        <v>101659</v>
      </c>
      <c r="C1660" s="1044">
        <v>11037</v>
      </c>
      <c r="D1660" s="1044">
        <v>9952.46</v>
      </c>
      <c r="E1660" s="1042">
        <v>9.790043183584334</v>
      </c>
      <c r="F1660" s="1044">
        <v>1320.38</v>
      </c>
    </row>
    <row r="1661" spans="1:6" ht="12.75">
      <c r="A1661" s="1037" t="s">
        <v>420</v>
      </c>
      <c r="B1661" s="1044">
        <v>101659</v>
      </c>
      <c r="C1661" s="1044">
        <v>11037</v>
      </c>
      <c r="D1661" s="1044">
        <v>9952.46</v>
      </c>
      <c r="E1661" s="1042">
        <v>9.790043183584334</v>
      </c>
      <c r="F1661" s="1044">
        <v>1320.38</v>
      </c>
    </row>
    <row r="1662" spans="1:6" ht="12.75">
      <c r="A1662" s="1037" t="s">
        <v>421</v>
      </c>
      <c r="B1662" s="1044">
        <v>17323</v>
      </c>
      <c r="C1662" s="1044">
        <v>11037</v>
      </c>
      <c r="D1662" s="1044">
        <v>9952.46</v>
      </c>
      <c r="E1662" s="1042">
        <v>57.452288864515374</v>
      </c>
      <c r="F1662" s="1044">
        <v>1320.38</v>
      </c>
    </row>
    <row r="1663" spans="1:6" ht="12.75">
      <c r="A1663" s="1037" t="s">
        <v>422</v>
      </c>
      <c r="B1663" s="1044">
        <v>13960</v>
      </c>
      <c r="C1663" s="1044">
        <v>8893</v>
      </c>
      <c r="D1663" s="1044">
        <v>8020.34</v>
      </c>
      <c r="E1663" s="1042">
        <v>57.45229226361032</v>
      </c>
      <c r="F1663" s="1044">
        <v>1064.05</v>
      </c>
    </row>
    <row r="1664" spans="1:6" ht="12.75">
      <c r="A1664" s="1037" t="s">
        <v>423</v>
      </c>
      <c r="B1664" s="1044">
        <v>84336</v>
      </c>
      <c r="C1664" s="1044">
        <v>0</v>
      </c>
      <c r="D1664" s="1044">
        <v>0</v>
      </c>
      <c r="E1664" s="1042">
        <v>0</v>
      </c>
      <c r="F1664" s="1044">
        <v>0</v>
      </c>
    </row>
    <row r="1665" spans="1:6" ht="12.75">
      <c r="A1665" s="1037" t="s">
        <v>376</v>
      </c>
      <c r="B1665" s="1044">
        <v>613956</v>
      </c>
      <c r="C1665" s="1044">
        <v>471047</v>
      </c>
      <c r="D1665" s="1044">
        <v>471045.61</v>
      </c>
      <c r="E1665" s="1042">
        <v>76.72302412550737</v>
      </c>
      <c r="F1665" s="1044">
        <v>0</v>
      </c>
    </row>
    <row r="1666" spans="1:6" ht="12.75">
      <c r="A1666" s="1037" t="s">
        <v>426</v>
      </c>
      <c r="B1666" s="1044">
        <v>613956</v>
      </c>
      <c r="C1666" s="1044">
        <v>471047</v>
      </c>
      <c r="D1666" s="1044">
        <v>471045.61</v>
      </c>
      <c r="E1666" s="1042">
        <v>76.72302412550737</v>
      </c>
      <c r="F1666" s="1044">
        <v>0</v>
      </c>
    </row>
    <row r="1667" spans="1:6" ht="12.75">
      <c r="A1667" s="1037" t="s">
        <v>1281</v>
      </c>
      <c r="B1667" s="1044">
        <v>0</v>
      </c>
      <c r="C1667" s="1044">
        <v>0</v>
      </c>
      <c r="D1667" s="1044">
        <v>1085.93</v>
      </c>
      <c r="E1667" s="1045" t="s">
        <v>1277</v>
      </c>
      <c r="F1667" s="1044">
        <v>120.62</v>
      </c>
    </row>
    <row r="1668" spans="1:6" ht="12.75">
      <c r="A1668" s="1037" t="s">
        <v>1282</v>
      </c>
      <c r="B1668" s="1044">
        <v>0</v>
      </c>
      <c r="C1668" s="1044">
        <v>0</v>
      </c>
      <c r="D1668" s="1044">
        <v>-1085.93</v>
      </c>
      <c r="E1668" s="1045" t="s">
        <v>1277</v>
      </c>
      <c r="F1668" s="1044">
        <v>-120.62</v>
      </c>
    </row>
    <row r="1669" spans="1:6" ht="12.75">
      <c r="A1669" s="1037" t="s">
        <v>89</v>
      </c>
      <c r="B1669" s="1044">
        <v>0</v>
      </c>
      <c r="C1669" s="1044">
        <v>0</v>
      </c>
      <c r="D1669" s="1044">
        <v>-1085.93</v>
      </c>
      <c r="E1669" s="1045" t="s">
        <v>1277</v>
      </c>
      <c r="F1669" s="1044">
        <v>-120.62</v>
      </c>
    </row>
    <row r="1670" spans="1:6" ht="25.5">
      <c r="A1670" s="1037" t="s">
        <v>510</v>
      </c>
      <c r="B1670" s="1044">
        <v>0</v>
      </c>
      <c r="C1670" s="1044">
        <v>0</v>
      </c>
      <c r="D1670" s="1044">
        <v>-1085.93</v>
      </c>
      <c r="E1670" s="1045" t="s">
        <v>1277</v>
      </c>
      <c r="F1670" s="1044">
        <v>-120.62</v>
      </c>
    </row>
    <row r="1671" spans="1:6" s="1043" customFormat="1" ht="12.75">
      <c r="A1671" s="1038" t="s">
        <v>1140</v>
      </c>
      <c r="B1671" s="1039"/>
      <c r="C1671" s="1039"/>
      <c r="D1671" s="1039"/>
      <c r="E1671" s="1045"/>
      <c r="F1671" s="1039"/>
    </row>
    <row r="1672" spans="1:6" ht="12.75">
      <c r="A1672" s="1037" t="s">
        <v>414</v>
      </c>
      <c r="B1672" s="1044">
        <v>189026</v>
      </c>
      <c r="C1672" s="1044">
        <v>74584</v>
      </c>
      <c r="D1672" s="1044">
        <v>147081.11</v>
      </c>
      <c r="E1672" s="1042">
        <v>77.80998910202828</v>
      </c>
      <c r="F1672" s="1044">
        <v>2975</v>
      </c>
    </row>
    <row r="1673" spans="1:6" ht="12.75">
      <c r="A1673" s="1037" t="s">
        <v>433</v>
      </c>
      <c r="B1673" s="1044">
        <v>115900</v>
      </c>
      <c r="C1673" s="1044">
        <v>43403</v>
      </c>
      <c r="D1673" s="1044">
        <v>115900.11</v>
      </c>
      <c r="E1673" s="1042">
        <v>100.00009490940467</v>
      </c>
      <c r="F1673" s="1044">
        <v>0</v>
      </c>
    </row>
    <row r="1674" spans="1:6" ht="12.75">
      <c r="A1674" s="1037" t="s">
        <v>434</v>
      </c>
      <c r="B1674" s="1044">
        <v>115900</v>
      </c>
      <c r="C1674" s="1044">
        <v>43403</v>
      </c>
      <c r="D1674" s="1044">
        <v>115900.11</v>
      </c>
      <c r="E1674" s="1042">
        <v>100.00009490940467</v>
      </c>
      <c r="F1674" s="1044">
        <v>0</v>
      </c>
    </row>
    <row r="1675" spans="1:6" ht="12.75">
      <c r="A1675" s="1037" t="s">
        <v>435</v>
      </c>
      <c r="B1675" s="1044">
        <v>115900</v>
      </c>
      <c r="C1675" s="1044">
        <v>43403</v>
      </c>
      <c r="D1675" s="1044">
        <v>115900.11</v>
      </c>
      <c r="E1675" s="1042">
        <v>100.00009490940467</v>
      </c>
      <c r="F1675" s="1044">
        <v>0</v>
      </c>
    </row>
    <row r="1676" spans="1:6" ht="38.25">
      <c r="A1676" s="1037" t="s">
        <v>443</v>
      </c>
      <c r="B1676" s="1044">
        <v>115900</v>
      </c>
      <c r="C1676" s="1044">
        <v>43403</v>
      </c>
      <c r="D1676" s="1044">
        <v>115900.11</v>
      </c>
      <c r="E1676" s="1042">
        <v>100.00009490940467</v>
      </c>
      <c r="F1676" s="1044">
        <v>0</v>
      </c>
    </row>
    <row r="1677" spans="1:6" ht="38.25">
      <c r="A1677" s="1037" t="s">
        <v>496</v>
      </c>
      <c r="B1677" s="1044">
        <v>115900</v>
      </c>
      <c r="C1677" s="1044">
        <v>43403</v>
      </c>
      <c r="D1677" s="1044">
        <v>115900.11</v>
      </c>
      <c r="E1677" s="1042">
        <v>100.00009490940467</v>
      </c>
      <c r="F1677" s="1044">
        <v>0</v>
      </c>
    </row>
    <row r="1678" spans="1:6" ht="12.75">
      <c r="A1678" s="1037" t="s">
        <v>416</v>
      </c>
      <c r="B1678" s="1044">
        <v>73126</v>
      </c>
      <c r="C1678" s="1044">
        <v>31181</v>
      </c>
      <c r="D1678" s="1044">
        <v>31181</v>
      </c>
      <c r="E1678" s="1042">
        <v>42.64010064819627</v>
      </c>
      <c r="F1678" s="1044">
        <v>2975</v>
      </c>
    </row>
    <row r="1679" spans="1:6" ht="25.5">
      <c r="A1679" s="1037" t="s">
        <v>417</v>
      </c>
      <c r="B1679" s="1044">
        <v>73126</v>
      </c>
      <c r="C1679" s="1044">
        <v>31181</v>
      </c>
      <c r="D1679" s="1044">
        <v>31181</v>
      </c>
      <c r="E1679" s="1042">
        <v>42.64010064819627</v>
      </c>
      <c r="F1679" s="1044">
        <v>2975</v>
      </c>
    </row>
    <row r="1680" spans="1:6" ht="12.75">
      <c r="A1680" s="1037" t="s">
        <v>1136</v>
      </c>
      <c r="B1680" s="1044">
        <v>206411.0552</v>
      </c>
      <c r="C1680" s="1044">
        <v>91969</v>
      </c>
      <c r="D1680" s="1044">
        <v>68791.2</v>
      </c>
      <c r="E1680" s="1042">
        <v>33.327284690902545</v>
      </c>
      <c r="F1680" s="1044">
        <v>1142.07</v>
      </c>
    </row>
    <row r="1681" spans="1:6" ht="12.75">
      <c r="A1681" s="1037" t="s">
        <v>419</v>
      </c>
      <c r="B1681" s="1044">
        <v>206411.0552</v>
      </c>
      <c r="C1681" s="1044">
        <v>91969</v>
      </c>
      <c r="D1681" s="1044">
        <v>68791.2</v>
      </c>
      <c r="E1681" s="1042">
        <v>33.327284690902545</v>
      </c>
      <c r="F1681" s="1044">
        <v>1142.07</v>
      </c>
    </row>
    <row r="1682" spans="1:6" ht="12.75">
      <c r="A1682" s="1037" t="s">
        <v>420</v>
      </c>
      <c r="B1682" s="1044">
        <v>52673.0552</v>
      </c>
      <c r="C1682" s="1044">
        <v>20453</v>
      </c>
      <c r="D1682" s="1044">
        <v>17729.37</v>
      </c>
      <c r="E1682" s="1042">
        <v>33.65927784648421</v>
      </c>
      <c r="F1682" s="1044">
        <v>1142.07</v>
      </c>
    </row>
    <row r="1683" spans="1:6" ht="12.75">
      <c r="A1683" s="1037" t="s">
        <v>421</v>
      </c>
      <c r="B1683" s="1044">
        <v>26529.0552</v>
      </c>
      <c r="C1683" s="1044">
        <v>18793</v>
      </c>
      <c r="D1683" s="1044">
        <v>16206.58</v>
      </c>
      <c r="E1683" s="1042">
        <v>61.08992528312882</v>
      </c>
      <c r="F1683" s="1044">
        <v>1126.97</v>
      </c>
    </row>
    <row r="1684" spans="1:6" ht="12.75">
      <c r="A1684" s="1037" t="s">
        <v>422</v>
      </c>
      <c r="B1684" s="1044">
        <v>20765</v>
      </c>
      <c r="C1684" s="1044">
        <v>13266</v>
      </c>
      <c r="D1684" s="1044">
        <v>12824.78</v>
      </c>
      <c r="E1684" s="1042">
        <v>61.76152179147605</v>
      </c>
      <c r="F1684" s="1044">
        <v>1311.84</v>
      </c>
    </row>
    <row r="1685" spans="1:6" ht="12.75">
      <c r="A1685" s="1037" t="s">
        <v>423</v>
      </c>
      <c r="B1685" s="1044">
        <v>26144</v>
      </c>
      <c r="C1685" s="1044">
        <v>1660</v>
      </c>
      <c r="D1685" s="1044">
        <v>1522.79</v>
      </c>
      <c r="E1685" s="1042">
        <v>5.8246251529987765</v>
      </c>
      <c r="F1685" s="1044">
        <v>15.1</v>
      </c>
    </row>
    <row r="1686" spans="1:6" ht="12.75">
      <c r="A1686" s="1037" t="s">
        <v>371</v>
      </c>
      <c r="B1686" s="1044">
        <v>153738</v>
      </c>
      <c r="C1686" s="1044">
        <v>71516</v>
      </c>
      <c r="D1686" s="1044">
        <v>51061.83</v>
      </c>
      <c r="E1686" s="1042">
        <v>33.21353861764821</v>
      </c>
      <c r="F1686" s="1044">
        <v>0</v>
      </c>
    </row>
    <row r="1687" spans="1:6" ht="38.25">
      <c r="A1687" s="1037" t="s">
        <v>462</v>
      </c>
      <c r="B1687" s="1044">
        <v>153738</v>
      </c>
      <c r="C1687" s="1044">
        <v>71516</v>
      </c>
      <c r="D1687" s="1044">
        <v>51061.83</v>
      </c>
      <c r="E1687" s="1042">
        <v>33.21353861764821</v>
      </c>
      <c r="F1687" s="1044">
        <v>0</v>
      </c>
    </row>
    <row r="1688" spans="1:6" ht="12.75">
      <c r="A1688" s="1037" t="s">
        <v>1281</v>
      </c>
      <c r="B1688" s="1044">
        <v>-17385</v>
      </c>
      <c r="C1688" s="1044">
        <v>-17385</v>
      </c>
      <c r="D1688" s="1044">
        <v>78289.91</v>
      </c>
      <c r="E1688" s="1045" t="s">
        <v>1277</v>
      </c>
      <c r="F1688" s="1044">
        <v>1832.93</v>
      </c>
    </row>
    <row r="1689" spans="1:6" ht="12.75">
      <c r="A1689" s="1037" t="s">
        <v>1282</v>
      </c>
      <c r="B1689" s="1044">
        <v>17385</v>
      </c>
      <c r="C1689" s="1044">
        <v>17385</v>
      </c>
      <c r="D1689" s="1044">
        <v>-78289.91</v>
      </c>
      <c r="E1689" s="1045" t="s">
        <v>1277</v>
      </c>
      <c r="F1689" s="1044">
        <v>-1832.93</v>
      </c>
    </row>
    <row r="1690" spans="1:6" ht="12.75">
      <c r="A1690" s="1037" t="s">
        <v>89</v>
      </c>
      <c r="B1690" s="1044">
        <v>17385</v>
      </c>
      <c r="C1690" s="1044">
        <v>17385</v>
      </c>
      <c r="D1690" s="1044">
        <v>-78289.91</v>
      </c>
      <c r="E1690" s="1045" t="s">
        <v>1277</v>
      </c>
      <c r="F1690" s="1044">
        <v>-1832.93</v>
      </c>
    </row>
    <row r="1691" spans="1:6" ht="25.5">
      <c r="A1691" s="1037" t="s">
        <v>510</v>
      </c>
      <c r="B1691" s="1044">
        <v>17385</v>
      </c>
      <c r="C1691" s="1044">
        <v>17385</v>
      </c>
      <c r="D1691" s="1044">
        <v>-78289.91</v>
      </c>
      <c r="E1691" s="1045" t="s">
        <v>1277</v>
      </c>
      <c r="F1691" s="1044">
        <v>-1832.93</v>
      </c>
    </row>
    <row r="1692" spans="1:6" s="1043" customFormat="1" ht="12.75">
      <c r="A1692" s="1038" t="s">
        <v>1144</v>
      </c>
      <c r="B1692" s="1039"/>
      <c r="C1692" s="1039"/>
      <c r="D1692" s="1039"/>
      <c r="E1692" s="1045"/>
      <c r="F1692" s="1039"/>
    </row>
    <row r="1693" spans="1:6" ht="12.75">
      <c r="A1693" s="1037" t="s">
        <v>414</v>
      </c>
      <c r="B1693" s="1044">
        <v>11128951</v>
      </c>
      <c r="C1693" s="1044">
        <v>4568719</v>
      </c>
      <c r="D1693" s="1044">
        <v>3773363.05</v>
      </c>
      <c r="E1693" s="1042">
        <v>33.905828590673096</v>
      </c>
      <c r="F1693" s="1044">
        <v>672518.23</v>
      </c>
    </row>
    <row r="1694" spans="1:6" ht="25.5">
      <c r="A1694" s="1037" t="s">
        <v>1135</v>
      </c>
      <c r="B1694" s="1044">
        <v>0</v>
      </c>
      <c r="C1694" s="1044">
        <v>0</v>
      </c>
      <c r="D1694" s="1044">
        <v>0</v>
      </c>
      <c r="E1694" s="1045" t="s">
        <v>1277</v>
      </c>
      <c r="F1694" s="1044">
        <v>-865274.02</v>
      </c>
    </row>
    <row r="1695" spans="1:6" ht="12.75">
      <c r="A1695" s="1037" t="s">
        <v>432</v>
      </c>
      <c r="B1695" s="1044">
        <v>11029505</v>
      </c>
      <c r="C1695" s="1044">
        <v>4513835</v>
      </c>
      <c r="D1695" s="1044">
        <v>3718479.05</v>
      </c>
      <c r="E1695" s="1042">
        <v>33.71392505828684</v>
      </c>
      <c r="F1695" s="1044">
        <v>1531285.25</v>
      </c>
    </row>
    <row r="1696" spans="1:6" ht="25.5">
      <c r="A1696" s="1037" t="s">
        <v>525</v>
      </c>
      <c r="B1696" s="1044">
        <v>3237238</v>
      </c>
      <c r="C1696" s="1044">
        <v>1311433</v>
      </c>
      <c r="D1696" s="1044">
        <v>678626.84</v>
      </c>
      <c r="E1696" s="1042">
        <v>20.96314327213507</v>
      </c>
      <c r="F1696" s="1044">
        <v>203357.75</v>
      </c>
    </row>
    <row r="1697" spans="1:6" ht="12.75">
      <c r="A1697" s="1037" t="s">
        <v>416</v>
      </c>
      <c r="B1697" s="1044">
        <v>99446</v>
      </c>
      <c r="C1697" s="1044">
        <v>54884</v>
      </c>
      <c r="D1697" s="1044">
        <v>54884</v>
      </c>
      <c r="E1697" s="1042">
        <v>55.1897512217686</v>
      </c>
      <c r="F1697" s="1044">
        <v>6507</v>
      </c>
    </row>
    <row r="1698" spans="1:6" ht="25.5">
      <c r="A1698" s="1037" t="s">
        <v>417</v>
      </c>
      <c r="B1698" s="1044">
        <v>99446</v>
      </c>
      <c r="C1698" s="1044">
        <v>54884</v>
      </c>
      <c r="D1698" s="1044">
        <v>54884</v>
      </c>
      <c r="E1698" s="1042">
        <v>55.1897512217686</v>
      </c>
      <c r="F1698" s="1044">
        <v>6507</v>
      </c>
    </row>
    <row r="1699" spans="1:6" ht="12.75">
      <c r="A1699" s="1037" t="s">
        <v>1136</v>
      </c>
      <c r="B1699" s="1044">
        <v>9044079</v>
      </c>
      <c r="C1699" s="1044">
        <v>4568719</v>
      </c>
      <c r="D1699" s="1044">
        <v>3529302.34</v>
      </c>
      <c r="E1699" s="1042">
        <v>39.02334709814012</v>
      </c>
      <c r="F1699" s="1044">
        <v>551628.25</v>
      </c>
    </row>
    <row r="1700" spans="1:6" ht="12.75">
      <c r="A1700" s="1037" t="s">
        <v>419</v>
      </c>
      <c r="B1700" s="1044">
        <v>9044079</v>
      </c>
      <c r="C1700" s="1044">
        <v>4568719</v>
      </c>
      <c r="D1700" s="1044">
        <v>3529302.34</v>
      </c>
      <c r="E1700" s="1042">
        <v>39.02334709814012</v>
      </c>
      <c r="F1700" s="1044">
        <v>551628.25</v>
      </c>
    </row>
    <row r="1701" spans="1:6" ht="12.75">
      <c r="A1701" s="1037" t="s">
        <v>420</v>
      </c>
      <c r="B1701" s="1044">
        <v>99446</v>
      </c>
      <c r="C1701" s="1044">
        <v>54884</v>
      </c>
      <c r="D1701" s="1044">
        <v>44439.58</v>
      </c>
      <c r="E1701" s="1042">
        <v>44.687146793234525</v>
      </c>
      <c r="F1701" s="1044">
        <v>4630.27</v>
      </c>
    </row>
    <row r="1702" spans="1:6" ht="12.75">
      <c r="A1702" s="1037" t="s">
        <v>421</v>
      </c>
      <c r="B1702" s="1044">
        <v>82474</v>
      </c>
      <c r="C1702" s="1044">
        <v>50220</v>
      </c>
      <c r="D1702" s="1044">
        <v>42118.94</v>
      </c>
      <c r="E1702" s="1042">
        <v>51.069355190726775</v>
      </c>
      <c r="F1702" s="1044">
        <v>4208.27</v>
      </c>
    </row>
    <row r="1703" spans="1:6" ht="12.75">
      <c r="A1703" s="1037" t="s">
        <v>422</v>
      </c>
      <c r="B1703" s="1044">
        <v>63853</v>
      </c>
      <c r="C1703" s="1044">
        <v>37652</v>
      </c>
      <c r="D1703" s="1044">
        <v>33839.03</v>
      </c>
      <c r="E1703" s="1042">
        <v>52.9952077427842</v>
      </c>
      <c r="F1703" s="1044">
        <v>3131.18</v>
      </c>
    </row>
    <row r="1704" spans="1:6" ht="12.75">
      <c r="A1704" s="1037" t="s">
        <v>423</v>
      </c>
      <c r="B1704" s="1044">
        <v>16972</v>
      </c>
      <c r="C1704" s="1044">
        <v>4664</v>
      </c>
      <c r="D1704" s="1044">
        <v>2320.64</v>
      </c>
      <c r="E1704" s="1042">
        <v>13.673344331840678</v>
      </c>
      <c r="F1704" s="1044">
        <v>422</v>
      </c>
    </row>
    <row r="1705" spans="1:6" ht="12.75">
      <c r="A1705" s="1037" t="s">
        <v>424</v>
      </c>
      <c r="B1705" s="1044">
        <v>1715073</v>
      </c>
      <c r="C1705" s="1044">
        <v>615128</v>
      </c>
      <c r="D1705" s="1044">
        <v>502532.25</v>
      </c>
      <c r="E1705" s="1042">
        <v>29.300924800285472</v>
      </c>
      <c r="F1705" s="1044">
        <v>132110.28</v>
      </c>
    </row>
    <row r="1706" spans="1:6" ht="12.75">
      <c r="A1706" s="1037" t="s">
        <v>445</v>
      </c>
      <c r="B1706" s="1044">
        <v>1715073</v>
      </c>
      <c r="C1706" s="1044">
        <v>615128</v>
      </c>
      <c r="D1706" s="1044">
        <v>502532.25</v>
      </c>
      <c r="E1706" s="1042">
        <v>29.300924800285472</v>
      </c>
      <c r="F1706" s="1044">
        <v>132110.28</v>
      </c>
    </row>
    <row r="1707" spans="1:6" ht="12.75">
      <c r="A1707" s="1037" t="s">
        <v>371</v>
      </c>
      <c r="B1707" s="1044">
        <v>7229560</v>
      </c>
      <c r="C1707" s="1044">
        <v>3898707</v>
      </c>
      <c r="D1707" s="1044">
        <v>2982330.51</v>
      </c>
      <c r="E1707" s="1042">
        <v>41.2518951360802</v>
      </c>
      <c r="F1707" s="1044">
        <v>414887.7</v>
      </c>
    </row>
    <row r="1708" spans="1:6" ht="12.75">
      <c r="A1708" s="1037" t="s">
        <v>446</v>
      </c>
      <c r="B1708" s="1044">
        <v>3137992</v>
      </c>
      <c r="C1708" s="1044">
        <v>1925962</v>
      </c>
      <c r="D1708" s="1044">
        <v>1838786.16</v>
      </c>
      <c r="E1708" s="1042">
        <v>58.59754135765801</v>
      </c>
      <c r="F1708" s="1044">
        <v>133222.12</v>
      </c>
    </row>
    <row r="1709" spans="1:6" ht="25.5">
      <c r="A1709" s="1037" t="s">
        <v>447</v>
      </c>
      <c r="B1709" s="1044">
        <v>3137992</v>
      </c>
      <c r="C1709" s="1044">
        <v>1925962</v>
      </c>
      <c r="D1709" s="1044">
        <v>1838786.16</v>
      </c>
      <c r="E1709" s="1042">
        <v>58.59754135765801</v>
      </c>
      <c r="F1709" s="1044">
        <v>133222.12</v>
      </c>
    </row>
    <row r="1710" spans="1:6" ht="38.25">
      <c r="A1710" s="1037" t="s">
        <v>473</v>
      </c>
      <c r="B1710" s="1044">
        <v>3137992</v>
      </c>
      <c r="C1710" s="1044">
        <v>1925962</v>
      </c>
      <c r="D1710" s="1044">
        <v>1838786.16</v>
      </c>
      <c r="E1710" s="1042">
        <v>58.59754135765801</v>
      </c>
      <c r="F1710" s="1044">
        <v>133222.12</v>
      </c>
    </row>
    <row r="1711" spans="1:6" ht="38.25">
      <c r="A1711" s="1037" t="s">
        <v>462</v>
      </c>
      <c r="B1711" s="1044">
        <v>854330</v>
      </c>
      <c r="C1711" s="1044">
        <v>661312</v>
      </c>
      <c r="D1711" s="1044">
        <v>313333.22</v>
      </c>
      <c r="E1711" s="1042">
        <v>36.675900413189275</v>
      </c>
      <c r="F1711" s="1044">
        <v>54839.09</v>
      </c>
    </row>
    <row r="1712" spans="1:6" ht="12.75">
      <c r="A1712" s="1037" t="s">
        <v>463</v>
      </c>
      <c r="B1712" s="1044">
        <v>3237238</v>
      </c>
      <c r="C1712" s="1044">
        <v>1311433</v>
      </c>
      <c r="D1712" s="1044">
        <v>830211.13</v>
      </c>
      <c r="E1712" s="1042">
        <v>25.64566244434299</v>
      </c>
      <c r="F1712" s="1044">
        <v>226826.49</v>
      </c>
    </row>
    <row r="1713" spans="1:6" ht="38.25">
      <c r="A1713" s="1037" t="s">
        <v>464</v>
      </c>
      <c r="B1713" s="1044">
        <v>3237238</v>
      </c>
      <c r="C1713" s="1044">
        <v>1311433</v>
      </c>
      <c r="D1713" s="1044">
        <v>830211.13</v>
      </c>
      <c r="E1713" s="1042">
        <v>25.64566244434299</v>
      </c>
      <c r="F1713" s="1044">
        <v>226826.49</v>
      </c>
    </row>
    <row r="1714" spans="1:6" ht="12.75">
      <c r="A1714" s="1037" t="s">
        <v>1281</v>
      </c>
      <c r="B1714" s="1044">
        <v>2084872</v>
      </c>
      <c r="C1714" s="1044">
        <v>0</v>
      </c>
      <c r="D1714" s="1044">
        <v>244060.71</v>
      </c>
      <c r="E1714" s="1045" t="s">
        <v>1277</v>
      </c>
      <c r="F1714" s="1044">
        <v>120889.98</v>
      </c>
    </row>
    <row r="1715" spans="1:6" ht="12.75">
      <c r="A1715" s="1037" t="s">
        <v>1282</v>
      </c>
      <c r="B1715" s="1044">
        <v>-2084872</v>
      </c>
      <c r="C1715" s="1044">
        <v>0</v>
      </c>
      <c r="D1715" s="1044">
        <v>-244060.71</v>
      </c>
      <c r="E1715" s="1045" t="s">
        <v>1277</v>
      </c>
      <c r="F1715" s="1044">
        <v>-120889.98</v>
      </c>
    </row>
    <row r="1716" spans="1:6" ht="12.75">
      <c r="A1716" s="1037" t="s">
        <v>89</v>
      </c>
      <c r="B1716" s="1044">
        <v>-2084872</v>
      </c>
      <c r="C1716" s="1044">
        <v>0</v>
      </c>
      <c r="D1716" s="1044">
        <v>-244060.71</v>
      </c>
      <c r="E1716" s="1045" t="s">
        <v>1277</v>
      </c>
      <c r="F1716" s="1044">
        <v>-120889.98</v>
      </c>
    </row>
    <row r="1717" spans="1:6" ht="25.5">
      <c r="A1717" s="1037" t="s">
        <v>510</v>
      </c>
      <c r="B1717" s="1044">
        <v>-2084872</v>
      </c>
      <c r="C1717" s="1044">
        <v>0</v>
      </c>
      <c r="D1717" s="1044">
        <v>-244060.71</v>
      </c>
      <c r="E1717" s="1045" t="s">
        <v>1277</v>
      </c>
      <c r="F1717" s="1044">
        <v>-120889.98</v>
      </c>
    </row>
    <row r="1718" spans="1:6" s="1043" customFormat="1" ht="12.75">
      <c r="A1718" s="1038" t="s">
        <v>228</v>
      </c>
      <c r="B1718" s="1039"/>
      <c r="C1718" s="1039"/>
      <c r="D1718" s="1039"/>
      <c r="E1718" s="1045"/>
      <c r="F1718" s="1039"/>
    </row>
    <row r="1719" spans="1:6" ht="12.75">
      <c r="A1719" s="1037" t="s">
        <v>414</v>
      </c>
      <c r="B1719" s="1044">
        <v>799550</v>
      </c>
      <c r="C1719" s="1044">
        <v>387979</v>
      </c>
      <c r="D1719" s="1044">
        <v>387979</v>
      </c>
      <c r="E1719" s="1042">
        <v>48.524670126946404</v>
      </c>
      <c r="F1719" s="1044">
        <v>153237</v>
      </c>
    </row>
    <row r="1720" spans="1:6" ht="12.75">
      <c r="A1720" s="1037" t="s">
        <v>416</v>
      </c>
      <c r="B1720" s="1044">
        <v>799550</v>
      </c>
      <c r="C1720" s="1044">
        <v>387979</v>
      </c>
      <c r="D1720" s="1044">
        <v>387979</v>
      </c>
      <c r="E1720" s="1042">
        <v>48.524670126946404</v>
      </c>
      <c r="F1720" s="1044">
        <v>153237</v>
      </c>
    </row>
    <row r="1721" spans="1:6" ht="25.5">
      <c r="A1721" s="1037" t="s">
        <v>417</v>
      </c>
      <c r="B1721" s="1044">
        <v>799550</v>
      </c>
      <c r="C1721" s="1044">
        <v>387979</v>
      </c>
      <c r="D1721" s="1044">
        <v>387979</v>
      </c>
      <c r="E1721" s="1042">
        <v>48.524670126946404</v>
      </c>
      <c r="F1721" s="1044">
        <v>153237</v>
      </c>
    </row>
    <row r="1722" spans="1:6" ht="12.75">
      <c r="A1722" s="1037" t="s">
        <v>1136</v>
      </c>
      <c r="B1722" s="1044">
        <v>799550</v>
      </c>
      <c r="C1722" s="1044">
        <v>387979</v>
      </c>
      <c r="D1722" s="1044">
        <v>386373.08</v>
      </c>
      <c r="E1722" s="1042">
        <v>48.32381714714527</v>
      </c>
      <c r="F1722" s="1044">
        <v>214085.69</v>
      </c>
    </row>
    <row r="1723" spans="1:6" ht="12.75">
      <c r="A1723" s="1037" t="s">
        <v>419</v>
      </c>
      <c r="B1723" s="1044">
        <v>441554</v>
      </c>
      <c r="C1723" s="1044">
        <v>239397</v>
      </c>
      <c r="D1723" s="1044">
        <v>237791.08</v>
      </c>
      <c r="E1723" s="1042">
        <v>53.85322746481743</v>
      </c>
      <c r="F1723" s="1044">
        <v>65503.69</v>
      </c>
    </row>
    <row r="1724" spans="1:6" ht="12.75">
      <c r="A1724" s="1037" t="s">
        <v>420</v>
      </c>
      <c r="B1724" s="1044">
        <v>441554</v>
      </c>
      <c r="C1724" s="1044">
        <v>239397</v>
      </c>
      <c r="D1724" s="1044">
        <v>237791.08</v>
      </c>
      <c r="E1724" s="1042">
        <v>53.85322746481743</v>
      </c>
      <c r="F1724" s="1044">
        <v>65503.69</v>
      </c>
    </row>
    <row r="1725" spans="1:6" ht="12.75">
      <c r="A1725" s="1037" t="s">
        <v>421</v>
      </c>
      <c r="B1725" s="1044">
        <v>21129</v>
      </c>
      <c r="C1725" s="1044">
        <v>12718</v>
      </c>
      <c r="D1725" s="1044">
        <v>11720.37</v>
      </c>
      <c r="E1725" s="1042">
        <v>55.47053812295897</v>
      </c>
      <c r="F1725" s="1044">
        <v>1928.49</v>
      </c>
    </row>
    <row r="1726" spans="1:6" ht="12.75">
      <c r="A1726" s="1037" t="s">
        <v>422</v>
      </c>
      <c r="B1726" s="1044">
        <v>17029</v>
      </c>
      <c r="C1726" s="1044">
        <v>10248</v>
      </c>
      <c r="D1726" s="1044">
        <v>9445.06</v>
      </c>
      <c r="E1726" s="1042">
        <v>55.464560455693224</v>
      </c>
      <c r="F1726" s="1044">
        <v>1554.11</v>
      </c>
    </row>
    <row r="1727" spans="1:6" ht="12.75">
      <c r="A1727" s="1037" t="s">
        <v>423</v>
      </c>
      <c r="B1727" s="1044">
        <v>420425</v>
      </c>
      <c r="C1727" s="1044">
        <v>226679</v>
      </c>
      <c r="D1727" s="1044">
        <v>226070.71</v>
      </c>
      <c r="E1727" s="1042">
        <v>53.77194743414402</v>
      </c>
      <c r="F1727" s="1044">
        <v>63575.2</v>
      </c>
    </row>
    <row r="1728" spans="1:6" ht="12.75">
      <c r="A1728" s="1037" t="s">
        <v>376</v>
      </c>
      <c r="B1728" s="1044">
        <v>357996</v>
      </c>
      <c r="C1728" s="1044">
        <v>148582</v>
      </c>
      <c r="D1728" s="1044">
        <v>148582</v>
      </c>
      <c r="E1728" s="1042">
        <v>41.50381568509145</v>
      </c>
      <c r="F1728" s="1044">
        <v>148582</v>
      </c>
    </row>
    <row r="1729" spans="1:6" ht="12.75">
      <c r="A1729" s="1037" t="s">
        <v>426</v>
      </c>
      <c r="B1729" s="1044">
        <v>357996</v>
      </c>
      <c r="C1729" s="1044">
        <v>148582</v>
      </c>
      <c r="D1729" s="1044">
        <v>148582</v>
      </c>
      <c r="E1729" s="1042">
        <v>41.50381568509145</v>
      </c>
      <c r="F1729" s="1044">
        <v>148582</v>
      </c>
    </row>
    <row r="1730" spans="1:6" ht="12.75">
      <c r="A1730" s="1037" t="s">
        <v>1281</v>
      </c>
      <c r="B1730" s="1044">
        <v>0</v>
      </c>
      <c r="C1730" s="1044">
        <v>0</v>
      </c>
      <c r="D1730" s="1044">
        <v>1605.92</v>
      </c>
      <c r="E1730" s="1045" t="s">
        <v>1277</v>
      </c>
      <c r="F1730" s="1044">
        <v>-60848.69</v>
      </c>
    </row>
    <row r="1731" spans="1:6" ht="12.75">
      <c r="A1731" s="1037" t="s">
        <v>1282</v>
      </c>
      <c r="B1731" s="1044">
        <v>0</v>
      </c>
      <c r="C1731" s="1044">
        <v>0</v>
      </c>
      <c r="D1731" s="1044">
        <v>-1605.92</v>
      </c>
      <c r="E1731" s="1045" t="s">
        <v>1277</v>
      </c>
      <c r="F1731" s="1044">
        <v>60848.69</v>
      </c>
    </row>
    <row r="1732" spans="1:6" ht="12.75">
      <c r="A1732" s="1037" t="s">
        <v>89</v>
      </c>
      <c r="B1732" s="1044">
        <v>0</v>
      </c>
      <c r="C1732" s="1044">
        <v>0</v>
      </c>
      <c r="D1732" s="1044">
        <v>-1605.92</v>
      </c>
      <c r="E1732" s="1045" t="s">
        <v>1277</v>
      </c>
      <c r="F1732" s="1044">
        <v>60848.69</v>
      </c>
    </row>
    <row r="1733" spans="1:6" ht="25.5">
      <c r="A1733" s="1037" t="s">
        <v>510</v>
      </c>
      <c r="B1733" s="1044">
        <v>0</v>
      </c>
      <c r="C1733" s="1044">
        <v>0</v>
      </c>
      <c r="D1733" s="1044">
        <v>-1605.92</v>
      </c>
      <c r="E1733" s="1045" t="s">
        <v>1277</v>
      </c>
      <c r="F1733" s="1044">
        <v>60848.69</v>
      </c>
    </row>
    <row r="1734" spans="1:6" s="1043" customFormat="1" ht="12.75">
      <c r="A1734" s="1038" t="s">
        <v>1151</v>
      </c>
      <c r="B1734" s="1039"/>
      <c r="C1734" s="1039"/>
      <c r="D1734" s="1039"/>
      <c r="E1734" s="1045"/>
      <c r="F1734" s="1039"/>
    </row>
    <row r="1735" spans="1:6" ht="12.75">
      <c r="A1735" s="1037" t="s">
        <v>414</v>
      </c>
      <c r="B1735" s="1044">
        <v>1114347</v>
      </c>
      <c r="C1735" s="1044">
        <v>631478</v>
      </c>
      <c r="D1735" s="1044">
        <v>542507.29</v>
      </c>
      <c r="E1735" s="1042">
        <v>48.683874053593726</v>
      </c>
      <c r="F1735" s="1044">
        <v>164297.01</v>
      </c>
    </row>
    <row r="1736" spans="1:6" ht="12.75">
      <c r="A1736" s="1037" t="s">
        <v>433</v>
      </c>
      <c r="B1736" s="1044">
        <v>623301</v>
      </c>
      <c r="C1736" s="1044">
        <v>409735</v>
      </c>
      <c r="D1736" s="1044">
        <v>320764.66</v>
      </c>
      <c r="E1736" s="1042">
        <v>51.46224055472396</v>
      </c>
      <c r="F1736" s="1044">
        <v>133222.12</v>
      </c>
    </row>
    <row r="1737" spans="1:6" ht="12.75">
      <c r="A1737" s="1037" t="s">
        <v>434</v>
      </c>
      <c r="B1737" s="1044">
        <v>623301</v>
      </c>
      <c r="C1737" s="1044">
        <v>409735</v>
      </c>
      <c r="D1737" s="1044">
        <v>320764.66</v>
      </c>
      <c r="E1737" s="1042">
        <v>51.46224055472396</v>
      </c>
      <c r="F1737" s="1044">
        <v>133222.12</v>
      </c>
    </row>
    <row r="1738" spans="1:6" ht="12.75">
      <c r="A1738" s="1037" t="s">
        <v>435</v>
      </c>
      <c r="B1738" s="1044">
        <v>623301</v>
      </c>
      <c r="C1738" s="1044">
        <v>409735</v>
      </c>
      <c r="D1738" s="1044">
        <v>320764.66</v>
      </c>
      <c r="E1738" s="1042">
        <v>51.46224055472396</v>
      </c>
      <c r="F1738" s="1044">
        <v>133222.12</v>
      </c>
    </row>
    <row r="1739" spans="1:6" ht="38.25">
      <c r="A1739" s="1037" t="s">
        <v>443</v>
      </c>
      <c r="B1739" s="1044">
        <v>623301</v>
      </c>
      <c r="C1739" s="1044">
        <v>409735</v>
      </c>
      <c r="D1739" s="1044">
        <v>320764.66</v>
      </c>
      <c r="E1739" s="1042">
        <v>51.46224055472396</v>
      </c>
      <c r="F1739" s="1044">
        <v>133222.12</v>
      </c>
    </row>
    <row r="1740" spans="1:6" ht="38.25">
      <c r="A1740" s="1037" t="s">
        <v>496</v>
      </c>
      <c r="B1740" s="1044">
        <v>623301</v>
      </c>
      <c r="C1740" s="1044">
        <v>409735</v>
      </c>
      <c r="D1740" s="1044">
        <v>320764.66</v>
      </c>
      <c r="E1740" s="1042">
        <v>51.46224055472396</v>
      </c>
      <c r="F1740" s="1044">
        <v>133222.12</v>
      </c>
    </row>
    <row r="1741" spans="1:6" ht="12.75">
      <c r="A1741" s="1037" t="s">
        <v>416</v>
      </c>
      <c r="B1741" s="1044">
        <v>491046</v>
      </c>
      <c r="C1741" s="1044">
        <v>221743</v>
      </c>
      <c r="D1741" s="1044">
        <v>221743</v>
      </c>
      <c r="E1741" s="1042">
        <v>45.15727650769989</v>
      </c>
      <c r="F1741" s="1044">
        <v>31075</v>
      </c>
    </row>
    <row r="1742" spans="1:6" ht="25.5">
      <c r="A1742" s="1037" t="s">
        <v>417</v>
      </c>
      <c r="B1742" s="1044">
        <v>491046</v>
      </c>
      <c r="C1742" s="1044">
        <v>221743</v>
      </c>
      <c r="D1742" s="1044">
        <v>221743</v>
      </c>
      <c r="E1742" s="1042">
        <v>45.15727650769989</v>
      </c>
      <c r="F1742" s="1044">
        <v>31075</v>
      </c>
    </row>
    <row r="1743" spans="1:6" ht="12.75">
      <c r="A1743" s="1037" t="s">
        <v>1136</v>
      </c>
      <c r="B1743" s="1044">
        <v>1296992</v>
      </c>
      <c r="C1743" s="1044">
        <v>802813</v>
      </c>
      <c r="D1743" s="1044">
        <v>639255.45</v>
      </c>
      <c r="E1743" s="1042">
        <v>49.28753993856554</v>
      </c>
      <c r="F1743" s="1044">
        <v>227987.19</v>
      </c>
    </row>
    <row r="1744" spans="1:6" ht="12.75">
      <c r="A1744" s="1037" t="s">
        <v>419</v>
      </c>
      <c r="B1744" s="1044">
        <v>1296992</v>
      </c>
      <c r="C1744" s="1044">
        <v>802813</v>
      </c>
      <c r="D1744" s="1044">
        <v>639255.45</v>
      </c>
      <c r="E1744" s="1042">
        <v>49.28753993856554</v>
      </c>
      <c r="F1744" s="1044">
        <v>227987.19</v>
      </c>
    </row>
    <row r="1745" spans="1:6" ht="12.75">
      <c r="A1745" s="1037" t="s">
        <v>420</v>
      </c>
      <c r="B1745" s="1044">
        <v>105022</v>
      </c>
      <c r="C1745" s="1044">
        <v>55968</v>
      </c>
      <c r="D1745" s="1044">
        <v>49429.92</v>
      </c>
      <c r="E1745" s="1042">
        <v>47.066252785130736</v>
      </c>
      <c r="F1745" s="1044">
        <v>4168.5</v>
      </c>
    </row>
    <row r="1746" spans="1:6" ht="12.75">
      <c r="A1746" s="1037" t="s">
        <v>421</v>
      </c>
      <c r="B1746" s="1044">
        <v>56386</v>
      </c>
      <c r="C1746" s="1044">
        <v>34246</v>
      </c>
      <c r="D1746" s="1044">
        <v>28276.81</v>
      </c>
      <c r="E1746" s="1042">
        <v>50.148636186287376</v>
      </c>
      <c r="F1746" s="1044">
        <v>3942.5</v>
      </c>
    </row>
    <row r="1747" spans="1:6" ht="12.75">
      <c r="A1747" s="1037" t="s">
        <v>422</v>
      </c>
      <c r="B1747" s="1044">
        <v>44971</v>
      </c>
      <c r="C1747" s="1044">
        <v>27595</v>
      </c>
      <c r="D1747" s="1044">
        <v>22877.11</v>
      </c>
      <c r="E1747" s="1042">
        <v>50.87080563029508</v>
      </c>
      <c r="F1747" s="1044">
        <v>3170.21</v>
      </c>
    </row>
    <row r="1748" spans="1:6" ht="12.75">
      <c r="A1748" s="1037" t="s">
        <v>423</v>
      </c>
      <c r="B1748" s="1044">
        <v>48636</v>
      </c>
      <c r="C1748" s="1044">
        <v>21722</v>
      </c>
      <c r="D1748" s="1044">
        <v>21153.11</v>
      </c>
      <c r="E1748" s="1042">
        <v>43.49270088000658</v>
      </c>
      <c r="F1748" s="1044">
        <v>226</v>
      </c>
    </row>
    <row r="1749" spans="1:6" ht="12.75">
      <c r="A1749" s="1037" t="s">
        <v>424</v>
      </c>
      <c r="B1749" s="1044">
        <v>872138</v>
      </c>
      <c r="C1749" s="1044">
        <v>627404</v>
      </c>
      <c r="D1749" s="1044">
        <v>470384.53</v>
      </c>
      <c r="E1749" s="1042">
        <v>53.93464451726676</v>
      </c>
      <c r="F1749" s="1044">
        <v>193799.69</v>
      </c>
    </row>
    <row r="1750" spans="1:6" ht="12.75">
      <c r="A1750" s="1037" t="s">
        <v>445</v>
      </c>
      <c r="B1750" s="1044">
        <v>172640</v>
      </c>
      <c r="C1750" s="1044">
        <v>80986</v>
      </c>
      <c r="D1750" s="1044">
        <v>56060.32</v>
      </c>
      <c r="E1750" s="1042">
        <v>32.47238183503244</v>
      </c>
      <c r="F1750" s="1044">
        <v>8433.65</v>
      </c>
    </row>
    <row r="1751" spans="1:6" ht="12.75">
      <c r="A1751" s="1037" t="s">
        <v>425</v>
      </c>
      <c r="B1751" s="1044">
        <v>699498</v>
      </c>
      <c r="C1751" s="1044">
        <v>546418</v>
      </c>
      <c r="D1751" s="1044">
        <v>414324.21</v>
      </c>
      <c r="E1751" s="1042">
        <v>59.23165041215272</v>
      </c>
      <c r="F1751" s="1044">
        <v>185366.04</v>
      </c>
    </row>
    <row r="1752" spans="1:6" ht="12.75">
      <c r="A1752" s="1037" t="s">
        <v>371</v>
      </c>
      <c r="B1752" s="1044">
        <v>319832</v>
      </c>
      <c r="C1752" s="1044">
        <v>119441</v>
      </c>
      <c r="D1752" s="1044">
        <v>119441</v>
      </c>
      <c r="E1752" s="1042">
        <v>37.34491858225568</v>
      </c>
      <c r="F1752" s="1044">
        <v>30019</v>
      </c>
    </row>
    <row r="1753" spans="1:6" ht="38.25">
      <c r="A1753" s="1037" t="s">
        <v>462</v>
      </c>
      <c r="B1753" s="1044">
        <v>319832</v>
      </c>
      <c r="C1753" s="1044">
        <v>119441</v>
      </c>
      <c r="D1753" s="1044">
        <v>119441</v>
      </c>
      <c r="E1753" s="1042">
        <v>37.34491858225568</v>
      </c>
      <c r="F1753" s="1044">
        <v>30019</v>
      </c>
    </row>
    <row r="1754" spans="1:6" ht="12.75">
      <c r="A1754" s="1037" t="s">
        <v>1281</v>
      </c>
      <c r="B1754" s="1044">
        <v>-182645</v>
      </c>
      <c r="C1754" s="1044">
        <v>-171335</v>
      </c>
      <c r="D1754" s="1044">
        <v>-96748.16</v>
      </c>
      <c r="E1754" s="1045" t="s">
        <v>1277</v>
      </c>
      <c r="F1754" s="1044">
        <v>-63690.18</v>
      </c>
    </row>
    <row r="1755" spans="1:6" ht="12.75">
      <c r="A1755" s="1037" t="s">
        <v>1282</v>
      </c>
      <c r="B1755" s="1044">
        <v>182645</v>
      </c>
      <c r="C1755" s="1044">
        <v>171335</v>
      </c>
      <c r="D1755" s="1044">
        <v>96748.16</v>
      </c>
      <c r="E1755" s="1045" t="s">
        <v>1277</v>
      </c>
      <c r="F1755" s="1044">
        <v>63690.18</v>
      </c>
    </row>
    <row r="1756" spans="1:6" ht="12.75">
      <c r="A1756" s="1037" t="s">
        <v>89</v>
      </c>
      <c r="B1756" s="1044">
        <v>182645</v>
      </c>
      <c r="C1756" s="1044">
        <v>171335</v>
      </c>
      <c r="D1756" s="1044">
        <v>96748.16</v>
      </c>
      <c r="E1756" s="1045" t="s">
        <v>1277</v>
      </c>
      <c r="F1756" s="1044">
        <v>63690.18</v>
      </c>
    </row>
    <row r="1757" spans="1:6" ht="25.5">
      <c r="A1757" s="1037" t="s">
        <v>510</v>
      </c>
      <c r="B1757" s="1044">
        <v>182645</v>
      </c>
      <c r="C1757" s="1044">
        <v>171335</v>
      </c>
      <c r="D1757" s="1044">
        <v>96748.16</v>
      </c>
      <c r="E1757" s="1045" t="s">
        <v>1277</v>
      </c>
      <c r="F1757" s="1044">
        <v>63690.18</v>
      </c>
    </row>
    <row r="1758" spans="1:6" s="1043" customFormat="1" ht="12.75">
      <c r="A1758" s="1038" t="s">
        <v>1162</v>
      </c>
      <c r="B1758" s="1039"/>
      <c r="C1758" s="1039"/>
      <c r="D1758" s="1039"/>
      <c r="E1758" s="1045"/>
      <c r="F1758" s="1039"/>
    </row>
    <row r="1759" spans="1:6" ht="12.75">
      <c r="A1759" s="1037" t="s">
        <v>414</v>
      </c>
      <c r="B1759" s="1044">
        <v>821930</v>
      </c>
      <c r="C1759" s="1044">
        <v>556133</v>
      </c>
      <c r="D1759" s="1044">
        <v>556159.15</v>
      </c>
      <c r="E1759" s="1042">
        <v>67.66502621877775</v>
      </c>
      <c r="F1759" s="1044">
        <v>210419.15</v>
      </c>
    </row>
    <row r="1760" spans="1:6" ht="25.5">
      <c r="A1760" s="1037" t="s">
        <v>1135</v>
      </c>
      <c r="B1760" s="1044">
        <v>821930</v>
      </c>
      <c r="C1760" s="1044">
        <v>0</v>
      </c>
      <c r="D1760" s="1044">
        <v>26.15</v>
      </c>
      <c r="E1760" s="1042">
        <v>0.0031815361405472483</v>
      </c>
      <c r="F1760" s="1044">
        <v>26.15</v>
      </c>
    </row>
    <row r="1761" spans="1:6" ht="12.75">
      <c r="A1761" s="1037" t="s">
        <v>416</v>
      </c>
      <c r="B1761" s="1044">
        <v>821930</v>
      </c>
      <c r="C1761" s="1044">
        <v>556133</v>
      </c>
      <c r="D1761" s="1044">
        <v>556133</v>
      </c>
      <c r="E1761" s="1042">
        <v>67.66184468263721</v>
      </c>
      <c r="F1761" s="1044">
        <v>210393</v>
      </c>
    </row>
    <row r="1762" spans="1:6" ht="25.5">
      <c r="A1762" s="1037" t="s">
        <v>417</v>
      </c>
      <c r="B1762" s="1044">
        <v>821930</v>
      </c>
      <c r="C1762" s="1044">
        <v>556133</v>
      </c>
      <c r="D1762" s="1044">
        <v>556133</v>
      </c>
      <c r="E1762" s="1042">
        <v>67.66184468263721</v>
      </c>
      <c r="F1762" s="1044">
        <v>210393</v>
      </c>
    </row>
    <row r="1763" spans="1:6" ht="12.75">
      <c r="A1763" s="1037" t="s">
        <v>1136</v>
      </c>
      <c r="B1763" s="1044">
        <v>573778</v>
      </c>
      <c r="C1763" s="1044">
        <v>556133</v>
      </c>
      <c r="D1763" s="1044">
        <v>256334.86</v>
      </c>
      <c r="E1763" s="1042">
        <v>44.674919568195364</v>
      </c>
      <c r="F1763" s="1044">
        <v>30739.26</v>
      </c>
    </row>
    <row r="1764" spans="1:6" ht="12.75">
      <c r="A1764" s="1037" t="s">
        <v>419</v>
      </c>
      <c r="B1764" s="1044">
        <v>572128</v>
      </c>
      <c r="C1764" s="1044">
        <v>327397</v>
      </c>
      <c r="D1764" s="1044">
        <v>231396.99</v>
      </c>
      <c r="E1764" s="1042">
        <v>40.44496860842329</v>
      </c>
      <c r="F1764" s="1044">
        <v>30739.26</v>
      </c>
    </row>
    <row r="1765" spans="1:6" ht="12.75">
      <c r="A1765" s="1037" t="s">
        <v>420</v>
      </c>
      <c r="B1765" s="1044">
        <v>151999</v>
      </c>
      <c r="C1765" s="1044">
        <v>325747</v>
      </c>
      <c r="D1765" s="1044">
        <v>229746.99</v>
      </c>
      <c r="E1765" s="1042">
        <v>151.15032993638115</v>
      </c>
      <c r="F1765" s="1044">
        <v>30739.26</v>
      </c>
    </row>
    <row r="1766" spans="1:6" ht="12.75">
      <c r="A1766" s="1037" t="s">
        <v>421</v>
      </c>
      <c r="B1766" s="1044">
        <v>122492</v>
      </c>
      <c r="C1766" s="1044">
        <v>97894</v>
      </c>
      <c r="D1766" s="1044">
        <v>80434.15</v>
      </c>
      <c r="E1766" s="1042">
        <v>65.66481892695033</v>
      </c>
      <c r="F1766" s="1044">
        <v>10766.41</v>
      </c>
    </row>
    <row r="1767" spans="1:6" ht="12.75">
      <c r="A1767" s="1037" t="s">
        <v>422</v>
      </c>
      <c r="B1767" s="1044">
        <v>420129</v>
      </c>
      <c r="C1767" s="1044">
        <v>78419</v>
      </c>
      <c r="D1767" s="1044">
        <v>65449.81</v>
      </c>
      <c r="E1767" s="1042">
        <v>15.578503269233973</v>
      </c>
      <c r="F1767" s="1044">
        <v>9148.75</v>
      </c>
    </row>
    <row r="1768" spans="1:6" ht="12.75">
      <c r="A1768" s="1037" t="s">
        <v>423</v>
      </c>
      <c r="B1768" s="1044">
        <v>1650</v>
      </c>
      <c r="C1768" s="1044">
        <v>227853</v>
      </c>
      <c r="D1768" s="1044">
        <v>149312.84</v>
      </c>
      <c r="E1768" s="1042">
        <v>9049.26303030303</v>
      </c>
      <c r="F1768" s="1044">
        <v>19972.85</v>
      </c>
    </row>
    <row r="1769" spans="1:6" ht="12.75">
      <c r="A1769" s="1037" t="s">
        <v>371</v>
      </c>
      <c r="B1769" s="1044">
        <v>1650</v>
      </c>
      <c r="C1769" s="1044">
        <v>1650</v>
      </c>
      <c r="D1769" s="1044">
        <v>1650</v>
      </c>
      <c r="E1769" s="1042">
        <v>100</v>
      </c>
      <c r="F1769" s="1044">
        <v>0</v>
      </c>
    </row>
    <row r="1770" spans="1:6" ht="38.25">
      <c r="A1770" s="1037" t="s">
        <v>462</v>
      </c>
      <c r="B1770" s="1044">
        <v>1650</v>
      </c>
      <c r="C1770" s="1044">
        <v>1650</v>
      </c>
      <c r="D1770" s="1044">
        <v>1650</v>
      </c>
      <c r="E1770" s="1042">
        <v>100</v>
      </c>
      <c r="F1770" s="1044">
        <v>0</v>
      </c>
    </row>
    <row r="1771" spans="1:6" ht="12.75">
      <c r="A1771" s="1037" t="s">
        <v>376</v>
      </c>
      <c r="B1771" s="1044">
        <v>248152</v>
      </c>
      <c r="C1771" s="1044">
        <v>228736</v>
      </c>
      <c r="D1771" s="1044">
        <v>24937.87</v>
      </c>
      <c r="E1771" s="1042">
        <v>10.049433411779876</v>
      </c>
      <c r="F1771" s="1044">
        <v>0</v>
      </c>
    </row>
    <row r="1772" spans="1:6" ht="12.75">
      <c r="A1772" s="1037" t="s">
        <v>426</v>
      </c>
      <c r="B1772" s="1044">
        <v>248152</v>
      </c>
      <c r="C1772" s="1044">
        <v>228736</v>
      </c>
      <c r="D1772" s="1044">
        <v>24937.87</v>
      </c>
      <c r="E1772" s="1042">
        <v>10.049433411779876</v>
      </c>
      <c r="F1772" s="1044">
        <v>0</v>
      </c>
    </row>
    <row r="1773" spans="1:6" ht="12.75">
      <c r="A1773" s="1037" t="s">
        <v>1281</v>
      </c>
      <c r="B1773" s="1044">
        <v>0</v>
      </c>
      <c r="C1773" s="1044">
        <v>0</v>
      </c>
      <c r="D1773" s="1044">
        <v>299824.29</v>
      </c>
      <c r="E1773" s="1045" t="s">
        <v>1277</v>
      </c>
      <c r="F1773" s="1044">
        <v>179679.89</v>
      </c>
    </row>
    <row r="1774" spans="1:6" ht="12.75">
      <c r="A1774" s="1037" t="s">
        <v>1282</v>
      </c>
      <c r="B1774" s="1044">
        <v>0</v>
      </c>
      <c r="C1774" s="1044">
        <v>0</v>
      </c>
      <c r="D1774" s="1044">
        <v>-299824.29</v>
      </c>
      <c r="E1774" s="1045" t="s">
        <v>1277</v>
      </c>
      <c r="F1774" s="1044">
        <v>-179679.89</v>
      </c>
    </row>
    <row r="1775" spans="1:6" ht="12.75">
      <c r="A1775" s="1037" t="s">
        <v>89</v>
      </c>
      <c r="B1775" s="1044">
        <v>0</v>
      </c>
      <c r="C1775" s="1044">
        <v>0</v>
      </c>
      <c r="D1775" s="1044">
        <v>-299824.29</v>
      </c>
      <c r="E1775" s="1045" t="s">
        <v>1277</v>
      </c>
      <c r="F1775" s="1044">
        <v>-179679.89</v>
      </c>
    </row>
    <row r="1776" spans="1:6" ht="25.5">
      <c r="A1776" s="1037" t="s">
        <v>510</v>
      </c>
      <c r="B1776" s="1044">
        <v>0</v>
      </c>
      <c r="C1776" s="1044">
        <v>0</v>
      </c>
      <c r="D1776" s="1044">
        <v>-299824.29</v>
      </c>
      <c r="E1776" s="1045" t="s">
        <v>1277</v>
      </c>
      <c r="F1776" s="1044">
        <v>-179679.89</v>
      </c>
    </row>
    <row r="1777" spans="1:6" s="1043" customFormat="1" ht="12.75">
      <c r="A1777" s="1038" t="s">
        <v>1152</v>
      </c>
      <c r="B1777" s="1039"/>
      <c r="C1777" s="1039"/>
      <c r="D1777" s="1039"/>
      <c r="E1777" s="1045"/>
      <c r="F1777" s="1039"/>
    </row>
    <row r="1778" spans="1:6" ht="12.75">
      <c r="A1778" s="1037" t="s">
        <v>414</v>
      </c>
      <c r="B1778" s="1044">
        <v>136954</v>
      </c>
      <c r="C1778" s="1044">
        <v>35250</v>
      </c>
      <c r="D1778" s="1044">
        <v>35250</v>
      </c>
      <c r="E1778" s="1042">
        <v>25.738569154606655</v>
      </c>
      <c r="F1778" s="1044">
        <v>33298</v>
      </c>
    </row>
    <row r="1779" spans="1:6" ht="12.75">
      <c r="A1779" s="1037" t="s">
        <v>416</v>
      </c>
      <c r="B1779" s="1044">
        <v>136954</v>
      </c>
      <c r="C1779" s="1044">
        <v>35250</v>
      </c>
      <c r="D1779" s="1044">
        <v>35250</v>
      </c>
      <c r="E1779" s="1042">
        <v>25.738569154606655</v>
      </c>
      <c r="F1779" s="1044">
        <v>33298</v>
      </c>
    </row>
    <row r="1780" spans="1:6" ht="25.5">
      <c r="A1780" s="1037" t="s">
        <v>417</v>
      </c>
      <c r="B1780" s="1044">
        <v>136954</v>
      </c>
      <c r="C1780" s="1044">
        <v>35250</v>
      </c>
      <c r="D1780" s="1044">
        <v>35250</v>
      </c>
      <c r="E1780" s="1042">
        <v>25.738569154606655</v>
      </c>
      <c r="F1780" s="1044">
        <v>33298</v>
      </c>
    </row>
    <row r="1781" spans="1:6" ht="12.75">
      <c r="A1781" s="1037" t="s">
        <v>1136</v>
      </c>
      <c r="B1781" s="1044">
        <v>136954</v>
      </c>
      <c r="C1781" s="1044">
        <v>35250</v>
      </c>
      <c r="D1781" s="1044">
        <v>2841.52</v>
      </c>
      <c r="E1781" s="1042">
        <v>2.0747988375658983</v>
      </c>
      <c r="F1781" s="1044">
        <v>890.13</v>
      </c>
    </row>
    <row r="1782" spans="1:6" ht="12.75">
      <c r="A1782" s="1037" t="s">
        <v>419</v>
      </c>
      <c r="B1782" s="1044">
        <v>136954</v>
      </c>
      <c r="C1782" s="1044">
        <v>35250</v>
      </c>
      <c r="D1782" s="1044">
        <v>2841.52</v>
      </c>
      <c r="E1782" s="1042">
        <v>2.0747988375658983</v>
      </c>
      <c r="F1782" s="1044">
        <v>890.13</v>
      </c>
    </row>
    <row r="1783" spans="1:6" ht="12.75">
      <c r="A1783" s="1037" t="s">
        <v>420</v>
      </c>
      <c r="B1783" s="1044">
        <v>136954</v>
      </c>
      <c r="C1783" s="1044">
        <v>35250</v>
      </c>
      <c r="D1783" s="1044">
        <v>2841.52</v>
      </c>
      <c r="E1783" s="1042">
        <v>2.0747988375658983</v>
      </c>
      <c r="F1783" s="1044">
        <v>890.13</v>
      </c>
    </row>
    <row r="1784" spans="1:6" ht="12.75">
      <c r="A1784" s="1037" t="s">
        <v>421</v>
      </c>
      <c r="B1784" s="1044">
        <v>7321</v>
      </c>
      <c r="C1784" s="1044">
        <v>2842</v>
      </c>
      <c r="D1784" s="1044">
        <v>2841.52</v>
      </c>
      <c r="E1784" s="1042">
        <v>38.813276874743885</v>
      </c>
      <c r="F1784" s="1044">
        <v>890.13</v>
      </c>
    </row>
    <row r="1785" spans="1:6" ht="12.75">
      <c r="A1785" s="1037" t="s">
        <v>422</v>
      </c>
      <c r="B1785" s="1044">
        <v>5900</v>
      </c>
      <c r="C1785" s="1044">
        <v>2306</v>
      </c>
      <c r="D1785" s="1044">
        <v>2305.89</v>
      </c>
      <c r="E1785" s="1042">
        <v>39.0828813559322</v>
      </c>
      <c r="F1785" s="1044">
        <v>722.17</v>
      </c>
    </row>
    <row r="1786" spans="1:6" ht="12.75">
      <c r="A1786" s="1037" t="s">
        <v>423</v>
      </c>
      <c r="B1786" s="1044">
        <v>129633</v>
      </c>
      <c r="C1786" s="1044">
        <v>32408</v>
      </c>
      <c r="D1786" s="1044">
        <v>0</v>
      </c>
      <c r="E1786" s="1042">
        <v>0</v>
      </c>
      <c r="F1786" s="1044">
        <v>0</v>
      </c>
    </row>
    <row r="1787" spans="1:6" ht="12.75">
      <c r="A1787" s="1037" t="s">
        <v>1281</v>
      </c>
      <c r="B1787" s="1044">
        <v>0</v>
      </c>
      <c r="C1787" s="1044">
        <v>0</v>
      </c>
      <c r="D1787" s="1044">
        <v>32408.48</v>
      </c>
      <c r="E1787" s="1045" t="s">
        <v>1277</v>
      </c>
      <c r="F1787" s="1044">
        <v>32407.87</v>
      </c>
    </row>
    <row r="1788" spans="1:6" ht="12.75">
      <c r="A1788" s="1037" t="s">
        <v>1282</v>
      </c>
      <c r="B1788" s="1044">
        <v>0</v>
      </c>
      <c r="C1788" s="1044">
        <v>0</v>
      </c>
      <c r="D1788" s="1044">
        <v>-32408.48</v>
      </c>
      <c r="E1788" s="1045" t="s">
        <v>1277</v>
      </c>
      <c r="F1788" s="1044">
        <v>-32407.87</v>
      </c>
    </row>
    <row r="1789" spans="1:6" ht="12.75">
      <c r="A1789" s="1037" t="s">
        <v>89</v>
      </c>
      <c r="B1789" s="1044">
        <v>0</v>
      </c>
      <c r="C1789" s="1044">
        <v>0</v>
      </c>
      <c r="D1789" s="1044">
        <v>-32408.48</v>
      </c>
      <c r="E1789" s="1045" t="s">
        <v>1277</v>
      </c>
      <c r="F1789" s="1044">
        <v>-32407.87</v>
      </c>
    </row>
    <row r="1790" spans="1:6" ht="25.5">
      <c r="A1790" s="1037" t="s">
        <v>510</v>
      </c>
      <c r="B1790" s="1044">
        <v>0</v>
      </c>
      <c r="C1790" s="1044">
        <v>0</v>
      </c>
      <c r="D1790" s="1044">
        <v>-32408.48</v>
      </c>
      <c r="E1790" s="1045" t="s">
        <v>1277</v>
      </c>
      <c r="F1790" s="1044">
        <v>-32407.87</v>
      </c>
    </row>
    <row r="1791" spans="1:6" s="1043" customFormat="1" ht="12.75">
      <c r="A1791" s="1038" t="s">
        <v>1153</v>
      </c>
      <c r="B1791" s="1039"/>
      <c r="C1791" s="1039"/>
      <c r="D1791" s="1039"/>
      <c r="E1791" s="1045"/>
      <c r="F1791" s="1039"/>
    </row>
    <row r="1792" spans="1:6" ht="12.75">
      <c r="A1792" s="1037" t="s">
        <v>414</v>
      </c>
      <c r="B1792" s="1044">
        <v>3687968</v>
      </c>
      <c r="C1792" s="1044">
        <v>1379538</v>
      </c>
      <c r="D1792" s="1044">
        <v>1379805.23</v>
      </c>
      <c r="E1792" s="1042">
        <v>37.413698546191284</v>
      </c>
      <c r="F1792" s="1044">
        <v>325170.19</v>
      </c>
    </row>
    <row r="1793" spans="1:6" ht="25.5">
      <c r="A1793" s="1037" t="s">
        <v>1135</v>
      </c>
      <c r="B1793" s="1044">
        <v>0</v>
      </c>
      <c r="C1793" s="1044">
        <v>0</v>
      </c>
      <c r="D1793" s="1044">
        <v>149.5</v>
      </c>
      <c r="E1793" s="1045" t="s">
        <v>1277</v>
      </c>
      <c r="F1793" s="1044">
        <v>-196.31</v>
      </c>
    </row>
    <row r="1794" spans="1:6" ht="12.75">
      <c r="A1794" s="1037" t="s">
        <v>432</v>
      </c>
      <c r="B1794" s="1044">
        <v>0</v>
      </c>
      <c r="C1794" s="1044">
        <v>0</v>
      </c>
      <c r="D1794" s="1044">
        <v>118.26</v>
      </c>
      <c r="E1794" s="1045" t="s">
        <v>1277</v>
      </c>
      <c r="F1794" s="1044">
        <v>31.5</v>
      </c>
    </row>
    <row r="1795" spans="1:6" ht="12.75">
      <c r="A1795" s="1037" t="s">
        <v>433</v>
      </c>
      <c r="B1795" s="1044">
        <v>908906</v>
      </c>
      <c r="C1795" s="1044">
        <v>185143</v>
      </c>
      <c r="D1795" s="1044">
        <v>185142.47</v>
      </c>
      <c r="E1795" s="1042">
        <v>20.369814920354802</v>
      </c>
      <c r="F1795" s="1044">
        <v>0</v>
      </c>
    </row>
    <row r="1796" spans="1:6" ht="12.75">
      <c r="A1796" s="1037" t="s">
        <v>434</v>
      </c>
      <c r="B1796" s="1044">
        <v>908906</v>
      </c>
      <c r="C1796" s="1044">
        <v>185143</v>
      </c>
      <c r="D1796" s="1044">
        <v>185142.47</v>
      </c>
      <c r="E1796" s="1042">
        <v>20.369814920354802</v>
      </c>
      <c r="F1796" s="1044">
        <v>0</v>
      </c>
    </row>
    <row r="1797" spans="1:6" ht="12.75">
      <c r="A1797" s="1037" t="s">
        <v>435</v>
      </c>
      <c r="B1797" s="1044">
        <v>908906</v>
      </c>
      <c r="C1797" s="1044">
        <v>185143</v>
      </c>
      <c r="D1797" s="1044">
        <v>185142.47</v>
      </c>
      <c r="E1797" s="1042">
        <v>20.369814920354802</v>
      </c>
      <c r="F1797" s="1044">
        <v>0</v>
      </c>
    </row>
    <row r="1798" spans="1:6" ht="38.25">
      <c r="A1798" s="1037" t="s">
        <v>443</v>
      </c>
      <c r="B1798" s="1044">
        <v>908906</v>
      </c>
      <c r="C1798" s="1044">
        <v>185143</v>
      </c>
      <c r="D1798" s="1044">
        <v>185142.47</v>
      </c>
      <c r="E1798" s="1042">
        <v>20.369814920354802</v>
      </c>
      <c r="F1798" s="1044">
        <v>0</v>
      </c>
    </row>
    <row r="1799" spans="1:6" ht="38.25">
      <c r="A1799" s="1037" t="s">
        <v>496</v>
      </c>
      <c r="B1799" s="1044">
        <v>908906</v>
      </c>
      <c r="C1799" s="1044">
        <v>185143</v>
      </c>
      <c r="D1799" s="1044">
        <v>185142.47</v>
      </c>
      <c r="E1799" s="1042">
        <v>20.369814920354802</v>
      </c>
      <c r="F1799" s="1044">
        <v>0</v>
      </c>
    </row>
    <row r="1800" spans="1:6" ht="12.75">
      <c r="A1800" s="1037" t="s">
        <v>416</v>
      </c>
      <c r="B1800" s="1044">
        <v>2779062</v>
      </c>
      <c r="C1800" s="1044">
        <v>1194395</v>
      </c>
      <c r="D1800" s="1044">
        <v>1194395</v>
      </c>
      <c r="E1800" s="1042">
        <v>42.97835024911283</v>
      </c>
      <c r="F1800" s="1044">
        <v>325335</v>
      </c>
    </row>
    <row r="1801" spans="1:6" ht="25.5">
      <c r="A1801" s="1037" t="s">
        <v>417</v>
      </c>
      <c r="B1801" s="1044">
        <v>2779062</v>
      </c>
      <c r="C1801" s="1044">
        <v>1194395</v>
      </c>
      <c r="D1801" s="1044">
        <v>1194395</v>
      </c>
      <c r="E1801" s="1042">
        <v>42.97835024911283</v>
      </c>
      <c r="F1801" s="1044">
        <v>325335</v>
      </c>
    </row>
    <row r="1802" spans="1:6" ht="12.75">
      <c r="A1802" s="1037" t="s">
        <v>1136</v>
      </c>
      <c r="B1802" s="1044">
        <v>3825377</v>
      </c>
      <c r="C1802" s="1044">
        <v>1285615</v>
      </c>
      <c r="D1802" s="1044">
        <v>771220.39</v>
      </c>
      <c r="E1802" s="1042">
        <v>20.160637500565304</v>
      </c>
      <c r="F1802" s="1044">
        <v>208195.72</v>
      </c>
    </row>
    <row r="1803" spans="1:6" ht="12.75">
      <c r="A1803" s="1037" t="s">
        <v>419</v>
      </c>
      <c r="B1803" s="1044">
        <v>2428815</v>
      </c>
      <c r="C1803" s="1044">
        <v>585341</v>
      </c>
      <c r="D1803" s="1044">
        <v>421626.66</v>
      </c>
      <c r="E1803" s="1042">
        <v>17.359356723340394</v>
      </c>
      <c r="F1803" s="1044">
        <v>144265.29</v>
      </c>
    </row>
    <row r="1804" spans="1:6" ht="12.75">
      <c r="A1804" s="1037" t="s">
        <v>420</v>
      </c>
      <c r="B1804" s="1044">
        <v>1246808</v>
      </c>
      <c r="C1804" s="1044">
        <v>457552</v>
      </c>
      <c r="D1804" s="1044">
        <v>300154.57</v>
      </c>
      <c r="E1804" s="1042">
        <v>24.07384055925211</v>
      </c>
      <c r="F1804" s="1044">
        <v>48940.38</v>
      </c>
    </row>
    <row r="1805" spans="1:6" ht="12.75">
      <c r="A1805" s="1037" t="s">
        <v>421</v>
      </c>
      <c r="B1805" s="1044">
        <v>490587</v>
      </c>
      <c r="C1805" s="1044">
        <v>211903</v>
      </c>
      <c r="D1805" s="1044">
        <v>170057.88</v>
      </c>
      <c r="E1805" s="1042">
        <v>34.66416354285784</v>
      </c>
      <c r="F1805" s="1044">
        <v>37106.17</v>
      </c>
    </row>
    <row r="1806" spans="1:6" ht="12.75">
      <c r="A1806" s="1037" t="s">
        <v>422</v>
      </c>
      <c r="B1806" s="1044">
        <v>394662</v>
      </c>
      <c r="C1806" s="1044">
        <v>173491</v>
      </c>
      <c r="D1806" s="1044">
        <v>140331.6</v>
      </c>
      <c r="E1806" s="1042">
        <v>35.5574136856348</v>
      </c>
      <c r="F1806" s="1044">
        <v>30886.54</v>
      </c>
    </row>
    <row r="1807" spans="1:6" ht="12.75">
      <c r="A1807" s="1037" t="s">
        <v>423</v>
      </c>
      <c r="B1807" s="1044">
        <v>756221</v>
      </c>
      <c r="C1807" s="1044">
        <v>245649</v>
      </c>
      <c r="D1807" s="1044">
        <v>130096.69</v>
      </c>
      <c r="E1807" s="1042">
        <v>17.203527804702595</v>
      </c>
      <c r="F1807" s="1044">
        <v>11834.21</v>
      </c>
    </row>
    <row r="1808" spans="1:6" ht="12.75">
      <c r="A1808" s="1037" t="s">
        <v>424</v>
      </c>
      <c r="B1808" s="1044">
        <v>1182007</v>
      </c>
      <c r="C1808" s="1044">
        <v>127789</v>
      </c>
      <c r="D1808" s="1044">
        <v>121472.09</v>
      </c>
      <c r="E1808" s="1042">
        <v>10.276765704433222</v>
      </c>
      <c r="F1808" s="1044">
        <v>95324.91</v>
      </c>
    </row>
    <row r="1809" spans="1:6" ht="12.75">
      <c r="A1809" s="1037" t="s">
        <v>445</v>
      </c>
      <c r="B1809" s="1044">
        <v>1182007</v>
      </c>
      <c r="C1809" s="1044">
        <v>127789</v>
      </c>
      <c r="D1809" s="1044">
        <v>121472.09</v>
      </c>
      <c r="E1809" s="1042">
        <v>10.276765704433222</v>
      </c>
      <c r="F1809" s="1044">
        <v>95324.91</v>
      </c>
    </row>
    <row r="1810" spans="1:6" ht="12.75">
      <c r="A1810" s="1037" t="s">
        <v>376</v>
      </c>
      <c r="B1810" s="1044">
        <v>1396562</v>
      </c>
      <c r="C1810" s="1044">
        <v>700274</v>
      </c>
      <c r="D1810" s="1044">
        <v>349593.73</v>
      </c>
      <c r="E1810" s="1042">
        <v>25.032453267380895</v>
      </c>
      <c r="F1810" s="1044">
        <v>63930.43</v>
      </c>
    </row>
    <row r="1811" spans="1:6" ht="12.75">
      <c r="A1811" s="1037" t="s">
        <v>426</v>
      </c>
      <c r="B1811" s="1044">
        <v>1396562</v>
      </c>
      <c r="C1811" s="1044">
        <v>700274</v>
      </c>
      <c r="D1811" s="1044">
        <v>349593.73</v>
      </c>
      <c r="E1811" s="1042">
        <v>25.032453267380895</v>
      </c>
      <c r="F1811" s="1044">
        <v>63930.43</v>
      </c>
    </row>
    <row r="1812" spans="1:6" ht="12.75">
      <c r="A1812" s="1037" t="s">
        <v>1281</v>
      </c>
      <c r="B1812" s="1044">
        <v>-137409</v>
      </c>
      <c r="C1812" s="1044">
        <v>93923</v>
      </c>
      <c r="D1812" s="1044">
        <v>608584.84</v>
      </c>
      <c r="E1812" s="1045" t="s">
        <v>1277</v>
      </c>
      <c r="F1812" s="1044">
        <v>116974.47</v>
      </c>
    </row>
    <row r="1813" spans="1:6" ht="12.75">
      <c r="A1813" s="1037" t="s">
        <v>1282</v>
      </c>
      <c r="B1813" s="1044">
        <v>137409</v>
      </c>
      <c r="C1813" s="1044">
        <v>-93923</v>
      </c>
      <c r="D1813" s="1044">
        <v>-608584.84</v>
      </c>
      <c r="E1813" s="1045" t="s">
        <v>1277</v>
      </c>
      <c r="F1813" s="1044">
        <v>-116974.47</v>
      </c>
    </row>
    <row r="1814" spans="1:6" ht="12.75">
      <c r="A1814" s="1037" t="s">
        <v>89</v>
      </c>
      <c r="B1814" s="1044">
        <v>137409</v>
      </c>
      <c r="C1814" s="1044">
        <v>-93923</v>
      </c>
      <c r="D1814" s="1044">
        <v>-608584.84</v>
      </c>
      <c r="E1814" s="1045" t="s">
        <v>1277</v>
      </c>
      <c r="F1814" s="1044">
        <v>-116974.47</v>
      </c>
    </row>
    <row r="1815" spans="1:6" ht="25.5">
      <c r="A1815" s="1037" t="s">
        <v>510</v>
      </c>
      <c r="B1815" s="1044">
        <v>137409</v>
      </c>
      <c r="C1815" s="1044">
        <v>-93923</v>
      </c>
      <c r="D1815" s="1044">
        <v>-608584.84</v>
      </c>
      <c r="E1815" s="1045" t="s">
        <v>1277</v>
      </c>
      <c r="F1815" s="1044">
        <v>-116974.47</v>
      </c>
    </row>
    <row r="1816" spans="1:6" s="1043" customFormat="1" ht="12.75">
      <c r="A1816" s="1038" t="s">
        <v>1146</v>
      </c>
      <c r="B1816" s="1039"/>
      <c r="C1816" s="1039"/>
      <c r="D1816" s="1039"/>
      <c r="E1816" s="1045"/>
      <c r="F1816" s="1039"/>
    </row>
    <row r="1817" spans="1:6" ht="12.75">
      <c r="A1817" s="1037" t="s">
        <v>414</v>
      </c>
      <c r="B1817" s="1044">
        <v>1043598</v>
      </c>
      <c r="C1817" s="1044">
        <v>832253</v>
      </c>
      <c r="D1817" s="1044">
        <v>768052.02</v>
      </c>
      <c r="E1817" s="1042">
        <v>73.5965400470296</v>
      </c>
      <c r="F1817" s="1044">
        <v>8460</v>
      </c>
    </row>
    <row r="1818" spans="1:6" ht="12.75">
      <c r="A1818" s="1037" t="s">
        <v>433</v>
      </c>
      <c r="B1818" s="1044">
        <v>593561</v>
      </c>
      <c r="C1818" s="1044">
        <v>514387</v>
      </c>
      <c r="D1818" s="1044">
        <v>450186.02</v>
      </c>
      <c r="E1818" s="1042">
        <v>75.84494601228855</v>
      </c>
      <c r="F1818" s="1044">
        <v>0</v>
      </c>
    </row>
    <row r="1819" spans="1:6" ht="12.75">
      <c r="A1819" s="1037" t="s">
        <v>434</v>
      </c>
      <c r="B1819" s="1044">
        <v>593561</v>
      </c>
      <c r="C1819" s="1044">
        <v>514387</v>
      </c>
      <c r="D1819" s="1044">
        <v>450186.02</v>
      </c>
      <c r="E1819" s="1042">
        <v>75.84494601228855</v>
      </c>
      <c r="F1819" s="1044">
        <v>0</v>
      </c>
    </row>
    <row r="1820" spans="1:6" ht="12.75">
      <c r="A1820" s="1037" t="s">
        <v>435</v>
      </c>
      <c r="B1820" s="1044">
        <v>593561</v>
      </c>
      <c r="C1820" s="1044">
        <v>514387</v>
      </c>
      <c r="D1820" s="1044">
        <v>450186.02</v>
      </c>
      <c r="E1820" s="1042">
        <v>75.84494601228855</v>
      </c>
      <c r="F1820" s="1044">
        <v>0</v>
      </c>
    </row>
    <row r="1821" spans="1:6" ht="38.25">
      <c r="A1821" s="1037" t="s">
        <v>443</v>
      </c>
      <c r="B1821" s="1044">
        <v>593561</v>
      </c>
      <c r="C1821" s="1044">
        <v>514387</v>
      </c>
      <c r="D1821" s="1044">
        <v>450186.02</v>
      </c>
      <c r="E1821" s="1042">
        <v>75.84494601228855</v>
      </c>
      <c r="F1821" s="1044">
        <v>0</v>
      </c>
    </row>
    <row r="1822" spans="1:6" ht="38.25">
      <c r="A1822" s="1037" t="s">
        <v>496</v>
      </c>
      <c r="B1822" s="1044">
        <v>593561</v>
      </c>
      <c r="C1822" s="1044">
        <v>514387</v>
      </c>
      <c r="D1822" s="1044">
        <v>450186.02</v>
      </c>
      <c r="E1822" s="1042">
        <v>75.84494601228855</v>
      </c>
      <c r="F1822" s="1044">
        <v>0</v>
      </c>
    </row>
    <row r="1823" spans="1:6" ht="12.75">
      <c r="A1823" s="1037" t="s">
        <v>416</v>
      </c>
      <c r="B1823" s="1044">
        <v>450037</v>
      </c>
      <c r="C1823" s="1044">
        <v>317866</v>
      </c>
      <c r="D1823" s="1044">
        <v>317866</v>
      </c>
      <c r="E1823" s="1042">
        <v>70.63108144441456</v>
      </c>
      <c r="F1823" s="1044">
        <v>8460</v>
      </c>
    </row>
    <row r="1824" spans="1:6" ht="25.5">
      <c r="A1824" s="1037" t="s">
        <v>417</v>
      </c>
      <c r="B1824" s="1044">
        <v>450037</v>
      </c>
      <c r="C1824" s="1044">
        <v>317866</v>
      </c>
      <c r="D1824" s="1044">
        <v>317866</v>
      </c>
      <c r="E1824" s="1042">
        <v>70.63108144441456</v>
      </c>
      <c r="F1824" s="1044">
        <v>8460</v>
      </c>
    </row>
    <row r="1825" spans="1:6" ht="12.75">
      <c r="A1825" s="1037" t="s">
        <v>1136</v>
      </c>
      <c r="B1825" s="1044">
        <v>1043598</v>
      </c>
      <c r="C1825" s="1044">
        <v>832253</v>
      </c>
      <c r="D1825" s="1044">
        <v>570282.54</v>
      </c>
      <c r="E1825" s="1042">
        <v>54.64580614374501</v>
      </c>
      <c r="F1825" s="1044">
        <v>289699.7</v>
      </c>
    </row>
    <row r="1826" spans="1:6" ht="12.75">
      <c r="A1826" s="1037" t="s">
        <v>419</v>
      </c>
      <c r="B1826" s="1044">
        <v>890319</v>
      </c>
      <c r="C1826" s="1044">
        <v>689796</v>
      </c>
      <c r="D1826" s="1044">
        <v>472840.7</v>
      </c>
      <c r="E1826" s="1042">
        <v>53.10913279397609</v>
      </c>
      <c r="F1826" s="1044">
        <v>263335.04</v>
      </c>
    </row>
    <row r="1827" spans="1:6" ht="12.75">
      <c r="A1827" s="1037" t="s">
        <v>420</v>
      </c>
      <c r="B1827" s="1044">
        <v>192012</v>
      </c>
      <c r="C1827" s="1044">
        <v>75827</v>
      </c>
      <c r="D1827" s="1044">
        <v>44976.45</v>
      </c>
      <c r="E1827" s="1042">
        <v>23.423770389350665</v>
      </c>
      <c r="F1827" s="1044">
        <v>4143.76</v>
      </c>
    </row>
    <row r="1828" spans="1:6" ht="12.75">
      <c r="A1828" s="1037" t="s">
        <v>421</v>
      </c>
      <c r="B1828" s="1044">
        <v>50564</v>
      </c>
      <c r="C1828" s="1044">
        <v>36607</v>
      </c>
      <c r="D1828" s="1044">
        <v>30982.01</v>
      </c>
      <c r="E1828" s="1042">
        <v>61.27286211533898</v>
      </c>
      <c r="F1828" s="1044">
        <v>2826.81</v>
      </c>
    </row>
    <row r="1829" spans="1:6" ht="12.75">
      <c r="A1829" s="1037" t="s">
        <v>422</v>
      </c>
      <c r="B1829" s="1044">
        <v>41408</v>
      </c>
      <c r="C1829" s="1044">
        <v>29911</v>
      </c>
      <c r="D1829" s="1044">
        <v>25469.05</v>
      </c>
      <c r="E1829" s="1042">
        <v>61.50755892581144</v>
      </c>
      <c r="F1829" s="1044">
        <v>2442.43</v>
      </c>
    </row>
    <row r="1830" spans="1:6" ht="12.75">
      <c r="A1830" s="1037" t="s">
        <v>423</v>
      </c>
      <c r="B1830" s="1044">
        <v>141448</v>
      </c>
      <c r="C1830" s="1044">
        <v>39220</v>
      </c>
      <c r="D1830" s="1044">
        <v>13994.44</v>
      </c>
      <c r="E1830" s="1042">
        <v>9.893699451388496</v>
      </c>
      <c r="F1830" s="1044">
        <v>1316.95</v>
      </c>
    </row>
    <row r="1831" spans="1:6" ht="12.75">
      <c r="A1831" s="1037" t="s">
        <v>424</v>
      </c>
      <c r="B1831" s="1044">
        <v>698307</v>
      </c>
      <c r="C1831" s="1044">
        <v>613969</v>
      </c>
      <c r="D1831" s="1044">
        <v>427864.25</v>
      </c>
      <c r="E1831" s="1042">
        <v>61.27165415784175</v>
      </c>
      <c r="F1831" s="1044">
        <v>259191.28</v>
      </c>
    </row>
    <row r="1832" spans="1:6" ht="12.75">
      <c r="A1832" s="1037" t="s">
        <v>445</v>
      </c>
      <c r="B1832" s="1044">
        <v>698307</v>
      </c>
      <c r="C1832" s="1044">
        <v>613969</v>
      </c>
      <c r="D1832" s="1044">
        <v>427864.25</v>
      </c>
      <c r="E1832" s="1042">
        <v>61.27165415784175</v>
      </c>
      <c r="F1832" s="1044">
        <v>259191.28</v>
      </c>
    </row>
    <row r="1833" spans="1:6" ht="12.75">
      <c r="A1833" s="1037" t="s">
        <v>376</v>
      </c>
      <c r="B1833" s="1044">
        <v>153279</v>
      </c>
      <c r="C1833" s="1044">
        <v>142457</v>
      </c>
      <c r="D1833" s="1044">
        <v>97441.84</v>
      </c>
      <c r="E1833" s="1042">
        <v>63.57155252839593</v>
      </c>
      <c r="F1833" s="1044">
        <v>26364.66</v>
      </c>
    </row>
    <row r="1834" spans="1:6" ht="12.75">
      <c r="A1834" s="1037" t="s">
        <v>426</v>
      </c>
      <c r="B1834" s="1044">
        <v>153279</v>
      </c>
      <c r="C1834" s="1044">
        <v>142457</v>
      </c>
      <c r="D1834" s="1044">
        <v>97441.84</v>
      </c>
      <c r="E1834" s="1042">
        <v>63.57155252839593</v>
      </c>
      <c r="F1834" s="1044">
        <v>26364.66</v>
      </c>
    </row>
    <row r="1835" spans="1:6" ht="12.75">
      <c r="A1835" s="1037" t="s">
        <v>1281</v>
      </c>
      <c r="B1835" s="1044">
        <v>0</v>
      </c>
      <c r="C1835" s="1044">
        <v>0</v>
      </c>
      <c r="D1835" s="1044">
        <v>197769.48</v>
      </c>
      <c r="E1835" s="1045" t="s">
        <v>1277</v>
      </c>
      <c r="F1835" s="1044">
        <v>-281239.7</v>
      </c>
    </row>
    <row r="1836" spans="1:6" ht="12.75">
      <c r="A1836" s="1037" t="s">
        <v>1282</v>
      </c>
      <c r="B1836" s="1044">
        <v>0</v>
      </c>
      <c r="C1836" s="1044">
        <v>0</v>
      </c>
      <c r="D1836" s="1044">
        <v>-197769.48</v>
      </c>
      <c r="E1836" s="1045" t="s">
        <v>1277</v>
      </c>
      <c r="F1836" s="1044">
        <v>281239.7</v>
      </c>
    </row>
    <row r="1837" spans="1:6" ht="12.75">
      <c r="A1837" s="1037" t="s">
        <v>89</v>
      </c>
      <c r="B1837" s="1044">
        <v>0</v>
      </c>
      <c r="C1837" s="1044">
        <v>0</v>
      </c>
      <c r="D1837" s="1044">
        <v>-197769.48</v>
      </c>
      <c r="E1837" s="1045" t="s">
        <v>1277</v>
      </c>
      <c r="F1837" s="1044">
        <v>281239.7</v>
      </c>
    </row>
    <row r="1838" spans="1:6" ht="25.5">
      <c r="A1838" s="1037" t="s">
        <v>510</v>
      </c>
      <c r="B1838" s="1044">
        <v>0</v>
      </c>
      <c r="C1838" s="1044">
        <v>0</v>
      </c>
      <c r="D1838" s="1044">
        <v>-197769.48</v>
      </c>
      <c r="E1838" s="1045" t="s">
        <v>1277</v>
      </c>
      <c r="F1838" s="1044">
        <v>281239.7</v>
      </c>
    </row>
    <row r="1839" spans="1:6" s="1043" customFormat="1" ht="12.75">
      <c r="A1839" s="1038" t="s">
        <v>1154</v>
      </c>
      <c r="B1839" s="1039"/>
      <c r="C1839" s="1039"/>
      <c r="D1839" s="1039"/>
      <c r="E1839" s="1045"/>
      <c r="F1839" s="1039"/>
    </row>
    <row r="1840" spans="1:6" ht="12.75">
      <c r="A1840" s="1037" t="s">
        <v>414</v>
      </c>
      <c r="B1840" s="1044">
        <v>314226</v>
      </c>
      <c r="C1840" s="1044">
        <v>109116</v>
      </c>
      <c r="D1840" s="1044">
        <v>109116</v>
      </c>
      <c r="E1840" s="1042">
        <v>34.72532508449333</v>
      </c>
      <c r="F1840" s="1044">
        <v>43220</v>
      </c>
    </row>
    <row r="1841" spans="1:6" ht="12.75">
      <c r="A1841" s="1037" t="s">
        <v>416</v>
      </c>
      <c r="B1841" s="1044">
        <v>314226</v>
      </c>
      <c r="C1841" s="1044">
        <v>109116</v>
      </c>
      <c r="D1841" s="1044">
        <v>109116</v>
      </c>
      <c r="E1841" s="1042">
        <v>34.72532508449333</v>
      </c>
      <c r="F1841" s="1044">
        <v>43220</v>
      </c>
    </row>
    <row r="1842" spans="1:6" ht="25.5">
      <c r="A1842" s="1037" t="s">
        <v>417</v>
      </c>
      <c r="B1842" s="1044">
        <v>314226</v>
      </c>
      <c r="C1842" s="1044">
        <v>109116</v>
      </c>
      <c r="D1842" s="1044">
        <v>109116</v>
      </c>
      <c r="E1842" s="1042">
        <v>34.72532508449333</v>
      </c>
      <c r="F1842" s="1044">
        <v>43220</v>
      </c>
    </row>
    <row r="1843" spans="1:6" ht="12.75">
      <c r="A1843" s="1037" t="s">
        <v>1136</v>
      </c>
      <c r="B1843" s="1044">
        <v>314226</v>
      </c>
      <c r="C1843" s="1044">
        <v>109116</v>
      </c>
      <c r="D1843" s="1044">
        <v>53366.37</v>
      </c>
      <c r="E1843" s="1042">
        <v>16.98343548910657</v>
      </c>
      <c r="F1843" s="1044">
        <v>6674.64</v>
      </c>
    </row>
    <row r="1844" spans="1:6" ht="12.75">
      <c r="A1844" s="1037" t="s">
        <v>419</v>
      </c>
      <c r="B1844" s="1044">
        <v>148753</v>
      </c>
      <c r="C1844" s="1044">
        <v>66958</v>
      </c>
      <c r="D1844" s="1044">
        <v>29588.5</v>
      </c>
      <c r="E1844" s="1042">
        <v>19.891027407850597</v>
      </c>
      <c r="F1844" s="1044">
        <v>6674.64</v>
      </c>
    </row>
    <row r="1845" spans="1:6" ht="12.75">
      <c r="A1845" s="1037" t="s">
        <v>420</v>
      </c>
      <c r="B1845" s="1044">
        <v>146219</v>
      </c>
      <c r="C1845" s="1044">
        <v>66325</v>
      </c>
      <c r="D1845" s="1044">
        <v>29588.5</v>
      </c>
      <c r="E1845" s="1042">
        <v>20.235742276995467</v>
      </c>
      <c r="F1845" s="1044">
        <v>6674.64</v>
      </c>
    </row>
    <row r="1846" spans="1:6" ht="12.75">
      <c r="A1846" s="1037" t="s">
        <v>421</v>
      </c>
      <c r="B1846" s="1044">
        <v>96194</v>
      </c>
      <c r="C1846" s="1044">
        <v>33429</v>
      </c>
      <c r="D1846" s="1044">
        <v>10689.54</v>
      </c>
      <c r="E1846" s="1042">
        <v>11.11248102792274</v>
      </c>
      <c r="F1846" s="1044">
        <v>581.08</v>
      </c>
    </row>
    <row r="1847" spans="1:6" ht="12.75">
      <c r="A1847" s="1037" t="s">
        <v>422</v>
      </c>
      <c r="B1847" s="1044">
        <v>77520</v>
      </c>
      <c r="C1847" s="1044">
        <v>26875</v>
      </c>
      <c r="D1847" s="1044">
        <v>8599.29</v>
      </c>
      <c r="E1847" s="1042">
        <v>11.092995356037152</v>
      </c>
      <c r="F1847" s="1044">
        <v>407.55</v>
      </c>
    </row>
    <row r="1848" spans="1:6" ht="12.75">
      <c r="A1848" s="1037" t="s">
        <v>423</v>
      </c>
      <c r="B1848" s="1044">
        <v>50025</v>
      </c>
      <c r="C1848" s="1044">
        <v>32896</v>
      </c>
      <c r="D1848" s="1044">
        <v>18898.96</v>
      </c>
      <c r="E1848" s="1042">
        <v>37.77903048475762</v>
      </c>
      <c r="F1848" s="1044">
        <v>6093.56</v>
      </c>
    </row>
    <row r="1849" spans="1:6" ht="12.75">
      <c r="A1849" s="1037" t="s">
        <v>371</v>
      </c>
      <c r="B1849" s="1044">
        <v>2534</v>
      </c>
      <c r="C1849" s="1044">
        <v>633</v>
      </c>
      <c r="D1849" s="1044">
        <v>0</v>
      </c>
      <c r="E1849" s="1042">
        <v>0</v>
      </c>
      <c r="F1849" s="1044">
        <v>0</v>
      </c>
    </row>
    <row r="1850" spans="1:6" ht="38.25">
      <c r="A1850" s="1037" t="s">
        <v>462</v>
      </c>
      <c r="B1850" s="1044">
        <v>2534</v>
      </c>
      <c r="C1850" s="1044">
        <v>633</v>
      </c>
      <c r="D1850" s="1044">
        <v>0</v>
      </c>
      <c r="E1850" s="1042">
        <v>0</v>
      </c>
      <c r="F1850" s="1044">
        <v>0</v>
      </c>
    </row>
    <row r="1851" spans="1:6" ht="12.75">
      <c r="A1851" s="1037" t="s">
        <v>376</v>
      </c>
      <c r="B1851" s="1044">
        <v>165473</v>
      </c>
      <c r="C1851" s="1044">
        <v>42158</v>
      </c>
      <c r="D1851" s="1044">
        <v>23777.87</v>
      </c>
      <c r="E1851" s="1042">
        <v>14.369637342648044</v>
      </c>
      <c r="F1851" s="1044">
        <v>0</v>
      </c>
    </row>
    <row r="1852" spans="1:6" ht="12.75">
      <c r="A1852" s="1037" t="s">
        <v>426</v>
      </c>
      <c r="B1852" s="1044">
        <v>165473</v>
      </c>
      <c r="C1852" s="1044">
        <v>42158</v>
      </c>
      <c r="D1852" s="1044">
        <v>23777.87</v>
      </c>
      <c r="E1852" s="1042">
        <v>14.369637342648044</v>
      </c>
      <c r="F1852" s="1044">
        <v>0</v>
      </c>
    </row>
    <row r="1853" spans="1:6" ht="12.75">
      <c r="A1853" s="1037" t="s">
        <v>1281</v>
      </c>
      <c r="B1853" s="1044">
        <v>0</v>
      </c>
      <c r="C1853" s="1044">
        <v>0</v>
      </c>
      <c r="D1853" s="1044">
        <v>55749.63</v>
      </c>
      <c r="E1853" s="1045" t="s">
        <v>1277</v>
      </c>
      <c r="F1853" s="1044">
        <v>36545.36</v>
      </c>
    </row>
    <row r="1854" spans="1:6" ht="12.75">
      <c r="A1854" s="1037" t="s">
        <v>1282</v>
      </c>
      <c r="B1854" s="1044">
        <v>0</v>
      </c>
      <c r="C1854" s="1044">
        <v>0</v>
      </c>
      <c r="D1854" s="1044">
        <v>-55749.63</v>
      </c>
      <c r="E1854" s="1045" t="s">
        <v>1277</v>
      </c>
      <c r="F1854" s="1044">
        <v>-36545.36</v>
      </c>
    </row>
    <row r="1855" spans="1:6" ht="12.75">
      <c r="A1855" s="1037" t="s">
        <v>89</v>
      </c>
      <c r="B1855" s="1044">
        <v>0</v>
      </c>
      <c r="C1855" s="1044">
        <v>0</v>
      </c>
      <c r="D1855" s="1044">
        <v>-55749.63</v>
      </c>
      <c r="E1855" s="1045" t="s">
        <v>1277</v>
      </c>
      <c r="F1855" s="1044">
        <v>-36545.36</v>
      </c>
    </row>
    <row r="1856" spans="1:6" ht="25.5">
      <c r="A1856" s="1037" t="s">
        <v>510</v>
      </c>
      <c r="B1856" s="1044">
        <v>0</v>
      </c>
      <c r="C1856" s="1044">
        <v>0</v>
      </c>
      <c r="D1856" s="1044">
        <v>-55749.63</v>
      </c>
      <c r="E1856" s="1045" t="s">
        <v>1277</v>
      </c>
      <c r="F1856" s="1044">
        <v>-36545.36</v>
      </c>
    </row>
    <row r="1857" spans="1:6" s="1043" customFormat="1" ht="12.75">
      <c r="A1857" s="1038" t="s">
        <v>326</v>
      </c>
      <c r="B1857" s="1039"/>
      <c r="C1857" s="1039"/>
      <c r="D1857" s="1039"/>
      <c r="E1857" s="1045"/>
      <c r="F1857" s="1039"/>
    </row>
    <row r="1858" spans="1:6" ht="12.75">
      <c r="A1858" s="1037" t="s">
        <v>414</v>
      </c>
      <c r="B1858" s="1044">
        <v>206396</v>
      </c>
      <c r="C1858" s="1044">
        <v>166708</v>
      </c>
      <c r="D1858" s="1044">
        <v>166708</v>
      </c>
      <c r="E1858" s="1042">
        <v>80.77094517335607</v>
      </c>
      <c r="F1858" s="1044">
        <v>100</v>
      </c>
    </row>
    <row r="1859" spans="1:6" ht="12.75">
      <c r="A1859" s="1037" t="s">
        <v>416</v>
      </c>
      <c r="B1859" s="1044">
        <v>206396</v>
      </c>
      <c r="C1859" s="1044">
        <v>166708</v>
      </c>
      <c r="D1859" s="1044">
        <v>166708</v>
      </c>
      <c r="E1859" s="1042">
        <v>80.77094517335607</v>
      </c>
      <c r="F1859" s="1044">
        <v>100</v>
      </c>
    </row>
    <row r="1860" spans="1:6" ht="25.5">
      <c r="A1860" s="1037" t="s">
        <v>417</v>
      </c>
      <c r="B1860" s="1044">
        <v>206396</v>
      </c>
      <c r="C1860" s="1044">
        <v>166708</v>
      </c>
      <c r="D1860" s="1044">
        <v>166708</v>
      </c>
      <c r="E1860" s="1042">
        <v>80.77094517335607</v>
      </c>
      <c r="F1860" s="1044">
        <v>100</v>
      </c>
    </row>
    <row r="1861" spans="1:6" ht="12.75">
      <c r="A1861" s="1037" t="s">
        <v>1136</v>
      </c>
      <c r="B1861" s="1044">
        <v>206396</v>
      </c>
      <c r="C1861" s="1044">
        <v>166708</v>
      </c>
      <c r="D1861" s="1044">
        <v>166574.83</v>
      </c>
      <c r="E1861" s="1042">
        <v>80.70642357410027</v>
      </c>
      <c r="F1861" s="1044">
        <v>524.86</v>
      </c>
    </row>
    <row r="1862" spans="1:6" ht="12.75">
      <c r="A1862" s="1037" t="s">
        <v>419</v>
      </c>
      <c r="B1862" s="1044">
        <v>206396</v>
      </c>
      <c r="C1862" s="1044">
        <v>166708</v>
      </c>
      <c r="D1862" s="1044">
        <v>166574.83</v>
      </c>
      <c r="E1862" s="1042">
        <v>80.70642357410027</v>
      </c>
      <c r="F1862" s="1044">
        <v>524.86</v>
      </c>
    </row>
    <row r="1863" spans="1:6" ht="12.75">
      <c r="A1863" s="1037" t="s">
        <v>420</v>
      </c>
      <c r="B1863" s="1044">
        <v>9815</v>
      </c>
      <c r="C1863" s="1044">
        <v>6566</v>
      </c>
      <c r="D1863" s="1044">
        <v>6432.83</v>
      </c>
      <c r="E1863" s="1042">
        <v>65.54080489047377</v>
      </c>
      <c r="F1863" s="1044">
        <v>524.86</v>
      </c>
    </row>
    <row r="1864" spans="1:6" ht="12.75">
      <c r="A1864" s="1037" t="s">
        <v>421</v>
      </c>
      <c r="B1864" s="1044">
        <v>9815</v>
      </c>
      <c r="C1864" s="1044">
        <v>6566</v>
      </c>
      <c r="D1864" s="1044">
        <v>6432.83</v>
      </c>
      <c r="E1864" s="1042">
        <v>65.54080489047377</v>
      </c>
      <c r="F1864" s="1044">
        <v>524.86</v>
      </c>
    </row>
    <row r="1865" spans="1:6" ht="12.75">
      <c r="A1865" s="1037" t="s">
        <v>422</v>
      </c>
      <c r="B1865" s="1044">
        <v>7909</v>
      </c>
      <c r="C1865" s="1044">
        <v>5292</v>
      </c>
      <c r="D1865" s="1044">
        <v>5203.42</v>
      </c>
      <c r="E1865" s="1042">
        <v>65.79112403590845</v>
      </c>
      <c r="F1865" s="1044">
        <v>331.81</v>
      </c>
    </row>
    <row r="1866" spans="1:6" ht="12.75">
      <c r="A1866" s="1037" t="s">
        <v>424</v>
      </c>
      <c r="B1866" s="1044">
        <v>168827</v>
      </c>
      <c r="C1866" s="1044">
        <v>132388</v>
      </c>
      <c r="D1866" s="1044">
        <v>132388</v>
      </c>
      <c r="E1866" s="1042">
        <v>78.41636705029408</v>
      </c>
      <c r="F1866" s="1044">
        <v>-22597</v>
      </c>
    </row>
    <row r="1867" spans="1:6" ht="12.75">
      <c r="A1867" s="1037" t="s">
        <v>445</v>
      </c>
      <c r="B1867" s="1044">
        <v>168827</v>
      </c>
      <c r="C1867" s="1044">
        <v>132388</v>
      </c>
      <c r="D1867" s="1044">
        <v>132388</v>
      </c>
      <c r="E1867" s="1042">
        <v>78.41636705029408</v>
      </c>
      <c r="F1867" s="1044">
        <v>-22597</v>
      </c>
    </row>
    <row r="1868" spans="1:6" ht="12.75">
      <c r="A1868" s="1037" t="s">
        <v>371</v>
      </c>
      <c r="B1868" s="1044">
        <v>27754</v>
      </c>
      <c r="C1868" s="1044">
        <v>27754</v>
      </c>
      <c r="D1868" s="1044">
        <v>27754</v>
      </c>
      <c r="E1868" s="1042">
        <v>100</v>
      </c>
      <c r="F1868" s="1044">
        <v>22597</v>
      </c>
    </row>
    <row r="1869" spans="1:6" ht="38.25">
      <c r="A1869" s="1037" t="s">
        <v>462</v>
      </c>
      <c r="B1869" s="1044">
        <v>27754</v>
      </c>
      <c r="C1869" s="1044">
        <v>27754</v>
      </c>
      <c r="D1869" s="1044">
        <v>27754</v>
      </c>
      <c r="E1869" s="1042">
        <v>100</v>
      </c>
      <c r="F1869" s="1044">
        <v>22597</v>
      </c>
    </row>
    <row r="1870" spans="1:6" ht="12.75">
      <c r="A1870" s="1037" t="s">
        <v>1281</v>
      </c>
      <c r="B1870" s="1044">
        <v>0</v>
      </c>
      <c r="C1870" s="1044">
        <v>0</v>
      </c>
      <c r="D1870" s="1044">
        <v>133.17</v>
      </c>
      <c r="E1870" s="1045" t="s">
        <v>1277</v>
      </c>
      <c r="F1870" s="1044">
        <v>-424.86</v>
      </c>
    </row>
    <row r="1871" spans="1:6" ht="12.75">
      <c r="A1871" s="1037" t="s">
        <v>1282</v>
      </c>
      <c r="B1871" s="1044">
        <v>0</v>
      </c>
      <c r="C1871" s="1044">
        <v>0</v>
      </c>
      <c r="D1871" s="1044">
        <v>-133.17</v>
      </c>
      <c r="E1871" s="1045" t="s">
        <v>1277</v>
      </c>
      <c r="F1871" s="1044">
        <v>424.86</v>
      </c>
    </row>
    <row r="1872" spans="1:6" ht="12.75">
      <c r="A1872" s="1037" t="s">
        <v>89</v>
      </c>
      <c r="B1872" s="1044">
        <v>0</v>
      </c>
      <c r="C1872" s="1044">
        <v>0</v>
      </c>
      <c r="D1872" s="1044">
        <v>-133.17</v>
      </c>
      <c r="E1872" s="1045" t="s">
        <v>1277</v>
      </c>
      <c r="F1872" s="1044">
        <v>424.86</v>
      </c>
    </row>
    <row r="1873" spans="1:6" ht="25.5">
      <c r="A1873" s="1037" t="s">
        <v>510</v>
      </c>
      <c r="B1873" s="1044">
        <v>0</v>
      </c>
      <c r="C1873" s="1044">
        <v>0</v>
      </c>
      <c r="D1873" s="1044">
        <v>-133.17</v>
      </c>
      <c r="E1873" s="1045" t="s">
        <v>1277</v>
      </c>
      <c r="F1873" s="1044">
        <v>424.86</v>
      </c>
    </row>
    <row r="1874" spans="1:6" s="1043" customFormat="1" ht="25.5">
      <c r="A1874" s="1038" t="s">
        <v>1160</v>
      </c>
      <c r="B1874" s="1039"/>
      <c r="C1874" s="1039"/>
      <c r="D1874" s="1039"/>
      <c r="E1874" s="1045"/>
      <c r="F1874" s="1039"/>
    </row>
    <row r="1875" spans="1:6" ht="12.75">
      <c r="A1875" s="1037" t="s">
        <v>414</v>
      </c>
      <c r="B1875" s="1044">
        <v>536861</v>
      </c>
      <c r="C1875" s="1044">
        <v>536861</v>
      </c>
      <c r="D1875" s="1044">
        <v>538209.25</v>
      </c>
      <c r="E1875" s="1042">
        <v>100.25113576884893</v>
      </c>
      <c r="F1875" s="1044">
        <v>0</v>
      </c>
    </row>
    <row r="1876" spans="1:6" ht="12.75">
      <c r="A1876" s="1037" t="s">
        <v>432</v>
      </c>
      <c r="B1876" s="1044">
        <v>0</v>
      </c>
      <c r="C1876" s="1044">
        <v>0</v>
      </c>
      <c r="D1876" s="1044">
        <v>1348.53</v>
      </c>
      <c r="E1876" s="1045" t="s">
        <v>1277</v>
      </c>
      <c r="F1876" s="1044">
        <v>0</v>
      </c>
    </row>
    <row r="1877" spans="1:6" ht="12.75">
      <c r="A1877" s="1037" t="s">
        <v>433</v>
      </c>
      <c r="B1877" s="1044">
        <v>390183</v>
      </c>
      <c r="C1877" s="1044">
        <v>390183</v>
      </c>
      <c r="D1877" s="1044">
        <v>390182.72</v>
      </c>
      <c r="E1877" s="1042">
        <v>99.99992823880076</v>
      </c>
      <c r="F1877" s="1044">
        <v>0</v>
      </c>
    </row>
    <row r="1878" spans="1:6" ht="12.75">
      <c r="A1878" s="1037" t="s">
        <v>434</v>
      </c>
      <c r="B1878" s="1044">
        <v>390183</v>
      </c>
      <c r="C1878" s="1044">
        <v>390183</v>
      </c>
      <c r="D1878" s="1044">
        <v>390182.72</v>
      </c>
      <c r="E1878" s="1042">
        <v>99.99992823880076</v>
      </c>
      <c r="F1878" s="1044">
        <v>0</v>
      </c>
    </row>
    <row r="1879" spans="1:6" ht="12.75">
      <c r="A1879" s="1037" t="s">
        <v>435</v>
      </c>
      <c r="B1879" s="1044">
        <v>390183</v>
      </c>
      <c r="C1879" s="1044">
        <v>390183</v>
      </c>
      <c r="D1879" s="1044">
        <v>390182.72</v>
      </c>
      <c r="E1879" s="1042">
        <v>99.99992823880076</v>
      </c>
      <c r="F1879" s="1044">
        <v>0</v>
      </c>
    </row>
    <row r="1880" spans="1:6" ht="38.25">
      <c r="A1880" s="1037" t="s">
        <v>443</v>
      </c>
      <c r="B1880" s="1044">
        <v>390183</v>
      </c>
      <c r="C1880" s="1044">
        <v>390183</v>
      </c>
      <c r="D1880" s="1044">
        <v>390182.72</v>
      </c>
      <c r="E1880" s="1042">
        <v>99.99992823880076</v>
      </c>
      <c r="F1880" s="1044">
        <v>0</v>
      </c>
    </row>
    <row r="1881" spans="1:6" ht="38.25">
      <c r="A1881" s="1037" t="s">
        <v>496</v>
      </c>
      <c r="B1881" s="1044">
        <v>390183</v>
      </c>
      <c r="C1881" s="1044">
        <v>390183</v>
      </c>
      <c r="D1881" s="1044">
        <v>390182.72</v>
      </c>
      <c r="E1881" s="1042">
        <v>99.99992823880076</v>
      </c>
      <c r="F1881" s="1044">
        <v>0</v>
      </c>
    </row>
    <row r="1882" spans="1:6" ht="12.75">
      <c r="A1882" s="1037" t="s">
        <v>416</v>
      </c>
      <c r="B1882" s="1044">
        <v>146678</v>
      </c>
      <c r="C1882" s="1044">
        <v>146678</v>
      </c>
      <c r="D1882" s="1044">
        <v>146678</v>
      </c>
      <c r="E1882" s="1042">
        <v>100</v>
      </c>
      <c r="F1882" s="1044">
        <v>0</v>
      </c>
    </row>
    <row r="1883" spans="1:6" ht="25.5">
      <c r="A1883" s="1037" t="s">
        <v>417</v>
      </c>
      <c r="B1883" s="1044">
        <v>146678</v>
      </c>
      <c r="C1883" s="1044">
        <v>146678</v>
      </c>
      <c r="D1883" s="1044">
        <v>146678</v>
      </c>
      <c r="E1883" s="1042">
        <v>100</v>
      </c>
      <c r="F1883" s="1044">
        <v>0</v>
      </c>
    </row>
    <row r="1884" spans="1:6" ht="12.75">
      <c r="A1884" s="1037" t="s">
        <v>1136</v>
      </c>
      <c r="B1884" s="1044">
        <v>672534</v>
      </c>
      <c r="C1884" s="1044">
        <v>672534</v>
      </c>
      <c r="D1884" s="1044">
        <v>652823.52</v>
      </c>
      <c r="E1884" s="1042">
        <v>97.06922177912195</v>
      </c>
      <c r="F1884" s="1044">
        <v>0</v>
      </c>
    </row>
    <row r="1885" spans="1:6" ht="12.75">
      <c r="A1885" s="1037" t="s">
        <v>419</v>
      </c>
      <c r="B1885" s="1044">
        <v>672534</v>
      </c>
      <c r="C1885" s="1044">
        <v>672534</v>
      </c>
      <c r="D1885" s="1044">
        <v>652823.52</v>
      </c>
      <c r="E1885" s="1042">
        <v>97.06922177912195</v>
      </c>
      <c r="F1885" s="1044">
        <v>0</v>
      </c>
    </row>
    <row r="1886" spans="1:6" ht="12.75">
      <c r="A1886" s="1037" t="s">
        <v>420</v>
      </c>
      <c r="B1886" s="1044">
        <v>54210</v>
      </c>
      <c r="C1886" s="1044">
        <v>54210</v>
      </c>
      <c r="D1886" s="1044">
        <v>54209.7</v>
      </c>
      <c r="E1886" s="1042">
        <v>99.9994465965689</v>
      </c>
      <c r="F1886" s="1044">
        <v>0</v>
      </c>
    </row>
    <row r="1887" spans="1:6" ht="12.75">
      <c r="A1887" s="1037" t="s">
        <v>421</v>
      </c>
      <c r="B1887" s="1044">
        <v>44277</v>
      </c>
      <c r="C1887" s="1044">
        <v>44277</v>
      </c>
      <c r="D1887" s="1044">
        <v>44277</v>
      </c>
      <c r="E1887" s="1042">
        <v>100</v>
      </c>
      <c r="F1887" s="1044">
        <v>0</v>
      </c>
    </row>
    <row r="1888" spans="1:6" ht="12.75">
      <c r="A1888" s="1037" t="s">
        <v>422</v>
      </c>
      <c r="B1888" s="1044">
        <v>35682</v>
      </c>
      <c r="C1888" s="1044">
        <v>35682</v>
      </c>
      <c r="D1888" s="1044">
        <v>35682</v>
      </c>
      <c r="E1888" s="1042">
        <v>100</v>
      </c>
      <c r="F1888" s="1044">
        <v>0</v>
      </c>
    </row>
    <row r="1889" spans="1:6" ht="12.75">
      <c r="A1889" s="1037" t="s">
        <v>423</v>
      </c>
      <c r="B1889" s="1044">
        <v>9933</v>
      </c>
      <c r="C1889" s="1044">
        <v>9933</v>
      </c>
      <c r="D1889" s="1044">
        <v>9932.7</v>
      </c>
      <c r="E1889" s="1042">
        <v>99.99697976442164</v>
      </c>
      <c r="F1889" s="1044">
        <v>0</v>
      </c>
    </row>
    <row r="1890" spans="1:6" ht="12.75">
      <c r="A1890" s="1037" t="s">
        <v>424</v>
      </c>
      <c r="B1890" s="1044">
        <v>618324</v>
      </c>
      <c r="C1890" s="1044">
        <v>618324</v>
      </c>
      <c r="D1890" s="1044">
        <v>598613.82</v>
      </c>
      <c r="E1890" s="1042">
        <v>96.81232169542182</v>
      </c>
      <c r="F1890" s="1044">
        <v>0</v>
      </c>
    </row>
    <row r="1891" spans="1:6" ht="12.75">
      <c r="A1891" s="1037" t="s">
        <v>445</v>
      </c>
      <c r="B1891" s="1044">
        <v>618324</v>
      </c>
      <c r="C1891" s="1044">
        <v>618324</v>
      </c>
      <c r="D1891" s="1044">
        <v>598613.82</v>
      </c>
      <c r="E1891" s="1042">
        <v>96.81232169542182</v>
      </c>
      <c r="F1891" s="1044">
        <v>0</v>
      </c>
    </row>
    <row r="1892" spans="1:6" ht="12.75">
      <c r="A1892" s="1037" t="s">
        <v>1281</v>
      </c>
      <c r="B1892" s="1044">
        <v>-135673</v>
      </c>
      <c r="C1892" s="1044">
        <v>-135673</v>
      </c>
      <c r="D1892" s="1044">
        <v>-114614.27</v>
      </c>
      <c r="E1892" s="1045" t="s">
        <v>1277</v>
      </c>
      <c r="F1892" s="1044">
        <v>0</v>
      </c>
    </row>
    <row r="1893" spans="1:6" ht="12.75">
      <c r="A1893" s="1037" t="s">
        <v>1282</v>
      </c>
      <c r="B1893" s="1044">
        <v>135673</v>
      </c>
      <c r="C1893" s="1044">
        <v>135673</v>
      </c>
      <c r="D1893" s="1044">
        <v>114614.27</v>
      </c>
      <c r="E1893" s="1045" t="s">
        <v>1277</v>
      </c>
      <c r="F1893" s="1044">
        <v>0</v>
      </c>
    </row>
    <row r="1894" spans="1:6" ht="12.75">
      <c r="A1894" s="1037" t="s">
        <v>89</v>
      </c>
      <c r="B1894" s="1044">
        <v>135673</v>
      </c>
      <c r="C1894" s="1044">
        <v>135673</v>
      </c>
      <c r="D1894" s="1044">
        <v>114614.27</v>
      </c>
      <c r="E1894" s="1045" t="s">
        <v>1277</v>
      </c>
      <c r="F1894" s="1044">
        <v>0</v>
      </c>
    </row>
    <row r="1895" spans="1:6" ht="25.5">
      <c r="A1895" s="1037" t="s">
        <v>510</v>
      </c>
      <c r="B1895" s="1044">
        <v>135673</v>
      </c>
      <c r="C1895" s="1044">
        <v>135673</v>
      </c>
      <c r="D1895" s="1044">
        <v>114614.27</v>
      </c>
      <c r="E1895" s="1045" t="s">
        <v>1277</v>
      </c>
      <c r="F1895" s="1044">
        <v>0</v>
      </c>
    </row>
    <row r="1896" spans="1:6" s="1043" customFormat="1" ht="12.75">
      <c r="A1896" s="1038" t="s">
        <v>1155</v>
      </c>
      <c r="B1896" s="1039"/>
      <c r="C1896" s="1039"/>
      <c r="D1896" s="1039"/>
      <c r="E1896" s="1045"/>
      <c r="F1896" s="1039"/>
    </row>
    <row r="1897" spans="1:6" ht="12.75">
      <c r="A1897" s="1037" t="s">
        <v>414</v>
      </c>
      <c r="B1897" s="1044">
        <v>1489190</v>
      </c>
      <c r="C1897" s="1044">
        <v>982886</v>
      </c>
      <c r="D1897" s="1044">
        <v>982885.18</v>
      </c>
      <c r="E1897" s="1042">
        <v>66.00132823884125</v>
      </c>
      <c r="F1897" s="1044">
        <v>123121</v>
      </c>
    </row>
    <row r="1898" spans="1:6" ht="12.75">
      <c r="A1898" s="1037" t="s">
        <v>433</v>
      </c>
      <c r="B1898" s="1044">
        <v>506141</v>
      </c>
      <c r="C1898" s="1044">
        <v>376611</v>
      </c>
      <c r="D1898" s="1044">
        <v>376610.18</v>
      </c>
      <c r="E1898" s="1042">
        <v>74.40815503980116</v>
      </c>
      <c r="F1898" s="1044">
        <v>0</v>
      </c>
    </row>
    <row r="1899" spans="1:6" ht="12.75">
      <c r="A1899" s="1037" t="s">
        <v>434</v>
      </c>
      <c r="B1899" s="1044">
        <v>506141</v>
      </c>
      <c r="C1899" s="1044">
        <v>376611</v>
      </c>
      <c r="D1899" s="1044">
        <v>376610.18</v>
      </c>
      <c r="E1899" s="1042">
        <v>74.40815503980116</v>
      </c>
      <c r="F1899" s="1044">
        <v>0</v>
      </c>
    </row>
    <row r="1900" spans="1:6" ht="12.75">
      <c r="A1900" s="1037" t="s">
        <v>435</v>
      </c>
      <c r="B1900" s="1044">
        <v>506141</v>
      </c>
      <c r="C1900" s="1044">
        <v>376611</v>
      </c>
      <c r="D1900" s="1044">
        <v>376610.18</v>
      </c>
      <c r="E1900" s="1042">
        <v>74.40815503980116</v>
      </c>
      <c r="F1900" s="1044">
        <v>0</v>
      </c>
    </row>
    <row r="1901" spans="1:6" ht="38.25">
      <c r="A1901" s="1037" t="s">
        <v>443</v>
      </c>
      <c r="B1901" s="1044">
        <v>506141</v>
      </c>
      <c r="C1901" s="1044">
        <v>376611</v>
      </c>
      <c r="D1901" s="1044">
        <v>376610.18</v>
      </c>
      <c r="E1901" s="1042">
        <v>74.40815503980116</v>
      </c>
      <c r="F1901" s="1044">
        <v>0</v>
      </c>
    </row>
    <row r="1902" spans="1:6" ht="38.25">
      <c r="A1902" s="1037" t="s">
        <v>496</v>
      </c>
      <c r="B1902" s="1044">
        <v>506141</v>
      </c>
      <c r="C1902" s="1044">
        <v>376611</v>
      </c>
      <c r="D1902" s="1044">
        <v>376610.18</v>
      </c>
      <c r="E1902" s="1042">
        <v>74.40815503980116</v>
      </c>
      <c r="F1902" s="1044">
        <v>0</v>
      </c>
    </row>
    <row r="1903" spans="1:6" ht="12.75">
      <c r="A1903" s="1037" t="s">
        <v>416</v>
      </c>
      <c r="B1903" s="1044">
        <v>983049</v>
      </c>
      <c r="C1903" s="1044">
        <v>606275</v>
      </c>
      <c r="D1903" s="1044">
        <v>606275</v>
      </c>
      <c r="E1903" s="1042">
        <v>61.67291762669003</v>
      </c>
      <c r="F1903" s="1044">
        <v>123121</v>
      </c>
    </row>
    <row r="1904" spans="1:6" ht="25.5">
      <c r="A1904" s="1037" t="s">
        <v>417</v>
      </c>
      <c r="B1904" s="1044">
        <v>983049</v>
      </c>
      <c r="C1904" s="1044">
        <v>606275</v>
      </c>
      <c r="D1904" s="1044">
        <v>606275</v>
      </c>
      <c r="E1904" s="1042">
        <v>61.67291762669003</v>
      </c>
      <c r="F1904" s="1044">
        <v>123121</v>
      </c>
    </row>
    <row r="1905" spans="1:6" ht="12.75">
      <c r="A1905" s="1037" t="s">
        <v>1136</v>
      </c>
      <c r="B1905" s="1044">
        <v>1541971</v>
      </c>
      <c r="C1905" s="1044">
        <v>991586</v>
      </c>
      <c r="D1905" s="1044">
        <v>868550.06</v>
      </c>
      <c r="E1905" s="1042">
        <v>56.32726296408948</v>
      </c>
      <c r="F1905" s="1044">
        <v>133416.77</v>
      </c>
    </row>
    <row r="1906" spans="1:6" ht="12.75">
      <c r="A1906" s="1037" t="s">
        <v>419</v>
      </c>
      <c r="B1906" s="1044">
        <v>1538891</v>
      </c>
      <c r="C1906" s="1044">
        <v>988506</v>
      </c>
      <c r="D1906" s="1044">
        <v>868550.06</v>
      </c>
      <c r="E1906" s="1042">
        <v>56.43999867437005</v>
      </c>
      <c r="F1906" s="1044">
        <v>133416.77</v>
      </c>
    </row>
    <row r="1907" spans="1:6" ht="12.75">
      <c r="A1907" s="1037" t="s">
        <v>420</v>
      </c>
      <c r="B1907" s="1044">
        <v>65797</v>
      </c>
      <c r="C1907" s="1044">
        <v>52928</v>
      </c>
      <c r="D1907" s="1044">
        <v>43222.78</v>
      </c>
      <c r="E1907" s="1042">
        <v>65.69111053695457</v>
      </c>
      <c r="F1907" s="1044">
        <v>3312.39</v>
      </c>
    </row>
    <row r="1908" spans="1:6" ht="12.75">
      <c r="A1908" s="1037" t="s">
        <v>421</v>
      </c>
      <c r="B1908" s="1044">
        <v>54120</v>
      </c>
      <c r="C1908" s="1044">
        <v>43529</v>
      </c>
      <c r="D1908" s="1044">
        <v>36081.34</v>
      </c>
      <c r="E1908" s="1042">
        <v>66.66914264597192</v>
      </c>
      <c r="F1908" s="1044">
        <v>3214.75</v>
      </c>
    </row>
    <row r="1909" spans="1:6" ht="12.75">
      <c r="A1909" s="1037" t="s">
        <v>422</v>
      </c>
      <c r="B1909" s="1044">
        <v>43079</v>
      </c>
      <c r="C1909" s="1044">
        <v>34912</v>
      </c>
      <c r="D1909" s="1044">
        <v>28659.88</v>
      </c>
      <c r="E1909" s="1042">
        <v>66.52865665405419</v>
      </c>
      <c r="F1909" s="1044">
        <v>2470.79</v>
      </c>
    </row>
    <row r="1910" spans="1:6" ht="12.75">
      <c r="A1910" s="1037" t="s">
        <v>423</v>
      </c>
      <c r="B1910" s="1044">
        <v>11677</v>
      </c>
      <c r="C1910" s="1044">
        <v>9399</v>
      </c>
      <c r="D1910" s="1044">
        <v>7141.44</v>
      </c>
      <c r="E1910" s="1042">
        <v>61.15817418857583</v>
      </c>
      <c r="F1910" s="1044">
        <v>97.64</v>
      </c>
    </row>
    <row r="1911" spans="1:6" ht="12.75">
      <c r="A1911" s="1037" t="s">
        <v>424</v>
      </c>
      <c r="B1911" s="1044">
        <v>311594</v>
      </c>
      <c r="C1911" s="1044">
        <v>262127</v>
      </c>
      <c r="D1911" s="1044">
        <v>178165.97</v>
      </c>
      <c r="E1911" s="1042">
        <v>57.178883418807814</v>
      </c>
      <c r="F1911" s="1044">
        <v>-439109.93</v>
      </c>
    </row>
    <row r="1912" spans="1:6" ht="12.75">
      <c r="A1912" s="1037" t="s">
        <v>445</v>
      </c>
      <c r="B1912" s="1044">
        <v>311594</v>
      </c>
      <c r="C1912" s="1044">
        <v>262127</v>
      </c>
      <c r="D1912" s="1044">
        <v>178165.97</v>
      </c>
      <c r="E1912" s="1042">
        <v>57.178883418807814</v>
      </c>
      <c r="F1912" s="1044">
        <v>-439109.93</v>
      </c>
    </row>
    <row r="1913" spans="1:6" ht="12.75">
      <c r="A1913" s="1037" t="s">
        <v>371</v>
      </c>
      <c r="B1913" s="1044">
        <v>1161500</v>
      </c>
      <c r="C1913" s="1044">
        <v>673451</v>
      </c>
      <c r="D1913" s="1044">
        <v>647161.31</v>
      </c>
      <c r="E1913" s="1042">
        <v>55.717719328454585</v>
      </c>
      <c r="F1913" s="1044">
        <v>569214.31</v>
      </c>
    </row>
    <row r="1914" spans="1:6" ht="38.25">
      <c r="A1914" s="1037" t="s">
        <v>462</v>
      </c>
      <c r="B1914" s="1044">
        <v>1161500</v>
      </c>
      <c r="C1914" s="1044">
        <v>673451</v>
      </c>
      <c r="D1914" s="1044">
        <v>647161.31</v>
      </c>
      <c r="E1914" s="1042">
        <v>55.717719328454585</v>
      </c>
      <c r="F1914" s="1044">
        <v>569214.31</v>
      </c>
    </row>
    <row r="1915" spans="1:6" ht="12.75">
      <c r="A1915" s="1037" t="s">
        <v>376</v>
      </c>
      <c r="B1915" s="1044">
        <v>3080</v>
      </c>
      <c r="C1915" s="1044">
        <v>3080</v>
      </c>
      <c r="D1915" s="1044">
        <v>0</v>
      </c>
      <c r="E1915" s="1042">
        <v>0</v>
      </c>
      <c r="F1915" s="1044">
        <v>0</v>
      </c>
    </row>
    <row r="1916" spans="1:6" ht="12.75">
      <c r="A1916" s="1037" t="s">
        <v>426</v>
      </c>
      <c r="B1916" s="1044">
        <v>3080</v>
      </c>
      <c r="C1916" s="1044">
        <v>3080</v>
      </c>
      <c r="D1916" s="1044">
        <v>0</v>
      </c>
      <c r="E1916" s="1042">
        <v>0</v>
      </c>
      <c r="F1916" s="1044">
        <v>0</v>
      </c>
    </row>
    <row r="1917" spans="1:6" ht="12.75">
      <c r="A1917" s="1037" t="s">
        <v>1281</v>
      </c>
      <c r="B1917" s="1044">
        <v>-52781</v>
      </c>
      <c r="C1917" s="1044">
        <v>-8700</v>
      </c>
      <c r="D1917" s="1044">
        <v>114335.12</v>
      </c>
      <c r="E1917" s="1045" t="s">
        <v>1277</v>
      </c>
      <c r="F1917" s="1044">
        <v>-10295.77</v>
      </c>
    </row>
    <row r="1918" spans="1:6" ht="12.75">
      <c r="A1918" s="1037" t="s">
        <v>1282</v>
      </c>
      <c r="B1918" s="1044">
        <v>52781</v>
      </c>
      <c r="C1918" s="1044">
        <v>8700</v>
      </c>
      <c r="D1918" s="1044">
        <v>-114335.12</v>
      </c>
      <c r="E1918" s="1045" t="s">
        <v>1277</v>
      </c>
      <c r="F1918" s="1044">
        <v>10295.77</v>
      </c>
    </row>
    <row r="1919" spans="1:6" ht="12.75">
      <c r="A1919" s="1037" t="s">
        <v>89</v>
      </c>
      <c r="B1919" s="1044">
        <v>52781</v>
      </c>
      <c r="C1919" s="1044">
        <v>8700</v>
      </c>
      <c r="D1919" s="1044">
        <v>-114335.12</v>
      </c>
      <c r="E1919" s="1045" t="s">
        <v>1277</v>
      </c>
      <c r="F1919" s="1044">
        <v>10295.77</v>
      </c>
    </row>
    <row r="1920" spans="1:6" ht="25.5">
      <c r="A1920" s="1037" t="s">
        <v>510</v>
      </c>
      <c r="B1920" s="1044">
        <v>52781</v>
      </c>
      <c r="C1920" s="1044">
        <v>8700</v>
      </c>
      <c r="D1920" s="1044">
        <v>-114335.12</v>
      </c>
      <c r="E1920" s="1045" t="s">
        <v>1277</v>
      </c>
      <c r="F1920" s="1044">
        <v>10295.77</v>
      </c>
    </row>
    <row r="1921" spans="1:6" s="1043" customFormat="1" ht="12.75">
      <c r="A1921" s="1038" t="s">
        <v>1178</v>
      </c>
      <c r="B1921" s="1039"/>
      <c r="C1921" s="1039"/>
      <c r="D1921" s="1039"/>
      <c r="E1921" s="1045"/>
      <c r="F1921" s="1039"/>
    </row>
    <row r="1922" spans="1:6" ht="12.75">
      <c r="A1922" s="1037" t="s">
        <v>414</v>
      </c>
      <c r="B1922" s="1044">
        <v>184302</v>
      </c>
      <c r="C1922" s="1044">
        <v>0</v>
      </c>
      <c r="D1922" s="1044">
        <v>0</v>
      </c>
      <c r="E1922" s="1042">
        <v>0</v>
      </c>
      <c r="F1922" s="1044">
        <v>0</v>
      </c>
    </row>
    <row r="1923" spans="1:6" ht="12.75">
      <c r="A1923" s="1037" t="s">
        <v>432</v>
      </c>
      <c r="B1923" s="1044">
        <v>0</v>
      </c>
      <c r="C1923" s="1044">
        <v>0</v>
      </c>
      <c r="D1923" s="1044">
        <v>0</v>
      </c>
      <c r="E1923" s="1045" t="s">
        <v>1277</v>
      </c>
      <c r="F1923" s="1044">
        <v>0</v>
      </c>
    </row>
    <row r="1924" spans="1:6" ht="12.75">
      <c r="A1924" s="1037" t="s">
        <v>416</v>
      </c>
      <c r="B1924" s="1044">
        <v>184302</v>
      </c>
      <c r="C1924" s="1044">
        <v>0</v>
      </c>
      <c r="D1924" s="1044">
        <v>0</v>
      </c>
      <c r="E1924" s="1042">
        <v>0</v>
      </c>
      <c r="F1924" s="1044">
        <v>0</v>
      </c>
    </row>
    <row r="1925" spans="1:6" ht="25.5">
      <c r="A1925" s="1037" t="s">
        <v>417</v>
      </c>
      <c r="B1925" s="1044">
        <v>184302</v>
      </c>
      <c r="C1925" s="1044">
        <v>0</v>
      </c>
      <c r="D1925" s="1044">
        <v>0</v>
      </c>
      <c r="E1925" s="1042">
        <v>0</v>
      </c>
      <c r="F1925" s="1044">
        <v>0</v>
      </c>
    </row>
    <row r="1926" spans="1:6" ht="12.75">
      <c r="A1926" s="1037" t="s">
        <v>1136</v>
      </c>
      <c r="B1926" s="1044">
        <v>184302</v>
      </c>
      <c r="C1926" s="1044">
        <v>0</v>
      </c>
      <c r="D1926" s="1044">
        <v>0</v>
      </c>
      <c r="E1926" s="1042">
        <v>0</v>
      </c>
      <c r="F1926" s="1044">
        <v>0</v>
      </c>
    </row>
    <row r="1927" spans="1:6" ht="12.75">
      <c r="A1927" s="1037" t="s">
        <v>419</v>
      </c>
      <c r="B1927" s="1044">
        <v>179302</v>
      </c>
      <c r="C1927" s="1044">
        <v>0</v>
      </c>
      <c r="D1927" s="1044">
        <v>0</v>
      </c>
      <c r="E1927" s="1042">
        <v>0</v>
      </c>
      <c r="F1927" s="1044">
        <v>0</v>
      </c>
    </row>
    <row r="1928" spans="1:6" ht="12.75">
      <c r="A1928" s="1037" t="s">
        <v>420</v>
      </c>
      <c r="B1928" s="1044">
        <v>179302</v>
      </c>
      <c r="C1928" s="1044">
        <v>0</v>
      </c>
      <c r="D1928" s="1044">
        <v>0</v>
      </c>
      <c r="E1928" s="1042">
        <v>0</v>
      </c>
      <c r="F1928" s="1044">
        <v>0</v>
      </c>
    </row>
    <row r="1929" spans="1:6" ht="12.75">
      <c r="A1929" s="1037" t="s">
        <v>421</v>
      </c>
      <c r="B1929" s="1044">
        <v>7730</v>
      </c>
      <c r="C1929" s="1044">
        <v>0</v>
      </c>
      <c r="D1929" s="1044">
        <v>0</v>
      </c>
      <c r="E1929" s="1042">
        <v>0</v>
      </c>
      <c r="F1929" s="1044">
        <v>0</v>
      </c>
    </row>
    <row r="1930" spans="1:6" ht="12.75">
      <c r="A1930" s="1037" t="s">
        <v>422</v>
      </c>
      <c r="B1930" s="1044">
        <v>6229</v>
      </c>
      <c r="C1930" s="1044">
        <v>0</v>
      </c>
      <c r="D1930" s="1044">
        <v>0</v>
      </c>
      <c r="E1930" s="1042">
        <v>0</v>
      </c>
      <c r="F1930" s="1044">
        <v>0</v>
      </c>
    </row>
    <row r="1931" spans="1:6" ht="12.75">
      <c r="A1931" s="1037" t="s">
        <v>423</v>
      </c>
      <c r="B1931" s="1044">
        <v>171572</v>
      </c>
      <c r="C1931" s="1044">
        <v>0</v>
      </c>
      <c r="D1931" s="1044">
        <v>0</v>
      </c>
      <c r="E1931" s="1042">
        <v>0</v>
      </c>
      <c r="F1931" s="1044">
        <v>0</v>
      </c>
    </row>
    <row r="1932" spans="1:6" ht="12.75">
      <c r="A1932" s="1037" t="s">
        <v>376</v>
      </c>
      <c r="B1932" s="1044">
        <v>5000</v>
      </c>
      <c r="C1932" s="1044">
        <v>0</v>
      </c>
      <c r="D1932" s="1044">
        <v>0</v>
      </c>
      <c r="E1932" s="1042">
        <v>0</v>
      </c>
      <c r="F1932" s="1044">
        <v>0</v>
      </c>
    </row>
    <row r="1933" spans="1:6" ht="12.75">
      <c r="A1933" s="1037" t="s">
        <v>426</v>
      </c>
      <c r="B1933" s="1044">
        <v>5000</v>
      </c>
      <c r="C1933" s="1044">
        <v>0</v>
      </c>
      <c r="D1933" s="1044">
        <v>0</v>
      </c>
      <c r="E1933" s="1042">
        <v>0</v>
      </c>
      <c r="F1933" s="1044">
        <v>0</v>
      </c>
    </row>
    <row r="1934" spans="1:6" s="1043" customFormat="1" ht="12.75">
      <c r="A1934" s="1038" t="s">
        <v>1144</v>
      </c>
      <c r="B1934" s="1039"/>
      <c r="C1934" s="1039"/>
      <c r="D1934" s="1039"/>
      <c r="E1934" s="1045"/>
      <c r="F1934" s="1039"/>
    </row>
    <row r="1935" spans="1:6" ht="12.75">
      <c r="A1935" s="1037" t="s">
        <v>414</v>
      </c>
      <c r="B1935" s="1044">
        <v>36470</v>
      </c>
      <c r="C1935" s="1044">
        <v>0</v>
      </c>
      <c r="D1935" s="1044">
        <v>0</v>
      </c>
      <c r="E1935" s="1042">
        <v>0</v>
      </c>
      <c r="F1935" s="1044">
        <v>0</v>
      </c>
    </row>
    <row r="1936" spans="1:6" ht="12.75">
      <c r="A1936" s="1037" t="s">
        <v>416</v>
      </c>
      <c r="B1936" s="1044">
        <v>36470</v>
      </c>
      <c r="C1936" s="1044">
        <v>0</v>
      </c>
      <c r="D1936" s="1044">
        <v>0</v>
      </c>
      <c r="E1936" s="1042">
        <v>0</v>
      </c>
      <c r="F1936" s="1044">
        <v>0</v>
      </c>
    </row>
    <row r="1937" spans="1:6" ht="25.5">
      <c r="A1937" s="1037" t="s">
        <v>417</v>
      </c>
      <c r="B1937" s="1044">
        <v>36470</v>
      </c>
      <c r="C1937" s="1044">
        <v>0</v>
      </c>
      <c r="D1937" s="1044">
        <v>0</v>
      </c>
      <c r="E1937" s="1042">
        <v>0</v>
      </c>
      <c r="F1937" s="1044">
        <v>0</v>
      </c>
    </row>
    <row r="1938" spans="1:6" ht="12.75">
      <c r="A1938" s="1037" t="s">
        <v>1136</v>
      </c>
      <c r="B1938" s="1044">
        <v>36470</v>
      </c>
      <c r="C1938" s="1044">
        <v>0</v>
      </c>
      <c r="D1938" s="1044">
        <v>0</v>
      </c>
      <c r="E1938" s="1042">
        <v>0</v>
      </c>
      <c r="F1938" s="1044">
        <v>0</v>
      </c>
    </row>
    <row r="1939" spans="1:6" ht="12.75">
      <c r="A1939" s="1037" t="s">
        <v>419</v>
      </c>
      <c r="B1939" s="1044">
        <v>31470</v>
      </c>
      <c r="C1939" s="1044">
        <v>0</v>
      </c>
      <c r="D1939" s="1044">
        <v>0</v>
      </c>
      <c r="E1939" s="1042">
        <v>0</v>
      </c>
      <c r="F1939" s="1044">
        <v>0</v>
      </c>
    </row>
    <row r="1940" spans="1:6" ht="12.75">
      <c r="A1940" s="1037" t="s">
        <v>420</v>
      </c>
      <c r="B1940" s="1044">
        <v>31470</v>
      </c>
      <c r="C1940" s="1044">
        <v>0</v>
      </c>
      <c r="D1940" s="1044">
        <v>0</v>
      </c>
      <c r="E1940" s="1042">
        <v>0</v>
      </c>
      <c r="F1940" s="1044">
        <v>0</v>
      </c>
    </row>
    <row r="1941" spans="1:6" ht="12.75">
      <c r="A1941" s="1037" t="s">
        <v>423</v>
      </c>
      <c r="B1941" s="1044">
        <v>31470</v>
      </c>
      <c r="C1941" s="1044">
        <v>0</v>
      </c>
      <c r="D1941" s="1044">
        <v>0</v>
      </c>
      <c r="E1941" s="1042">
        <v>0</v>
      </c>
      <c r="F1941" s="1044">
        <v>0</v>
      </c>
    </row>
    <row r="1942" spans="1:6" ht="12.75">
      <c r="A1942" s="1037" t="s">
        <v>376</v>
      </c>
      <c r="B1942" s="1044">
        <v>5000</v>
      </c>
      <c r="C1942" s="1044">
        <v>0</v>
      </c>
      <c r="D1942" s="1044">
        <v>0</v>
      </c>
      <c r="E1942" s="1042">
        <v>0</v>
      </c>
      <c r="F1942" s="1044">
        <v>0</v>
      </c>
    </row>
    <row r="1943" spans="1:6" ht="12.75">
      <c r="A1943" s="1037" t="s">
        <v>426</v>
      </c>
      <c r="B1943" s="1044">
        <v>5000</v>
      </c>
      <c r="C1943" s="1044">
        <v>0</v>
      </c>
      <c r="D1943" s="1044">
        <v>0</v>
      </c>
      <c r="E1943" s="1042">
        <v>0</v>
      </c>
      <c r="F1943" s="1044">
        <v>0</v>
      </c>
    </row>
    <row r="1944" spans="1:6" s="1043" customFormat="1" ht="12.75">
      <c r="A1944" s="1038" t="s">
        <v>1153</v>
      </c>
      <c r="B1944" s="1039"/>
      <c r="C1944" s="1039"/>
      <c r="D1944" s="1039"/>
      <c r="E1944" s="1045"/>
      <c r="F1944" s="1039"/>
    </row>
    <row r="1945" spans="1:6" ht="12.75">
      <c r="A1945" s="1037" t="s">
        <v>414</v>
      </c>
      <c r="B1945" s="1044">
        <v>76407</v>
      </c>
      <c r="C1945" s="1044">
        <v>0</v>
      </c>
      <c r="D1945" s="1044">
        <v>0</v>
      </c>
      <c r="E1945" s="1042">
        <v>0</v>
      </c>
      <c r="F1945" s="1044">
        <v>0</v>
      </c>
    </row>
    <row r="1946" spans="1:6" ht="12.75">
      <c r="A1946" s="1037" t="s">
        <v>432</v>
      </c>
      <c r="B1946" s="1044">
        <v>76407</v>
      </c>
      <c r="C1946" s="1044">
        <v>0</v>
      </c>
      <c r="D1946" s="1044">
        <v>0</v>
      </c>
      <c r="E1946" s="1042">
        <v>0</v>
      </c>
      <c r="F1946" s="1044">
        <v>0</v>
      </c>
    </row>
    <row r="1947" spans="1:6" ht="12.75">
      <c r="A1947" s="1037" t="s">
        <v>1136</v>
      </c>
      <c r="B1947" s="1044">
        <v>76407</v>
      </c>
      <c r="C1947" s="1044">
        <v>0</v>
      </c>
      <c r="D1947" s="1044">
        <v>0</v>
      </c>
      <c r="E1947" s="1042">
        <v>0</v>
      </c>
      <c r="F1947" s="1044">
        <v>0</v>
      </c>
    </row>
    <row r="1948" spans="1:6" ht="12.75">
      <c r="A1948" s="1037" t="s">
        <v>419</v>
      </c>
      <c r="B1948" s="1044">
        <v>76407</v>
      </c>
      <c r="C1948" s="1044">
        <v>0</v>
      </c>
      <c r="D1948" s="1044">
        <v>0</v>
      </c>
      <c r="E1948" s="1042">
        <v>0</v>
      </c>
      <c r="F1948" s="1044">
        <v>0</v>
      </c>
    </row>
    <row r="1949" spans="1:6" ht="12.75">
      <c r="A1949" s="1037" t="s">
        <v>420</v>
      </c>
      <c r="B1949" s="1044">
        <v>76407</v>
      </c>
      <c r="C1949" s="1044">
        <v>0</v>
      </c>
      <c r="D1949" s="1044">
        <v>0</v>
      </c>
      <c r="E1949" s="1042">
        <v>0</v>
      </c>
      <c r="F1949" s="1044">
        <v>0</v>
      </c>
    </row>
    <row r="1950" spans="1:6" ht="12.75">
      <c r="A1950" s="1037" t="s">
        <v>423</v>
      </c>
      <c r="B1950" s="1044">
        <v>76407</v>
      </c>
      <c r="C1950" s="1044">
        <v>0</v>
      </c>
      <c r="D1950" s="1044">
        <v>0</v>
      </c>
      <c r="E1950" s="1042">
        <v>0</v>
      </c>
      <c r="F1950" s="1044">
        <v>0</v>
      </c>
    </row>
    <row r="1951" spans="1:6" s="1043" customFormat="1" ht="12.75">
      <c r="A1951" s="1038" t="s">
        <v>1146</v>
      </c>
      <c r="B1951" s="1039"/>
      <c r="C1951" s="1039"/>
      <c r="D1951" s="1039"/>
      <c r="E1951" s="1045"/>
      <c r="F1951" s="1039"/>
    </row>
    <row r="1952" spans="1:6" ht="12.75">
      <c r="A1952" s="1037" t="s">
        <v>414</v>
      </c>
      <c r="B1952" s="1044">
        <v>55000</v>
      </c>
      <c r="C1952" s="1044">
        <v>0</v>
      </c>
      <c r="D1952" s="1044">
        <v>0</v>
      </c>
      <c r="E1952" s="1042">
        <v>0</v>
      </c>
      <c r="F1952" s="1044">
        <v>0</v>
      </c>
    </row>
    <row r="1953" spans="1:6" ht="12.75">
      <c r="A1953" s="1037" t="s">
        <v>416</v>
      </c>
      <c r="B1953" s="1044">
        <v>55000</v>
      </c>
      <c r="C1953" s="1044">
        <v>0</v>
      </c>
      <c r="D1953" s="1044">
        <v>0</v>
      </c>
      <c r="E1953" s="1042">
        <v>0</v>
      </c>
      <c r="F1953" s="1044">
        <v>0</v>
      </c>
    </row>
    <row r="1954" spans="1:6" ht="25.5">
      <c r="A1954" s="1037" t="s">
        <v>417</v>
      </c>
      <c r="B1954" s="1044">
        <v>55000</v>
      </c>
      <c r="C1954" s="1044">
        <v>0</v>
      </c>
      <c r="D1954" s="1044">
        <v>0</v>
      </c>
      <c r="E1954" s="1042">
        <v>0</v>
      </c>
      <c r="F1954" s="1044">
        <v>0</v>
      </c>
    </row>
    <row r="1955" spans="1:6" ht="12.75">
      <c r="A1955" s="1037" t="s">
        <v>1136</v>
      </c>
      <c r="B1955" s="1044">
        <v>55000</v>
      </c>
      <c r="C1955" s="1044">
        <v>0</v>
      </c>
      <c r="D1955" s="1044">
        <v>0</v>
      </c>
      <c r="E1955" s="1042">
        <v>0</v>
      </c>
      <c r="F1955" s="1044">
        <v>0</v>
      </c>
    </row>
    <row r="1956" spans="1:6" ht="12.75">
      <c r="A1956" s="1037" t="s">
        <v>419</v>
      </c>
      <c r="B1956" s="1044">
        <v>55000</v>
      </c>
      <c r="C1956" s="1044">
        <v>0</v>
      </c>
      <c r="D1956" s="1044">
        <v>0</v>
      </c>
      <c r="E1956" s="1042">
        <v>0</v>
      </c>
      <c r="F1956" s="1044">
        <v>0</v>
      </c>
    </row>
    <row r="1957" spans="1:6" ht="12.75">
      <c r="A1957" s="1037" t="s">
        <v>420</v>
      </c>
      <c r="B1957" s="1044">
        <v>55000</v>
      </c>
      <c r="C1957" s="1044">
        <v>0</v>
      </c>
      <c r="D1957" s="1044">
        <v>0</v>
      </c>
      <c r="E1957" s="1042">
        <v>0</v>
      </c>
      <c r="F1957" s="1044">
        <v>0</v>
      </c>
    </row>
    <row r="1958" spans="1:6" ht="12.75">
      <c r="A1958" s="1037" t="s">
        <v>423</v>
      </c>
      <c r="B1958" s="1044">
        <v>55000</v>
      </c>
      <c r="C1958" s="1044">
        <v>0</v>
      </c>
      <c r="D1958" s="1044">
        <v>0</v>
      </c>
      <c r="E1958" s="1042">
        <v>0</v>
      </c>
      <c r="F1958" s="1044">
        <v>0</v>
      </c>
    </row>
    <row r="1959" spans="1:6" s="1043" customFormat="1" ht="12.75">
      <c r="A1959" s="1038" t="s">
        <v>1155</v>
      </c>
      <c r="B1959" s="1039"/>
      <c r="C1959" s="1039"/>
      <c r="D1959" s="1039"/>
      <c r="E1959" s="1045"/>
      <c r="F1959" s="1039"/>
    </row>
    <row r="1960" spans="1:6" ht="12.75">
      <c r="A1960" s="1037" t="s">
        <v>414</v>
      </c>
      <c r="B1960" s="1044">
        <v>16425</v>
      </c>
      <c r="C1960" s="1044">
        <v>0</v>
      </c>
      <c r="D1960" s="1044">
        <v>0</v>
      </c>
      <c r="E1960" s="1042">
        <v>0</v>
      </c>
      <c r="F1960" s="1044">
        <v>0</v>
      </c>
    </row>
    <row r="1961" spans="1:6" ht="12.75">
      <c r="A1961" s="1037" t="s">
        <v>416</v>
      </c>
      <c r="B1961" s="1044">
        <v>16425</v>
      </c>
      <c r="C1961" s="1044">
        <v>0</v>
      </c>
      <c r="D1961" s="1044">
        <v>0</v>
      </c>
      <c r="E1961" s="1042">
        <v>0</v>
      </c>
      <c r="F1961" s="1044">
        <v>0</v>
      </c>
    </row>
    <row r="1962" spans="1:6" ht="25.5">
      <c r="A1962" s="1037" t="s">
        <v>417</v>
      </c>
      <c r="B1962" s="1044">
        <v>16425</v>
      </c>
      <c r="C1962" s="1044">
        <v>0</v>
      </c>
      <c r="D1962" s="1044">
        <v>0</v>
      </c>
      <c r="E1962" s="1042">
        <v>0</v>
      </c>
      <c r="F1962" s="1044">
        <v>0</v>
      </c>
    </row>
    <row r="1963" spans="1:6" ht="12.75">
      <c r="A1963" s="1037" t="s">
        <v>1136</v>
      </c>
      <c r="B1963" s="1044">
        <v>16425</v>
      </c>
      <c r="C1963" s="1044">
        <v>0</v>
      </c>
      <c r="D1963" s="1044">
        <v>0</v>
      </c>
      <c r="E1963" s="1042">
        <v>0</v>
      </c>
      <c r="F1963" s="1044">
        <v>0</v>
      </c>
    </row>
    <row r="1964" spans="1:6" ht="12.75">
      <c r="A1964" s="1037" t="s">
        <v>419</v>
      </c>
      <c r="B1964" s="1044">
        <v>16425</v>
      </c>
      <c r="C1964" s="1044">
        <v>0</v>
      </c>
      <c r="D1964" s="1044">
        <v>0</v>
      </c>
      <c r="E1964" s="1042">
        <v>0</v>
      </c>
      <c r="F1964" s="1044">
        <v>0</v>
      </c>
    </row>
    <row r="1965" spans="1:6" ht="12.75">
      <c r="A1965" s="1037" t="s">
        <v>420</v>
      </c>
      <c r="B1965" s="1044">
        <v>16425</v>
      </c>
      <c r="C1965" s="1044">
        <v>0</v>
      </c>
      <c r="D1965" s="1044">
        <v>0</v>
      </c>
      <c r="E1965" s="1042">
        <v>0</v>
      </c>
      <c r="F1965" s="1044">
        <v>0</v>
      </c>
    </row>
    <row r="1966" spans="1:6" ht="12.75">
      <c r="A1966" s="1037" t="s">
        <v>421</v>
      </c>
      <c r="B1966" s="1044">
        <v>7730</v>
      </c>
      <c r="C1966" s="1044">
        <v>0</v>
      </c>
      <c r="D1966" s="1044">
        <v>0</v>
      </c>
      <c r="E1966" s="1042">
        <v>0</v>
      </c>
      <c r="F1966" s="1044">
        <v>0</v>
      </c>
    </row>
    <row r="1967" spans="1:6" ht="12.75">
      <c r="A1967" s="1037" t="s">
        <v>422</v>
      </c>
      <c r="B1967" s="1044">
        <v>6229</v>
      </c>
      <c r="C1967" s="1044">
        <v>0</v>
      </c>
      <c r="D1967" s="1044">
        <v>0</v>
      </c>
      <c r="E1967" s="1042">
        <v>0</v>
      </c>
      <c r="F1967" s="1044">
        <v>0</v>
      </c>
    </row>
    <row r="1968" spans="1:6" ht="12.75">
      <c r="A1968" s="1037" t="s">
        <v>423</v>
      </c>
      <c r="B1968" s="1044">
        <v>8695</v>
      </c>
      <c r="C1968" s="1044">
        <v>0</v>
      </c>
      <c r="D1968" s="1044">
        <v>0</v>
      </c>
      <c r="E1968" s="1042">
        <v>0</v>
      </c>
      <c r="F1968" s="1044">
        <v>0</v>
      </c>
    </row>
    <row r="1969" spans="1:6" s="1043" customFormat="1" ht="12.75">
      <c r="A1969" s="1038" t="s">
        <v>1179</v>
      </c>
      <c r="B1969" s="1039"/>
      <c r="C1969" s="1039"/>
      <c r="D1969" s="1039"/>
      <c r="E1969" s="1045"/>
      <c r="F1969" s="1039"/>
    </row>
    <row r="1970" spans="1:6" ht="12.75">
      <c r="A1970" s="1037" t="s">
        <v>414</v>
      </c>
      <c r="B1970" s="1044">
        <v>11192507</v>
      </c>
      <c r="C1970" s="1044">
        <v>894808</v>
      </c>
      <c r="D1970" s="1044">
        <v>839539.84</v>
      </c>
      <c r="E1970" s="1042">
        <v>7.500909671086201</v>
      </c>
      <c r="F1970" s="1044">
        <v>42843.43</v>
      </c>
    </row>
    <row r="1971" spans="1:6" ht="12.75">
      <c r="A1971" s="1037" t="s">
        <v>432</v>
      </c>
      <c r="B1971" s="1044">
        <v>11136908</v>
      </c>
      <c r="C1971" s="1044">
        <v>891727</v>
      </c>
      <c r="D1971" s="1044">
        <v>836458.84</v>
      </c>
      <c r="E1971" s="1042">
        <v>7.510691836549246</v>
      </c>
      <c r="F1971" s="1044">
        <v>42843.43</v>
      </c>
    </row>
    <row r="1972" spans="1:6" ht="12.75">
      <c r="A1972" s="1037" t="s">
        <v>416</v>
      </c>
      <c r="B1972" s="1044">
        <v>55599</v>
      </c>
      <c r="C1972" s="1044">
        <v>3081</v>
      </c>
      <c r="D1972" s="1044">
        <v>3081</v>
      </c>
      <c r="E1972" s="1042">
        <v>5.541466573139805</v>
      </c>
      <c r="F1972" s="1044">
        <v>0</v>
      </c>
    </row>
    <row r="1973" spans="1:6" ht="25.5">
      <c r="A1973" s="1037" t="s">
        <v>417</v>
      </c>
      <c r="B1973" s="1044">
        <v>55599</v>
      </c>
      <c r="C1973" s="1044">
        <v>3081</v>
      </c>
      <c r="D1973" s="1044">
        <v>3081</v>
      </c>
      <c r="E1973" s="1042">
        <v>5.541466573139805</v>
      </c>
      <c r="F1973" s="1044">
        <v>0</v>
      </c>
    </row>
    <row r="1974" spans="1:6" ht="12.75">
      <c r="A1974" s="1037" t="s">
        <v>1136</v>
      </c>
      <c r="B1974" s="1044">
        <v>11619298</v>
      </c>
      <c r="C1974" s="1044">
        <v>1184149</v>
      </c>
      <c r="D1974" s="1044">
        <v>763230.68</v>
      </c>
      <c r="E1974" s="1042">
        <v>6.568647090383601</v>
      </c>
      <c r="F1974" s="1044">
        <v>32152.66</v>
      </c>
    </row>
    <row r="1975" spans="1:6" ht="12.75">
      <c r="A1975" s="1037" t="s">
        <v>419</v>
      </c>
      <c r="B1975" s="1044">
        <v>495208</v>
      </c>
      <c r="C1975" s="1044">
        <v>671819</v>
      </c>
      <c r="D1975" s="1044">
        <v>616543.61</v>
      </c>
      <c r="E1975" s="1042">
        <v>124.50194867611187</v>
      </c>
      <c r="F1975" s="1044">
        <v>32152.66</v>
      </c>
    </row>
    <row r="1976" spans="1:6" ht="12.75">
      <c r="A1976" s="1037" t="s">
        <v>420</v>
      </c>
      <c r="B1976" s="1044">
        <v>390964</v>
      </c>
      <c r="C1976" s="1044">
        <v>122163</v>
      </c>
      <c r="D1976" s="1044">
        <v>71134.95</v>
      </c>
      <c r="E1976" s="1042">
        <v>18.194757062031286</v>
      </c>
      <c r="F1976" s="1044">
        <v>8168.69</v>
      </c>
    </row>
    <row r="1977" spans="1:6" ht="12.75">
      <c r="A1977" s="1037" t="s">
        <v>421</v>
      </c>
      <c r="B1977" s="1044">
        <v>139870</v>
      </c>
      <c r="C1977" s="1044">
        <v>53004</v>
      </c>
      <c r="D1977" s="1044">
        <v>36747.72</v>
      </c>
      <c r="E1977" s="1042">
        <v>26.272767569886323</v>
      </c>
      <c r="F1977" s="1044">
        <v>5784.34</v>
      </c>
    </row>
    <row r="1978" spans="1:6" ht="12.75">
      <c r="A1978" s="1037" t="s">
        <v>422</v>
      </c>
      <c r="B1978" s="1044">
        <v>113278</v>
      </c>
      <c r="C1978" s="1044">
        <v>42288</v>
      </c>
      <c r="D1978" s="1044">
        <v>29550.26</v>
      </c>
      <c r="E1978" s="1042">
        <v>26.08649517117181</v>
      </c>
      <c r="F1978" s="1044">
        <v>4661.42</v>
      </c>
    </row>
    <row r="1979" spans="1:6" ht="12.75">
      <c r="A1979" s="1037" t="s">
        <v>423</v>
      </c>
      <c r="B1979" s="1044">
        <v>251094</v>
      </c>
      <c r="C1979" s="1044">
        <v>69159</v>
      </c>
      <c r="D1979" s="1044">
        <v>34387.23</v>
      </c>
      <c r="E1979" s="1042">
        <v>13.69496284260078</v>
      </c>
      <c r="F1979" s="1044">
        <v>2384.35</v>
      </c>
    </row>
    <row r="1980" spans="1:6" ht="12.75">
      <c r="A1980" s="1037" t="s">
        <v>424</v>
      </c>
      <c r="B1980" s="1044">
        <v>104244</v>
      </c>
      <c r="C1980" s="1044">
        <v>549656</v>
      </c>
      <c r="D1980" s="1044">
        <v>545408.66</v>
      </c>
      <c r="E1980" s="1042">
        <v>523.2038870342658</v>
      </c>
      <c r="F1980" s="1044">
        <v>23983.97</v>
      </c>
    </row>
    <row r="1981" spans="1:6" ht="12.75">
      <c r="A1981" s="1037" t="s">
        <v>445</v>
      </c>
      <c r="B1981" s="1044">
        <v>104244</v>
      </c>
      <c r="C1981" s="1044">
        <v>549656</v>
      </c>
      <c r="D1981" s="1044">
        <v>545408.66</v>
      </c>
      <c r="E1981" s="1042">
        <v>523.2038870342658</v>
      </c>
      <c r="F1981" s="1044">
        <v>23983.97</v>
      </c>
    </row>
    <row r="1982" spans="1:6" ht="12.75">
      <c r="A1982" s="1037" t="s">
        <v>376</v>
      </c>
      <c r="B1982" s="1044">
        <v>11124090</v>
      </c>
      <c r="C1982" s="1044">
        <v>512330</v>
      </c>
      <c r="D1982" s="1044">
        <v>146687.07</v>
      </c>
      <c r="E1982" s="1042">
        <v>1.3186433227347136</v>
      </c>
      <c r="F1982" s="1044">
        <v>0</v>
      </c>
    </row>
    <row r="1983" spans="1:6" ht="12.75">
      <c r="A1983" s="1037" t="s">
        <v>426</v>
      </c>
      <c r="B1983" s="1044">
        <v>11124090</v>
      </c>
      <c r="C1983" s="1044">
        <v>512330</v>
      </c>
      <c r="D1983" s="1044">
        <v>146687.07</v>
      </c>
      <c r="E1983" s="1042">
        <v>1.3186433227347136</v>
      </c>
      <c r="F1983" s="1044">
        <v>0</v>
      </c>
    </row>
    <row r="1984" spans="1:6" ht="12.75">
      <c r="A1984" s="1037" t="s">
        <v>1281</v>
      </c>
      <c r="B1984" s="1044">
        <v>-426791</v>
      </c>
      <c r="C1984" s="1044">
        <v>-289341</v>
      </c>
      <c r="D1984" s="1044">
        <v>76309.16</v>
      </c>
      <c r="E1984" s="1045" t="s">
        <v>1277</v>
      </c>
      <c r="F1984" s="1044">
        <v>10690.77</v>
      </c>
    </row>
    <row r="1985" spans="1:6" ht="12.75">
      <c r="A1985" s="1037" t="s">
        <v>1282</v>
      </c>
      <c r="B1985" s="1044">
        <v>426791</v>
      </c>
      <c r="C1985" s="1044">
        <v>289341</v>
      </c>
      <c r="D1985" s="1044">
        <v>-76309.16</v>
      </c>
      <c r="E1985" s="1045" t="s">
        <v>1277</v>
      </c>
      <c r="F1985" s="1044">
        <v>-10690.77</v>
      </c>
    </row>
    <row r="1986" spans="1:6" ht="12.75">
      <c r="A1986" s="1037" t="s">
        <v>89</v>
      </c>
      <c r="B1986" s="1044">
        <v>426791</v>
      </c>
      <c r="C1986" s="1044">
        <v>289341</v>
      </c>
      <c r="D1986" s="1044">
        <v>-76309.16</v>
      </c>
      <c r="E1986" s="1045" t="s">
        <v>1277</v>
      </c>
      <c r="F1986" s="1044">
        <v>-10690.77</v>
      </c>
    </row>
    <row r="1987" spans="1:6" ht="25.5">
      <c r="A1987" s="1037" t="s">
        <v>510</v>
      </c>
      <c r="B1987" s="1044">
        <v>426791</v>
      </c>
      <c r="C1987" s="1044">
        <v>289341</v>
      </c>
      <c r="D1987" s="1044">
        <v>-76309.16</v>
      </c>
      <c r="E1987" s="1045" t="s">
        <v>1277</v>
      </c>
      <c r="F1987" s="1044">
        <v>-10690.77</v>
      </c>
    </row>
    <row r="1988" spans="1:6" s="1043" customFormat="1" ht="12.75">
      <c r="A1988" s="1038" t="s">
        <v>1173</v>
      </c>
      <c r="B1988" s="1039"/>
      <c r="C1988" s="1039"/>
      <c r="D1988" s="1039"/>
      <c r="E1988" s="1045"/>
      <c r="F1988" s="1039"/>
    </row>
    <row r="1989" spans="1:6" ht="12.75">
      <c r="A1989" s="1037" t="s">
        <v>414</v>
      </c>
      <c r="B1989" s="1044">
        <v>10645500</v>
      </c>
      <c r="C1989" s="1044">
        <v>138000</v>
      </c>
      <c r="D1989" s="1044">
        <v>1516</v>
      </c>
      <c r="E1989" s="1042">
        <v>0.014240759006152834</v>
      </c>
      <c r="F1989" s="1044">
        <v>1516</v>
      </c>
    </row>
    <row r="1990" spans="1:6" ht="12.75">
      <c r="A1990" s="1037" t="s">
        <v>432</v>
      </c>
      <c r="B1990" s="1044">
        <v>10645500</v>
      </c>
      <c r="C1990" s="1044">
        <v>138000</v>
      </c>
      <c r="D1990" s="1044">
        <v>1516</v>
      </c>
      <c r="E1990" s="1042">
        <v>0.014240759006152834</v>
      </c>
      <c r="F1990" s="1044">
        <v>1516</v>
      </c>
    </row>
    <row r="1991" spans="1:6" ht="12.75">
      <c r="A1991" s="1037" t="s">
        <v>1136</v>
      </c>
      <c r="B1991" s="1044">
        <v>10899285</v>
      </c>
      <c r="C1991" s="1044">
        <v>391785</v>
      </c>
      <c r="D1991" s="1044">
        <v>146687.07</v>
      </c>
      <c r="E1991" s="1042">
        <v>1.3458412180248522</v>
      </c>
      <c r="F1991" s="1044">
        <v>0</v>
      </c>
    </row>
    <row r="1992" spans="1:6" ht="12.75">
      <c r="A1992" s="1037" t="s">
        <v>376</v>
      </c>
      <c r="B1992" s="1044">
        <v>10899285</v>
      </c>
      <c r="C1992" s="1044">
        <v>391785</v>
      </c>
      <c r="D1992" s="1044">
        <v>146687.07</v>
      </c>
      <c r="E1992" s="1042">
        <v>1.3458412180248522</v>
      </c>
      <c r="F1992" s="1044">
        <v>0</v>
      </c>
    </row>
    <row r="1993" spans="1:6" ht="12.75">
      <c r="A1993" s="1037" t="s">
        <v>426</v>
      </c>
      <c r="B1993" s="1044">
        <v>10899285</v>
      </c>
      <c r="C1993" s="1044">
        <v>391785</v>
      </c>
      <c r="D1993" s="1044">
        <v>146687.07</v>
      </c>
      <c r="E1993" s="1042">
        <v>1.3458412180248522</v>
      </c>
      <c r="F1993" s="1044">
        <v>0</v>
      </c>
    </row>
    <row r="1994" spans="1:6" ht="12.75">
      <c r="A1994" s="1037" t="s">
        <v>1281</v>
      </c>
      <c r="B1994" s="1044">
        <v>-253785</v>
      </c>
      <c r="C1994" s="1044">
        <v>-253785</v>
      </c>
      <c r="D1994" s="1044">
        <v>-145171.07</v>
      </c>
      <c r="E1994" s="1045" t="s">
        <v>1277</v>
      </c>
      <c r="F1994" s="1044">
        <v>1516</v>
      </c>
    </row>
    <row r="1995" spans="1:6" ht="12.75">
      <c r="A1995" s="1037" t="s">
        <v>1282</v>
      </c>
      <c r="B1995" s="1044">
        <v>253785</v>
      </c>
      <c r="C1995" s="1044">
        <v>253785</v>
      </c>
      <c r="D1995" s="1044">
        <v>145171.07</v>
      </c>
      <c r="E1995" s="1045" t="s">
        <v>1277</v>
      </c>
      <c r="F1995" s="1044">
        <v>-1516</v>
      </c>
    </row>
    <row r="1996" spans="1:6" ht="12.75">
      <c r="A1996" s="1037" t="s">
        <v>89</v>
      </c>
      <c r="B1996" s="1044">
        <v>253785</v>
      </c>
      <c r="C1996" s="1044">
        <v>253785</v>
      </c>
      <c r="D1996" s="1044">
        <v>145171.07</v>
      </c>
      <c r="E1996" s="1045" t="s">
        <v>1277</v>
      </c>
      <c r="F1996" s="1044">
        <v>-1516</v>
      </c>
    </row>
    <row r="1997" spans="1:6" ht="25.5">
      <c r="A1997" s="1037" t="s">
        <v>510</v>
      </c>
      <c r="B1997" s="1044">
        <v>253785</v>
      </c>
      <c r="C1997" s="1044">
        <v>253785</v>
      </c>
      <c r="D1997" s="1044">
        <v>145171.07</v>
      </c>
      <c r="E1997" s="1045" t="s">
        <v>1277</v>
      </c>
      <c r="F1997" s="1044">
        <v>-1516</v>
      </c>
    </row>
    <row r="1998" spans="1:6" s="1043" customFormat="1" ht="12.75">
      <c r="A1998" s="1038" t="s">
        <v>1144</v>
      </c>
      <c r="B1998" s="1039"/>
      <c r="C1998" s="1039"/>
      <c r="D1998" s="1039"/>
      <c r="E1998" s="1045"/>
      <c r="F1998" s="1039"/>
    </row>
    <row r="1999" spans="1:6" ht="12.75">
      <c r="A1999" s="1037" t="s">
        <v>414</v>
      </c>
      <c r="B1999" s="1044">
        <v>140561</v>
      </c>
      <c r="C1999" s="1044">
        <v>592405</v>
      </c>
      <c r="D1999" s="1044">
        <v>574190.95</v>
      </c>
      <c r="E1999" s="1042">
        <v>408.49947709535354</v>
      </c>
      <c r="F1999" s="1044">
        <v>0</v>
      </c>
    </row>
    <row r="2000" spans="1:6" ht="12.75">
      <c r="A2000" s="1037" t="s">
        <v>432</v>
      </c>
      <c r="B2000" s="1044">
        <v>140561</v>
      </c>
      <c r="C2000" s="1044">
        <v>592405</v>
      </c>
      <c r="D2000" s="1044">
        <v>574190.95</v>
      </c>
      <c r="E2000" s="1042">
        <v>408.49947709535354</v>
      </c>
      <c r="F2000" s="1044">
        <v>0</v>
      </c>
    </row>
    <row r="2001" spans="1:6" ht="12.75">
      <c r="A2001" s="1037" t="s">
        <v>1136</v>
      </c>
      <c r="B2001" s="1044">
        <v>262128</v>
      </c>
      <c r="C2001" s="1044">
        <v>592405</v>
      </c>
      <c r="D2001" s="1044">
        <v>451843.23</v>
      </c>
      <c r="E2001" s="1042">
        <v>172.37503433437098</v>
      </c>
      <c r="F2001" s="1044">
        <v>0</v>
      </c>
    </row>
    <row r="2002" spans="1:6" ht="12.75">
      <c r="A2002" s="1037" t="s">
        <v>419</v>
      </c>
      <c r="B2002" s="1044">
        <v>37323</v>
      </c>
      <c r="C2002" s="1044">
        <v>471860</v>
      </c>
      <c r="D2002" s="1044">
        <v>451843.23</v>
      </c>
      <c r="E2002" s="1042">
        <v>1210.6294510087614</v>
      </c>
      <c r="F2002" s="1044">
        <v>0</v>
      </c>
    </row>
    <row r="2003" spans="1:6" ht="12.75">
      <c r="A2003" s="1037" t="s">
        <v>420</v>
      </c>
      <c r="B2003" s="1044">
        <v>37323</v>
      </c>
      <c r="C2003" s="1044">
        <v>20016</v>
      </c>
      <c r="D2003" s="1044">
        <v>0</v>
      </c>
      <c r="E2003" s="1042">
        <v>0</v>
      </c>
      <c r="F2003" s="1044">
        <v>0</v>
      </c>
    </row>
    <row r="2004" spans="1:6" ht="12.75">
      <c r="A2004" s="1037" t="s">
        <v>423</v>
      </c>
      <c r="B2004" s="1044">
        <v>37323</v>
      </c>
      <c r="C2004" s="1044">
        <v>20016</v>
      </c>
      <c r="D2004" s="1044">
        <v>0</v>
      </c>
      <c r="E2004" s="1042">
        <v>0</v>
      </c>
      <c r="F2004" s="1044">
        <v>0</v>
      </c>
    </row>
    <row r="2005" spans="1:6" ht="12.75">
      <c r="A2005" s="1037" t="s">
        <v>424</v>
      </c>
      <c r="B2005" s="1044">
        <v>0</v>
      </c>
      <c r="C2005" s="1044">
        <v>451844</v>
      </c>
      <c r="D2005" s="1044">
        <v>451843.23</v>
      </c>
      <c r="E2005" s="1045" t="s">
        <v>1277</v>
      </c>
      <c r="F2005" s="1044">
        <v>0</v>
      </c>
    </row>
    <row r="2006" spans="1:6" ht="12.75">
      <c r="A2006" s="1037" t="s">
        <v>445</v>
      </c>
      <c r="B2006" s="1044">
        <v>0</v>
      </c>
      <c r="C2006" s="1044">
        <v>451844</v>
      </c>
      <c r="D2006" s="1044">
        <v>451843.23</v>
      </c>
      <c r="E2006" s="1045" t="s">
        <v>1277</v>
      </c>
      <c r="F2006" s="1044">
        <v>0</v>
      </c>
    </row>
    <row r="2007" spans="1:6" ht="12.75">
      <c r="A2007" s="1037" t="s">
        <v>376</v>
      </c>
      <c r="B2007" s="1044">
        <v>224805</v>
      </c>
      <c r="C2007" s="1044">
        <v>120545</v>
      </c>
      <c r="D2007" s="1044">
        <v>0</v>
      </c>
      <c r="E2007" s="1042">
        <v>0</v>
      </c>
      <c r="F2007" s="1044">
        <v>0</v>
      </c>
    </row>
    <row r="2008" spans="1:6" ht="12.75">
      <c r="A2008" s="1037" t="s">
        <v>426</v>
      </c>
      <c r="B2008" s="1044">
        <v>224805</v>
      </c>
      <c r="C2008" s="1044">
        <v>120545</v>
      </c>
      <c r="D2008" s="1044">
        <v>0</v>
      </c>
      <c r="E2008" s="1042">
        <v>0</v>
      </c>
      <c r="F2008" s="1044">
        <v>0</v>
      </c>
    </row>
    <row r="2009" spans="1:6" ht="12.75">
      <c r="A2009" s="1037" t="s">
        <v>1281</v>
      </c>
      <c r="B2009" s="1044">
        <v>-121567</v>
      </c>
      <c r="C2009" s="1044">
        <v>0</v>
      </c>
      <c r="D2009" s="1044">
        <v>122347.72</v>
      </c>
      <c r="E2009" s="1045" t="s">
        <v>1277</v>
      </c>
      <c r="F2009" s="1044">
        <v>0</v>
      </c>
    </row>
    <row r="2010" spans="1:6" ht="12.75">
      <c r="A2010" s="1037" t="s">
        <v>1282</v>
      </c>
      <c r="B2010" s="1044">
        <v>121567</v>
      </c>
      <c r="C2010" s="1044">
        <v>0</v>
      </c>
      <c r="D2010" s="1044">
        <v>-122347.72</v>
      </c>
      <c r="E2010" s="1045" t="s">
        <v>1277</v>
      </c>
      <c r="F2010" s="1044">
        <v>0</v>
      </c>
    </row>
    <row r="2011" spans="1:6" ht="12.75">
      <c r="A2011" s="1037" t="s">
        <v>89</v>
      </c>
      <c r="B2011" s="1044">
        <v>121567</v>
      </c>
      <c r="C2011" s="1044">
        <v>0</v>
      </c>
      <c r="D2011" s="1044">
        <v>-122347.72</v>
      </c>
      <c r="E2011" s="1045" t="s">
        <v>1277</v>
      </c>
      <c r="F2011" s="1044">
        <v>0</v>
      </c>
    </row>
    <row r="2012" spans="1:6" ht="25.5">
      <c r="A2012" s="1037" t="s">
        <v>510</v>
      </c>
      <c r="B2012" s="1044">
        <v>121567</v>
      </c>
      <c r="C2012" s="1044">
        <v>0</v>
      </c>
      <c r="D2012" s="1044">
        <v>-122347.72</v>
      </c>
      <c r="E2012" s="1045" t="s">
        <v>1277</v>
      </c>
      <c r="F2012" s="1044">
        <v>0</v>
      </c>
    </row>
    <row r="2013" spans="1:6" s="1043" customFormat="1" ht="12.75">
      <c r="A2013" s="1038" t="s">
        <v>1151</v>
      </c>
      <c r="B2013" s="1039"/>
      <c r="C2013" s="1039"/>
      <c r="D2013" s="1039"/>
      <c r="E2013" s="1045"/>
      <c r="F2013" s="1039"/>
    </row>
    <row r="2014" spans="1:6" ht="12.75">
      <c r="A2014" s="1037" t="s">
        <v>1136</v>
      </c>
      <c r="B2014" s="1044">
        <v>0</v>
      </c>
      <c r="C2014" s="1044">
        <v>2909</v>
      </c>
      <c r="D2014" s="1044">
        <v>1745</v>
      </c>
      <c r="E2014" s="1045" t="s">
        <v>1277</v>
      </c>
      <c r="F2014" s="1044">
        <v>1745</v>
      </c>
    </row>
    <row r="2015" spans="1:6" ht="12.75">
      <c r="A2015" s="1037" t="s">
        <v>419</v>
      </c>
      <c r="B2015" s="1044">
        <v>0</v>
      </c>
      <c r="C2015" s="1044">
        <v>2909</v>
      </c>
      <c r="D2015" s="1044">
        <v>1745</v>
      </c>
      <c r="E2015" s="1045" t="s">
        <v>1277</v>
      </c>
      <c r="F2015" s="1044">
        <v>1745</v>
      </c>
    </row>
    <row r="2016" spans="1:6" ht="12.75">
      <c r="A2016" s="1037" t="s">
        <v>420</v>
      </c>
      <c r="B2016" s="1044">
        <v>0</v>
      </c>
      <c r="C2016" s="1044">
        <v>2909</v>
      </c>
      <c r="D2016" s="1044">
        <v>1745</v>
      </c>
      <c r="E2016" s="1045" t="s">
        <v>1277</v>
      </c>
      <c r="F2016" s="1044">
        <v>1745</v>
      </c>
    </row>
    <row r="2017" spans="1:6" ht="12.75">
      <c r="A2017" s="1037" t="s">
        <v>423</v>
      </c>
      <c r="B2017" s="1044">
        <v>0</v>
      </c>
      <c r="C2017" s="1044">
        <v>2909</v>
      </c>
      <c r="D2017" s="1044">
        <v>1745</v>
      </c>
      <c r="E2017" s="1045" t="s">
        <v>1277</v>
      </c>
      <c r="F2017" s="1044">
        <v>1745</v>
      </c>
    </row>
    <row r="2018" spans="1:6" ht="12.75">
      <c r="A2018" s="1037" t="s">
        <v>1281</v>
      </c>
      <c r="B2018" s="1044">
        <v>0</v>
      </c>
      <c r="C2018" s="1044">
        <v>-2909</v>
      </c>
      <c r="D2018" s="1044">
        <v>-1745</v>
      </c>
      <c r="E2018" s="1045" t="s">
        <v>1277</v>
      </c>
      <c r="F2018" s="1044">
        <v>-1745</v>
      </c>
    </row>
    <row r="2019" spans="1:6" ht="12.75">
      <c r="A2019" s="1037" t="s">
        <v>1282</v>
      </c>
      <c r="B2019" s="1044">
        <v>0</v>
      </c>
      <c r="C2019" s="1044">
        <v>2909</v>
      </c>
      <c r="D2019" s="1044">
        <v>1745</v>
      </c>
      <c r="E2019" s="1045" t="s">
        <v>1277</v>
      </c>
      <c r="F2019" s="1044">
        <v>1745</v>
      </c>
    </row>
    <row r="2020" spans="1:6" ht="12.75">
      <c r="A2020" s="1037" t="s">
        <v>89</v>
      </c>
      <c r="B2020" s="1044">
        <v>0</v>
      </c>
      <c r="C2020" s="1044">
        <v>2909</v>
      </c>
      <c r="D2020" s="1044">
        <v>1745</v>
      </c>
      <c r="E2020" s="1045" t="s">
        <v>1277</v>
      </c>
      <c r="F2020" s="1044">
        <v>1745</v>
      </c>
    </row>
    <row r="2021" spans="1:6" ht="25.5">
      <c r="A2021" s="1037" t="s">
        <v>510</v>
      </c>
      <c r="B2021" s="1044">
        <v>0</v>
      </c>
      <c r="C2021" s="1044">
        <v>2909</v>
      </c>
      <c r="D2021" s="1044">
        <v>1745</v>
      </c>
      <c r="E2021" s="1045" t="s">
        <v>1277</v>
      </c>
      <c r="F2021" s="1044">
        <v>1745</v>
      </c>
    </row>
    <row r="2022" spans="1:6" s="1043" customFormat="1" ht="12.75">
      <c r="A2022" s="1038" t="s">
        <v>1152</v>
      </c>
      <c r="B2022" s="1039"/>
      <c r="C2022" s="1039"/>
      <c r="D2022" s="1039"/>
      <c r="E2022" s="1045"/>
      <c r="F2022" s="1039"/>
    </row>
    <row r="2023" spans="1:6" ht="12.75">
      <c r="A2023" s="1037" t="s">
        <v>414</v>
      </c>
      <c r="B2023" s="1044">
        <v>6838</v>
      </c>
      <c r="C2023" s="1044">
        <v>0</v>
      </c>
      <c r="D2023" s="1044">
        <v>0</v>
      </c>
      <c r="E2023" s="1042">
        <v>0</v>
      </c>
      <c r="F2023" s="1044">
        <v>0</v>
      </c>
    </row>
    <row r="2024" spans="1:6" ht="12.75">
      <c r="A2024" s="1037" t="s">
        <v>432</v>
      </c>
      <c r="B2024" s="1044">
        <v>6838</v>
      </c>
      <c r="C2024" s="1044">
        <v>0</v>
      </c>
      <c r="D2024" s="1044">
        <v>0</v>
      </c>
      <c r="E2024" s="1042">
        <v>0</v>
      </c>
      <c r="F2024" s="1044">
        <v>0</v>
      </c>
    </row>
    <row r="2025" spans="1:6" ht="12.75">
      <c r="A2025" s="1037" t="s">
        <v>1136</v>
      </c>
      <c r="B2025" s="1044">
        <v>6628</v>
      </c>
      <c r="C2025" s="1044">
        <v>0</v>
      </c>
      <c r="D2025" s="1044">
        <v>0</v>
      </c>
      <c r="E2025" s="1042">
        <v>0</v>
      </c>
      <c r="F2025" s="1044">
        <v>0</v>
      </c>
    </row>
    <row r="2026" spans="1:6" ht="12.75">
      <c r="A2026" s="1037" t="s">
        <v>419</v>
      </c>
      <c r="B2026" s="1044">
        <v>6628</v>
      </c>
      <c r="C2026" s="1044">
        <v>0</v>
      </c>
      <c r="D2026" s="1044">
        <v>0</v>
      </c>
      <c r="E2026" s="1042">
        <v>0</v>
      </c>
      <c r="F2026" s="1044">
        <v>0</v>
      </c>
    </row>
    <row r="2027" spans="1:6" ht="12.75">
      <c r="A2027" s="1037" t="s">
        <v>420</v>
      </c>
      <c r="B2027" s="1044">
        <v>6628</v>
      </c>
      <c r="C2027" s="1044">
        <v>0</v>
      </c>
      <c r="D2027" s="1044">
        <v>0</v>
      </c>
      <c r="E2027" s="1042">
        <v>0</v>
      </c>
      <c r="F2027" s="1044">
        <v>0</v>
      </c>
    </row>
    <row r="2028" spans="1:6" ht="12.75">
      <c r="A2028" s="1037" t="s">
        <v>423</v>
      </c>
      <c r="B2028" s="1044">
        <v>6628</v>
      </c>
      <c r="C2028" s="1044">
        <v>0</v>
      </c>
      <c r="D2028" s="1044">
        <v>0</v>
      </c>
      <c r="E2028" s="1042">
        <v>0</v>
      </c>
      <c r="F2028" s="1044">
        <v>0</v>
      </c>
    </row>
    <row r="2029" spans="1:6" ht="12.75">
      <c r="A2029" s="1037" t="s">
        <v>1281</v>
      </c>
      <c r="B2029" s="1044">
        <v>210</v>
      </c>
      <c r="C2029" s="1044">
        <v>0</v>
      </c>
      <c r="D2029" s="1044">
        <v>0</v>
      </c>
      <c r="E2029" s="1045" t="s">
        <v>1277</v>
      </c>
      <c r="F2029" s="1044">
        <v>0</v>
      </c>
    </row>
    <row r="2030" spans="1:6" ht="12.75">
      <c r="A2030" s="1037" t="s">
        <v>1282</v>
      </c>
      <c r="B2030" s="1044">
        <v>-210</v>
      </c>
      <c r="C2030" s="1044">
        <v>0</v>
      </c>
      <c r="D2030" s="1044">
        <v>0</v>
      </c>
      <c r="E2030" s="1045" t="s">
        <v>1277</v>
      </c>
      <c r="F2030" s="1044">
        <v>0</v>
      </c>
    </row>
    <row r="2031" spans="1:6" ht="12.75">
      <c r="A2031" s="1037" t="s">
        <v>89</v>
      </c>
      <c r="B2031" s="1044">
        <v>-210</v>
      </c>
      <c r="C2031" s="1044">
        <v>0</v>
      </c>
      <c r="D2031" s="1044">
        <v>0</v>
      </c>
      <c r="E2031" s="1045" t="s">
        <v>1277</v>
      </c>
      <c r="F2031" s="1044">
        <v>0</v>
      </c>
    </row>
    <row r="2032" spans="1:6" ht="25.5">
      <c r="A2032" s="1037" t="s">
        <v>510</v>
      </c>
      <c r="B2032" s="1044">
        <v>-210</v>
      </c>
      <c r="C2032" s="1044">
        <v>0</v>
      </c>
      <c r="D2032" s="1044">
        <v>0</v>
      </c>
      <c r="E2032" s="1045" t="s">
        <v>1277</v>
      </c>
      <c r="F2032" s="1044">
        <v>0</v>
      </c>
    </row>
    <row r="2033" spans="1:6" s="1043" customFormat="1" ht="12.75">
      <c r="A2033" s="1038" t="s">
        <v>1153</v>
      </c>
      <c r="B2033" s="1039"/>
      <c r="C2033" s="1039"/>
      <c r="D2033" s="1039"/>
      <c r="E2033" s="1045"/>
      <c r="F2033" s="1039"/>
    </row>
    <row r="2034" spans="1:6" ht="12.75">
      <c r="A2034" s="1037" t="s">
        <v>414</v>
      </c>
      <c r="B2034" s="1044">
        <v>234241</v>
      </c>
      <c r="C2034" s="1044">
        <v>99312</v>
      </c>
      <c r="D2034" s="1044">
        <v>165170.52</v>
      </c>
      <c r="E2034" s="1042">
        <v>70.51306987248176</v>
      </c>
      <c r="F2034" s="1044">
        <v>20243.31</v>
      </c>
    </row>
    <row r="2035" spans="1:6" ht="12.75">
      <c r="A2035" s="1037" t="s">
        <v>432</v>
      </c>
      <c r="B2035" s="1044">
        <v>183156</v>
      </c>
      <c r="C2035" s="1044">
        <v>99312</v>
      </c>
      <c r="D2035" s="1044">
        <v>165170.52</v>
      </c>
      <c r="E2035" s="1042">
        <v>90.18023979558409</v>
      </c>
      <c r="F2035" s="1044">
        <v>20243.31</v>
      </c>
    </row>
    <row r="2036" spans="1:6" ht="12.75">
      <c r="A2036" s="1037" t="s">
        <v>416</v>
      </c>
      <c r="B2036" s="1044">
        <v>51085</v>
      </c>
      <c r="C2036" s="1044">
        <v>0</v>
      </c>
      <c r="D2036" s="1044">
        <v>0</v>
      </c>
      <c r="E2036" s="1042">
        <v>0</v>
      </c>
      <c r="F2036" s="1044">
        <v>0</v>
      </c>
    </row>
    <row r="2037" spans="1:6" ht="25.5">
      <c r="A2037" s="1037" t="s">
        <v>417</v>
      </c>
      <c r="B2037" s="1044">
        <v>51085</v>
      </c>
      <c r="C2037" s="1044">
        <v>0</v>
      </c>
      <c r="D2037" s="1044">
        <v>0</v>
      </c>
      <c r="E2037" s="1042">
        <v>0</v>
      </c>
      <c r="F2037" s="1044">
        <v>0</v>
      </c>
    </row>
    <row r="2038" spans="1:6" ht="12.75">
      <c r="A2038" s="1037" t="s">
        <v>1136</v>
      </c>
      <c r="B2038" s="1044">
        <v>231065</v>
      </c>
      <c r="C2038" s="1044">
        <v>100339</v>
      </c>
      <c r="D2038" s="1044">
        <v>95211.83</v>
      </c>
      <c r="E2038" s="1042">
        <v>41.205647761452404</v>
      </c>
      <c r="F2038" s="1044">
        <v>23983.97</v>
      </c>
    </row>
    <row r="2039" spans="1:6" ht="12.75">
      <c r="A2039" s="1037" t="s">
        <v>419</v>
      </c>
      <c r="B2039" s="1044">
        <v>231065</v>
      </c>
      <c r="C2039" s="1044">
        <v>100339</v>
      </c>
      <c r="D2039" s="1044">
        <v>95211.83</v>
      </c>
      <c r="E2039" s="1042">
        <v>41.205647761452404</v>
      </c>
      <c r="F2039" s="1044">
        <v>23983.97</v>
      </c>
    </row>
    <row r="2040" spans="1:6" ht="12.75">
      <c r="A2040" s="1037" t="s">
        <v>420</v>
      </c>
      <c r="B2040" s="1044">
        <v>126821</v>
      </c>
      <c r="C2040" s="1044">
        <v>2527</v>
      </c>
      <c r="D2040" s="1044">
        <v>1646.4</v>
      </c>
      <c r="E2040" s="1042">
        <v>1.298207710079561</v>
      </c>
      <c r="F2040" s="1044">
        <v>0</v>
      </c>
    </row>
    <row r="2041" spans="1:6" ht="12.75">
      <c r="A2041" s="1037" t="s">
        <v>421</v>
      </c>
      <c r="B2041" s="1044">
        <v>23901</v>
      </c>
      <c r="C2041" s="1044">
        <v>0</v>
      </c>
      <c r="D2041" s="1044">
        <v>0</v>
      </c>
      <c r="E2041" s="1042">
        <v>0</v>
      </c>
      <c r="F2041" s="1044">
        <v>0</v>
      </c>
    </row>
    <row r="2042" spans="1:6" ht="12.75">
      <c r="A2042" s="1037" t="s">
        <v>422</v>
      </c>
      <c r="B2042" s="1044">
        <v>20017</v>
      </c>
      <c r="C2042" s="1044">
        <v>0</v>
      </c>
      <c r="D2042" s="1044">
        <v>0</v>
      </c>
      <c r="E2042" s="1042">
        <v>0</v>
      </c>
      <c r="F2042" s="1044">
        <v>0</v>
      </c>
    </row>
    <row r="2043" spans="1:6" ht="12.75">
      <c r="A2043" s="1037" t="s">
        <v>423</v>
      </c>
      <c r="B2043" s="1044">
        <v>102920</v>
      </c>
      <c r="C2043" s="1044">
        <v>2527</v>
      </c>
      <c r="D2043" s="1044">
        <v>1646.4</v>
      </c>
      <c r="E2043" s="1042">
        <v>1.5996890788962301</v>
      </c>
      <c r="F2043" s="1044">
        <v>0</v>
      </c>
    </row>
    <row r="2044" spans="1:6" ht="12.75">
      <c r="A2044" s="1037" t="s">
        <v>424</v>
      </c>
      <c r="B2044" s="1044">
        <v>104244</v>
      </c>
      <c r="C2044" s="1044">
        <v>97812</v>
      </c>
      <c r="D2044" s="1044">
        <v>93565.43</v>
      </c>
      <c r="E2044" s="1042">
        <v>89.7561778135912</v>
      </c>
      <c r="F2044" s="1044">
        <v>23983.97</v>
      </c>
    </row>
    <row r="2045" spans="1:6" ht="12.75">
      <c r="A2045" s="1037" t="s">
        <v>445</v>
      </c>
      <c r="B2045" s="1044">
        <v>104244</v>
      </c>
      <c r="C2045" s="1044">
        <v>97812</v>
      </c>
      <c r="D2045" s="1044">
        <v>93565.43</v>
      </c>
      <c r="E2045" s="1042">
        <v>89.7561778135912</v>
      </c>
      <c r="F2045" s="1044">
        <v>23983.97</v>
      </c>
    </row>
    <row r="2046" spans="1:6" ht="12.75">
      <c r="A2046" s="1037" t="s">
        <v>1281</v>
      </c>
      <c r="B2046" s="1044">
        <v>3176</v>
      </c>
      <c r="C2046" s="1044">
        <v>-1027</v>
      </c>
      <c r="D2046" s="1044">
        <v>69958.69</v>
      </c>
      <c r="E2046" s="1045" t="s">
        <v>1277</v>
      </c>
      <c r="F2046" s="1044">
        <v>-3740.66</v>
      </c>
    </row>
    <row r="2047" spans="1:6" ht="12.75">
      <c r="A2047" s="1037" t="s">
        <v>1282</v>
      </c>
      <c r="B2047" s="1044">
        <v>-3176</v>
      </c>
      <c r="C2047" s="1044">
        <v>1027</v>
      </c>
      <c r="D2047" s="1044">
        <v>-69958.69</v>
      </c>
      <c r="E2047" s="1045" t="s">
        <v>1277</v>
      </c>
      <c r="F2047" s="1044">
        <v>3740.66</v>
      </c>
    </row>
    <row r="2048" spans="1:6" ht="12.75">
      <c r="A2048" s="1037" t="s">
        <v>89</v>
      </c>
      <c r="B2048" s="1044">
        <v>-3176</v>
      </c>
      <c r="C2048" s="1044">
        <v>1027</v>
      </c>
      <c r="D2048" s="1044">
        <v>-69958.69</v>
      </c>
      <c r="E2048" s="1045" t="s">
        <v>1277</v>
      </c>
      <c r="F2048" s="1044">
        <v>3740.66</v>
      </c>
    </row>
    <row r="2049" spans="1:6" ht="25.5">
      <c r="A2049" s="1037" t="s">
        <v>510</v>
      </c>
      <c r="B2049" s="1044">
        <v>-3176</v>
      </c>
      <c r="C2049" s="1044">
        <v>1027</v>
      </c>
      <c r="D2049" s="1044">
        <v>-69958.69</v>
      </c>
      <c r="E2049" s="1045" t="s">
        <v>1277</v>
      </c>
      <c r="F2049" s="1044">
        <v>3740.66</v>
      </c>
    </row>
    <row r="2050" spans="1:6" s="1043" customFormat="1" ht="12.75">
      <c r="A2050" s="1038" t="s">
        <v>1154</v>
      </c>
      <c r="B2050" s="1039"/>
      <c r="C2050" s="1039"/>
      <c r="D2050" s="1039"/>
      <c r="E2050" s="1045"/>
      <c r="F2050" s="1039"/>
    </row>
    <row r="2051" spans="1:6" ht="12.75">
      <c r="A2051" s="1037" t="s">
        <v>414</v>
      </c>
      <c r="B2051" s="1044">
        <v>56785</v>
      </c>
      <c r="C2051" s="1044">
        <v>13529</v>
      </c>
      <c r="D2051" s="1044">
        <v>3081.03</v>
      </c>
      <c r="E2051" s="1042">
        <v>5.425781456370521</v>
      </c>
      <c r="F2051" s="1044">
        <v>0</v>
      </c>
    </row>
    <row r="2052" spans="1:6" ht="12.75">
      <c r="A2052" s="1037" t="s">
        <v>432</v>
      </c>
      <c r="B2052" s="1044">
        <v>52271</v>
      </c>
      <c r="C2052" s="1044">
        <v>10448</v>
      </c>
      <c r="D2052" s="1044">
        <v>0.03</v>
      </c>
      <c r="E2052" s="1042">
        <v>5.7393200818809665E-05</v>
      </c>
      <c r="F2052" s="1044">
        <v>0</v>
      </c>
    </row>
    <row r="2053" spans="1:6" ht="12.75">
      <c r="A2053" s="1037" t="s">
        <v>416</v>
      </c>
      <c r="B2053" s="1044">
        <v>4514</v>
      </c>
      <c r="C2053" s="1044">
        <v>3081</v>
      </c>
      <c r="D2053" s="1044">
        <v>3081</v>
      </c>
      <c r="E2053" s="1042">
        <v>68.25431989366415</v>
      </c>
      <c r="F2053" s="1044">
        <v>0</v>
      </c>
    </row>
    <row r="2054" spans="1:6" ht="25.5">
      <c r="A2054" s="1037" t="s">
        <v>417</v>
      </c>
      <c r="B2054" s="1044">
        <v>4514</v>
      </c>
      <c r="C2054" s="1044">
        <v>3081</v>
      </c>
      <c r="D2054" s="1044">
        <v>3081</v>
      </c>
      <c r="E2054" s="1042">
        <v>68.25431989366415</v>
      </c>
      <c r="F2054" s="1044">
        <v>0</v>
      </c>
    </row>
    <row r="2055" spans="1:6" ht="12.75">
      <c r="A2055" s="1037" t="s">
        <v>1136</v>
      </c>
      <c r="B2055" s="1044">
        <v>76642</v>
      </c>
      <c r="C2055" s="1044">
        <v>36741</v>
      </c>
      <c r="D2055" s="1044">
        <v>23411.8</v>
      </c>
      <c r="E2055" s="1042">
        <v>30.54695858667571</v>
      </c>
      <c r="F2055" s="1044">
        <v>0</v>
      </c>
    </row>
    <row r="2056" spans="1:6" ht="12.75">
      <c r="A2056" s="1037" t="s">
        <v>419</v>
      </c>
      <c r="B2056" s="1044">
        <v>76642</v>
      </c>
      <c r="C2056" s="1044">
        <v>36741</v>
      </c>
      <c r="D2056" s="1044">
        <v>23411.8</v>
      </c>
      <c r="E2056" s="1042">
        <v>30.54695858667571</v>
      </c>
      <c r="F2056" s="1044">
        <v>0</v>
      </c>
    </row>
    <row r="2057" spans="1:6" ht="12.75">
      <c r="A2057" s="1037" t="s">
        <v>420</v>
      </c>
      <c r="B2057" s="1044">
        <v>76642</v>
      </c>
      <c r="C2057" s="1044">
        <v>36741</v>
      </c>
      <c r="D2057" s="1044">
        <v>23411.8</v>
      </c>
      <c r="E2057" s="1042">
        <v>30.54695858667571</v>
      </c>
      <c r="F2057" s="1044">
        <v>0</v>
      </c>
    </row>
    <row r="2058" spans="1:6" ht="12.75">
      <c r="A2058" s="1037" t="s">
        <v>421</v>
      </c>
      <c r="B2058" s="1044">
        <v>39807</v>
      </c>
      <c r="C2058" s="1044">
        <v>23107</v>
      </c>
      <c r="D2058" s="1044">
        <v>14621.1</v>
      </c>
      <c r="E2058" s="1042">
        <v>36.72997211545708</v>
      </c>
      <c r="F2058" s="1044">
        <v>0</v>
      </c>
    </row>
    <row r="2059" spans="1:6" ht="12.75">
      <c r="A2059" s="1037" t="s">
        <v>422</v>
      </c>
      <c r="B2059" s="1044">
        <v>32078</v>
      </c>
      <c r="C2059" s="1044">
        <v>18621</v>
      </c>
      <c r="D2059" s="1044">
        <v>12081.96</v>
      </c>
      <c r="E2059" s="1042">
        <v>37.6643182243282</v>
      </c>
      <c r="F2059" s="1044">
        <v>0</v>
      </c>
    </row>
    <row r="2060" spans="1:6" ht="12.75">
      <c r="A2060" s="1037" t="s">
        <v>423</v>
      </c>
      <c r="B2060" s="1044">
        <v>36835</v>
      </c>
      <c r="C2060" s="1044">
        <v>13634</v>
      </c>
      <c r="D2060" s="1044">
        <v>8790.7</v>
      </c>
      <c r="E2060" s="1042">
        <v>23.86507397855301</v>
      </c>
      <c r="F2060" s="1044">
        <v>0</v>
      </c>
    </row>
    <row r="2061" spans="1:6" ht="12.75">
      <c r="A2061" s="1037" t="s">
        <v>1281</v>
      </c>
      <c r="B2061" s="1044">
        <v>-19857</v>
      </c>
      <c r="C2061" s="1044">
        <v>-23212</v>
      </c>
      <c r="D2061" s="1044">
        <v>-20330.77</v>
      </c>
      <c r="E2061" s="1045" t="s">
        <v>1277</v>
      </c>
      <c r="F2061" s="1044">
        <v>0</v>
      </c>
    </row>
    <row r="2062" spans="1:6" ht="12.75">
      <c r="A2062" s="1037" t="s">
        <v>1282</v>
      </c>
      <c r="B2062" s="1044">
        <v>19857</v>
      </c>
      <c r="C2062" s="1044">
        <v>23212</v>
      </c>
      <c r="D2062" s="1044">
        <v>20330.77</v>
      </c>
      <c r="E2062" s="1045" t="s">
        <v>1277</v>
      </c>
      <c r="F2062" s="1044">
        <v>0</v>
      </c>
    </row>
    <row r="2063" spans="1:6" ht="12.75">
      <c r="A2063" s="1037" t="s">
        <v>89</v>
      </c>
      <c r="B2063" s="1044">
        <v>19857</v>
      </c>
      <c r="C2063" s="1044">
        <v>23212</v>
      </c>
      <c r="D2063" s="1044">
        <v>20330.77</v>
      </c>
      <c r="E2063" s="1045" t="s">
        <v>1277</v>
      </c>
      <c r="F2063" s="1044">
        <v>0</v>
      </c>
    </row>
    <row r="2064" spans="1:6" ht="25.5">
      <c r="A2064" s="1037" t="s">
        <v>510</v>
      </c>
      <c r="B2064" s="1044">
        <v>19857</v>
      </c>
      <c r="C2064" s="1044">
        <v>23212</v>
      </c>
      <c r="D2064" s="1044">
        <v>20330.77</v>
      </c>
      <c r="E2064" s="1045" t="s">
        <v>1277</v>
      </c>
      <c r="F2064" s="1044">
        <v>0</v>
      </c>
    </row>
    <row r="2065" spans="1:6" s="1043" customFormat="1" ht="25.5">
      <c r="A2065" s="1038" t="s">
        <v>1160</v>
      </c>
      <c r="B2065" s="1039"/>
      <c r="C2065" s="1039"/>
      <c r="D2065" s="1039"/>
      <c r="E2065" s="1045"/>
      <c r="F2065" s="1039"/>
    </row>
    <row r="2066" spans="1:6" ht="12.75">
      <c r="A2066" s="1037" t="s">
        <v>1136</v>
      </c>
      <c r="B2066" s="1044">
        <v>8408</v>
      </c>
      <c r="C2066" s="1044">
        <v>8408</v>
      </c>
      <c r="D2066" s="1044">
        <v>8358.83</v>
      </c>
      <c r="E2066" s="1042">
        <v>99.41519980970504</v>
      </c>
      <c r="F2066" s="1044">
        <v>0</v>
      </c>
    </row>
    <row r="2067" spans="1:6" ht="12.75">
      <c r="A2067" s="1037" t="s">
        <v>419</v>
      </c>
      <c r="B2067" s="1044">
        <v>8408</v>
      </c>
      <c r="C2067" s="1044">
        <v>8408</v>
      </c>
      <c r="D2067" s="1044">
        <v>8358.83</v>
      </c>
      <c r="E2067" s="1042">
        <v>99.41519980970504</v>
      </c>
      <c r="F2067" s="1044">
        <v>0</v>
      </c>
    </row>
    <row r="2068" spans="1:6" ht="12.75">
      <c r="A2068" s="1037" t="s">
        <v>420</v>
      </c>
      <c r="B2068" s="1044">
        <v>8408</v>
      </c>
      <c r="C2068" s="1044">
        <v>8408</v>
      </c>
      <c r="D2068" s="1044">
        <v>8358.83</v>
      </c>
      <c r="E2068" s="1042">
        <v>99.41519980970504</v>
      </c>
      <c r="F2068" s="1044">
        <v>0</v>
      </c>
    </row>
    <row r="2069" spans="1:6" ht="12.75">
      <c r="A2069" s="1037" t="s">
        <v>421</v>
      </c>
      <c r="B2069" s="1044">
        <v>0</v>
      </c>
      <c r="C2069" s="1044">
        <v>1</v>
      </c>
      <c r="D2069" s="1044">
        <v>0</v>
      </c>
      <c r="E2069" s="1045" t="s">
        <v>1277</v>
      </c>
      <c r="F2069" s="1044">
        <v>0</v>
      </c>
    </row>
    <row r="2070" spans="1:6" ht="12.75">
      <c r="A2070" s="1037" t="s">
        <v>423</v>
      </c>
      <c r="B2070" s="1044">
        <v>8408</v>
      </c>
      <c r="C2070" s="1044">
        <v>8407</v>
      </c>
      <c r="D2070" s="1044">
        <v>8358.83</v>
      </c>
      <c r="E2070" s="1042">
        <v>99.41519980970504</v>
      </c>
      <c r="F2070" s="1044">
        <v>0</v>
      </c>
    </row>
    <row r="2071" spans="1:6" ht="12.75">
      <c r="A2071" s="1037" t="s">
        <v>1281</v>
      </c>
      <c r="B2071" s="1044">
        <v>-8408</v>
      </c>
      <c r="C2071" s="1044">
        <v>-8408</v>
      </c>
      <c r="D2071" s="1044">
        <v>-8358.83</v>
      </c>
      <c r="E2071" s="1045" t="s">
        <v>1277</v>
      </c>
      <c r="F2071" s="1044">
        <v>0</v>
      </c>
    </row>
    <row r="2072" spans="1:6" ht="12.75">
      <c r="A2072" s="1037" t="s">
        <v>1282</v>
      </c>
      <c r="B2072" s="1044">
        <v>8408</v>
      </c>
      <c r="C2072" s="1044">
        <v>8408</v>
      </c>
      <c r="D2072" s="1044">
        <v>8358.83</v>
      </c>
      <c r="E2072" s="1045" t="s">
        <v>1277</v>
      </c>
      <c r="F2072" s="1044">
        <v>0</v>
      </c>
    </row>
    <row r="2073" spans="1:6" ht="12.75">
      <c r="A2073" s="1037" t="s">
        <v>89</v>
      </c>
      <c r="B2073" s="1044">
        <v>8408</v>
      </c>
      <c r="C2073" s="1044">
        <v>8408</v>
      </c>
      <c r="D2073" s="1044">
        <v>8358.83</v>
      </c>
      <c r="E2073" s="1045" t="s">
        <v>1277</v>
      </c>
      <c r="F2073" s="1044">
        <v>0</v>
      </c>
    </row>
    <row r="2074" spans="1:6" ht="25.5">
      <c r="A2074" s="1037" t="s">
        <v>510</v>
      </c>
      <c r="B2074" s="1044">
        <v>8408</v>
      </c>
      <c r="C2074" s="1044">
        <v>8408</v>
      </c>
      <c r="D2074" s="1044">
        <v>8358.83</v>
      </c>
      <c r="E2074" s="1045" t="s">
        <v>1277</v>
      </c>
      <c r="F2074" s="1044">
        <v>0</v>
      </c>
    </row>
    <row r="2075" spans="1:6" s="1043" customFormat="1" ht="12.75">
      <c r="A2075" s="1038" t="s">
        <v>1155</v>
      </c>
      <c r="B2075" s="1039"/>
      <c r="C2075" s="1039"/>
      <c r="D2075" s="1039"/>
      <c r="E2075" s="1045"/>
      <c r="F2075" s="1039"/>
    </row>
    <row r="2076" spans="1:6" ht="12.75">
      <c r="A2076" s="1037" t="s">
        <v>414</v>
      </c>
      <c r="B2076" s="1044">
        <v>108582</v>
      </c>
      <c r="C2076" s="1044">
        <v>51562</v>
      </c>
      <c r="D2076" s="1044">
        <v>95581.34</v>
      </c>
      <c r="E2076" s="1042">
        <v>88.02687369913981</v>
      </c>
      <c r="F2076" s="1044">
        <v>21084.12</v>
      </c>
    </row>
    <row r="2077" spans="1:6" ht="12.75">
      <c r="A2077" s="1037" t="s">
        <v>432</v>
      </c>
      <c r="B2077" s="1044">
        <v>108582</v>
      </c>
      <c r="C2077" s="1044">
        <v>51562</v>
      </c>
      <c r="D2077" s="1044">
        <v>95581.34</v>
      </c>
      <c r="E2077" s="1042">
        <v>88.02687369913981</v>
      </c>
      <c r="F2077" s="1044">
        <v>21084.12</v>
      </c>
    </row>
    <row r="2078" spans="1:6" ht="12.75">
      <c r="A2078" s="1037" t="s">
        <v>1136</v>
      </c>
      <c r="B2078" s="1044">
        <v>135142</v>
      </c>
      <c r="C2078" s="1044">
        <v>51562</v>
      </c>
      <c r="D2078" s="1044">
        <v>35972.92</v>
      </c>
      <c r="E2078" s="1042">
        <v>26.618608574684405</v>
      </c>
      <c r="F2078" s="1044">
        <v>6423.69</v>
      </c>
    </row>
    <row r="2079" spans="1:6" ht="12.75">
      <c r="A2079" s="1037" t="s">
        <v>419</v>
      </c>
      <c r="B2079" s="1044">
        <v>135142</v>
      </c>
      <c r="C2079" s="1044">
        <v>51562</v>
      </c>
      <c r="D2079" s="1044">
        <v>35972.92</v>
      </c>
      <c r="E2079" s="1042">
        <v>26.618608574684405</v>
      </c>
      <c r="F2079" s="1044">
        <v>6423.69</v>
      </c>
    </row>
    <row r="2080" spans="1:6" ht="12.75">
      <c r="A2080" s="1037" t="s">
        <v>420</v>
      </c>
      <c r="B2080" s="1044">
        <v>135142</v>
      </c>
      <c r="C2080" s="1044">
        <v>51562</v>
      </c>
      <c r="D2080" s="1044">
        <v>35972.92</v>
      </c>
      <c r="E2080" s="1042">
        <v>26.618608574684405</v>
      </c>
      <c r="F2080" s="1044">
        <v>6423.69</v>
      </c>
    </row>
    <row r="2081" spans="1:6" ht="12.75">
      <c r="A2081" s="1037" t="s">
        <v>421</v>
      </c>
      <c r="B2081" s="1044">
        <v>76162</v>
      </c>
      <c r="C2081" s="1044">
        <v>29896</v>
      </c>
      <c r="D2081" s="1044">
        <v>22126.62</v>
      </c>
      <c r="E2081" s="1042">
        <v>29.052046952548515</v>
      </c>
      <c r="F2081" s="1044">
        <v>5784.34</v>
      </c>
    </row>
    <row r="2082" spans="1:6" ht="12.75">
      <c r="A2082" s="1037" t="s">
        <v>422</v>
      </c>
      <c r="B2082" s="1044">
        <v>61183</v>
      </c>
      <c r="C2082" s="1044">
        <v>23667</v>
      </c>
      <c r="D2082" s="1044">
        <v>17468.3</v>
      </c>
      <c r="E2082" s="1042">
        <v>28.55090466306</v>
      </c>
      <c r="F2082" s="1044">
        <v>4661.42</v>
      </c>
    </row>
    <row r="2083" spans="1:6" ht="12.75">
      <c r="A2083" s="1037" t="s">
        <v>423</v>
      </c>
      <c r="B2083" s="1044">
        <v>58980</v>
      </c>
      <c r="C2083" s="1044">
        <v>21666</v>
      </c>
      <c r="D2083" s="1044">
        <v>13846.3</v>
      </c>
      <c r="E2083" s="1042">
        <v>23.476263140047475</v>
      </c>
      <c r="F2083" s="1044">
        <v>639.35</v>
      </c>
    </row>
    <row r="2084" spans="1:6" ht="12.75">
      <c r="A2084" s="1037" t="s">
        <v>1281</v>
      </c>
      <c r="B2084" s="1044">
        <v>-26560</v>
      </c>
      <c r="C2084" s="1044">
        <v>0</v>
      </c>
      <c r="D2084" s="1044">
        <v>59608.42</v>
      </c>
      <c r="E2084" s="1045" t="s">
        <v>1277</v>
      </c>
      <c r="F2084" s="1044">
        <v>14660.43</v>
      </c>
    </row>
    <row r="2085" spans="1:6" ht="12.75">
      <c r="A2085" s="1037" t="s">
        <v>1282</v>
      </c>
      <c r="B2085" s="1044">
        <v>26560</v>
      </c>
      <c r="C2085" s="1044">
        <v>0</v>
      </c>
      <c r="D2085" s="1044">
        <v>-59608.42</v>
      </c>
      <c r="E2085" s="1045" t="s">
        <v>1277</v>
      </c>
      <c r="F2085" s="1044">
        <v>-14660.43</v>
      </c>
    </row>
    <row r="2086" spans="1:6" ht="12.75">
      <c r="A2086" s="1037" t="s">
        <v>89</v>
      </c>
      <c r="B2086" s="1044">
        <v>26560</v>
      </c>
      <c r="C2086" s="1044">
        <v>0</v>
      </c>
      <c r="D2086" s="1044">
        <v>-59608.42</v>
      </c>
      <c r="E2086" s="1045" t="s">
        <v>1277</v>
      </c>
      <c r="F2086" s="1044">
        <v>-14660.43</v>
      </c>
    </row>
    <row r="2087" spans="1:6" ht="25.5">
      <c r="A2087" s="1037" t="s">
        <v>510</v>
      </c>
      <c r="B2087" s="1044">
        <v>26560</v>
      </c>
      <c r="C2087" s="1044">
        <v>0</v>
      </c>
      <c r="D2087" s="1044">
        <v>-59608.42</v>
      </c>
      <c r="E2087" s="1045" t="s">
        <v>1277</v>
      </c>
      <c r="F2087" s="1044">
        <v>-14660.43</v>
      </c>
    </row>
    <row r="2088" spans="1:6" s="1043" customFormat="1" ht="12.75">
      <c r="A2088" s="1038" t="s">
        <v>1180</v>
      </c>
      <c r="B2088" s="1039"/>
      <c r="C2088" s="1039"/>
      <c r="D2088" s="1039"/>
      <c r="E2088" s="1045"/>
      <c r="F2088" s="1039"/>
    </row>
    <row r="2089" spans="1:6" ht="12.75">
      <c r="A2089" s="1037" t="s">
        <v>414</v>
      </c>
      <c r="B2089" s="1044">
        <v>12166777</v>
      </c>
      <c r="C2089" s="1044">
        <v>12166777</v>
      </c>
      <c r="D2089" s="1044">
        <v>12166777</v>
      </c>
      <c r="E2089" s="1042">
        <v>100</v>
      </c>
      <c r="F2089" s="1044">
        <v>500000</v>
      </c>
    </row>
    <row r="2090" spans="1:6" ht="12.75">
      <c r="A2090" s="1037" t="s">
        <v>416</v>
      </c>
      <c r="B2090" s="1044">
        <v>12166777</v>
      </c>
      <c r="C2090" s="1044">
        <v>12166777</v>
      </c>
      <c r="D2090" s="1044">
        <v>12166777</v>
      </c>
      <c r="E2090" s="1042">
        <v>100</v>
      </c>
      <c r="F2090" s="1044">
        <v>500000</v>
      </c>
    </row>
    <row r="2091" spans="1:6" ht="25.5">
      <c r="A2091" s="1037" t="s">
        <v>417</v>
      </c>
      <c r="B2091" s="1044">
        <v>12166777</v>
      </c>
      <c r="C2091" s="1044">
        <v>12166777</v>
      </c>
      <c r="D2091" s="1044">
        <v>12166777</v>
      </c>
      <c r="E2091" s="1042">
        <v>100</v>
      </c>
      <c r="F2091" s="1044">
        <v>500000</v>
      </c>
    </row>
    <row r="2092" spans="1:6" ht="12.75">
      <c r="A2092" s="1037" t="s">
        <v>1136</v>
      </c>
      <c r="B2092" s="1044">
        <v>12166777</v>
      </c>
      <c r="C2092" s="1044">
        <v>12166777</v>
      </c>
      <c r="D2092" s="1044">
        <v>12166776.84</v>
      </c>
      <c r="E2092" s="1042">
        <v>99.99999868494344</v>
      </c>
      <c r="F2092" s="1044">
        <v>500000</v>
      </c>
    </row>
    <row r="2093" spans="1:6" ht="12.75">
      <c r="A2093" s="1037" t="s">
        <v>376</v>
      </c>
      <c r="B2093" s="1044">
        <v>12166777</v>
      </c>
      <c r="C2093" s="1044">
        <v>12166777</v>
      </c>
      <c r="D2093" s="1044">
        <v>12166776.84</v>
      </c>
      <c r="E2093" s="1042">
        <v>99.99999868494344</v>
      </c>
      <c r="F2093" s="1044">
        <v>500000</v>
      </c>
    </row>
    <row r="2094" spans="1:6" ht="25.5">
      <c r="A2094" s="1037" t="s">
        <v>465</v>
      </c>
      <c r="B2094" s="1044">
        <v>12166777</v>
      </c>
      <c r="C2094" s="1044">
        <v>12166777</v>
      </c>
      <c r="D2094" s="1044">
        <v>12166776.84</v>
      </c>
      <c r="E2094" s="1042">
        <v>99.99999868494344</v>
      </c>
      <c r="F2094" s="1044">
        <v>500000</v>
      </c>
    </row>
    <row r="2095" spans="1:6" ht="12.75">
      <c r="A2095" s="1037" t="s">
        <v>450</v>
      </c>
      <c r="B2095" s="1044">
        <v>12166777</v>
      </c>
      <c r="C2095" s="1044">
        <v>12166777</v>
      </c>
      <c r="D2095" s="1044">
        <v>12166776.84</v>
      </c>
      <c r="E2095" s="1042">
        <v>99.99999868494344</v>
      </c>
      <c r="F2095" s="1044">
        <v>500000</v>
      </c>
    </row>
    <row r="2096" spans="1:6" ht="25.5">
      <c r="A2096" s="1037" t="s">
        <v>383</v>
      </c>
      <c r="B2096" s="1044">
        <v>12166777</v>
      </c>
      <c r="C2096" s="1044">
        <v>12166777</v>
      </c>
      <c r="D2096" s="1044">
        <v>12166776.84</v>
      </c>
      <c r="E2096" s="1042">
        <v>99.99999868494344</v>
      </c>
      <c r="F2096" s="1044">
        <v>500000</v>
      </c>
    </row>
    <row r="2097" spans="1:6" s="1043" customFormat="1" ht="12.75">
      <c r="A2097" s="1038" t="s">
        <v>1155</v>
      </c>
      <c r="B2097" s="1039"/>
      <c r="C2097" s="1039"/>
      <c r="D2097" s="1039"/>
      <c r="E2097" s="1045"/>
      <c r="F2097" s="1039"/>
    </row>
    <row r="2098" spans="1:6" ht="12.75">
      <c r="A2098" s="1037" t="s">
        <v>414</v>
      </c>
      <c r="B2098" s="1044">
        <v>12166777</v>
      </c>
      <c r="C2098" s="1044">
        <v>12166777</v>
      </c>
      <c r="D2098" s="1044">
        <v>12166777</v>
      </c>
      <c r="E2098" s="1042">
        <v>100</v>
      </c>
      <c r="F2098" s="1044">
        <v>500000</v>
      </c>
    </row>
    <row r="2099" spans="1:6" ht="12.75">
      <c r="A2099" s="1037" t="s">
        <v>416</v>
      </c>
      <c r="B2099" s="1044">
        <v>12166777</v>
      </c>
      <c r="C2099" s="1044">
        <v>12166777</v>
      </c>
      <c r="D2099" s="1044">
        <v>12166777</v>
      </c>
      <c r="E2099" s="1042">
        <v>100</v>
      </c>
      <c r="F2099" s="1044">
        <v>500000</v>
      </c>
    </row>
    <row r="2100" spans="1:6" ht="25.5">
      <c r="A2100" s="1037" t="s">
        <v>417</v>
      </c>
      <c r="B2100" s="1044">
        <v>12166777</v>
      </c>
      <c r="C2100" s="1044">
        <v>12166777</v>
      </c>
      <c r="D2100" s="1044">
        <v>12166777</v>
      </c>
      <c r="E2100" s="1042">
        <v>100</v>
      </c>
      <c r="F2100" s="1044">
        <v>500000</v>
      </c>
    </row>
    <row r="2101" spans="1:6" ht="12.75">
      <c r="A2101" s="1037" t="s">
        <v>1136</v>
      </c>
      <c r="B2101" s="1044">
        <v>12166777</v>
      </c>
      <c r="C2101" s="1044">
        <v>12166777</v>
      </c>
      <c r="D2101" s="1044">
        <v>12166776.84</v>
      </c>
      <c r="E2101" s="1042">
        <v>99.99999868494344</v>
      </c>
      <c r="F2101" s="1044">
        <v>500000</v>
      </c>
    </row>
    <row r="2102" spans="1:6" ht="12.75">
      <c r="A2102" s="1037" t="s">
        <v>376</v>
      </c>
      <c r="B2102" s="1044">
        <v>12166777</v>
      </c>
      <c r="C2102" s="1044">
        <v>12166777</v>
      </c>
      <c r="D2102" s="1044">
        <v>12166776.84</v>
      </c>
      <c r="E2102" s="1042">
        <v>99.99999868494344</v>
      </c>
      <c r="F2102" s="1044">
        <v>500000</v>
      </c>
    </row>
    <row r="2103" spans="1:6" ht="25.5">
      <c r="A2103" s="1037" t="s">
        <v>465</v>
      </c>
      <c r="B2103" s="1044">
        <v>12166777</v>
      </c>
      <c r="C2103" s="1044">
        <v>12166777</v>
      </c>
      <c r="D2103" s="1044">
        <v>12166776.84</v>
      </c>
      <c r="E2103" s="1042">
        <v>99.99999868494344</v>
      </c>
      <c r="F2103" s="1044">
        <v>500000</v>
      </c>
    </row>
    <row r="2104" spans="1:6" ht="12.75">
      <c r="A2104" s="1037" t="s">
        <v>450</v>
      </c>
      <c r="B2104" s="1044">
        <v>12166777</v>
      </c>
      <c r="C2104" s="1044">
        <v>12166777</v>
      </c>
      <c r="D2104" s="1044">
        <v>12166776.84</v>
      </c>
      <c r="E2104" s="1042">
        <v>99.99999868494344</v>
      </c>
      <c r="F2104" s="1044">
        <v>500000</v>
      </c>
    </row>
    <row r="2105" spans="1:6" ht="25.5">
      <c r="A2105" s="1037" t="s">
        <v>383</v>
      </c>
      <c r="B2105" s="1044">
        <v>12166777</v>
      </c>
      <c r="C2105" s="1044">
        <v>12166777</v>
      </c>
      <c r="D2105" s="1044">
        <v>12166776.84</v>
      </c>
      <c r="E2105" s="1042">
        <v>99.99999868494344</v>
      </c>
      <c r="F2105" s="1044">
        <v>500000</v>
      </c>
    </row>
    <row r="2106" spans="1:6" s="1043" customFormat="1" ht="12.75">
      <c r="A2106" s="1038" t="s">
        <v>1181</v>
      </c>
      <c r="B2106" s="1039"/>
      <c r="C2106" s="1039"/>
      <c r="D2106" s="1039"/>
      <c r="E2106" s="1045"/>
      <c r="F2106" s="1039"/>
    </row>
    <row r="2107" spans="1:6" ht="12.75">
      <c r="A2107" s="1037" t="s">
        <v>414</v>
      </c>
      <c r="B2107" s="1044">
        <v>34636313</v>
      </c>
      <c r="C2107" s="1044">
        <v>28051235</v>
      </c>
      <c r="D2107" s="1044">
        <v>28051235</v>
      </c>
      <c r="E2107" s="1042">
        <v>80.98793598498779</v>
      </c>
      <c r="F2107" s="1044">
        <v>1264468</v>
      </c>
    </row>
    <row r="2108" spans="1:6" ht="25.5">
      <c r="A2108" s="1037" t="s">
        <v>1135</v>
      </c>
      <c r="B2108" s="1044">
        <v>77480</v>
      </c>
      <c r="C2108" s="1044">
        <v>0</v>
      </c>
      <c r="D2108" s="1044">
        <v>0</v>
      </c>
      <c r="E2108" s="1042">
        <v>0</v>
      </c>
      <c r="F2108" s="1044">
        <v>0</v>
      </c>
    </row>
    <row r="2109" spans="1:6" ht="12.75">
      <c r="A2109" s="1037" t="s">
        <v>416</v>
      </c>
      <c r="B2109" s="1044">
        <v>34558833</v>
      </c>
      <c r="C2109" s="1044">
        <v>28051235</v>
      </c>
      <c r="D2109" s="1044">
        <v>28051235</v>
      </c>
      <c r="E2109" s="1042">
        <v>81.16950881993034</v>
      </c>
      <c r="F2109" s="1044">
        <v>1264468</v>
      </c>
    </row>
    <row r="2110" spans="1:6" ht="25.5">
      <c r="A2110" s="1037" t="s">
        <v>417</v>
      </c>
      <c r="B2110" s="1044">
        <v>34558833</v>
      </c>
      <c r="C2110" s="1044">
        <v>28051235</v>
      </c>
      <c r="D2110" s="1044">
        <v>28051235</v>
      </c>
      <c r="E2110" s="1042">
        <v>81.16950881993034</v>
      </c>
      <c r="F2110" s="1044">
        <v>1264468</v>
      </c>
    </row>
    <row r="2111" spans="1:6" ht="12.75">
      <c r="A2111" s="1037" t="s">
        <v>1136</v>
      </c>
      <c r="B2111" s="1044">
        <v>34636313</v>
      </c>
      <c r="C2111" s="1044">
        <v>28051235</v>
      </c>
      <c r="D2111" s="1044">
        <v>27318321.39</v>
      </c>
      <c r="E2111" s="1042">
        <v>78.87190934554727</v>
      </c>
      <c r="F2111" s="1044">
        <v>1807397.05</v>
      </c>
    </row>
    <row r="2112" spans="1:6" ht="12.75">
      <c r="A2112" s="1037" t="s">
        <v>419</v>
      </c>
      <c r="B2112" s="1044">
        <v>5903586</v>
      </c>
      <c r="C2112" s="1044">
        <v>4004801</v>
      </c>
      <c r="D2112" s="1044">
        <v>3983437.62</v>
      </c>
      <c r="E2112" s="1042">
        <v>67.47488086054815</v>
      </c>
      <c r="F2112" s="1044">
        <v>92524.87</v>
      </c>
    </row>
    <row r="2113" spans="1:6" ht="12.75">
      <c r="A2113" s="1037" t="s">
        <v>420</v>
      </c>
      <c r="B2113" s="1044">
        <v>3019729</v>
      </c>
      <c r="C2113" s="1044">
        <v>1229546</v>
      </c>
      <c r="D2113" s="1044">
        <v>1208182.62</v>
      </c>
      <c r="E2113" s="1042">
        <v>40.009637288644115</v>
      </c>
      <c r="F2113" s="1044">
        <v>59.87</v>
      </c>
    </row>
    <row r="2114" spans="1:6" ht="12.75">
      <c r="A2114" s="1037" t="s">
        <v>423</v>
      </c>
      <c r="B2114" s="1044">
        <v>3019729</v>
      </c>
      <c r="C2114" s="1044">
        <v>1229546</v>
      </c>
      <c r="D2114" s="1044">
        <v>1208182.62</v>
      </c>
      <c r="E2114" s="1042">
        <v>40.009637288644115</v>
      </c>
      <c r="F2114" s="1044">
        <v>59.87</v>
      </c>
    </row>
    <row r="2115" spans="1:6" ht="12.75">
      <c r="A2115" s="1037" t="s">
        <v>424</v>
      </c>
      <c r="B2115" s="1049">
        <v>0</v>
      </c>
      <c r="C2115" s="1044">
        <v>0</v>
      </c>
      <c r="D2115" s="1044">
        <v>0</v>
      </c>
      <c r="E2115" s="1042">
        <v>0</v>
      </c>
      <c r="F2115" s="1044">
        <v>-136494</v>
      </c>
    </row>
    <row r="2116" spans="1:6" ht="12.75">
      <c r="A2116" s="1037" t="s">
        <v>445</v>
      </c>
      <c r="B2116" s="1049">
        <v>0</v>
      </c>
      <c r="C2116" s="1044">
        <v>0</v>
      </c>
      <c r="D2116" s="1044">
        <v>0</v>
      </c>
      <c r="E2116" s="1042">
        <v>0</v>
      </c>
      <c r="F2116" s="1044">
        <v>-136494</v>
      </c>
    </row>
    <row r="2117" spans="1:6" ht="12.75">
      <c r="A2117" s="1037" t="s">
        <v>371</v>
      </c>
      <c r="B2117" s="1044">
        <v>2883857</v>
      </c>
      <c r="C2117" s="1044">
        <v>2775255</v>
      </c>
      <c r="D2117" s="1044">
        <v>2775255</v>
      </c>
      <c r="E2117" s="1045" t="s">
        <v>1277</v>
      </c>
      <c r="F2117" s="1044">
        <v>228959</v>
      </c>
    </row>
    <row r="2118" spans="1:6" ht="38.25">
      <c r="A2118" s="1037" t="s">
        <v>462</v>
      </c>
      <c r="B2118" s="1044">
        <v>2883857</v>
      </c>
      <c r="C2118" s="1044">
        <v>2775255</v>
      </c>
      <c r="D2118" s="1044">
        <v>2775255</v>
      </c>
      <c r="E2118" s="1045" t="s">
        <v>1277</v>
      </c>
      <c r="F2118" s="1044">
        <v>228959</v>
      </c>
    </row>
    <row r="2119" spans="1:6" ht="12.75">
      <c r="A2119" s="1037" t="s">
        <v>376</v>
      </c>
      <c r="B2119" s="1044">
        <v>28732727</v>
      </c>
      <c r="C2119" s="1044">
        <v>24046434</v>
      </c>
      <c r="D2119" s="1044">
        <v>23334883.77</v>
      </c>
      <c r="E2119" s="1042">
        <v>81.21360624767708</v>
      </c>
      <c r="F2119" s="1044">
        <v>1714872.18</v>
      </c>
    </row>
    <row r="2120" spans="1:6" ht="12.75">
      <c r="A2120" s="1037" t="s">
        <v>426</v>
      </c>
      <c r="B2120" s="1044">
        <v>28732727</v>
      </c>
      <c r="C2120" s="1044">
        <v>24046434</v>
      </c>
      <c r="D2120" s="1044">
        <v>23334883.77</v>
      </c>
      <c r="E2120" s="1042">
        <v>81.21360624767708</v>
      </c>
      <c r="F2120" s="1044">
        <v>1714872.18</v>
      </c>
    </row>
    <row r="2121" spans="1:6" ht="12.75">
      <c r="A2121" s="1037" t="s">
        <v>1281</v>
      </c>
      <c r="B2121" s="1044">
        <v>0</v>
      </c>
      <c r="C2121" s="1044">
        <v>0</v>
      </c>
      <c r="D2121" s="1044">
        <v>732913.609999999</v>
      </c>
      <c r="E2121" s="1045" t="s">
        <v>1277</v>
      </c>
      <c r="F2121" s="1044">
        <v>-542929.05</v>
      </c>
    </row>
    <row r="2122" spans="1:6" ht="12.75">
      <c r="A2122" s="1037" t="s">
        <v>1282</v>
      </c>
      <c r="B2122" s="1044">
        <v>0</v>
      </c>
      <c r="C2122" s="1044">
        <v>0</v>
      </c>
      <c r="D2122" s="1044">
        <v>-732913.609999999</v>
      </c>
      <c r="E2122" s="1045" t="s">
        <v>1277</v>
      </c>
      <c r="F2122" s="1044">
        <v>542929.05</v>
      </c>
    </row>
    <row r="2123" spans="1:6" ht="12.75">
      <c r="A2123" s="1037" t="s">
        <v>89</v>
      </c>
      <c r="B2123" s="1044">
        <v>0</v>
      </c>
      <c r="C2123" s="1044">
        <v>0</v>
      </c>
      <c r="D2123" s="1044">
        <v>-732913.609999999</v>
      </c>
      <c r="E2123" s="1045" t="s">
        <v>1277</v>
      </c>
      <c r="F2123" s="1044">
        <v>542929.05</v>
      </c>
    </row>
    <row r="2124" spans="1:6" ht="25.5">
      <c r="A2124" s="1037" t="s">
        <v>510</v>
      </c>
      <c r="B2124" s="1044">
        <v>0</v>
      </c>
      <c r="C2124" s="1044">
        <v>0</v>
      </c>
      <c r="D2124" s="1044">
        <v>-732913.609999999</v>
      </c>
      <c r="E2124" s="1045" t="s">
        <v>1277</v>
      </c>
      <c r="F2124" s="1044">
        <v>542929.05</v>
      </c>
    </row>
    <row r="2125" spans="1:6" s="1043" customFormat="1" ht="12.75">
      <c r="A2125" s="1038" t="s">
        <v>1173</v>
      </c>
      <c r="B2125" s="1039"/>
      <c r="C2125" s="1039"/>
      <c r="D2125" s="1039"/>
      <c r="E2125" s="1045"/>
      <c r="F2125" s="1039"/>
    </row>
    <row r="2126" spans="1:6" ht="12.75">
      <c r="A2126" s="1037" t="s">
        <v>414</v>
      </c>
      <c r="B2126" s="1044">
        <v>8450597</v>
      </c>
      <c r="C2126" s="1044">
        <v>3588627</v>
      </c>
      <c r="D2126" s="1044">
        <v>3588627</v>
      </c>
      <c r="E2126" s="1042">
        <v>42.465958322234506</v>
      </c>
      <c r="F2126" s="1044">
        <v>158620</v>
      </c>
    </row>
    <row r="2127" spans="1:6" ht="12.75">
      <c r="A2127" s="1037" t="s">
        <v>416</v>
      </c>
      <c r="B2127" s="1044">
        <v>8450597</v>
      </c>
      <c r="C2127" s="1044">
        <v>3588627</v>
      </c>
      <c r="D2127" s="1044">
        <v>3588627</v>
      </c>
      <c r="E2127" s="1042">
        <v>42.465958322234506</v>
      </c>
      <c r="F2127" s="1044">
        <v>158620</v>
      </c>
    </row>
    <row r="2128" spans="1:6" ht="25.5">
      <c r="A2128" s="1037" t="s">
        <v>417</v>
      </c>
      <c r="B2128" s="1044">
        <v>8450597</v>
      </c>
      <c r="C2128" s="1044">
        <v>3588627</v>
      </c>
      <c r="D2128" s="1044">
        <v>3588627</v>
      </c>
      <c r="E2128" s="1042">
        <v>42.465958322234506</v>
      </c>
      <c r="F2128" s="1044">
        <v>158620</v>
      </c>
    </row>
    <row r="2129" spans="1:6" ht="12.75">
      <c r="A2129" s="1037" t="s">
        <v>1136</v>
      </c>
      <c r="B2129" s="1044">
        <v>8450597</v>
      </c>
      <c r="C2129" s="1044">
        <v>3588627</v>
      </c>
      <c r="D2129" s="1044">
        <v>3566092.06</v>
      </c>
      <c r="E2129" s="1042">
        <v>42.19929148201009</v>
      </c>
      <c r="F2129" s="1044">
        <v>149677.71</v>
      </c>
    </row>
    <row r="2130" spans="1:6" ht="12.75">
      <c r="A2130" s="1037" t="s">
        <v>419</v>
      </c>
      <c r="B2130" s="1044">
        <v>2959494</v>
      </c>
      <c r="C2130" s="1044">
        <v>1202333</v>
      </c>
      <c r="D2130" s="1044">
        <v>1189374.64</v>
      </c>
      <c r="E2130" s="1042">
        <v>40.188445727546664</v>
      </c>
      <c r="F2130" s="1044">
        <v>59.87</v>
      </c>
    </row>
    <row r="2131" spans="1:6" ht="12.75">
      <c r="A2131" s="1037" t="s">
        <v>420</v>
      </c>
      <c r="B2131" s="1044">
        <v>2959494</v>
      </c>
      <c r="C2131" s="1044">
        <v>1202333</v>
      </c>
      <c r="D2131" s="1044">
        <v>1189374.64</v>
      </c>
      <c r="E2131" s="1042">
        <v>40.188445727546664</v>
      </c>
      <c r="F2131" s="1044">
        <v>59.87</v>
      </c>
    </row>
    <row r="2132" spans="1:6" ht="12.75">
      <c r="A2132" s="1037" t="s">
        <v>423</v>
      </c>
      <c r="B2132" s="1044">
        <v>2959494</v>
      </c>
      <c r="C2132" s="1044">
        <v>1202333</v>
      </c>
      <c r="D2132" s="1044">
        <v>1189374.64</v>
      </c>
      <c r="E2132" s="1042">
        <v>40.188445727546664</v>
      </c>
      <c r="F2132" s="1044">
        <v>59.87</v>
      </c>
    </row>
    <row r="2133" spans="1:6" ht="12.75">
      <c r="A2133" s="1037" t="s">
        <v>376</v>
      </c>
      <c r="B2133" s="1044">
        <v>5491103</v>
      </c>
      <c r="C2133" s="1044">
        <v>2386294</v>
      </c>
      <c r="D2133" s="1044">
        <v>2376717.42</v>
      </c>
      <c r="E2133" s="1042">
        <v>43.28306025219341</v>
      </c>
      <c r="F2133" s="1044">
        <v>149617.84</v>
      </c>
    </row>
    <row r="2134" spans="1:6" ht="12.75">
      <c r="A2134" s="1037" t="s">
        <v>426</v>
      </c>
      <c r="B2134" s="1044">
        <v>5491103</v>
      </c>
      <c r="C2134" s="1044">
        <v>2386294</v>
      </c>
      <c r="D2134" s="1044">
        <v>2376717.42</v>
      </c>
      <c r="E2134" s="1042">
        <v>43.28306025219341</v>
      </c>
      <c r="F2134" s="1044">
        <v>149617.84</v>
      </c>
    </row>
    <row r="2135" spans="1:6" ht="12.75">
      <c r="A2135" s="1037" t="s">
        <v>1281</v>
      </c>
      <c r="B2135" s="1044">
        <v>0</v>
      </c>
      <c r="C2135" s="1044">
        <v>0</v>
      </c>
      <c r="D2135" s="1044">
        <v>22534.939999999</v>
      </c>
      <c r="E2135" s="1045" t="s">
        <v>1277</v>
      </c>
      <c r="F2135" s="1044">
        <v>8942.29</v>
      </c>
    </row>
    <row r="2136" spans="1:6" ht="12.75">
      <c r="A2136" s="1037" t="s">
        <v>1282</v>
      </c>
      <c r="B2136" s="1044">
        <v>0</v>
      </c>
      <c r="C2136" s="1044">
        <v>0</v>
      </c>
      <c r="D2136" s="1044">
        <v>-22534.939999999</v>
      </c>
      <c r="E2136" s="1045" t="s">
        <v>1277</v>
      </c>
      <c r="F2136" s="1044">
        <v>-8942.29</v>
      </c>
    </row>
    <row r="2137" spans="1:6" ht="12.75">
      <c r="A2137" s="1037" t="s">
        <v>89</v>
      </c>
      <c r="B2137" s="1044">
        <v>0</v>
      </c>
      <c r="C2137" s="1044">
        <v>0</v>
      </c>
      <c r="D2137" s="1044">
        <v>-22534.939999999</v>
      </c>
      <c r="E2137" s="1045" t="s">
        <v>1277</v>
      </c>
      <c r="F2137" s="1044">
        <v>-8942.29</v>
      </c>
    </row>
    <row r="2138" spans="1:6" ht="25.5">
      <c r="A2138" s="1037" t="s">
        <v>510</v>
      </c>
      <c r="B2138" s="1044">
        <v>0</v>
      </c>
      <c r="C2138" s="1044">
        <v>0</v>
      </c>
      <c r="D2138" s="1044">
        <v>-22534.939999999</v>
      </c>
      <c r="E2138" s="1045" t="s">
        <v>1277</v>
      </c>
      <c r="F2138" s="1044">
        <v>-8942.29</v>
      </c>
    </row>
    <row r="2139" spans="1:6" s="1043" customFormat="1" ht="12.75">
      <c r="A2139" s="1038" t="s">
        <v>1151</v>
      </c>
      <c r="B2139" s="1039"/>
      <c r="C2139" s="1039"/>
      <c r="D2139" s="1039"/>
      <c r="E2139" s="1045"/>
      <c r="F2139" s="1039"/>
    </row>
    <row r="2140" spans="1:6" ht="12.75">
      <c r="A2140" s="1037" t="s">
        <v>414</v>
      </c>
      <c r="B2140" s="1044">
        <v>3531840</v>
      </c>
      <c r="C2140" s="1044">
        <v>3326124</v>
      </c>
      <c r="D2140" s="1044">
        <v>3326124</v>
      </c>
      <c r="E2140" s="1042">
        <v>94.17538733351454</v>
      </c>
      <c r="F2140" s="1044">
        <v>158465</v>
      </c>
    </row>
    <row r="2141" spans="1:6" ht="12.75">
      <c r="A2141" s="1037" t="s">
        <v>416</v>
      </c>
      <c r="B2141" s="1044">
        <v>3531840</v>
      </c>
      <c r="C2141" s="1044">
        <v>3326124</v>
      </c>
      <c r="D2141" s="1044">
        <v>3326124</v>
      </c>
      <c r="E2141" s="1042">
        <v>94.17538733351454</v>
      </c>
      <c r="F2141" s="1044">
        <v>158465</v>
      </c>
    </row>
    <row r="2142" spans="1:6" ht="25.5">
      <c r="A2142" s="1037" t="s">
        <v>417</v>
      </c>
      <c r="B2142" s="1044">
        <v>3531840</v>
      </c>
      <c r="C2142" s="1044">
        <v>3326124</v>
      </c>
      <c r="D2142" s="1044">
        <v>3326124</v>
      </c>
      <c r="E2142" s="1042">
        <v>94.17538733351454</v>
      </c>
      <c r="F2142" s="1044">
        <v>158465</v>
      </c>
    </row>
    <row r="2143" spans="1:6" ht="12.75">
      <c r="A2143" s="1037" t="s">
        <v>1136</v>
      </c>
      <c r="B2143" s="1044">
        <v>3531840</v>
      </c>
      <c r="C2143" s="1044">
        <v>3326124</v>
      </c>
      <c r="D2143" s="1044">
        <v>3296304.27</v>
      </c>
      <c r="E2143" s="1042">
        <v>93.33107586980157</v>
      </c>
      <c r="F2143" s="1044">
        <v>169911.27</v>
      </c>
    </row>
    <row r="2144" spans="1:6" ht="12.75">
      <c r="A2144" s="1037" t="s">
        <v>419</v>
      </c>
      <c r="B2144" s="1044">
        <v>2883857</v>
      </c>
      <c r="C2144" s="1044">
        <v>2775255</v>
      </c>
      <c r="D2144" s="1044">
        <v>2775255</v>
      </c>
      <c r="E2144" s="1042">
        <v>96.23414059712391</v>
      </c>
      <c r="F2144" s="1044">
        <v>92465</v>
      </c>
    </row>
    <row r="2145" spans="1:6" ht="12.75">
      <c r="A2145" s="1037" t="s">
        <v>424</v>
      </c>
      <c r="B2145" s="1044">
        <v>0</v>
      </c>
      <c r="C2145" s="1044">
        <v>0</v>
      </c>
      <c r="D2145" s="1044">
        <v>0</v>
      </c>
      <c r="E2145" s="1045" t="s">
        <v>1277</v>
      </c>
      <c r="F2145" s="1044">
        <v>-136494</v>
      </c>
    </row>
    <row r="2146" spans="1:6" ht="12.75">
      <c r="A2146" s="1037" t="s">
        <v>445</v>
      </c>
      <c r="B2146" s="1044">
        <v>0</v>
      </c>
      <c r="C2146" s="1044">
        <v>0</v>
      </c>
      <c r="D2146" s="1044">
        <v>0</v>
      </c>
      <c r="E2146" s="1045" t="s">
        <v>1277</v>
      </c>
      <c r="F2146" s="1044">
        <v>-136494</v>
      </c>
    </row>
    <row r="2147" spans="1:6" ht="12.75">
      <c r="A2147" s="1037" t="s">
        <v>371</v>
      </c>
      <c r="B2147" s="1044">
        <v>2883857</v>
      </c>
      <c r="C2147" s="1044">
        <v>2775255</v>
      </c>
      <c r="D2147" s="1044">
        <v>2775255</v>
      </c>
      <c r="E2147" s="1042">
        <v>96.23414059712391</v>
      </c>
      <c r="F2147" s="1044">
        <v>228959</v>
      </c>
    </row>
    <row r="2148" spans="1:6" ht="38.25">
      <c r="A2148" s="1037" t="s">
        <v>462</v>
      </c>
      <c r="B2148" s="1044">
        <v>2883857</v>
      </c>
      <c r="C2148" s="1044">
        <v>2775255</v>
      </c>
      <c r="D2148" s="1044">
        <v>2775255</v>
      </c>
      <c r="E2148" s="1042">
        <v>96.23414059712391</v>
      </c>
      <c r="F2148" s="1044">
        <v>228959</v>
      </c>
    </row>
    <row r="2149" spans="1:6" ht="12.75">
      <c r="A2149" s="1037" t="s">
        <v>376</v>
      </c>
      <c r="B2149" s="1044">
        <v>647983</v>
      </c>
      <c r="C2149" s="1044">
        <v>550869</v>
      </c>
      <c r="D2149" s="1044">
        <v>521049.27</v>
      </c>
      <c r="E2149" s="1042">
        <v>80.4109475094254</v>
      </c>
      <c r="F2149" s="1044">
        <v>77446.27</v>
      </c>
    </row>
    <row r="2150" spans="1:6" ht="12.75">
      <c r="A2150" s="1037" t="s">
        <v>426</v>
      </c>
      <c r="B2150" s="1044">
        <v>647983</v>
      </c>
      <c r="C2150" s="1044">
        <v>550869</v>
      </c>
      <c r="D2150" s="1044">
        <v>521049.27</v>
      </c>
      <c r="E2150" s="1042">
        <v>80.4109475094254</v>
      </c>
      <c r="F2150" s="1044">
        <v>77446.27</v>
      </c>
    </row>
    <row r="2151" spans="1:6" ht="12.75">
      <c r="A2151" s="1037" t="s">
        <v>1281</v>
      </c>
      <c r="B2151" s="1044">
        <v>0</v>
      </c>
      <c r="C2151" s="1044">
        <v>0</v>
      </c>
      <c r="D2151" s="1044">
        <v>29819.73</v>
      </c>
      <c r="E2151" s="1045" t="s">
        <v>1277</v>
      </c>
      <c r="F2151" s="1044">
        <v>-11446.27</v>
      </c>
    </row>
    <row r="2152" spans="1:6" ht="12.75">
      <c r="A2152" s="1037" t="s">
        <v>1282</v>
      </c>
      <c r="B2152" s="1044"/>
      <c r="C2152" s="1044">
        <v>0</v>
      </c>
      <c r="D2152" s="1044">
        <v>-29819.73</v>
      </c>
      <c r="E2152" s="1045" t="s">
        <v>1277</v>
      </c>
      <c r="F2152" s="1044">
        <v>11446.27</v>
      </c>
    </row>
    <row r="2153" spans="1:6" ht="12.75">
      <c r="A2153" s="1037" t="s">
        <v>89</v>
      </c>
      <c r="B2153" s="1044">
        <v>0</v>
      </c>
      <c r="C2153" s="1044">
        <v>0</v>
      </c>
      <c r="D2153" s="1044">
        <v>-29819.73</v>
      </c>
      <c r="E2153" s="1045" t="s">
        <v>1277</v>
      </c>
      <c r="F2153" s="1044">
        <v>11446.27</v>
      </c>
    </row>
    <row r="2154" spans="1:6" ht="25.5">
      <c r="A2154" s="1037" t="s">
        <v>510</v>
      </c>
      <c r="B2154" s="1044">
        <v>0</v>
      </c>
      <c r="C2154" s="1044">
        <v>0</v>
      </c>
      <c r="D2154" s="1044">
        <v>-29819.73</v>
      </c>
      <c r="E2154" s="1045" t="s">
        <v>1277</v>
      </c>
      <c r="F2154" s="1044">
        <v>11446.27</v>
      </c>
    </row>
    <row r="2155" spans="1:6" s="1043" customFormat="1" ht="12.75">
      <c r="A2155" s="1038" t="s">
        <v>1162</v>
      </c>
      <c r="B2155" s="1039"/>
      <c r="C2155" s="1039"/>
      <c r="D2155" s="1039"/>
      <c r="E2155" s="1045"/>
      <c r="F2155" s="1039"/>
    </row>
    <row r="2156" spans="1:6" ht="12.75">
      <c r="A2156" s="1037" t="s">
        <v>414</v>
      </c>
      <c r="B2156" s="1044">
        <v>357510</v>
      </c>
      <c r="C2156" s="1044">
        <v>53500</v>
      </c>
      <c r="D2156" s="1044">
        <v>53500</v>
      </c>
      <c r="E2156" s="1042">
        <v>14.964616374367152</v>
      </c>
      <c r="F2156" s="1044">
        <v>0</v>
      </c>
    </row>
    <row r="2157" spans="1:6" ht="12.75">
      <c r="A2157" s="1037" t="s">
        <v>416</v>
      </c>
      <c r="B2157" s="1044">
        <v>77480</v>
      </c>
      <c r="C2157" s="1044">
        <v>53500</v>
      </c>
      <c r="D2157" s="1044">
        <v>53500</v>
      </c>
      <c r="E2157" s="1042">
        <v>69.05007743933919</v>
      </c>
      <c r="F2157" s="1044">
        <v>0</v>
      </c>
    </row>
    <row r="2158" spans="1:6" ht="25.5">
      <c r="A2158" s="1037" t="s">
        <v>417</v>
      </c>
      <c r="B2158" s="1044">
        <v>280030</v>
      </c>
      <c r="C2158" s="1044">
        <v>53500</v>
      </c>
      <c r="D2158" s="1044">
        <v>53500</v>
      </c>
      <c r="E2158" s="1042">
        <v>19.10509588258401</v>
      </c>
      <c r="F2158" s="1044">
        <v>0</v>
      </c>
    </row>
    <row r="2159" spans="1:6" ht="12.75">
      <c r="A2159" s="1037" t="s">
        <v>1136</v>
      </c>
      <c r="B2159" s="1044">
        <v>280030</v>
      </c>
      <c r="C2159" s="1044">
        <v>53500</v>
      </c>
      <c r="D2159" s="1044">
        <v>52273.66</v>
      </c>
      <c r="E2159" s="1042">
        <v>18.66716423240367</v>
      </c>
      <c r="F2159" s="1044">
        <v>0</v>
      </c>
    </row>
    <row r="2160" spans="1:6" ht="12.75">
      <c r="A2160" s="1037" t="s">
        <v>376</v>
      </c>
      <c r="B2160" s="1044">
        <v>357510</v>
      </c>
      <c r="C2160" s="1044">
        <v>53500</v>
      </c>
      <c r="D2160" s="1044">
        <v>52273.66</v>
      </c>
      <c r="E2160" s="1042">
        <v>14.621593801571986</v>
      </c>
      <c r="F2160" s="1044">
        <v>0</v>
      </c>
    </row>
    <row r="2161" spans="1:6" ht="12.75">
      <c r="A2161" s="1037" t="s">
        <v>426</v>
      </c>
      <c r="B2161" s="1044">
        <v>357510</v>
      </c>
      <c r="C2161" s="1044">
        <v>53500</v>
      </c>
      <c r="D2161" s="1044">
        <v>52273.66</v>
      </c>
      <c r="E2161" s="1042">
        <v>14.621593801571986</v>
      </c>
      <c r="F2161" s="1044">
        <v>0</v>
      </c>
    </row>
    <row r="2162" spans="1:6" ht="12.75">
      <c r="A2162" s="1037" t="s">
        <v>1281</v>
      </c>
      <c r="B2162" s="1044">
        <v>357510</v>
      </c>
      <c r="C2162" s="1044">
        <v>0</v>
      </c>
      <c r="D2162" s="1044">
        <v>1226.34</v>
      </c>
      <c r="E2162" s="1045" t="s">
        <v>1277</v>
      </c>
      <c r="F2162" s="1044">
        <v>0</v>
      </c>
    </row>
    <row r="2163" spans="1:6" ht="12.75">
      <c r="A2163" s="1037" t="s">
        <v>1282</v>
      </c>
      <c r="B2163" s="1044">
        <v>0</v>
      </c>
      <c r="C2163" s="1044">
        <v>0</v>
      </c>
      <c r="D2163" s="1044">
        <v>-1226.34</v>
      </c>
      <c r="E2163" s="1045" t="s">
        <v>1277</v>
      </c>
      <c r="F2163" s="1044">
        <v>0</v>
      </c>
    </row>
    <row r="2164" spans="1:6" ht="12.75">
      <c r="A2164" s="1037" t="s">
        <v>89</v>
      </c>
      <c r="B2164" s="1044"/>
      <c r="C2164" s="1044">
        <v>0</v>
      </c>
      <c r="D2164" s="1044">
        <v>-1226.34</v>
      </c>
      <c r="E2164" s="1045" t="s">
        <v>1277</v>
      </c>
      <c r="F2164" s="1044">
        <v>0</v>
      </c>
    </row>
    <row r="2165" spans="1:6" ht="25.5">
      <c r="A2165" s="1037" t="s">
        <v>510</v>
      </c>
      <c r="B2165" s="1044">
        <v>0</v>
      </c>
      <c r="C2165" s="1044">
        <v>0</v>
      </c>
      <c r="D2165" s="1044">
        <v>-1226.34</v>
      </c>
      <c r="E2165" s="1045" t="s">
        <v>1277</v>
      </c>
      <c r="F2165" s="1044">
        <v>0</v>
      </c>
    </row>
    <row r="2166" spans="1:6" s="1043" customFormat="1" ht="12.75">
      <c r="A2166" s="1038" t="s">
        <v>1153</v>
      </c>
      <c r="B2166" s="1039"/>
      <c r="C2166" s="1039"/>
      <c r="D2166" s="1039"/>
      <c r="E2166" s="1045"/>
      <c r="F2166" s="1039"/>
    </row>
    <row r="2167" spans="1:6" ht="12.75">
      <c r="A2167" s="1037" t="s">
        <v>414</v>
      </c>
      <c r="B2167" s="1044">
        <v>188000</v>
      </c>
      <c r="C2167" s="1044">
        <v>52350</v>
      </c>
      <c r="D2167" s="1044">
        <v>52350</v>
      </c>
      <c r="E2167" s="1042">
        <v>27.845744680851066</v>
      </c>
      <c r="F2167" s="1044">
        <v>0</v>
      </c>
    </row>
    <row r="2168" spans="1:6" ht="12.75">
      <c r="A2168" s="1037" t="s">
        <v>416</v>
      </c>
      <c r="B2168" s="1044">
        <v>188000</v>
      </c>
      <c r="C2168" s="1044">
        <v>52350</v>
      </c>
      <c r="D2168" s="1044">
        <v>52350</v>
      </c>
      <c r="E2168" s="1042">
        <v>27.845744680851066</v>
      </c>
      <c r="F2168" s="1044">
        <v>0</v>
      </c>
    </row>
    <row r="2169" spans="1:6" ht="25.5">
      <c r="A2169" s="1037" t="s">
        <v>417</v>
      </c>
      <c r="B2169" s="1044">
        <v>188000</v>
      </c>
      <c r="C2169" s="1044">
        <v>52350</v>
      </c>
      <c r="D2169" s="1044">
        <v>52350</v>
      </c>
      <c r="E2169" s="1042">
        <v>27.845744680851066</v>
      </c>
      <c r="F2169" s="1044">
        <v>0</v>
      </c>
    </row>
    <row r="2170" spans="1:6" ht="12.75">
      <c r="A2170" s="1037" t="s">
        <v>1136</v>
      </c>
      <c r="B2170" s="1044">
        <v>188000</v>
      </c>
      <c r="C2170" s="1044">
        <v>52350</v>
      </c>
      <c r="D2170" s="1044">
        <v>7923.52</v>
      </c>
      <c r="E2170" s="1042">
        <v>4.21463829787234</v>
      </c>
      <c r="F2170" s="1044">
        <v>6001.6</v>
      </c>
    </row>
    <row r="2171" spans="1:6" ht="12.75">
      <c r="A2171" s="1037" t="s">
        <v>376</v>
      </c>
      <c r="B2171" s="1044">
        <v>188000</v>
      </c>
      <c r="C2171" s="1044">
        <v>52350</v>
      </c>
      <c r="D2171" s="1044">
        <v>7923.52</v>
      </c>
      <c r="E2171" s="1042">
        <v>4.21463829787234</v>
      </c>
      <c r="F2171" s="1044">
        <v>6001.6</v>
      </c>
    </row>
    <row r="2172" spans="1:6" ht="12.75">
      <c r="A2172" s="1037" t="s">
        <v>426</v>
      </c>
      <c r="B2172" s="1044">
        <v>188000</v>
      </c>
      <c r="C2172" s="1044">
        <v>52350</v>
      </c>
      <c r="D2172" s="1044">
        <v>7923.52</v>
      </c>
      <c r="E2172" s="1042">
        <v>4.21463829787234</v>
      </c>
      <c r="F2172" s="1044">
        <v>6001.6</v>
      </c>
    </row>
    <row r="2173" spans="1:6" ht="12.75">
      <c r="A2173" s="1037" t="s">
        <v>1281</v>
      </c>
      <c r="B2173" s="1044">
        <v>0</v>
      </c>
      <c r="C2173" s="1044">
        <v>0</v>
      </c>
      <c r="D2173" s="1044">
        <v>44426.48</v>
      </c>
      <c r="E2173" s="1045" t="s">
        <v>1277</v>
      </c>
      <c r="F2173" s="1044">
        <v>-6001.6</v>
      </c>
    </row>
    <row r="2174" spans="1:6" ht="12.75">
      <c r="A2174" s="1037" t="s">
        <v>1282</v>
      </c>
      <c r="B2174" s="1044">
        <v>0</v>
      </c>
      <c r="C2174" s="1044">
        <v>0</v>
      </c>
      <c r="D2174" s="1044">
        <v>-44426.48</v>
      </c>
      <c r="E2174" s="1045" t="s">
        <v>1277</v>
      </c>
      <c r="F2174" s="1044">
        <v>6001.6</v>
      </c>
    </row>
    <row r="2175" spans="1:6" ht="12.75">
      <c r="A2175" s="1037" t="s">
        <v>89</v>
      </c>
      <c r="B2175" s="1044">
        <v>0</v>
      </c>
      <c r="C2175" s="1044">
        <v>0</v>
      </c>
      <c r="D2175" s="1044">
        <v>-44426.48</v>
      </c>
      <c r="E2175" s="1045" t="s">
        <v>1277</v>
      </c>
      <c r="F2175" s="1044">
        <v>6001.6</v>
      </c>
    </row>
    <row r="2176" spans="1:6" ht="25.5">
      <c r="A2176" s="1037" t="s">
        <v>510</v>
      </c>
      <c r="B2176" s="1044">
        <v>0</v>
      </c>
      <c r="C2176" s="1044">
        <v>0</v>
      </c>
      <c r="D2176" s="1044">
        <v>-44426.48</v>
      </c>
      <c r="E2176" s="1045" t="s">
        <v>1277</v>
      </c>
      <c r="F2176" s="1044">
        <v>6001.6</v>
      </c>
    </row>
    <row r="2177" spans="1:6" s="1043" customFormat="1" ht="12.75">
      <c r="A2177" s="1038" t="s">
        <v>1154</v>
      </c>
      <c r="B2177" s="1039"/>
      <c r="C2177" s="1039"/>
      <c r="D2177" s="1039"/>
      <c r="E2177" s="1045"/>
      <c r="F2177" s="1039"/>
    </row>
    <row r="2178" spans="1:6" ht="12.75">
      <c r="A2178" s="1037" t="s">
        <v>414</v>
      </c>
      <c r="B2178" s="1044">
        <v>22108366</v>
      </c>
      <c r="C2178" s="1044">
        <v>21030634</v>
      </c>
      <c r="D2178" s="1044">
        <v>21030634</v>
      </c>
      <c r="E2178" s="1042">
        <v>95.12522996950567</v>
      </c>
      <c r="F2178" s="1044">
        <v>947383</v>
      </c>
    </row>
    <row r="2179" spans="1:6" ht="12.75">
      <c r="A2179" s="1037" t="s">
        <v>416</v>
      </c>
      <c r="B2179" s="1044">
        <v>22108366</v>
      </c>
      <c r="C2179" s="1044">
        <v>21030634</v>
      </c>
      <c r="D2179" s="1044">
        <v>21030634</v>
      </c>
      <c r="E2179" s="1042">
        <v>95.12522996950567</v>
      </c>
      <c r="F2179" s="1044">
        <v>947383</v>
      </c>
    </row>
    <row r="2180" spans="1:6" ht="25.5">
      <c r="A2180" s="1037" t="s">
        <v>417</v>
      </c>
      <c r="B2180" s="1044">
        <v>22108366</v>
      </c>
      <c r="C2180" s="1044">
        <v>21030634</v>
      </c>
      <c r="D2180" s="1044">
        <v>21030634</v>
      </c>
      <c r="E2180" s="1042">
        <v>95.12522996950567</v>
      </c>
      <c r="F2180" s="1044">
        <v>947383</v>
      </c>
    </row>
    <row r="2181" spans="1:6" ht="12.75">
      <c r="A2181" s="1037" t="s">
        <v>1136</v>
      </c>
      <c r="B2181" s="1044">
        <v>22108366</v>
      </c>
      <c r="C2181" s="1044">
        <v>21030634</v>
      </c>
      <c r="D2181" s="1044">
        <v>20395727.88</v>
      </c>
      <c r="E2181" s="1042">
        <v>92.25343872088963</v>
      </c>
      <c r="F2181" s="1044">
        <v>1481806.47</v>
      </c>
    </row>
    <row r="2182" spans="1:6" ht="12.75">
      <c r="A2182" s="1037" t="s">
        <v>419</v>
      </c>
      <c r="B2182" s="1044">
        <v>60235</v>
      </c>
      <c r="C2182" s="1044">
        <v>27213</v>
      </c>
      <c r="D2182" s="1044">
        <v>18807.98</v>
      </c>
      <c r="E2182" s="1042">
        <v>31.224338009462937</v>
      </c>
      <c r="F2182" s="1044">
        <v>0</v>
      </c>
    </row>
    <row r="2183" spans="1:6" ht="12.75">
      <c r="A2183" s="1037" t="s">
        <v>420</v>
      </c>
      <c r="B2183" s="1044">
        <v>60235</v>
      </c>
      <c r="C2183" s="1044">
        <v>27213</v>
      </c>
      <c r="D2183" s="1044">
        <v>18807.98</v>
      </c>
      <c r="E2183" s="1042">
        <v>31.224338009462937</v>
      </c>
      <c r="F2183" s="1044">
        <v>0</v>
      </c>
    </row>
    <row r="2184" spans="1:6" ht="12.75">
      <c r="A2184" s="1037" t="s">
        <v>423</v>
      </c>
      <c r="B2184" s="1044">
        <v>60235</v>
      </c>
      <c r="C2184" s="1044">
        <v>27213</v>
      </c>
      <c r="D2184" s="1044">
        <v>18807.98</v>
      </c>
      <c r="E2184" s="1042">
        <v>31.224338009462937</v>
      </c>
      <c r="F2184" s="1044">
        <v>0</v>
      </c>
    </row>
    <row r="2185" spans="1:6" ht="12.75">
      <c r="A2185" s="1037" t="s">
        <v>376</v>
      </c>
      <c r="B2185" s="1044">
        <v>22048131</v>
      </c>
      <c r="C2185" s="1044">
        <v>21003421</v>
      </c>
      <c r="D2185" s="1044">
        <v>20376919.9</v>
      </c>
      <c r="E2185" s="1042">
        <v>92.42016885694302</v>
      </c>
      <c r="F2185" s="1044">
        <v>1481806.47</v>
      </c>
    </row>
    <row r="2186" spans="1:6" ht="12.75">
      <c r="A2186" s="1037" t="s">
        <v>426</v>
      </c>
      <c r="B2186" s="1044">
        <v>22048131</v>
      </c>
      <c r="C2186" s="1044">
        <v>21003421</v>
      </c>
      <c r="D2186" s="1044">
        <v>20376919.9</v>
      </c>
      <c r="E2186" s="1042">
        <v>92.42016885694302</v>
      </c>
      <c r="F2186" s="1044">
        <v>1481806.47</v>
      </c>
    </row>
    <row r="2187" spans="1:6" ht="12.75">
      <c r="A2187" s="1037" t="s">
        <v>1281</v>
      </c>
      <c r="B2187" s="1044">
        <v>0</v>
      </c>
      <c r="C2187" s="1044">
        <v>0</v>
      </c>
      <c r="D2187" s="1044">
        <v>634906.120000001</v>
      </c>
      <c r="E2187" s="1045" t="s">
        <v>1277</v>
      </c>
      <c r="F2187" s="1044">
        <v>-534423.47</v>
      </c>
    </row>
    <row r="2188" spans="1:6" ht="12.75">
      <c r="A2188" s="1037" t="s">
        <v>1282</v>
      </c>
      <c r="B2188" s="1044">
        <v>0</v>
      </c>
      <c r="C2188" s="1044">
        <v>0</v>
      </c>
      <c r="D2188" s="1044">
        <v>-634906.120000001</v>
      </c>
      <c r="E2188" s="1045" t="s">
        <v>1277</v>
      </c>
      <c r="F2188" s="1044">
        <v>534423.47</v>
      </c>
    </row>
    <row r="2189" spans="1:6" ht="12.75">
      <c r="A2189" s="1037" t="s">
        <v>89</v>
      </c>
      <c r="B2189" s="1044">
        <v>0</v>
      </c>
      <c r="C2189" s="1044">
        <v>0</v>
      </c>
      <c r="D2189" s="1044">
        <v>-634906.120000001</v>
      </c>
      <c r="E2189" s="1045" t="s">
        <v>1277</v>
      </c>
      <c r="F2189" s="1044">
        <v>534423.47</v>
      </c>
    </row>
    <row r="2190" spans="1:6" ht="25.5">
      <c r="A2190" s="1037" t="s">
        <v>510</v>
      </c>
      <c r="B2190" s="1044">
        <v>0</v>
      </c>
      <c r="C2190" s="1044">
        <v>0</v>
      </c>
      <c r="D2190" s="1044">
        <v>-634906.120000001</v>
      </c>
      <c r="E2190" s="1045" t="s">
        <v>1277</v>
      </c>
      <c r="F2190" s="1044">
        <v>534423.47</v>
      </c>
    </row>
    <row r="2191" spans="1:6" s="1043" customFormat="1" ht="12.75">
      <c r="A2191" s="1038" t="s">
        <v>1182</v>
      </c>
      <c r="B2191" s="1039"/>
      <c r="C2191" s="1039"/>
      <c r="D2191" s="1039"/>
      <c r="E2191" s="1045"/>
      <c r="F2191" s="1039"/>
    </row>
    <row r="2192" spans="1:6" ht="12.75">
      <c r="A2192" s="1037" t="s">
        <v>414</v>
      </c>
      <c r="B2192" s="1044">
        <v>220779425</v>
      </c>
      <c r="C2192" s="1044">
        <v>159076199</v>
      </c>
      <c r="D2192" s="1044">
        <v>159138420</v>
      </c>
      <c r="E2192" s="1042">
        <v>72.08027650221483</v>
      </c>
      <c r="F2192" s="1044">
        <v>9868052</v>
      </c>
    </row>
    <row r="2193" spans="1:6" ht="25.5">
      <c r="A2193" s="1037" t="s">
        <v>1135</v>
      </c>
      <c r="B2193" s="1044">
        <v>0</v>
      </c>
      <c r="C2193" s="1044">
        <v>0</v>
      </c>
      <c r="D2193" s="1044">
        <v>62195.92</v>
      </c>
      <c r="E2193" s="1045" t="s">
        <v>1277</v>
      </c>
      <c r="F2193" s="1044">
        <v>62195.92</v>
      </c>
    </row>
    <row r="2194" spans="1:6" ht="12.75">
      <c r="A2194" s="1037" t="s">
        <v>432</v>
      </c>
      <c r="B2194" s="1044">
        <v>0</v>
      </c>
      <c r="C2194" s="1044">
        <v>0</v>
      </c>
      <c r="D2194" s="1044">
        <v>25.08</v>
      </c>
      <c r="E2194" s="1045" t="s">
        <v>1277</v>
      </c>
      <c r="F2194" s="1044">
        <v>25.08</v>
      </c>
    </row>
    <row r="2195" spans="1:6" ht="12.75">
      <c r="A2195" s="1037" t="s">
        <v>416</v>
      </c>
      <c r="B2195" s="1044">
        <v>220779425</v>
      </c>
      <c r="C2195" s="1044">
        <v>159076199</v>
      </c>
      <c r="D2195" s="1044">
        <v>159076199</v>
      </c>
      <c r="E2195" s="1042">
        <v>72.05209407534238</v>
      </c>
      <c r="F2195" s="1044">
        <v>9805831</v>
      </c>
    </row>
    <row r="2196" spans="1:6" ht="25.5">
      <c r="A2196" s="1037" t="s">
        <v>417</v>
      </c>
      <c r="B2196" s="1044">
        <v>220779425</v>
      </c>
      <c r="C2196" s="1044">
        <v>159076199</v>
      </c>
      <c r="D2196" s="1044">
        <v>159076199</v>
      </c>
      <c r="E2196" s="1042">
        <v>72.05209407534238</v>
      </c>
      <c r="F2196" s="1044">
        <v>9805831</v>
      </c>
    </row>
    <row r="2197" spans="1:6" ht="12.75">
      <c r="A2197" s="1037" t="s">
        <v>1136</v>
      </c>
      <c r="B2197" s="1044">
        <v>219926225</v>
      </c>
      <c r="C2197" s="1044">
        <v>158643199</v>
      </c>
      <c r="D2197" s="1044">
        <v>155559439.52</v>
      </c>
      <c r="E2197" s="1042">
        <v>70.73255566497356</v>
      </c>
      <c r="F2197" s="1044">
        <v>8158802.24</v>
      </c>
    </row>
    <row r="2198" spans="1:6" ht="12.75">
      <c r="A2198" s="1037" t="s">
        <v>419</v>
      </c>
      <c r="B2198" s="1044">
        <v>219926225</v>
      </c>
      <c r="C2198" s="1044">
        <v>158643199</v>
      </c>
      <c r="D2198" s="1044">
        <v>155559439.52</v>
      </c>
      <c r="E2198" s="1042">
        <v>70.73255566497356</v>
      </c>
      <c r="F2198" s="1044">
        <v>8158802.24</v>
      </c>
    </row>
    <row r="2199" spans="1:6" ht="12.75">
      <c r="A2199" s="1037" t="s">
        <v>420</v>
      </c>
      <c r="B2199" s="1044">
        <v>2124500</v>
      </c>
      <c r="C2199" s="1044">
        <v>1052817</v>
      </c>
      <c r="D2199" s="1044">
        <v>661529.32</v>
      </c>
      <c r="E2199" s="1042">
        <v>31.138118145445986</v>
      </c>
      <c r="F2199" s="1044">
        <v>69640.18</v>
      </c>
    </row>
    <row r="2200" spans="1:6" ht="12.75">
      <c r="A2200" s="1037" t="s">
        <v>423</v>
      </c>
      <c r="B2200" s="1044">
        <v>2124500</v>
      </c>
      <c r="C2200" s="1044">
        <v>1052817</v>
      </c>
      <c r="D2200" s="1044">
        <v>661529.32</v>
      </c>
      <c r="E2200" s="1042">
        <v>31.138118145445986</v>
      </c>
      <c r="F2200" s="1044">
        <v>69640.18</v>
      </c>
    </row>
    <row r="2201" spans="1:6" ht="12.75">
      <c r="A2201" s="1037" t="s">
        <v>468</v>
      </c>
      <c r="B2201" s="1044">
        <v>217801725</v>
      </c>
      <c r="C2201" s="1044">
        <v>157590382</v>
      </c>
      <c r="D2201" s="1044">
        <v>154897910.2</v>
      </c>
      <c r="E2201" s="1042">
        <v>71.11877107493065</v>
      </c>
      <c r="F2201" s="1044">
        <v>8089162.06</v>
      </c>
    </row>
    <row r="2202" spans="1:6" ht="12.75">
      <c r="A2202" s="1037" t="s">
        <v>1281</v>
      </c>
      <c r="B2202" s="1044">
        <v>853200</v>
      </c>
      <c r="C2202" s="1044">
        <v>433000</v>
      </c>
      <c r="D2202" s="1044">
        <v>3578980.47999996</v>
      </c>
      <c r="E2202" s="1045" t="s">
        <v>1277</v>
      </c>
      <c r="F2202" s="1044">
        <v>1709249.76</v>
      </c>
    </row>
    <row r="2203" spans="1:6" ht="12.75">
      <c r="A2203" s="1037" t="s">
        <v>1282</v>
      </c>
      <c r="B2203" s="1044">
        <v>-853200</v>
      </c>
      <c r="C2203" s="1044">
        <v>-433000</v>
      </c>
      <c r="D2203" s="1044">
        <v>-3578980.47999996</v>
      </c>
      <c r="E2203" s="1045" t="s">
        <v>1277</v>
      </c>
      <c r="F2203" s="1044">
        <v>-1709249.76</v>
      </c>
    </row>
    <row r="2204" spans="1:6" ht="12.75">
      <c r="A2204" s="1037" t="s">
        <v>89</v>
      </c>
      <c r="B2204" s="1044">
        <v>0</v>
      </c>
      <c r="C2204" s="1044">
        <v>0</v>
      </c>
      <c r="D2204" s="1044">
        <v>-3213686.20999996</v>
      </c>
      <c r="E2204" s="1045" t="s">
        <v>1277</v>
      </c>
      <c r="F2204" s="1044">
        <v>-1640521.48</v>
      </c>
    </row>
    <row r="2205" spans="1:6" ht="25.5">
      <c r="A2205" s="1037" t="s">
        <v>510</v>
      </c>
      <c r="B2205" s="1044">
        <v>0</v>
      </c>
      <c r="C2205" s="1044">
        <v>0</v>
      </c>
      <c r="D2205" s="1044">
        <v>-3213686.20999996</v>
      </c>
      <c r="E2205" s="1045" t="s">
        <v>1277</v>
      </c>
      <c r="F2205" s="1044">
        <v>-1640521.48</v>
      </c>
    </row>
    <row r="2206" spans="1:6" ht="12.75">
      <c r="A2206" s="1037" t="s">
        <v>1287</v>
      </c>
      <c r="B2206" s="1044">
        <v>-3456840</v>
      </c>
      <c r="C2206" s="1044">
        <v>1700710</v>
      </c>
      <c r="D2206" s="1044">
        <v>884831.58</v>
      </c>
      <c r="E2206" s="1042">
        <v>-25.59654424271878</v>
      </c>
      <c r="F2206" s="1044">
        <v>52672.39</v>
      </c>
    </row>
    <row r="2207" spans="1:6" ht="12.75">
      <c r="A2207" s="1037" t="s">
        <v>483</v>
      </c>
      <c r="B2207" s="1044">
        <v>-3456840</v>
      </c>
      <c r="C2207" s="1044">
        <v>1700710</v>
      </c>
      <c r="D2207" s="1044">
        <v>884831.58</v>
      </c>
      <c r="E2207" s="1042">
        <v>-25.59654424271878</v>
      </c>
      <c r="F2207" s="1044">
        <v>52672.39</v>
      </c>
    </row>
    <row r="2208" spans="1:6" ht="12.75">
      <c r="A2208" s="1037" t="s">
        <v>1286</v>
      </c>
      <c r="B2208" s="1044">
        <v>2603640</v>
      </c>
      <c r="C2208" s="1044">
        <v>-2133710</v>
      </c>
      <c r="D2208" s="1044">
        <v>-1250125.85</v>
      </c>
      <c r="E2208" s="1042">
        <v>-48.014543101196786</v>
      </c>
      <c r="F2208" s="1044">
        <v>-121400.67</v>
      </c>
    </row>
    <row r="2209" spans="1:6" ht="12.75">
      <c r="A2209" s="1037" t="s">
        <v>579</v>
      </c>
      <c r="B2209" s="1044">
        <v>2603640</v>
      </c>
      <c r="C2209" s="1044">
        <v>-2133710</v>
      </c>
      <c r="D2209" s="1044">
        <v>-1250125.85</v>
      </c>
      <c r="E2209" s="1042">
        <v>-48.014543101196786</v>
      </c>
      <c r="F2209" s="1044">
        <v>-121400.67</v>
      </c>
    </row>
    <row r="2210" spans="1:6" s="1043" customFormat="1" ht="12.75">
      <c r="A2210" s="1038" t="s">
        <v>1144</v>
      </c>
      <c r="B2210" s="1039"/>
      <c r="C2210" s="1039"/>
      <c r="D2210" s="1039"/>
      <c r="E2210" s="1045"/>
      <c r="F2210" s="1039"/>
    </row>
    <row r="2211" spans="1:6" ht="12.75">
      <c r="A2211" s="1037" t="s">
        <v>414</v>
      </c>
      <c r="B2211" s="1044">
        <v>214624800</v>
      </c>
      <c r="C2211" s="1044">
        <v>155003499</v>
      </c>
      <c r="D2211" s="1044">
        <v>155003499</v>
      </c>
      <c r="E2211" s="1042">
        <v>72.2206841893388</v>
      </c>
      <c r="F2211" s="1044">
        <v>9220831</v>
      </c>
    </row>
    <row r="2212" spans="1:6" ht="12.75">
      <c r="A2212" s="1037" t="s">
        <v>416</v>
      </c>
      <c r="B2212" s="1044">
        <v>214624800</v>
      </c>
      <c r="C2212" s="1044">
        <v>155003499</v>
      </c>
      <c r="D2212" s="1044">
        <v>155003499</v>
      </c>
      <c r="E2212" s="1042">
        <v>72.2206841893388</v>
      </c>
      <c r="F2212" s="1044">
        <v>9220831</v>
      </c>
    </row>
    <row r="2213" spans="1:6" ht="25.5">
      <c r="A2213" s="1037" t="s">
        <v>417</v>
      </c>
      <c r="B2213" s="1044">
        <v>214624800</v>
      </c>
      <c r="C2213" s="1044">
        <v>155003499</v>
      </c>
      <c r="D2213" s="1044">
        <v>155003499</v>
      </c>
      <c r="E2213" s="1042">
        <v>72.2206841893388</v>
      </c>
      <c r="F2213" s="1044">
        <v>9220831</v>
      </c>
    </row>
    <row r="2214" spans="1:6" ht="12.75">
      <c r="A2214" s="1037" t="s">
        <v>1136</v>
      </c>
      <c r="B2214" s="1044">
        <v>214624800</v>
      </c>
      <c r="C2214" s="1044">
        <v>155003499</v>
      </c>
      <c r="D2214" s="1044">
        <v>152287637.7</v>
      </c>
      <c r="E2214" s="1042">
        <v>70.95528461762107</v>
      </c>
      <c r="F2214" s="1044">
        <v>7821767.74</v>
      </c>
    </row>
    <row r="2215" spans="1:6" ht="12.75">
      <c r="A2215" s="1037" t="s">
        <v>419</v>
      </c>
      <c r="B2215" s="1044">
        <v>214624800</v>
      </c>
      <c r="C2215" s="1044">
        <v>155003499</v>
      </c>
      <c r="D2215" s="1044">
        <v>152287637.7</v>
      </c>
      <c r="E2215" s="1042">
        <v>70.95528461762107</v>
      </c>
      <c r="F2215" s="1044">
        <v>7821767.74</v>
      </c>
    </row>
    <row r="2216" spans="1:6" ht="12.75">
      <c r="A2216" s="1037" t="s">
        <v>420</v>
      </c>
      <c r="B2216" s="1044">
        <v>2124500</v>
      </c>
      <c r="C2216" s="1044">
        <v>1052817</v>
      </c>
      <c r="D2216" s="1044">
        <v>661529.32</v>
      </c>
      <c r="E2216" s="1042">
        <v>31.138118145445986</v>
      </c>
      <c r="F2216" s="1044">
        <v>69630.18</v>
      </c>
    </row>
    <row r="2217" spans="1:6" ht="12.75">
      <c r="A2217" s="1037" t="s">
        <v>423</v>
      </c>
      <c r="B2217" s="1044">
        <v>2124500</v>
      </c>
      <c r="C2217" s="1044">
        <v>1052817</v>
      </c>
      <c r="D2217" s="1044">
        <v>661529.32</v>
      </c>
      <c r="E2217" s="1042">
        <v>31.138118145445986</v>
      </c>
      <c r="F2217" s="1044">
        <v>69630.18</v>
      </c>
    </row>
    <row r="2218" spans="1:6" ht="12.75">
      <c r="A2218" s="1037" t="s">
        <v>468</v>
      </c>
      <c r="B2218" s="1044">
        <v>212500300</v>
      </c>
      <c r="C2218" s="1044">
        <v>153950682</v>
      </c>
      <c r="D2218" s="1044">
        <v>151626108.38</v>
      </c>
      <c r="E2218" s="1042">
        <v>71.35336203290066</v>
      </c>
      <c r="F2218" s="1044">
        <v>7752137.56</v>
      </c>
    </row>
    <row r="2219" spans="1:6" ht="12.75">
      <c r="A2219" s="1037" t="s">
        <v>1281</v>
      </c>
      <c r="B2219" s="1044">
        <v>0</v>
      </c>
      <c r="C2219" s="1044">
        <v>0</v>
      </c>
      <c r="D2219" s="1044">
        <v>2715861.30000001</v>
      </c>
      <c r="E2219" s="1045" t="s">
        <v>1277</v>
      </c>
      <c r="F2219" s="1044">
        <v>1399063.26</v>
      </c>
    </row>
    <row r="2220" spans="1:6" ht="12.75">
      <c r="A2220" s="1037" t="s">
        <v>1282</v>
      </c>
      <c r="B2220" s="1044">
        <v>0</v>
      </c>
      <c r="C2220" s="1044">
        <v>0</v>
      </c>
      <c r="D2220" s="1044">
        <v>-2715861.30000001</v>
      </c>
      <c r="E2220" s="1045" t="s">
        <v>1277</v>
      </c>
      <c r="F2220" s="1044">
        <v>-1399063.26</v>
      </c>
    </row>
    <row r="2221" spans="1:6" ht="12.75">
      <c r="A2221" s="1037" t="s">
        <v>89</v>
      </c>
      <c r="B2221" s="1044">
        <v>0</v>
      </c>
      <c r="C2221" s="1044">
        <v>0</v>
      </c>
      <c r="D2221" s="1044">
        <v>-2715861.30000001</v>
      </c>
      <c r="E2221" s="1045" t="s">
        <v>1277</v>
      </c>
      <c r="F2221" s="1044">
        <v>-1399063.26</v>
      </c>
    </row>
    <row r="2222" spans="1:6" ht="25.5">
      <c r="A2222" s="1037" t="s">
        <v>510</v>
      </c>
      <c r="B2222" s="1044">
        <v>0</v>
      </c>
      <c r="C2222" s="1044">
        <v>0</v>
      </c>
      <c r="D2222" s="1044">
        <v>-2715861.30000001</v>
      </c>
      <c r="E2222" s="1045" t="s">
        <v>1277</v>
      </c>
      <c r="F2222" s="1044">
        <v>-1399063.26</v>
      </c>
    </row>
    <row r="2223" spans="1:6" s="1043" customFormat="1" ht="12.75">
      <c r="A2223" s="1038" t="s">
        <v>1151</v>
      </c>
      <c r="B2223" s="1039"/>
      <c r="C2223" s="1039"/>
      <c r="D2223" s="1039"/>
      <c r="E2223" s="1045"/>
      <c r="F2223" s="1039"/>
    </row>
    <row r="2224" spans="1:6" ht="12.75">
      <c r="A2224" s="1037" t="s">
        <v>414</v>
      </c>
      <c r="B2224" s="1044">
        <v>6151625</v>
      </c>
      <c r="C2224" s="1044">
        <v>4072700</v>
      </c>
      <c r="D2224" s="1044">
        <v>4134921</v>
      </c>
      <c r="E2224" s="1042">
        <v>67.21672728750534</v>
      </c>
      <c r="F2224" s="1044">
        <v>647221</v>
      </c>
    </row>
    <row r="2225" spans="1:6" ht="25.5">
      <c r="A2225" s="1037" t="s">
        <v>1135</v>
      </c>
      <c r="B2225" s="1044">
        <v>0</v>
      </c>
      <c r="C2225" s="1044">
        <v>0</v>
      </c>
      <c r="D2225" s="1044">
        <v>62195.92</v>
      </c>
      <c r="E2225" s="1045" t="s">
        <v>1277</v>
      </c>
      <c r="F2225" s="1044">
        <v>62195.92</v>
      </c>
    </row>
    <row r="2226" spans="1:6" ht="12.75">
      <c r="A2226" s="1037" t="s">
        <v>432</v>
      </c>
      <c r="B2226" s="1044">
        <v>0</v>
      </c>
      <c r="C2226" s="1044">
        <v>0</v>
      </c>
      <c r="D2226" s="1044">
        <v>25.08</v>
      </c>
      <c r="E2226" s="1045" t="s">
        <v>1277</v>
      </c>
      <c r="F2226" s="1044">
        <v>25.08</v>
      </c>
    </row>
    <row r="2227" spans="1:6" ht="12.75">
      <c r="A2227" s="1037" t="s">
        <v>416</v>
      </c>
      <c r="B2227" s="1044">
        <v>6151625</v>
      </c>
      <c r="C2227" s="1044">
        <v>4072700</v>
      </c>
      <c r="D2227" s="1044">
        <v>4072700</v>
      </c>
      <c r="E2227" s="1042">
        <v>66.20527096498893</v>
      </c>
      <c r="F2227" s="1044">
        <v>585000</v>
      </c>
    </row>
    <row r="2228" spans="1:6" ht="25.5">
      <c r="A2228" s="1037" t="s">
        <v>417</v>
      </c>
      <c r="B2228" s="1044">
        <v>6151625</v>
      </c>
      <c r="C2228" s="1044">
        <v>4072700</v>
      </c>
      <c r="D2228" s="1044">
        <v>4072700</v>
      </c>
      <c r="E2228" s="1042">
        <v>66.20527096498893</v>
      </c>
      <c r="F2228" s="1044">
        <v>585000</v>
      </c>
    </row>
    <row r="2229" spans="1:6" ht="12.75">
      <c r="A2229" s="1037" t="s">
        <v>1136</v>
      </c>
      <c r="B2229" s="1044">
        <v>5298425</v>
      </c>
      <c r="C2229" s="1044">
        <v>3639700</v>
      </c>
      <c r="D2229" s="1044">
        <v>3271613</v>
      </c>
      <c r="E2229" s="1042">
        <v>61.74689648338894</v>
      </c>
      <c r="F2229" s="1044">
        <v>341836.03</v>
      </c>
    </row>
    <row r="2230" spans="1:6" ht="12.75">
      <c r="A2230" s="1037" t="s">
        <v>419</v>
      </c>
      <c r="B2230" s="1044">
        <v>5298425</v>
      </c>
      <c r="C2230" s="1044">
        <v>3639700</v>
      </c>
      <c r="D2230" s="1044">
        <v>3271801.82</v>
      </c>
      <c r="E2230" s="1042">
        <v>61.75046018392257</v>
      </c>
      <c r="F2230" s="1044">
        <v>337034.5</v>
      </c>
    </row>
    <row r="2231" spans="1:6" ht="12.75">
      <c r="A2231" s="1037" t="s">
        <v>420</v>
      </c>
      <c r="B2231" s="1044">
        <v>0</v>
      </c>
      <c r="C2231" s="1044">
        <v>0</v>
      </c>
      <c r="D2231" s="1044">
        <v>0</v>
      </c>
      <c r="E2231" s="1045" t="s">
        <v>1277</v>
      </c>
      <c r="F2231" s="1044">
        <v>10</v>
      </c>
    </row>
    <row r="2232" spans="1:6" ht="12.75">
      <c r="A2232" s="1037" t="s">
        <v>423</v>
      </c>
      <c r="B2232" s="1044">
        <v>0</v>
      </c>
      <c r="C2232" s="1044">
        <v>0</v>
      </c>
      <c r="D2232" s="1044">
        <v>0</v>
      </c>
      <c r="E2232" s="1045" t="s">
        <v>1277</v>
      </c>
      <c r="F2232" s="1044">
        <v>10</v>
      </c>
    </row>
    <row r="2233" spans="1:6" ht="12.75">
      <c r="A2233" s="1037" t="s">
        <v>468</v>
      </c>
      <c r="B2233" s="1044">
        <v>5298425</v>
      </c>
      <c r="C2233" s="1044">
        <v>3639700</v>
      </c>
      <c r="D2233" s="1044">
        <v>3271801.82</v>
      </c>
      <c r="E2233" s="1042">
        <v>61.75046018392257</v>
      </c>
      <c r="F2233" s="1044">
        <v>337024.5</v>
      </c>
    </row>
    <row r="2234" spans="1:6" ht="12.75">
      <c r="A2234" s="1037" t="s">
        <v>1281</v>
      </c>
      <c r="B2234" s="1044">
        <v>853200</v>
      </c>
      <c r="C2234" s="1044">
        <v>433000</v>
      </c>
      <c r="D2234" s="1044">
        <v>863308</v>
      </c>
      <c r="E2234" s="1045" t="s">
        <v>1277</v>
      </c>
      <c r="F2234" s="1044">
        <v>305384.97</v>
      </c>
    </row>
    <row r="2235" spans="1:6" ht="12.75">
      <c r="A2235" s="1037" t="s">
        <v>1282</v>
      </c>
      <c r="B2235" s="1044">
        <v>-853200</v>
      </c>
      <c r="C2235" s="1044">
        <v>-433000</v>
      </c>
      <c r="D2235" s="1044">
        <v>-863308</v>
      </c>
      <c r="E2235" s="1045" t="s">
        <v>1277</v>
      </c>
      <c r="F2235" s="1044">
        <v>-305384.97</v>
      </c>
    </row>
    <row r="2236" spans="1:6" ht="12.75">
      <c r="A2236" s="1037" t="s">
        <v>89</v>
      </c>
      <c r="B2236" s="1044">
        <v>0</v>
      </c>
      <c r="C2236" s="1044">
        <v>0</v>
      </c>
      <c r="D2236" s="1044">
        <v>-498013.729999999</v>
      </c>
      <c r="E2236" s="1045" t="s">
        <v>1277</v>
      </c>
      <c r="F2236" s="1044">
        <v>-236656.69</v>
      </c>
    </row>
    <row r="2237" spans="1:6" ht="25.5">
      <c r="A2237" s="1037" t="s">
        <v>510</v>
      </c>
      <c r="B2237" s="1044">
        <v>0</v>
      </c>
      <c r="C2237" s="1044">
        <v>0</v>
      </c>
      <c r="D2237" s="1044">
        <v>-498013.729999999</v>
      </c>
      <c r="E2237" s="1045" t="s">
        <v>1277</v>
      </c>
      <c r="F2237" s="1044">
        <v>-236656.69</v>
      </c>
    </row>
    <row r="2238" spans="1:6" ht="12.75">
      <c r="A2238" s="1037" t="s">
        <v>1287</v>
      </c>
      <c r="B2238" s="1044">
        <v>-3456840</v>
      </c>
      <c r="C2238" s="1044">
        <v>1700710</v>
      </c>
      <c r="D2238" s="1044">
        <v>884831.579999999</v>
      </c>
      <c r="E2238" s="1042">
        <v>-25.596544242718757</v>
      </c>
      <c r="F2238" s="1044">
        <v>52672.39</v>
      </c>
    </row>
    <row r="2239" spans="1:6" ht="12.75">
      <c r="A2239" s="1037" t="s">
        <v>483</v>
      </c>
      <c r="B2239" s="1044">
        <v>-3456840</v>
      </c>
      <c r="C2239" s="1044">
        <v>1700710</v>
      </c>
      <c r="D2239" s="1044">
        <v>884831.579999999</v>
      </c>
      <c r="E2239" s="1042">
        <v>-25.596544242718757</v>
      </c>
      <c r="F2239" s="1044">
        <v>52672.39</v>
      </c>
    </row>
    <row r="2240" spans="1:6" ht="12.75">
      <c r="A2240" s="1037" t="s">
        <v>1286</v>
      </c>
      <c r="B2240" s="1044">
        <v>2603640</v>
      </c>
      <c r="C2240" s="1044">
        <v>-2133710</v>
      </c>
      <c r="D2240" s="1044">
        <v>-1250125.85</v>
      </c>
      <c r="E2240" s="1042">
        <v>-48.014543101196786</v>
      </c>
      <c r="F2240" s="1044">
        <v>-121400.67</v>
      </c>
    </row>
    <row r="2241" spans="1:6" ht="12.75">
      <c r="A2241" s="1037" t="s">
        <v>579</v>
      </c>
      <c r="B2241" s="1044">
        <v>2603640</v>
      </c>
      <c r="C2241" s="1044">
        <v>-2133710</v>
      </c>
      <c r="D2241" s="1044">
        <v>-1250125.85</v>
      </c>
      <c r="E2241" s="1042">
        <v>-48.014543101196786</v>
      </c>
      <c r="F2241" s="1044">
        <v>-121400.67</v>
      </c>
    </row>
    <row r="2242" spans="1:6" s="1043" customFormat="1" ht="12.75">
      <c r="A2242" s="1038" t="s">
        <v>1152</v>
      </c>
      <c r="B2242" s="1039"/>
      <c r="C2242" s="1039"/>
      <c r="D2242" s="1039"/>
      <c r="E2242" s="1045"/>
      <c r="F2242" s="1039"/>
    </row>
    <row r="2243" spans="1:6" ht="12.75">
      <c r="A2243" s="1037" t="s">
        <v>414</v>
      </c>
      <c r="B2243" s="1044">
        <v>3000</v>
      </c>
      <c r="C2243" s="1044">
        <v>0</v>
      </c>
      <c r="D2243" s="1044">
        <v>0</v>
      </c>
      <c r="E2243" s="1042">
        <v>0</v>
      </c>
      <c r="F2243" s="1044">
        <v>0</v>
      </c>
    </row>
    <row r="2244" spans="1:6" ht="12.75">
      <c r="A2244" s="1037" t="s">
        <v>416</v>
      </c>
      <c r="B2244" s="1044">
        <v>3000</v>
      </c>
      <c r="C2244" s="1044">
        <v>0</v>
      </c>
      <c r="D2244" s="1044">
        <v>0</v>
      </c>
      <c r="E2244" s="1042">
        <v>0</v>
      </c>
      <c r="F2244" s="1044">
        <v>0</v>
      </c>
    </row>
    <row r="2245" spans="1:6" ht="25.5">
      <c r="A2245" s="1037" t="s">
        <v>417</v>
      </c>
      <c r="B2245" s="1044">
        <v>3000</v>
      </c>
      <c r="C2245" s="1044">
        <v>0</v>
      </c>
      <c r="D2245" s="1044">
        <v>0</v>
      </c>
      <c r="E2245" s="1042">
        <v>0</v>
      </c>
      <c r="F2245" s="1044">
        <v>0</v>
      </c>
    </row>
    <row r="2246" spans="1:6" ht="12.75">
      <c r="A2246" s="1037" t="s">
        <v>1136</v>
      </c>
      <c r="B2246" s="1044">
        <v>3000</v>
      </c>
      <c r="C2246" s="1044">
        <v>0</v>
      </c>
      <c r="D2246" s="1044">
        <v>0</v>
      </c>
      <c r="E2246" s="1042">
        <v>0</v>
      </c>
      <c r="F2246" s="1044">
        <v>0</v>
      </c>
    </row>
    <row r="2247" spans="1:6" ht="12.75">
      <c r="A2247" s="1037" t="s">
        <v>419</v>
      </c>
      <c r="B2247" s="1044">
        <v>3000</v>
      </c>
      <c r="C2247" s="1044">
        <v>0</v>
      </c>
      <c r="D2247" s="1044">
        <v>0</v>
      </c>
      <c r="E2247" s="1042">
        <v>0</v>
      </c>
      <c r="F2247" s="1044">
        <v>0</v>
      </c>
    </row>
    <row r="2248" spans="1:6" ht="12.75">
      <c r="A2248" s="1037" t="s">
        <v>468</v>
      </c>
      <c r="B2248" s="1044">
        <v>3000</v>
      </c>
      <c r="C2248" s="1044">
        <v>0</v>
      </c>
      <c r="D2248" s="1044">
        <v>0</v>
      </c>
      <c r="E2248" s="1042">
        <v>0</v>
      </c>
      <c r="F2248" s="1044">
        <v>0</v>
      </c>
    </row>
    <row r="2249" spans="1:6" s="1043" customFormat="1" ht="25.5">
      <c r="A2249" s="1038" t="s">
        <v>1183</v>
      </c>
      <c r="B2249" s="1039"/>
      <c r="C2249" s="1039"/>
      <c r="D2249" s="1039"/>
      <c r="E2249" s="1045"/>
      <c r="F2249" s="1039"/>
    </row>
    <row r="2250" spans="1:6" ht="12.75">
      <c r="A2250" s="1037" t="s">
        <v>414</v>
      </c>
      <c r="B2250" s="1044">
        <v>165175845</v>
      </c>
      <c r="C2250" s="1044">
        <v>123368030</v>
      </c>
      <c r="D2250" s="1044">
        <v>123367003.83</v>
      </c>
      <c r="E2250" s="1042">
        <v>74.68828376812601</v>
      </c>
      <c r="F2250" s="1044">
        <v>11675839</v>
      </c>
    </row>
    <row r="2251" spans="1:6" ht="25.5">
      <c r="A2251" s="1037" t="s">
        <v>1135</v>
      </c>
      <c r="B2251" s="1044">
        <v>57338</v>
      </c>
      <c r="C2251" s="1044">
        <v>51881</v>
      </c>
      <c r="D2251" s="1044">
        <v>50854.83</v>
      </c>
      <c r="E2251" s="1042">
        <v>88.69306568070041</v>
      </c>
      <c r="F2251" s="1044">
        <v>0</v>
      </c>
    </row>
    <row r="2252" spans="1:6" ht="12.75">
      <c r="A2252" s="1037" t="s">
        <v>416</v>
      </c>
      <c r="B2252" s="1044">
        <v>165118507</v>
      </c>
      <c r="C2252" s="1044">
        <v>123316149</v>
      </c>
      <c r="D2252" s="1044">
        <v>123316149</v>
      </c>
      <c r="E2252" s="1042">
        <v>74.6834205568489</v>
      </c>
      <c r="F2252" s="1044">
        <v>11675839</v>
      </c>
    </row>
    <row r="2253" spans="1:6" ht="25.5">
      <c r="A2253" s="1037" t="s">
        <v>417</v>
      </c>
      <c r="B2253" s="1044">
        <v>165118507</v>
      </c>
      <c r="C2253" s="1044">
        <v>123316149</v>
      </c>
      <c r="D2253" s="1044">
        <v>123316149</v>
      </c>
      <c r="E2253" s="1042">
        <v>74.6834205568489</v>
      </c>
      <c r="F2253" s="1044">
        <v>11675839</v>
      </c>
    </row>
    <row r="2254" spans="1:6" ht="12.75">
      <c r="A2254" s="1037" t="s">
        <v>1136</v>
      </c>
      <c r="B2254" s="1044">
        <v>165175845</v>
      </c>
      <c r="C2254" s="1044">
        <v>123368030</v>
      </c>
      <c r="D2254" s="1044">
        <v>122098703.52</v>
      </c>
      <c r="E2254" s="1042">
        <v>73.92043523070822</v>
      </c>
      <c r="F2254" s="1044">
        <v>12051791.83</v>
      </c>
    </row>
    <row r="2255" spans="1:6" ht="12.75">
      <c r="A2255" s="1037" t="s">
        <v>419</v>
      </c>
      <c r="B2255" s="1044">
        <v>165175845</v>
      </c>
      <c r="C2255" s="1044">
        <v>123368030</v>
      </c>
      <c r="D2255" s="1044">
        <v>122098703.52</v>
      </c>
      <c r="E2255" s="1042">
        <v>73.92043523070822</v>
      </c>
      <c r="F2255" s="1044">
        <v>12051791.83</v>
      </c>
    </row>
    <row r="2256" spans="1:6" ht="25.5">
      <c r="A2256" s="1037" t="s">
        <v>428</v>
      </c>
      <c r="B2256" s="1044">
        <v>165175845</v>
      </c>
      <c r="C2256" s="1044">
        <v>123368030</v>
      </c>
      <c r="D2256" s="1044">
        <v>122098703.52</v>
      </c>
      <c r="E2256" s="1042">
        <v>73.92043523070822</v>
      </c>
      <c r="F2256" s="1044">
        <v>12051791.83</v>
      </c>
    </row>
    <row r="2257" spans="1:6" ht="12.75">
      <c r="A2257" s="1037" t="s">
        <v>460</v>
      </c>
      <c r="B2257" s="1044">
        <v>152480000</v>
      </c>
      <c r="C2257" s="1044">
        <v>113866611</v>
      </c>
      <c r="D2257" s="1044">
        <v>112951356.65</v>
      </c>
      <c r="E2257" s="1042">
        <v>74.07617828567682</v>
      </c>
      <c r="F2257" s="1044">
        <v>11951042.78</v>
      </c>
    </row>
    <row r="2258" spans="1:6" ht="12.75">
      <c r="A2258" s="1037" t="s">
        <v>429</v>
      </c>
      <c r="B2258" s="1044">
        <v>12695845</v>
      </c>
      <c r="C2258" s="1044">
        <v>9501419</v>
      </c>
      <c r="D2258" s="1044">
        <v>9147346.87</v>
      </c>
      <c r="E2258" s="1042">
        <v>72.04992554650754</v>
      </c>
      <c r="F2258" s="1044">
        <v>100749.05</v>
      </c>
    </row>
    <row r="2259" spans="1:6" ht="12.75">
      <c r="A2259" s="1037" t="s">
        <v>1281</v>
      </c>
      <c r="B2259" s="1044">
        <v>0</v>
      </c>
      <c r="C2259" s="1044">
        <v>0</v>
      </c>
      <c r="D2259" s="1044">
        <v>1268300.31000006</v>
      </c>
      <c r="E2259" s="1045" t="s">
        <v>1277</v>
      </c>
      <c r="F2259" s="1044">
        <v>-375952.83</v>
      </c>
    </row>
    <row r="2260" spans="1:6" ht="12.75">
      <c r="A2260" s="1037" t="s">
        <v>1282</v>
      </c>
      <c r="B2260" s="1044">
        <v>0</v>
      </c>
      <c r="C2260" s="1044">
        <v>0</v>
      </c>
      <c r="D2260" s="1044">
        <v>-1268300.31000006</v>
      </c>
      <c r="E2260" s="1045" t="s">
        <v>1277</v>
      </c>
      <c r="F2260" s="1044">
        <v>375952.83</v>
      </c>
    </row>
    <row r="2261" spans="1:6" ht="12.75">
      <c r="A2261" s="1037" t="s">
        <v>89</v>
      </c>
      <c r="B2261" s="1044">
        <v>0</v>
      </c>
      <c r="C2261" s="1044">
        <v>0</v>
      </c>
      <c r="D2261" s="1044">
        <v>-1268300.31000006</v>
      </c>
      <c r="E2261" s="1045" t="s">
        <v>1277</v>
      </c>
      <c r="F2261" s="1044">
        <v>375952.83</v>
      </c>
    </row>
    <row r="2262" spans="1:6" ht="25.5">
      <c r="A2262" s="1037" t="s">
        <v>510</v>
      </c>
      <c r="B2262" s="1044">
        <v>0</v>
      </c>
      <c r="C2262" s="1044">
        <v>0</v>
      </c>
      <c r="D2262" s="1044">
        <v>-1268300.31000006</v>
      </c>
      <c r="E2262" s="1045" t="s">
        <v>1277</v>
      </c>
      <c r="F2262" s="1044">
        <v>375952.83</v>
      </c>
    </row>
    <row r="2263" spans="1:6" s="1043" customFormat="1" ht="12.75">
      <c r="A2263" s="1038" t="s">
        <v>1184</v>
      </c>
      <c r="B2263" s="1039"/>
      <c r="C2263" s="1039"/>
      <c r="D2263" s="1039"/>
      <c r="E2263" s="1045"/>
      <c r="F2263" s="1039"/>
    </row>
    <row r="2264" spans="1:6" ht="12.75">
      <c r="A2264" s="1037" t="s">
        <v>414</v>
      </c>
      <c r="B2264" s="1044">
        <v>108663</v>
      </c>
      <c r="C2264" s="1044">
        <v>82871</v>
      </c>
      <c r="D2264" s="1044">
        <v>82871</v>
      </c>
      <c r="E2264" s="1042">
        <v>76.2642297746243</v>
      </c>
      <c r="F2264" s="1044">
        <v>6448</v>
      </c>
    </row>
    <row r="2265" spans="1:6" ht="12.75">
      <c r="A2265" s="1037" t="s">
        <v>416</v>
      </c>
      <c r="B2265" s="1044">
        <v>108663</v>
      </c>
      <c r="C2265" s="1044">
        <v>82871</v>
      </c>
      <c r="D2265" s="1044">
        <v>82871</v>
      </c>
      <c r="E2265" s="1042">
        <v>76.2642297746243</v>
      </c>
      <c r="F2265" s="1044">
        <v>6448</v>
      </c>
    </row>
    <row r="2266" spans="1:6" ht="25.5">
      <c r="A2266" s="1037" t="s">
        <v>417</v>
      </c>
      <c r="B2266" s="1044">
        <v>108663</v>
      </c>
      <c r="C2266" s="1044">
        <v>82871</v>
      </c>
      <c r="D2266" s="1044">
        <v>82871</v>
      </c>
      <c r="E2266" s="1042">
        <v>76.2642297746243</v>
      </c>
      <c r="F2266" s="1044">
        <v>6448</v>
      </c>
    </row>
    <row r="2267" spans="1:6" ht="12.75">
      <c r="A2267" s="1037" t="s">
        <v>1136</v>
      </c>
      <c r="B2267" s="1044">
        <v>108663</v>
      </c>
      <c r="C2267" s="1044">
        <v>82871</v>
      </c>
      <c r="D2267" s="1044">
        <v>75746.31</v>
      </c>
      <c r="E2267" s="1042">
        <v>69.70754534662213</v>
      </c>
      <c r="F2267" s="1044">
        <v>10261.41</v>
      </c>
    </row>
    <row r="2268" spans="1:6" ht="12.75">
      <c r="A2268" s="1037" t="s">
        <v>419</v>
      </c>
      <c r="B2268" s="1044">
        <v>108663</v>
      </c>
      <c r="C2268" s="1044">
        <v>82871</v>
      </c>
      <c r="D2268" s="1044">
        <v>75746.31</v>
      </c>
      <c r="E2268" s="1042">
        <v>69.70754534662213</v>
      </c>
      <c r="F2268" s="1044">
        <v>10261.41</v>
      </c>
    </row>
    <row r="2269" spans="1:6" ht="25.5">
      <c r="A2269" s="1037" t="s">
        <v>428</v>
      </c>
      <c r="B2269" s="1044">
        <v>108663</v>
      </c>
      <c r="C2269" s="1044">
        <v>82871</v>
      </c>
      <c r="D2269" s="1044">
        <v>75746.31</v>
      </c>
      <c r="E2269" s="1042">
        <v>69.70754534662213</v>
      </c>
      <c r="F2269" s="1044">
        <v>10261.41</v>
      </c>
    </row>
    <row r="2270" spans="1:6" ht="12.75">
      <c r="A2270" s="1037" t="s">
        <v>429</v>
      </c>
      <c r="B2270" s="1044">
        <v>108663</v>
      </c>
      <c r="C2270" s="1044">
        <v>82871</v>
      </c>
      <c r="D2270" s="1044">
        <v>75746.31</v>
      </c>
      <c r="E2270" s="1042">
        <v>69.70754534662213</v>
      </c>
      <c r="F2270" s="1044">
        <v>10261.41</v>
      </c>
    </row>
    <row r="2271" spans="1:6" ht="12.75">
      <c r="A2271" s="1037" t="s">
        <v>1281</v>
      </c>
      <c r="B2271" s="1044">
        <v>0</v>
      </c>
      <c r="C2271" s="1044">
        <v>0</v>
      </c>
      <c r="D2271" s="1044">
        <v>7124.69</v>
      </c>
      <c r="E2271" s="1045" t="s">
        <v>1277</v>
      </c>
      <c r="F2271" s="1044">
        <v>-3813.41</v>
      </c>
    </row>
    <row r="2272" spans="1:6" ht="12.75">
      <c r="A2272" s="1037" t="s">
        <v>1282</v>
      </c>
      <c r="B2272" s="1044">
        <v>0</v>
      </c>
      <c r="C2272" s="1044">
        <v>0</v>
      </c>
      <c r="D2272" s="1044">
        <v>-7124.69</v>
      </c>
      <c r="E2272" s="1045" t="s">
        <v>1277</v>
      </c>
      <c r="F2272" s="1044">
        <v>3813.41</v>
      </c>
    </row>
    <row r="2273" spans="1:6" ht="12.75">
      <c r="A2273" s="1037" t="s">
        <v>89</v>
      </c>
      <c r="B2273" s="1044">
        <v>0</v>
      </c>
      <c r="C2273" s="1044">
        <v>0</v>
      </c>
      <c r="D2273" s="1044">
        <v>-7124.69</v>
      </c>
      <c r="E2273" s="1045" t="s">
        <v>1277</v>
      </c>
      <c r="F2273" s="1044">
        <v>3813.41</v>
      </c>
    </row>
    <row r="2274" spans="1:6" ht="25.5">
      <c r="A2274" s="1037" t="s">
        <v>510</v>
      </c>
      <c r="B2274" s="1044">
        <v>0</v>
      </c>
      <c r="C2274" s="1044">
        <v>0</v>
      </c>
      <c r="D2274" s="1044">
        <v>-7124.69</v>
      </c>
      <c r="E2274" s="1045" t="s">
        <v>1277</v>
      </c>
      <c r="F2274" s="1044">
        <v>3813.41</v>
      </c>
    </row>
    <row r="2275" spans="1:6" s="1043" customFormat="1" ht="12.75">
      <c r="A2275" s="1038" t="s">
        <v>1159</v>
      </c>
      <c r="B2275" s="1039"/>
      <c r="C2275" s="1039"/>
      <c r="D2275" s="1039"/>
      <c r="E2275" s="1045"/>
      <c r="F2275" s="1039"/>
    </row>
    <row r="2276" spans="1:6" ht="12.75">
      <c r="A2276" s="1037" t="s">
        <v>414</v>
      </c>
      <c r="B2276" s="1044">
        <v>211</v>
      </c>
      <c r="C2276" s="1044">
        <v>0</v>
      </c>
      <c r="D2276" s="1044">
        <v>0</v>
      </c>
      <c r="E2276" s="1042">
        <v>0</v>
      </c>
      <c r="F2276" s="1044">
        <v>0</v>
      </c>
    </row>
    <row r="2277" spans="1:6" ht="12.75">
      <c r="A2277" s="1037" t="s">
        <v>416</v>
      </c>
      <c r="B2277" s="1044">
        <v>211</v>
      </c>
      <c r="C2277" s="1044">
        <v>0</v>
      </c>
      <c r="D2277" s="1044">
        <v>0</v>
      </c>
      <c r="E2277" s="1042">
        <v>0</v>
      </c>
      <c r="F2277" s="1044">
        <v>0</v>
      </c>
    </row>
    <row r="2278" spans="1:6" ht="25.5">
      <c r="A2278" s="1037" t="s">
        <v>417</v>
      </c>
      <c r="B2278" s="1044">
        <v>211</v>
      </c>
      <c r="C2278" s="1044">
        <v>0</v>
      </c>
      <c r="D2278" s="1044">
        <v>0</v>
      </c>
      <c r="E2278" s="1042">
        <v>0</v>
      </c>
      <c r="F2278" s="1044">
        <v>0</v>
      </c>
    </row>
    <row r="2279" spans="1:6" ht="12.75">
      <c r="A2279" s="1037" t="s">
        <v>1136</v>
      </c>
      <c r="B2279" s="1044">
        <v>211</v>
      </c>
      <c r="C2279" s="1044">
        <v>0</v>
      </c>
      <c r="D2279" s="1044">
        <v>0</v>
      </c>
      <c r="E2279" s="1042">
        <v>0</v>
      </c>
      <c r="F2279" s="1044">
        <v>0</v>
      </c>
    </row>
    <row r="2280" spans="1:6" ht="12.75">
      <c r="A2280" s="1037" t="s">
        <v>419</v>
      </c>
      <c r="B2280" s="1044">
        <v>211</v>
      </c>
      <c r="C2280" s="1044">
        <v>0</v>
      </c>
      <c r="D2280" s="1044">
        <v>0</v>
      </c>
      <c r="E2280" s="1042">
        <v>0</v>
      </c>
      <c r="F2280" s="1044">
        <v>0</v>
      </c>
    </row>
    <row r="2281" spans="1:6" ht="25.5">
      <c r="A2281" s="1037" t="s">
        <v>428</v>
      </c>
      <c r="B2281" s="1044">
        <v>211</v>
      </c>
      <c r="C2281" s="1044">
        <v>0</v>
      </c>
      <c r="D2281" s="1044">
        <v>0</v>
      </c>
      <c r="E2281" s="1042">
        <v>0</v>
      </c>
      <c r="F2281" s="1044">
        <v>0</v>
      </c>
    </row>
    <row r="2282" spans="1:6" ht="12.75">
      <c r="A2282" s="1037" t="s">
        <v>429</v>
      </c>
      <c r="B2282" s="1044">
        <v>211</v>
      </c>
      <c r="C2282" s="1044">
        <v>0</v>
      </c>
      <c r="D2282" s="1044">
        <v>0</v>
      </c>
      <c r="E2282" s="1042">
        <v>0</v>
      </c>
      <c r="F2282" s="1044">
        <v>0</v>
      </c>
    </row>
    <row r="2283" spans="1:6" s="1043" customFormat="1" ht="12.75">
      <c r="A2283" s="1038" t="s">
        <v>1185</v>
      </c>
      <c r="B2283" s="1039"/>
      <c r="C2283" s="1039"/>
      <c r="D2283" s="1039"/>
      <c r="E2283" s="1045"/>
      <c r="F2283" s="1039"/>
    </row>
    <row r="2284" spans="1:6" ht="12.75">
      <c r="A2284" s="1037" t="s">
        <v>414</v>
      </c>
      <c r="B2284" s="1044">
        <v>4121</v>
      </c>
      <c r="C2284" s="1044">
        <v>4121</v>
      </c>
      <c r="D2284" s="1044">
        <v>4121</v>
      </c>
      <c r="E2284" s="1042">
        <v>100</v>
      </c>
      <c r="F2284" s="1044">
        <v>4121</v>
      </c>
    </row>
    <row r="2285" spans="1:6" ht="12.75">
      <c r="A2285" s="1037" t="s">
        <v>416</v>
      </c>
      <c r="B2285" s="1044">
        <v>4121</v>
      </c>
      <c r="C2285" s="1044">
        <v>4121</v>
      </c>
      <c r="D2285" s="1044">
        <v>4121</v>
      </c>
      <c r="E2285" s="1042">
        <v>100</v>
      </c>
      <c r="F2285" s="1044">
        <v>4121</v>
      </c>
    </row>
    <row r="2286" spans="1:6" ht="25.5">
      <c r="A2286" s="1037" t="s">
        <v>417</v>
      </c>
      <c r="B2286" s="1044">
        <v>4121</v>
      </c>
      <c r="C2286" s="1044">
        <v>4121</v>
      </c>
      <c r="D2286" s="1044">
        <v>4121</v>
      </c>
      <c r="E2286" s="1042">
        <v>100</v>
      </c>
      <c r="F2286" s="1044">
        <v>4121</v>
      </c>
    </row>
    <row r="2287" spans="1:6" ht="12.75">
      <c r="A2287" s="1037" t="s">
        <v>1136</v>
      </c>
      <c r="B2287" s="1044">
        <v>4121</v>
      </c>
      <c r="C2287" s="1044">
        <v>4121</v>
      </c>
      <c r="D2287" s="1044">
        <v>4120.42</v>
      </c>
      <c r="E2287" s="1042">
        <v>99.98592574617811</v>
      </c>
      <c r="F2287" s="1044">
        <v>4120.42</v>
      </c>
    </row>
    <row r="2288" spans="1:6" ht="12.75">
      <c r="A2288" s="1037" t="s">
        <v>419</v>
      </c>
      <c r="B2288" s="1044">
        <v>4121</v>
      </c>
      <c r="C2288" s="1044">
        <v>4121</v>
      </c>
      <c r="D2288" s="1044">
        <v>4120.42</v>
      </c>
      <c r="E2288" s="1042">
        <v>99.98592574617811</v>
      </c>
      <c r="F2288" s="1044">
        <v>4120.42</v>
      </c>
    </row>
    <row r="2289" spans="1:6" ht="25.5">
      <c r="A2289" s="1037" t="s">
        <v>428</v>
      </c>
      <c r="B2289" s="1044">
        <v>4121</v>
      </c>
      <c r="C2289" s="1044">
        <v>4121</v>
      </c>
      <c r="D2289" s="1044">
        <v>4120.42</v>
      </c>
      <c r="E2289" s="1042">
        <v>99.98592574617811</v>
      </c>
      <c r="F2289" s="1044">
        <v>4120.42</v>
      </c>
    </row>
    <row r="2290" spans="1:6" ht="12.75">
      <c r="A2290" s="1037" t="s">
        <v>429</v>
      </c>
      <c r="B2290" s="1044">
        <v>4121</v>
      </c>
      <c r="C2290" s="1044">
        <v>4121</v>
      </c>
      <c r="D2290" s="1044">
        <v>4120.42</v>
      </c>
      <c r="E2290" s="1042">
        <v>99.98592574617811</v>
      </c>
      <c r="F2290" s="1044">
        <v>4120.42</v>
      </c>
    </row>
    <row r="2291" spans="1:6" ht="12.75">
      <c r="A2291" s="1037" t="s">
        <v>1281</v>
      </c>
      <c r="B2291" s="1044">
        <v>0</v>
      </c>
      <c r="C2291" s="1044">
        <v>0</v>
      </c>
      <c r="D2291" s="1044">
        <v>0.58</v>
      </c>
      <c r="E2291" s="1045" t="s">
        <v>1277</v>
      </c>
      <c r="F2291" s="1044">
        <v>0.58</v>
      </c>
    </row>
    <row r="2292" spans="1:6" ht="12.75">
      <c r="A2292" s="1037" t="s">
        <v>1282</v>
      </c>
      <c r="B2292" s="1044">
        <v>0</v>
      </c>
      <c r="C2292" s="1044">
        <v>0</v>
      </c>
      <c r="D2292" s="1044">
        <v>-0.58</v>
      </c>
      <c r="E2292" s="1045" t="s">
        <v>1277</v>
      </c>
      <c r="F2292" s="1044">
        <v>-0.58</v>
      </c>
    </row>
    <row r="2293" spans="1:6" ht="12.75">
      <c r="A2293" s="1037" t="s">
        <v>89</v>
      </c>
      <c r="B2293" s="1044">
        <v>0</v>
      </c>
      <c r="C2293" s="1044">
        <v>0</v>
      </c>
      <c r="D2293" s="1044">
        <v>-0.58</v>
      </c>
      <c r="E2293" s="1045" t="s">
        <v>1277</v>
      </c>
      <c r="F2293" s="1044">
        <v>-0.58</v>
      </c>
    </row>
    <row r="2294" spans="1:6" ht="25.5">
      <c r="A2294" s="1037" t="s">
        <v>510</v>
      </c>
      <c r="B2294" s="1044">
        <v>0</v>
      </c>
      <c r="C2294" s="1044">
        <v>0</v>
      </c>
      <c r="D2294" s="1044">
        <v>-0.58</v>
      </c>
      <c r="E2294" s="1045" t="s">
        <v>1277</v>
      </c>
      <c r="F2294" s="1044">
        <v>-0.58</v>
      </c>
    </row>
    <row r="2295" spans="1:6" s="1043" customFormat="1" ht="12.75">
      <c r="A2295" s="1038" t="s">
        <v>1186</v>
      </c>
      <c r="B2295" s="1039"/>
      <c r="C2295" s="1039"/>
      <c r="D2295" s="1039"/>
      <c r="E2295" s="1045"/>
      <c r="F2295" s="1039"/>
    </row>
    <row r="2296" spans="1:6" ht="12.75">
      <c r="A2296" s="1037" t="s">
        <v>414</v>
      </c>
      <c r="B2296" s="1044">
        <v>1328</v>
      </c>
      <c r="C2296" s="1044">
        <v>1328</v>
      </c>
      <c r="D2296" s="1044">
        <v>1328</v>
      </c>
      <c r="E2296" s="1042">
        <v>100</v>
      </c>
      <c r="F2296" s="1044">
        <v>0</v>
      </c>
    </row>
    <row r="2297" spans="1:6" ht="12.75">
      <c r="A2297" s="1037" t="s">
        <v>416</v>
      </c>
      <c r="B2297" s="1044">
        <v>1328</v>
      </c>
      <c r="C2297" s="1044">
        <v>1328</v>
      </c>
      <c r="D2297" s="1044">
        <v>1328</v>
      </c>
      <c r="E2297" s="1042">
        <v>100</v>
      </c>
      <c r="F2297" s="1044">
        <v>0</v>
      </c>
    </row>
    <row r="2298" spans="1:6" ht="25.5">
      <c r="A2298" s="1037" t="s">
        <v>417</v>
      </c>
      <c r="B2298" s="1044">
        <v>1328</v>
      </c>
      <c r="C2298" s="1044">
        <v>1328</v>
      </c>
      <c r="D2298" s="1044">
        <v>1328</v>
      </c>
      <c r="E2298" s="1042">
        <v>100</v>
      </c>
      <c r="F2298" s="1044">
        <v>0</v>
      </c>
    </row>
    <row r="2299" spans="1:6" ht="12.75">
      <c r="A2299" s="1037" t="s">
        <v>1136</v>
      </c>
      <c r="B2299" s="1044">
        <v>1328</v>
      </c>
      <c r="C2299" s="1044">
        <v>1328</v>
      </c>
      <c r="D2299" s="1044">
        <v>702.8</v>
      </c>
      <c r="E2299" s="1042">
        <v>52.92168674698795</v>
      </c>
      <c r="F2299" s="1044">
        <v>0</v>
      </c>
    </row>
    <row r="2300" spans="1:6" ht="12.75">
      <c r="A2300" s="1037" t="s">
        <v>419</v>
      </c>
      <c r="B2300" s="1044">
        <v>1328</v>
      </c>
      <c r="C2300" s="1044">
        <v>1328</v>
      </c>
      <c r="D2300" s="1044">
        <v>702.8</v>
      </c>
      <c r="E2300" s="1042">
        <v>52.92168674698795</v>
      </c>
      <c r="F2300" s="1044">
        <v>0</v>
      </c>
    </row>
    <row r="2301" spans="1:6" ht="25.5">
      <c r="A2301" s="1037" t="s">
        <v>428</v>
      </c>
      <c r="B2301" s="1044">
        <v>1328</v>
      </c>
      <c r="C2301" s="1044">
        <v>1328</v>
      </c>
      <c r="D2301" s="1044">
        <v>702.8</v>
      </c>
      <c r="E2301" s="1042">
        <v>52.92168674698795</v>
      </c>
      <c r="F2301" s="1044">
        <v>0</v>
      </c>
    </row>
    <row r="2302" spans="1:6" ht="12.75">
      <c r="A2302" s="1037" t="s">
        <v>429</v>
      </c>
      <c r="B2302" s="1044">
        <v>1328</v>
      </c>
      <c r="C2302" s="1044">
        <v>1328</v>
      </c>
      <c r="D2302" s="1044">
        <v>702.8</v>
      </c>
      <c r="E2302" s="1042">
        <v>52.92168674698795</v>
      </c>
      <c r="F2302" s="1044">
        <v>0</v>
      </c>
    </row>
    <row r="2303" spans="1:6" ht="12.75">
      <c r="A2303" s="1037" t="s">
        <v>1281</v>
      </c>
      <c r="B2303" s="1044">
        <v>0</v>
      </c>
      <c r="C2303" s="1044">
        <v>0</v>
      </c>
      <c r="D2303" s="1044">
        <v>625.2</v>
      </c>
      <c r="E2303" s="1045" t="s">
        <v>1277</v>
      </c>
      <c r="F2303" s="1044">
        <v>0</v>
      </c>
    </row>
    <row r="2304" spans="1:6" ht="12.75">
      <c r="A2304" s="1037" t="s">
        <v>1282</v>
      </c>
      <c r="B2304" s="1044">
        <v>0</v>
      </c>
      <c r="C2304" s="1044">
        <v>0</v>
      </c>
      <c r="D2304" s="1044">
        <v>-625.2</v>
      </c>
      <c r="E2304" s="1045" t="s">
        <v>1277</v>
      </c>
      <c r="F2304" s="1044">
        <v>0</v>
      </c>
    </row>
    <row r="2305" spans="1:6" ht="12.75">
      <c r="A2305" s="1037" t="s">
        <v>89</v>
      </c>
      <c r="B2305" s="1044">
        <v>0</v>
      </c>
      <c r="C2305" s="1044">
        <v>0</v>
      </c>
      <c r="D2305" s="1044">
        <v>-625.2</v>
      </c>
      <c r="E2305" s="1045" t="s">
        <v>1277</v>
      </c>
      <c r="F2305" s="1044">
        <v>0</v>
      </c>
    </row>
    <row r="2306" spans="1:6" ht="25.5">
      <c r="A2306" s="1037" t="s">
        <v>510</v>
      </c>
      <c r="B2306" s="1044">
        <v>0</v>
      </c>
      <c r="C2306" s="1044">
        <v>0</v>
      </c>
      <c r="D2306" s="1044">
        <v>-625.2</v>
      </c>
      <c r="E2306" s="1045" t="s">
        <v>1277</v>
      </c>
      <c r="F2306" s="1044">
        <v>0</v>
      </c>
    </row>
    <row r="2307" spans="1:6" s="1043" customFormat="1" ht="12.75">
      <c r="A2307" s="1038" t="s">
        <v>1173</v>
      </c>
      <c r="B2307" s="1039"/>
      <c r="C2307" s="1039"/>
      <c r="D2307" s="1039"/>
      <c r="E2307" s="1045"/>
      <c r="F2307" s="1039"/>
    </row>
    <row r="2308" spans="1:6" ht="12.75">
      <c r="A2308" s="1037" t="s">
        <v>414</v>
      </c>
      <c r="B2308" s="1044">
        <v>3922671</v>
      </c>
      <c r="C2308" s="1044">
        <v>2137148</v>
      </c>
      <c r="D2308" s="1044">
        <v>2137148</v>
      </c>
      <c r="E2308" s="1042">
        <v>54.48195884895777</v>
      </c>
      <c r="F2308" s="1044">
        <v>79941</v>
      </c>
    </row>
    <row r="2309" spans="1:6" ht="12.75">
      <c r="A2309" s="1037" t="s">
        <v>416</v>
      </c>
      <c r="B2309" s="1044">
        <v>3922671</v>
      </c>
      <c r="C2309" s="1044">
        <v>2137148</v>
      </c>
      <c r="D2309" s="1044">
        <v>2137148</v>
      </c>
      <c r="E2309" s="1042">
        <v>54.48195884895777</v>
      </c>
      <c r="F2309" s="1044">
        <v>79941</v>
      </c>
    </row>
    <row r="2310" spans="1:6" ht="25.5">
      <c r="A2310" s="1037" t="s">
        <v>417</v>
      </c>
      <c r="B2310" s="1044">
        <v>3922671</v>
      </c>
      <c r="C2310" s="1044">
        <v>2137148</v>
      </c>
      <c r="D2310" s="1044">
        <v>2137148</v>
      </c>
      <c r="E2310" s="1042">
        <v>54.48195884895777</v>
      </c>
      <c r="F2310" s="1044">
        <v>79941</v>
      </c>
    </row>
    <row r="2311" spans="1:6" ht="12.75">
      <c r="A2311" s="1037" t="s">
        <v>1136</v>
      </c>
      <c r="B2311" s="1044">
        <v>3922671</v>
      </c>
      <c r="C2311" s="1044">
        <v>2137148</v>
      </c>
      <c r="D2311" s="1044">
        <v>2043804.73</v>
      </c>
      <c r="E2311" s="1042">
        <v>52.102374377050744</v>
      </c>
      <c r="F2311" s="1044">
        <v>23454.06</v>
      </c>
    </row>
    <row r="2312" spans="1:6" ht="12.75">
      <c r="A2312" s="1037" t="s">
        <v>419</v>
      </c>
      <c r="B2312" s="1044">
        <v>3922671</v>
      </c>
      <c r="C2312" s="1044">
        <v>2137148</v>
      </c>
      <c r="D2312" s="1044">
        <v>2043804.73</v>
      </c>
      <c r="E2312" s="1042">
        <v>52.102374377050744</v>
      </c>
      <c r="F2312" s="1044">
        <v>23454.06</v>
      </c>
    </row>
    <row r="2313" spans="1:6" ht="25.5">
      <c r="A2313" s="1037" t="s">
        <v>428</v>
      </c>
      <c r="B2313" s="1044">
        <v>3922671</v>
      </c>
      <c r="C2313" s="1044">
        <v>2137148</v>
      </c>
      <c r="D2313" s="1044">
        <v>2043804.73</v>
      </c>
      <c r="E2313" s="1042">
        <v>52.102374377050744</v>
      </c>
      <c r="F2313" s="1044">
        <v>23454.06</v>
      </c>
    </row>
    <row r="2314" spans="1:6" ht="12.75">
      <c r="A2314" s="1037" t="s">
        <v>429</v>
      </c>
      <c r="B2314" s="1044">
        <v>3922671</v>
      </c>
      <c r="C2314" s="1044">
        <v>2137148</v>
      </c>
      <c r="D2314" s="1044">
        <v>2043804.73</v>
      </c>
      <c r="E2314" s="1042">
        <v>52.102374377050744</v>
      </c>
      <c r="F2314" s="1044">
        <v>23454.06</v>
      </c>
    </row>
    <row r="2315" spans="1:6" ht="12.75">
      <c r="A2315" s="1037" t="s">
        <v>1281</v>
      </c>
      <c r="B2315" s="1044">
        <v>0</v>
      </c>
      <c r="C2315" s="1044">
        <v>0</v>
      </c>
      <c r="D2315" s="1044">
        <v>93343.27</v>
      </c>
      <c r="E2315" s="1045" t="s">
        <v>1277</v>
      </c>
      <c r="F2315" s="1044">
        <v>56486.94</v>
      </c>
    </row>
    <row r="2316" spans="1:6" ht="12.75">
      <c r="A2316" s="1037" t="s">
        <v>1282</v>
      </c>
      <c r="B2316" s="1044">
        <v>0</v>
      </c>
      <c r="C2316" s="1044">
        <v>0</v>
      </c>
      <c r="D2316" s="1044">
        <v>-93343.27</v>
      </c>
      <c r="E2316" s="1045" t="s">
        <v>1277</v>
      </c>
      <c r="F2316" s="1044">
        <v>-56486.94</v>
      </c>
    </row>
    <row r="2317" spans="1:6" ht="12.75">
      <c r="A2317" s="1037" t="s">
        <v>89</v>
      </c>
      <c r="B2317" s="1044">
        <v>0</v>
      </c>
      <c r="C2317" s="1044">
        <v>0</v>
      </c>
      <c r="D2317" s="1044">
        <v>-93343.27</v>
      </c>
      <c r="E2317" s="1045" t="s">
        <v>1277</v>
      </c>
      <c r="F2317" s="1044">
        <v>-56486.94</v>
      </c>
    </row>
    <row r="2318" spans="1:6" ht="25.5">
      <c r="A2318" s="1037" t="s">
        <v>510</v>
      </c>
      <c r="B2318" s="1044">
        <v>0</v>
      </c>
      <c r="C2318" s="1044">
        <v>0</v>
      </c>
      <c r="D2318" s="1044">
        <v>-93343.27</v>
      </c>
      <c r="E2318" s="1045" t="s">
        <v>1277</v>
      </c>
      <c r="F2318" s="1044">
        <v>-56486.94</v>
      </c>
    </row>
    <row r="2319" spans="1:6" s="1043" customFormat="1" ht="12.75">
      <c r="A2319" s="1038" t="s">
        <v>1174</v>
      </c>
      <c r="B2319" s="1039"/>
      <c r="C2319" s="1039"/>
      <c r="D2319" s="1039"/>
      <c r="E2319" s="1045"/>
      <c r="F2319" s="1039"/>
    </row>
    <row r="2320" spans="1:6" ht="12.75">
      <c r="A2320" s="1037" t="s">
        <v>414</v>
      </c>
      <c r="B2320" s="1044">
        <v>876000</v>
      </c>
      <c r="C2320" s="1044">
        <v>874544</v>
      </c>
      <c r="D2320" s="1044">
        <v>874544</v>
      </c>
      <c r="E2320" s="1042">
        <v>99.8337899543379</v>
      </c>
      <c r="F2320" s="1044">
        <v>0</v>
      </c>
    </row>
    <row r="2321" spans="1:6" ht="12.75">
      <c r="A2321" s="1037" t="s">
        <v>416</v>
      </c>
      <c r="B2321" s="1044">
        <v>876000</v>
      </c>
      <c r="C2321" s="1044">
        <v>874544</v>
      </c>
      <c r="D2321" s="1044">
        <v>874544</v>
      </c>
      <c r="E2321" s="1042">
        <v>99.8337899543379</v>
      </c>
      <c r="F2321" s="1044">
        <v>0</v>
      </c>
    </row>
    <row r="2322" spans="1:6" ht="25.5">
      <c r="A2322" s="1037" t="s">
        <v>417</v>
      </c>
      <c r="B2322" s="1044">
        <v>876000</v>
      </c>
      <c r="C2322" s="1044">
        <v>874544</v>
      </c>
      <c r="D2322" s="1044">
        <v>874544</v>
      </c>
      <c r="E2322" s="1042">
        <v>99.8337899543379</v>
      </c>
      <c r="F2322" s="1044">
        <v>0</v>
      </c>
    </row>
    <row r="2323" spans="1:6" ht="12.75">
      <c r="A2323" s="1037" t="s">
        <v>1136</v>
      </c>
      <c r="B2323" s="1044">
        <v>876000</v>
      </c>
      <c r="C2323" s="1044">
        <v>874544</v>
      </c>
      <c r="D2323" s="1044">
        <v>874494.34</v>
      </c>
      <c r="E2323" s="1042">
        <v>99.8281210045662</v>
      </c>
      <c r="F2323" s="1044">
        <v>64.09</v>
      </c>
    </row>
    <row r="2324" spans="1:6" ht="12.75">
      <c r="A2324" s="1037" t="s">
        <v>419</v>
      </c>
      <c r="B2324" s="1044">
        <v>876000</v>
      </c>
      <c r="C2324" s="1044">
        <v>874544</v>
      </c>
      <c r="D2324" s="1044">
        <v>874494.34</v>
      </c>
      <c r="E2324" s="1042">
        <v>99.8281210045662</v>
      </c>
      <c r="F2324" s="1044">
        <v>64.09</v>
      </c>
    </row>
    <row r="2325" spans="1:6" ht="25.5">
      <c r="A2325" s="1037" t="s">
        <v>428</v>
      </c>
      <c r="B2325" s="1044">
        <v>876000</v>
      </c>
      <c r="C2325" s="1044">
        <v>874544</v>
      </c>
      <c r="D2325" s="1044">
        <v>874494.34</v>
      </c>
      <c r="E2325" s="1042">
        <v>99.8281210045662</v>
      </c>
      <c r="F2325" s="1044">
        <v>64.09</v>
      </c>
    </row>
    <row r="2326" spans="1:6" ht="12.75">
      <c r="A2326" s="1037" t="s">
        <v>429</v>
      </c>
      <c r="B2326" s="1044">
        <v>876000</v>
      </c>
      <c r="C2326" s="1044">
        <v>874544</v>
      </c>
      <c r="D2326" s="1044">
        <v>874494.34</v>
      </c>
      <c r="E2326" s="1042">
        <v>99.8281210045662</v>
      </c>
      <c r="F2326" s="1044">
        <v>64.09</v>
      </c>
    </row>
    <row r="2327" spans="1:6" ht="12.75">
      <c r="A2327" s="1037" t="s">
        <v>1281</v>
      </c>
      <c r="B2327" s="1044">
        <v>0</v>
      </c>
      <c r="C2327" s="1044">
        <v>0</v>
      </c>
      <c r="D2327" s="1044">
        <v>49.66</v>
      </c>
      <c r="E2327" s="1045" t="s">
        <v>1277</v>
      </c>
      <c r="F2327" s="1044">
        <v>-64.09</v>
      </c>
    </row>
    <row r="2328" spans="1:6" ht="12.75">
      <c r="A2328" s="1037" t="s">
        <v>1282</v>
      </c>
      <c r="B2328" s="1044"/>
      <c r="C2328" s="1044">
        <v>0</v>
      </c>
      <c r="D2328" s="1044">
        <v>-49.66</v>
      </c>
      <c r="E2328" s="1045" t="s">
        <v>1277</v>
      </c>
      <c r="F2328" s="1044">
        <v>64.09</v>
      </c>
    </row>
    <row r="2329" spans="1:6" ht="12.75">
      <c r="A2329" s="1037" t="s">
        <v>89</v>
      </c>
      <c r="B2329" s="1044">
        <v>0</v>
      </c>
      <c r="C2329" s="1044">
        <v>0</v>
      </c>
      <c r="D2329" s="1044">
        <v>-49.66</v>
      </c>
      <c r="E2329" s="1045" t="s">
        <v>1277</v>
      </c>
      <c r="F2329" s="1044">
        <v>64.09</v>
      </c>
    </row>
    <row r="2330" spans="1:6" ht="25.5">
      <c r="A2330" s="1037" t="s">
        <v>510</v>
      </c>
      <c r="B2330" s="1044">
        <v>0</v>
      </c>
      <c r="C2330" s="1044">
        <v>0</v>
      </c>
      <c r="D2330" s="1044">
        <v>-49.66</v>
      </c>
      <c r="E2330" s="1045" t="s">
        <v>1277</v>
      </c>
      <c r="F2330" s="1044">
        <v>64.09</v>
      </c>
    </row>
    <row r="2331" spans="1:6" s="1043" customFormat="1" ht="12.75">
      <c r="A2331" s="1038" t="s">
        <v>1140</v>
      </c>
      <c r="B2331" s="1039"/>
      <c r="C2331" s="1039"/>
      <c r="D2331" s="1039"/>
      <c r="E2331" s="1045"/>
      <c r="F2331" s="1039"/>
    </row>
    <row r="2332" spans="1:6" ht="12.75">
      <c r="A2332" s="1037" t="s">
        <v>414</v>
      </c>
      <c r="B2332" s="1044">
        <v>875171</v>
      </c>
      <c r="C2332" s="1044">
        <v>769336</v>
      </c>
      <c r="D2332" s="1044">
        <v>769064.05</v>
      </c>
      <c r="E2332" s="1042">
        <v>87.87586083176888</v>
      </c>
      <c r="F2332" s="1044">
        <v>0</v>
      </c>
    </row>
    <row r="2333" spans="1:6" ht="25.5">
      <c r="A2333" s="1037" t="s">
        <v>1135</v>
      </c>
      <c r="B2333" s="1044">
        <v>25108</v>
      </c>
      <c r="C2333" s="1044">
        <v>19651</v>
      </c>
      <c r="D2333" s="1044">
        <v>19379.05</v>
      </c>
      <c r="E2333" s="1042">
        <v>77.18277043173491</v>
      </c>
      <c r="F2333" s="1044">
        <v>0</v>
      </c>
    </row>
    <row r="2334" spans="1:6" ht="12.75">
      <c r="A2334" s="1037" t="s">
        <v>416</v>
      </c>
      <c r="B2334" s="1044">
        <v>850063</v>
      </c>
      <c r="C2334" s="1044">
        <v>749685</v>
      </c>
      <c r="D2334" s="1044">
        <v>749685</v>
      </c>
      <c r="E2334" s="1042">
        <v>88.19169873291744</v>
      </c>
      <c r="F2334" s="1044">
        <v>0</v>
      </c>
    </row>
    <row r="2335" spans="1:6" ht="25.5">
      <c r="A2335" s="1037" t="s">
        <v>417</v>
      </c>
      <c r="B2335" s="1044">
        <v>850063</v>
      </c>
      <c r="C2335" s="1044">
        <v>749685</v>
      </c>
      <c r="D2335" s="1044">
        <v>749685</v>
      </c>
      <c r="E2335" s="1042">
        <v>88.19169873291744</v>
      </c>
      <c r="F2335" s="1044">
        <v>0</v>
      </c>
    </row>
    <row r="2336" spans="1:6" ht="12.75">
      <c r="A2336" s="1037" t="s">
        <v>1136</v>
      </c>
      <c r="B2336" s="1044">
        <v>875171</v>
      </c>
      <c r="C2336" s="1044">
        <v>769336</v>
      </c>
      <c r="D2336" s="1044">
        <v>763267.01</v>
      </c>
      <c r="E2336" s="1042">
        <v>87.21347142444162</v>
      </c>
      <c r="F2336" s="1044">
        <v>7629.78</v>
      </c>
    </row>
    <row r="2337" spans="1:6" ht="12.75">
      <c r="A2337" s="1037" t="s">
        <v>419</v>
      </c>
      <c r="B2337" s="1044">
        <v>875171</v>
      </c>
      <c r="C2337" s="1044">
        <v>769336</v>
      </c>
      <c r="D2337" s="1044">
        <v>763267.01</v>
      </c>
      <c r="E2337" s="1042">
        <v>87.21347142444162</v>
      </c>
      <c r="F2337" s="1044">
        <v>7629.78</v>
      </c>
    </row>
    <row r="2338" spans="1:6" ht="25.5">
      <c r="A2338" s="1037" t="s">
        <v>428</v>
      </c>
      <c r="B2338" s="1044">
        <v>875171</v>
      </c>
      <c r="C2338" s="1044">
        <v>769336</v>
      </c>
      <c r="D2338" s="1044">
        <v>763267.01</v>
      </c>
      <c r="E2338" s="1042">
        <v>87.21347142444162</v>
      </c>
      <c r="F2338" s="1044">
        <v>7629.78</v>
      </c>
    </row>
    <row r="2339" spans="1:6" ht="12.75">
      <c r="A2339" s="1037" t="s">
        <v>429</v>
      </c>
      <c r="B2339" s="1044">
        <v>875171</v>
      </c>
      <c r="C2339" s="1044">
        <v>769336</v>
      </c>
      <c r="D2339" s="1044">
        <v>763267.01</v>
      </c>
      <c r="E2339" s="1042">
        <v>87.21347142444162</v>
      </c>
      <c r="F2339" s="1044">
        <v>7629.78</v>
      </c>
    </row>
    <row r="2340" spans="1:6" ht="12.75">
      <c r="A2340" s="1037" t="s">
        <v>1281</v>
      </c>
      <c r="B2340" s="1044">
        <v>0</v>
      </c>
      <c r="C2340" s="1044">
        <v>0</v>
      </c>
      <c r="D2340" s="1044">
        <v>5797.04</v>
      </c>
      <c r="E2340" s="1045" t="s">
        <v>1277</v>
      </c>
      <c r="F2340" s="1044">
        <v>-7629.78</v>
      </c>
    </row>
    <row r="2341" spans="1:6" ht="12.75">
      <c r="A2341" s="1037" t="s">
        <v>1282</v>
      </c>
      <c r="B2341" s="1044">
        <v>0</v>
      </c>
      <c r="C2341" s="1044">
        <v>0</v>
      </c>
      <c r="D2341" s="1044">
        <v>-5797.04</v>
      </c>
      <c r="E2341" s="1045" t="s">
        <v>1277</v>
      </c>
      <c r="F2341" s="1044">
        <v>7629.78</v>
      </c>
    </row>
    <row r="2342" spans="1:6" ht="12.75">
      <c r="A2342" s="1037" t="s">
        <v>89</v>
      </c>
      <c r="B2342" s="1044">
        <v>0</v>
      </c>
      <c r="C2342" s="1044">
        <v>0</v>
      </c>
      <c r="D2342" s="1044">
        <v>-5797.04</v>
      </c>
      <c r="E2342" s="1045" t="s">
        <v>1277</v>
      </c>
      <c r="F2342" s="1044">
        <v>7629.78</v>
      </c>
    </row>
    <row r="2343" spans="1:6" ht="25.5">
      <c r="A2343" s="1037" t="s">
        <v>510</v>
      </c>
      <c r="B2343" s="1044">
        <v>0</v>
      </c>
      <c r="C2343" s="1044">
        <v>0</v>
      </c>
      <c r="D2343" s="1044">
        <v>-5797.04</v>
      </c>
      <c r="E2343" s="1045" t="s">
        <v>1277</v>
      </c>
      <c r="F2343" s="1044">
        <v>7629.78</v>
      </c>
    </row>
    <row r="2344" spans="1:6" s="1043" customFormat="1" ht="12.75">
      <c r="A2344" s="1038" t="s">
        <v>1144</v>
      </c>
      <c r="B2344" s="1039"/>
      <c r="C2344" s="1039"/>
      <c r="D2344" s="1039"/>
      <c r="E2344" s="1045"/>
      <c r="F2344" s="1039"/>
    </row>
    <row r="2345" spans="1:6" ht="12.75">
      <c r="A2345" s="1037" t="s">
        <v>414</v>
      </c>
      <c r="B2345" s="1044">
        <v>158095280</v>
      </c>
      <c r="C2345" s="1044">
        <v>118509778</v>
      </c>
      <c r="D2345" s="1044">
        <v>118509778</v>
      </c>
      <c r="E2345" s="1042">
        <v>74.96098428744995</v>
      </c>
      <c r="F2345" s="1044">
        <v>11574829</v>
      </c>
    </row>
    <row r="2346" spans="1:6" ht="12.75">
      <c r="A2346" s="1037" t="s">
        <v>416</v>
      </c>
      <c r="B2346" s="1044">
        <v>158095280</v>
      </c>
      <c r="C2346" s="1044">
        <v>118509778</v>
      </c>
      <c r="D2346" s="1044">
        <v>118509778</v>
      </c>
      <c r="E2346" s="1042">
        <v>74.96098428744995</v>
      </c>
      <c r="F2346" s="1044">
        <v>11574829</v>
      </c>
    </row>
    <row r="2347" spans="1:6" ht="25.5">
      <c r="A2347" s="1037" t="s">
        <v>417</v>
      </c>
      <c r="B2347" s="1044">
        <v>158095280</v>
      </c>
      <c r="C2347" s="1044">
        <v>118509778</v>
      </c>
      <c r="D2347" s="1044">
        <v>118509778</v>
      </c>
      <c r="E2347" s="1042">
        <v>74.96098428744995</v>
      </c>
      <c r="F2347" s="1044">
        <v>11574829</v>
      </c>
    </row>
    <row r="2348" spans="1:6" ht="12.75">
      <c r="A2348" s="1037" t="s">
        <v>1136</v>
      </c>
      <c r="B2348" s="1044">
        <v>158095280</v>
      </c>
      <c r="C2348" s="1044">
        <v>118509778</v>
      </c>
      <c r="D2348" s="1044">
        <v>117443636.47</v>
      </c>
      <c r="E2348" s="1042">
        <v>74.28661783577598</v>
      </c>
      <c r="F2348" s="1044">
        <v>11966878.44</v>
      </c>
    </row>
    <row r="2349" spans="1:6" ht="12.75">
      <c r="A2349" s="1037" t="s">
        <v>419</v>
      </c>
      <c r="B2349" s="1044">
        <v>158095280</v>
      </c>
      <c r="C2349" s="1044">
        <v>118509778</v>
      </c>
      <c r="D2349" s="1044">
        <v>117443636.47</v>
      </c>
      <c r="E2349" s="1042">
        <v>74.28661783577598</v>
      </c>
      <c r="F2349" s="1044">
        <v>11966878.44</v>
      </c>
    </row>
    <row r="2350" spans="1:6" ht="25.5">
      <c r="A2350" s="1037" t="s">
        <v>428</v>
      </c>
      <c r="B2350" s="1044">
        <v>158095280</v>
      </c>
      <c r="C2350" s="1044">
        <v>118509778</v>
      </c>
      <c r="D2350" s="1044">
        <v>117443636.47</v>
      </c>
      <c r="E2350" s="1042">
        <v>74.28661783577598</v>
      </c>
      <c r="F2350" s="1044">
        <v>11966878.44</v>
      </c>
    </row>
    <row r="2351" spans="1:6" ht="12.75">
      <c r="A2351" s="1037" t="s">
        <v>460</v>
      </c>
      <c r="B2351" s="1044">
        <v>152480000</v>
      </c>
      <c r="C2351" s="1044">
        <v>113866611</v>
      </c>
      <c r="D2351" s="1044">
        <v>112951356.65</v>
      </c>
      <c r="E2351" s="1042">
        <v>74.07617828567682</v>
      </c>
      <c r="F2351" s="1044">
        <v>11951042.78</v>
      </c>
    </row>
    <row r="2352" spans="1:6" ht="12.75">
      <c r="A2352" s="1037" t="s">
        <v>429</v>
      </c>
      <c r="B2352" s="1044">
        <v>5615280</v>
      </c>
      <c r="C2352" s="1044">
        <v>4643167</v>
      </c>
      <c r="D2352" s="1044">
        <v>4492279.82</v>
      </c>
      <c r="E2352" s="1042">
        <v>80.00099407331425</v>
      </c>
      <c r="F2352" s="1044">
        <v>15835.66</v>
      </c>
    </row>
    <row r="2353" spans="1:6" ht="12.75">
      <c r="A2353" s="1037" t="s">
        <v>1281</v>
      </c>
      <c r="B2353" s="1044">
        <v>0</v>
      </c>
      <c r="C2353" s="1044">
        <v>0</v>
      </c>
      <c r="D2353" s="1044">
        <v>1066141.53</v>
      </c>
      <c r="E2353" s="1045" t="s">
        <v>1277</v>
      </c>
      <c r="F2353" s="1044">
        <v>-392049.440000001</v>
      </c>
    </row>
    <row r="2354" spans="1:6" ht="12.75">
      <c r="A2354" s="1037" t="s">
        <v>1282</v>
      </c>
      <c r="B2354" s="1044">
        <v>0</v>
      </c>
      <c r="C2354" s="1044">
        <v>0</v>
      </c>
      <c r="D2354" s="1044">
        <v>-1066141.53</v>
      </c>
      <c r="E2354" s="1045" t="s">
        <v>1277</v>
      </c>
      <c r="F2354" s="1044">
        <v>392049.440000001</v>
      </c>
    </row>
    <row r="2355" spans="1:6" ht="12.75">
      <c r="A2355" s="1037" t="s">
        <v>89</v>
      </c>
      <c r="B2355" s="1044">
        <v>0</v>
      </c>
      <c r="C2355" s="1044">
        <v>0</v>
      </c>
      <c r="D2355" s="1044">
        <v>-1066141.53</v>
      </c>
      <c r="E2355" s="1045" t="s">
        <v>1277</v>
      </c>
      <c r="F2355" s="1044">
        <v>392049.440000001</v>
      </c>
    </row>
    <row r="2356" spans="1:6" ht="25.5">
      <c r="A2356" s="1037" t="s">
        <v>510</v>
      </c>
      <c r="B2356" s="1044">
        <v>0</v>
      </c>
      <c r="C2356" s="1044">
        <v>0</v>
      </c>
      <c r="D2356" s="1044">
        <v>-1066141.53</v>
      </c>
      <c r="E2356" s="1045" t="s">
        <v>1277</v>
      </c>
      <c r="F2356" s="1044">
        <v>392049.440000001</v>
      </c>
    </row>
    <row r="2357" spans="1:6" s="1043" customFormat="1" ht="12.75">
      <c r="A2357" s="1038" t="s">
        <v>228</v>
      </c>
      <c r="B2357" s="1039"/>
      <c r="C2357" s="1039"/>
      <c r="D2357" s="1039"/>
      <c r="E2357" s="1045"/>
      <c r="F2357" s="1039"/>
    </row>
    <row r="2358" spans="1:6" ht="12.75">
      <c r="A2358" s="1037" t="s">
        <v>414</v>
      </c>
      <c r="B2358" s="1044">
        <v>69315</v>
      </c>
      <c r="C2358" s="1044">
        <v>66677</v>
      </c>
      <c r="D2358" s="1044">
        <v>66677</v>
      </c>
      <c r="E2358" s="1042">
        <v>96.19418596263435</v>
      </c>
      <c r="F2358" s="1044">
        <v>0</v>
      </c>
    </row>
    <row r="2359" spans="1:6" ht="12.75">
      <c r="A2359" s="1037" t="s">
        <v>416</v>
      </c>
      <c r="B2359" s="1044">
        <v>69315</v>
      </c>
      <c r="C2359" s="1044">
        <v>66677</v>
      </c>
      <c r="D2359" s="1044">
        <v>66677</v>
      </c>
      <c r="E2359" s="1042">
        <v>96.19418596263435</v>
      </c>
      <c r="F2359" s="1044">
        <v>0</v>
      </c>
    </row>
    <row r="2360" spans="1:6" ht="25.5">
      <c r="A2360" s="1037" t="s">
        <v>417</v>
      </c>
      <c r="B2360" s="1044">
        <v>69315</v>
      </c>
      <c r="C2360" s="1044">
        <v>66677</v>
      </c>
      <c r="D2360" s="1044">
        <v>66677</v>
      </c>
      <c r="E2360" s="1042">
        <v>96.19418596263435</v>
      </c>
      <c r="F2360" s="1044">
        <v>0</v>
      </c>
    </row>
    <row r="2361" spans="1:6" ht="12.75">
      <c r="A2361" s="1037" t="s">
        <v>1136</v>
      </c>
      <c r="B2361" s="1044">
        <v>69315</v>
      </c>
      <c r="C2361" s="1044">
        <v>66677</v>
      </c>
      <c r="D2361" s="1044">
        <v>66675.54</v>
      </c>
      <c r="E2361" s="1042">
        <v>96.19207963644232</v>
      </c>
      <c r="F2361" s="1044">
        <v>0</v>
      </c>
    </row>
    <row r="2362" spans="1:6" ht="12.75">
      <c r="A2362" s="1037" t="s">
        <v>419</v>
      </c>
      <c r="B2362" s="1044">
        <v>69315</v>
      </c>
      <c r="C2362" s="1044">
        <v>66677</v>
      </c>
      <c r="D2362" s="1044">
        <v>66675.54</v>
      </c>
      <c r="E2362" s="1042">
        <v>96.19207963644232</v>
      </c>
      <c r="F2362" s="1044">
        <v>0</v>
      </c>
    </row>
    <row r="2363" spans="1:6" ht="25.5">
      <c r="A2363" s="1037" t="s">
        <v>428</v>
      </c>
      <c r="B2363" s="1044">
        <v>69315</v>
      </c>
      <c r="C2363" s="1044">
        <v>66677</v>
      </c>
      <c r="D2363" s="1044">
        <v>66675.54</v>
      </c>
      <c r="E2363" s="1042">
        <v>96.19207963644232</v>
      </c>
      <c r="F2363" s="1044">
        <v>0</v>
      </c>
    </row>
    <row r="2364" spans="1:6" ht="12.75">
      <c r="A2364" s="1037" t="s">
        <v>429</v>
      </c>
      <c r="B2364" s="1044">
        <v>69315</v>
      </c>
      <c r="C2364" s="1044">
        <v>66677</v>
      </c>
      <c r="D2364" s="1044">
        <v>66675.54</v>
      </c>
      <c r="E2364" s="1042">
        <v>96.19207963644232</v>
      </c>
      <c r="F2364" s="1044">
        <v>0</v>
      </c>
    </row>
    <row r="2365" spans="1:6" ht="12.75">
      <c r="A2365" s="1037" t="s">
        <v>1281</v>
      </c>
      <c r="B2365" s="1044">
        <v>0</v>
      </c>
      <c r="C2365" s="1044">
        <v>0</v>
      </c>
      <c r="D2365" s="1044">
        <v>1.46</v>
      </c>
      <c r="E2365" s="1045" t="s">
        <v>1277</v>
      </c>
      <c r="F2365" s="1044">
        <v>0</v>
      </c>
    </row>
    <row r="2366" spans="1:6" ht="12.75">
      <c r="A2366" s="1037" t="s">
        <v>1282</v>
      </c>
      <c r="B2366" s="1044">
        <v>0</v>
      </c>
      <c r="C2366" s="1044">
        <v>0</v>
      </c>
      <c r="D2366" s="1044">
        <v>-1.46</v>
      </c>
      <c r="E2366" s="1045" t="s">
        <v>1277</v>
      </c>
      <c r="F2366" s="1044">
        <v>0</v>
      </c>
    </row>
    <row r="2367" spans="1:6" ht="12.75">
      <c r="A2367" s="1037" t="s">
        <v>89</v>
      </c>
      <c r="B2367" s="1044">
        <v>0</v>
      </c>
      <c r="C2367" s="1044">
        <v>0</v>
      </c>
      <c r="D2367" s="1044">
        <v>-1.46</v>
      </c>
      <c r="E2367" s="1045" t="s">
        <v>1277</v>
      </c>
      <c r="F2367" s="1044">
        <v>0</v>
      </c>
    </row>
    <row r="2368" spans="1:6" ht="25.5">
      <c r="A2368" s="1037" t="s">
        <v>510</v>
      </c>
      <c r="B2368" s="1044">
        <v>0</v>
      </c>
      <c r="C2368" s="1044">
        <v>0</v>
      </c>
      <c r="D2368" s="1044">
        <v>-1.46</v>
      </c>
      <c r="E2368" s="1045" t="s">
        <v>1277</v>
      </c>
      <c r="F2368" s="1044">
        <v>0</v>
      </c>
    </row>
    <row r="2369" spans="1:6" s="1043" customFormat="1" ht="12.75">
      <c r="A2369" s="1038" t="s">
        <v>1151</v>
      </c>
      <c r="B2369" s="1039"/>
      <c r="C2369" s="1039"/>
      <c r="D2369" s="1039"/>
      <c r="E2369" s="1045"/>
      <c r="F2369" s="1039"/>
    </row>
    <row r="2370" spans="1:6" ht="12.75">
      <c r="A2370" s="1037" t="s">
        <v>414</v>
      </c>
      <c r="B2370" s="1044">
        <v>34577</v>
      </c>
      <c r="C2370" s="1044">
        <v>25653</v>
      </c>
      <c r="D2370" s="1044">
        <v>25653</v>
      </c>
      <c r="E2370" s="1042">
        <v>74.19093617144344</v>
      </c>
      <c r="F2370" s="1044">
        <v>0</v>
      </c>
    </row>
    <row r="2371" spans="1:6" ht="12.75">
      <c r="A2371" s="1037" t="s">
        <v>416</v>
      </c>
      <c r="B2371" s="1044">
        <v>34577</v>
      </c>
      <c r="C2371" s="1044">
        <v>25653</v>
      </c>
      <c r="D2371" s="1044">
        <v>25653</v>
      </c>
      <c r="E2371" s="1042">
        <v>74.19093617144344</v>
      </c>
      <c r="F2371" s="1044">
        <v>0</v>
      </c>
    </row>
    <row r="2372" spans="1:6" ht="25.5">
      <c r="A2372" s="1037" t="s">
        <v>417</v>
      </c>
      <c r="B2372" s="1044">
        <v>34577</v>
      </c>
      <c r="C2372" s="1044">
        <v>25653</v>
      </c>
      <c r="D2372" s="1044">
        <v>25653</v>
      </c>
      <c r="E2372" s="1042">
        <v>74.19093617144344</v>
      </c>
      <c r="F2372" s="1044">
        <v>0</v>
      </c>
    </row>
    <row r="2373" spans="1:6" ht="12.75">
      <c r="A2373" s="1037" t="s">
        <v>1136</v>
      </c>
      <c r="B2373" s="1044">
        <v>34577</v>
      </c>
      <c r="C2373" s="1044">
        <v>25653</v>
      </c>
      <c r="D2373" s="1044">
        <v>25652.35</v>
      </c>
      <c r="E2373" s="1042">
        <v>74.1890563091072</v>
      </c>
      <c r="F2373" s="1044">
        <v>0</v>
      </c>
    </row>
    <row r="2374" spans="1:6" ht="12.75">
      <c r="A2374" s="1037" t="s">
        <v>419</v>
      </c>
      <c r="B2374" s="1044">
        <v>34577</v>
      </c>
      <c r="C2374" s="1044">
        <v>25653</v>
      </c>
      <c r="D2374" s="1044">
        <v>25652.35</v>
      </c>
      <c r="E2374" s="1042">
        <v>74.1890563091072</v>
      </c>
      <c r="F2374" s="1044">
        <v>0</v>
      </c>
    </row>
    <row r="2375" spans="1:6" ht="25.5">
      <c r="A2375" s="1037" t="s">
        <v>428</v>
      </c>
      <c r="B2375" s="1044">
        <v>34577</v>
      </c>
      <c r="C2375" s="1044">
        <v>25653</v>
      </c>
      <c r="D2375" s="1044">
        <v>25652.35</v>
      </c>
      <c r="E2375" s="1042">
        <v>74.1890563091072</v>
      </c>
      <c r="F2375" s="1044">
        <v>0</v>
      </c>
    </row>
    <row r="2376" spans="1:6" ht="12.75">
      <c r="A2376" s="1037" t="s">
        <v>429</v>
      </c>
      <c r="B2376" s="1044">
        <v>34577</v>
      </c>
      <c r="C2376" s="1044">
        <v>25653</v>
      </c>
      <c r="D2376" s="1044">
        <v>25652.35</v>
      </c>
      <c r="E2376" s="1042">
        <v>74.1890563091072</v>
      </c>
      <c r="F2376" s="1044">
        <v>0</v>
      </c>
    </row>
    <row r="2377" spans="1:6" ht="12.75">
      <c r="A2377" s="1037" t="s">
        <v>1281</v>
      </c>
      <c r="B2377" s="1044">
        <v>0</v>
      </c>
      <c r="C2377" s="1044">
        <v>0</v>
      </c>
      <c r="D2377" s="1044">
        <v>0.65</v>
      </c>
      <c r="E2377" s="1045" t="s">
        <v>1277</v>
      </c>
      <c r="F2377" s="1044">
        <v>0</v>
      </c>
    </row>
    <row r="2378" spans="1:6" ht="12.75">
      <c r="A2378" s="1037" t="s">
        <v>1282</v>
      </c>
      <c r="B2378" s="1044">
        <v>0</v>
      </c>
      <c r="C2378" s="1044">
        <v>0</v>
      </c>
      <c r="D2378" s="1044">
        <v>-0.65</v>
      </c>
      <c r="E2378" s="1045" t="s">
        <v>1277</v>
      </c>
      <c r="F2378" s="1044">
        <v>0</v>
      </c>
    </row>
    <row r="2379" spans="1:6" ht="12.75">
      <c r="A2379" s="1037" t="s">
        <v>89</v>
      </c>
      <c r="B2379" s="1044">
        <v>0</v>
      </c>
      <c r="C2379" s="1044">
        <v>0</v>
      </c>
      <c r="D2379" s="1044">
        <v>-0.65</v>
      </c>
      <c r="E2379" s="1045" t="s">
        <v>1277</v>
      </c>
      <c r="F2379" s="1044">
        <v>0</v>
      </c>
    </row>
    <row r="2380" spans="1:6" ht="25.5">
      <c r="A2380" s="1037" t="s">
        <v>510</v>
      </c>
      <c r="B2380" s="1044">
        <v>0</v>
      </c>
      <c r="C2380" s="1044">
        <v>0</v>
      </c>
      <c r="D2380" s="1044">
        <v>-0.65</v>
      </c>
      <c r="E2380" s="1045" t="s">
        <v>1277</v>
      </c>
      <c r="F2380" s="1044">
        <v>0</v>
      </c>
    </row>
    <row r="2381" spans="1:6" s="1043" customFormat="1" ht="12.75">
      <c r="A2381" s="1038" t="s">
        <v>1162</v>
      </c>
      <c r="B2381" s="1039"/>
      <c r="C2381" s="1039"/>
      <c r="D2381" s="1039"/>
      <c r="E2381" s="1045"/>
      <c r="F2381" s="1039"/>
    </row>
    <row r="2382" spans="1:6" ht="12.75">
      <c r="A2382" s="1037" t="s">
        <v>414</v>
      </c>
      <c r="B2382" s="1044">
        <v>184163</v>
      </c>
      <c r="C2382" s="1044">
        <v>64860</v>
      </c>
      <c r="D2382" s="1044">
        <v>64860</v>
      </c>
      <c r="E2382" s="1042">
        <v>35.21880073630425</v>
      </c>
      <c r="F2382" s="1044">
        <v>500</v>
      </c>
    </row>
    <row r="2383" spans="1:6" ht="12.75">
      <c r="A2383" s="1037" t="s">
        <v>416</v>
      </c>
      <c r="B2383" s="1044">
        <v>184163</v>
      </c>
      <c r="C2383" s="1044">
        <v>64860</v>
      </c>
      <c r="D2383" s="1044">
        <v>64860</v>
      </c>
      <c r="E2383" s="1042">
        <v>35.21880073630425</v>
      </c>
      <c r="F2383" s="1044">
        <v>500</v>
      </c>
    </row>
    <row r="2384" spans="1:6" ht="25.5">
      <c r="A2384" s="1037" t="s">
        <v>417</v>
      </c>
      <c r="B2384" s="1044">
        <v>184163</v>
      </c>
      <c r="C2384" s="1044">
        <v>64860</v>
      </c>
      <c r="D2384" s="1044">
        <v>64860</v>
      </c>
      <c r="E2384" s="1042">
        <v>35.21880073630425</v>
      </c>
      <c r="F2384" s="1044">
        <v>500</v>
      </c>
    </row>
    <row r="2385" spans="1:6" ht="12.75">
      <c r="A2385" s="1037" t="s">
        <v>1136</v>
      </c>
      <c r="B2385" s="1044">
        <v>184163</v>
      </c>
      <c r="C2385" s="1044">
        <v>64860</v>
      </c>
      <c r="D2385" s="1044">
        <v>59026.26</v>
      </c>
      <c r="E2385" s="1042">
        <v>32.051096039921156</v>
      </c>
      <c r="F2385" s="1044">
        <v>12123.37</v>
      </c>
    </row>
    <row r="2386" spans="1:6" ht="12.75">
      <c r="A2386" s="1037" t="s">
        <v>419</v>
      </c>
      <c r="B2386" s="1044">
        <v>184163</v>
      </c>
      <c r="C2386" s="1044">
        <v>64860</v>
      </c>
      <c r="D2386" s="1044">
        <v>59026.26</v>
      </c>
      <c r="E2386" s="1042">
        <v>32.051096039921156</v>
      </c>
      <c r="F2386" s="1044">
        <v>12123.37</v>
      </c>
    </row>
    <row r="2387" spans="1:6" ht="25.5">
      <c r="A2387" s="1037" t="s">
        <v>428</v>
      </c>
      <c r="B2387" s="1044">
        <v>184163</v>
      </c>
      <c r="C2387" s="1044">
        <v>64860</v>
      </c>
      <c r="D2387" s="1044">
        <v>59026.26</v>
      </c>
      <c r="E2387" s="1042">
        <v>32.051096039921156</v>
      </c>
      <c r="F2387" s="1044">
        <v>12123.37</v>
      </c>
    </row>
    <row r="2388" spans="1:6" ht="12.75">
      <c r="A2388" s="1037" t="s">
        <v>429</v>
      </c>
      <c r="B2388" s="1044">
        <v>184163</v>
      </c>
      <c r="C2388" s="1044">
        <v>64860</v>
      </c>
      <c r="D2388" s="1044">
        <v>59026.26</v>
      </c>
      <c r="E2388" s="1042">
        <v>32.051096039921156</v>
      </c>
      <c r="F2388" s="1044">
        <v>12123.37</v>
      </c>
    </row>
    <row r="2389" spans="1:6" ht="12.75">
      <c r="A2389" s="1037" t="s">
        <v>1281</v>
      </c>
      <c r="B2389" s="1044">
        <v>0</v>
      </c>
      <c r="C2389" s="1044">
        <v>0</v>
      </c>
      <c r="D2389" s="1044">
        <v>5833.74</v>
      </c>
      <c r="E2389" s="1045" t="s">
        <v>1277</v>
      </c>
      <c r="F2389" s="1044">
        <v>-11623.37</v>
      </c>
    </row>
    <row r="2390" spans="1:6" ht="12.75">
      <c r="A2390" s="1037" t="s">
        <v>1282</v>
      </c>
      <c r="B2390" s="1044">
        <v>0</v>
      </c>
      <c r="C2390" s="1044">
        <v>0</v>
      </c>
      <c r="D2390" s="1044">
        <v>-5833.74</v>
      </c>
      <c r="E2390" s="1045" t="s">
        <v>1277</v>
      </c>
      <c r="F2390" s="1044">
        <v>11623.37</v>
      </c>
    </row>
    <row r="2391" spans="1:6" ht="12.75">
      <c r="A2391" s="1037" t="s">
        <v>89</v>
      </c>
      <c r="B2391" s="1044">
        <v>0</v>
      </c>
      <c r="C2391" s="1044">
        <v>0</v>
      </c>
      <c r="D2391" s="1044">
        <v>-5833.74</v>
      </c>
      <c r="E2391" s="1045" t="s">
        <v>1277</v>
      </c>
      <c r="F2391" s="1044">
        <v>11623.37</v>
      </c>
    </row>
    <row r="2392" spans="1:6" ht="25.5">
      <c r="A2392" s="1037" t="s">
        <v>510</v>
      </c>
      <c r="B2392" s="1044">
        <v>0</v>
      </c>
      <c r="C2392" s="1044">
        <v>0</v>
      </c>
      <c r="D2392" s="1044">
        <v>-5833.74</v>
      </c>
      <c r="E2392" s="1045" t="s">
        <v>1277</v>
      </c>
      <c r="F2392" s="1044">
        <v>11623.37</v>
      </c>
    </row>
    <row r="2393" spans="1:6" s="1043" customFormat="1" ht="12.75">
      <c r="A2393" s="1038" t="s">
        <v>1141</v>
      </c>
      <c r="B2393" s="1039"/>
      <c r="C2393" s="1039"/>
      <c r="D2393" s="1039"/>
      <c r="E2393" s="1045"/>
      <c r="F2393" s="1039"/>
    </row>
    <row r="2394" spans="1:6" ht="12.75">
      <c r="A2394" s="1037" t="s">
        <v>414</v>
      </c>
      <c r="B2394" s="1044">
        <v>238020</v>
      </c>
      <c r="C2394" s="1044">
        <v>198020</v>
      </c>
      <c r="D2394" s="1044">
        <v>193048.96</v>
      </c>
      <c r="E2394" s="1042">
        <v>81.10619275691118</v>
      </c>
      <c r="F2394" s="1044">
        <v>0</v>
      </c>
    </row>
    <row r="2395" spans="1:6" ht="25.5">
      <c r="A2395" s="1037" t="s">
        <v>1135</v>
      </c>
      <c r="B2395" s="1044">
        <v>32230</v>
      </c>
      <c r="C2395" s="1044">
        <v>32230</v>
      </c>
      <c r="D2395" s="1044">
        <v>27258.96</v>
      </c>
      <c r="E2395" s="1042">
        <v>84.57635743096493</v>
      </c>
      <c r="F2395" s="1044">
        <v>0</v>
      </c>
    </row>
    <row r="2396" spans="1:6" ht="12.75">
      <c r="A2396" s="1037" t="s">
        <v>416</v>
      </c>
      <c r="B2396" s="1044">
        <v>205790</v>
      </c>
      <c r="C2396" s="1044">
        <v>165790</v>
      </c>
      <c r="D2396" s="1044">
        <v>165790</v>
      </c>
      <c r="E2396" s="1042">
        <v>80.56270955828757</v>
      </c>
      <c r="F2396" s="1044">
        <v>0</v>
      </c>
    </row>
    <row r="2397" spans="1:6" ht="25.5">
      <c r="A2397" s="1037" t="s">
        <v>417</v>
      </c>
      <c r="B2397" s="1044">
        <v>205790</v>
      </c>
      <c r="C2397" s="1044">
        <v>165790</v>
      </c>
      <c r="D2397" s="1044">
        <v>165790</v>
      </c>
      <c r="E2397" s="1042">
        <v>80.56270955828757</v>
      </c>
      <c r="F2397" s="1044">
        <v>0</v>
      </c>
    </row>
    <row r="2398" spans="1:6" ht="12.75">
      <c r="A2398" s="1037" t="s">
        <v>1136</v>
      </c>
      <c r="B2398" s="1044">
        <v>238020</v>
      </c>
      <c r="C2398" s="1044">
        <v>198020</v>
      </c>
      <c r="D2398" s="1044">
        <v>139025.82</v>
      </c>
      <c r="E2398" s="1042">
        <v>58.40930173934964</v>
      </c>
      <c r="F2398" s="1044">
        <v>27260.26</v>
      </c>
    </row>
    <row r="2399" spans="1:6" ht="12.75">
      <c r="A2399" s="1037" t="s">
        <v>419</v>
      </c>
      <c r="B2399" s="1044">
        <v>238020</v>
      </c>
      <c r="C2399" s="1044">
        <v>198020</v>
      </c>
      <c r="D2399" s="1044">
        <v>139025.82</v>
      </c>
      <c r="E2399" s="1042">
        <v>58.40930173934964</v>
      </c>
      <c r="F2399" s="1044">
        <v>27260.26</v>
      </c>
    </row>
    <row r="2400" spans="1:6" ht="25.5">
      <c r="A2400" s="1037" t="s">
        <v>428</v>
      </c>
      <c r="B2400" s="1044">
        <v>238020</v>
      </c>
      <c r="C2400" s="1044">
        <v>198020</v>
      </c>
      <c r="D2400" s="1044">
        <v>139025.82</v>
      </c>
      <c r="E2400" s="1042">
        <v>58.40930173934964</v>
      </c>
      <c r="F2400" s="1044">
        <v>27260.26</v>
      </c>
    </row>
    <row r="2401" spans="1:6" ht="12.75">
      <c r="A2401" s="1037" t="s">
        <v>429</v>
      </c>
      <c r="B2401" s="1044">
        <v>238020</v>
      </c>
      <c r="C2401" s="1044">
        <v>198020</v>
      </c>
      <c r="D2401" s="1044">
        <v>139025.82</v>
      </c>
      <c r="E2401" s="1042">
        <v>58.40930173934964</v>
      </c>
      <c r="F2401" s="1044">
        <v>27260.26</v>
      </c>
    </row>
    <row r="2402" spans="1:6" ht="12.75">
      <c r="A2402" s="1037" t="s">
        <v>1281</v>
      </c>
      <c r="B2402" s="1044">
        <v>0</v>
      </c>
      <c r="C2402" s="1044">
        <v>0</v>
      </c>
      <c r="D2402" s="1044">
        <v>54023.14</v>
      </c>
      <c r="E2402" s="1045" t="s">
        <v>1277</v>
      </c>
      <c r="F2402" s="1044">
        <v>-27260.26</v>
      </c>
    </row>
    <row r="2403" spans="1:6" ht="12.75">
      <c r="A2403" s="1037" t="s">
        <v>1282</v>
      </c>
      <c r="B2403" s="1044">
        <v>0</v>
      </c>
      <c r="C2403" s="1044">
        <v>0</v>
      </c>
      <c r="D2403" s="1044">
        <v>-54023.14</v>
      </c>
      <c r="E2403" s="1045" t="s">
        <v>1277</v>
      </c>
      <c r="F2403" s="1044">
        <v>27260.26</v>
      </c>
    </row>
    <row r="2404" spans="1:6" ht="12.75">
      <c r="A2404" s="1037" t="s">
        <v>89</v>
      </c>
      <c r="B2404" s="1044">
        <v>0</v>
      </c>
      <c r="C2404" s="1044">
        <v>0</v>
      </c>
      <c r="D2404" s="1044">
        <v>-54023.14</v>
      </c>
      <c r="E2404" s="1045" t="s">
        <v>1277</v>
      </c>
      <c r="F2404" s="1044">
        <v>27260.26</v>
      </c>
    </row>
    <row r="2405" spans="1:6" ht="25.5">
      <c r="A2405" s="1037" t="s">
        <v>510</v>
      </c>
      <c r="B2405" s="1044">
        <v>0</v>
      </c>
      <c r="C2405" s="1044">
        <v>0</v>
      </c>
      <c r="D2405" s="1044">
        <v>-54023.14</v>
      </c>
      <c r="E2405" s="1045" t="s">
        <v>1277</v>
      </c>
      <c r="F2405" s="1044">
        <v>27260.26</v>
      </c>
    </row>
    <row r="2406" spans="1:6" s="1043" customFormat="1" ht="12.75">
      <c r="A2406" s="1038" t="s">
        <v>1152</v>
      </c>
      <c r="B2406" s="1039"/>
      <c r="C2406" s="1039"/>
      <c r="D2406" s="1039"/>
      <c r="E2406" s="1045"/>
      <c r="F2406" s="1039"/>
    </row>
    <row r="2407" spans="1:6" ht="12.75">
      <c r="A2407" s="1037" t="s">
        <v>414</v>
      </c>
      <c r="B2407" s="1044">
        <v>4285</v>
      </c>
      <c r="C2407" s="1044">
        <v>4285</v>
      </c>
      <c r="D2407" s="1044">
        <v>4285</v>
      </c>
      <c r="E2407" s="1042">
        <v>100</v>
      </c>
      <c r="F2407" s="1044">
        <v>0</v>
      </c>
    </row>
    <row r="2408" spans="1:6" ht="12.75">
      <c r="A2408" s="1037" t="s">
        <v>416</v>
      </c>
      <c r="B2408" s="1044">
        <v>4285</v>
      </c>
      <c r="C2408" s="1044">
        <v>4285</v>
      </c>
      <c r="D2408" s="1044">
        <v>4285</v>
      </c>
      <c r="E2408" s="1042">
        <v>100</v>
      </c>
      <c r="F2408" s="1044">
        <v>0</v>
      </c>
    </row>
    <row r="2409" spans="1:6" ht="25.5">
      <c r="A2409" s="1037" t="s">
        <v>417</v>
      </c>
      <c r="B2409" s="1044">
        <v>4285</v>
      </c>
      <c r="C2409" s="1044">
        <v>4285</v>
      </c>
      <c r="D2409" s="1044">
        <v>4285</v>
      </c>
      <c r="E2409" s="1042">
        <v>100</v>
      </c>
      <c r="F2409" s="1044">
        <v>0</v>
      </c>
    </row>
    <row r="2410" spans="1:6" ht="12.75">
      <c r="A2410" s="1037" t="s">
        <v>1136</v>
      </c>
      <c r="B2410" s="1044">
        <v>4285</v>
      </c>
      <c r="C2410" s="1044">
        <v>4285</v>
      </c>
      <c r="D2410" s="1044">
        <v>4280.32</v>
      </c>
      <c r="E2410" s="1042">
        <v>99.89078179696615</v>
      </c>
      <c r="F2410" s="1044">
        <v>0</v>
      </c>
    </row>
    <row r="2411" spans="1:6" ht="12.75">
      <c r="A2411" s="1037" t="s">
        <v>419</v>
      </c>
      <c r="B2411" s="1044">
        <v>4285</v>
      </c>
      <c r="C2411" s="1044">
        <v>4285</v>
      </c>
      <c r="D2411" s="1044">
        <v>4280.32</v>
      </c>
      <c r="E2411" s="1042">
        <v>99.89078179696615</v>
      </c>
      <c r="F2411" s="1044">
        <v>0</v>
      </c>
    </row>
    <row r="2412" spans="1:6" ht="25.5">
      <c r="A2412" s="1037" t="s">
        <v>428</v>
      </c>
      <c r="B2412" s="1044">
        <v>4285</v>
      </c>
      <c r="C2412" s="1044">
        <v>4285</v>
      </c>
      <c r="D2412" s="1044">
        <v>4280.32</v>
      </c>
      <c r="E2412" s="1042">
        <v>99.89078179696615</v>
      </c>
      <c r="F2412" s="1044">
        <v>0</v>
      </c>
    </row>
    <row r="2413" spans="1:6" ht="12.75">
      <c r="A2413" s="1037" t="s">
        <v>429</v>
      </c>
      <c r="B2413" s="1044">
        <v>4285</v>
      </c>
      <c r="C2413" s="1044">
        <v>4285</v>
      </c>
      <c r="D2413" s="1044">
        <v>4280.32</v>
      </c>
      <c r="E2413" s="1042">
        <v>99.89078179696615</v>
      </c>
      <c r="F2413" s="1044">
        <v>0</v>
      </c>
    </row>
    <row r="2414" spans="1:6" ht="12.75">
      <c r="A2414" s="1037" t="s">
        <v>1281</v>
      </c>
      <c r="B2414" s="1044">
        <v>0</v>
      </c>
      <c r="C2414" s="1044">
        <v>0</v>
      </c>
      <c r="D2414" s="1044">
        <v>4.68</v>
      </c>
      <c r="E2414" s="1045" t="s">
        <v>1277</v>
      </c>
      <c r="F2414" s="1044">
        <v>0</v>
      </c>
    </row>
    <row r="2415" spans="1:6" ht="12.75">
      <c r="A2415" s="1037" t="s">
        <v>1282</v>
      </c>
      <c r="B2415" s="1044">
        <v>0</v>
      </c>
      <c r="C2415" s="1044">
        <v>0</v>
      </c>
      <c r="D2415" s="1044">
        <v>-4.68</v>
      </c>
      <c r="E2415" s="1045" t="s">
        <v>1277</v>
      </c>
      <c r="F2415" s="1044">
        <v>0</v>
      </c>
    </row>
    <row r="2416" spans="1:6" ht="12.75">
      <c r="A2416" s="1037" t="s">
        <v>89</v>
      </c>
      <c r="B2416" s="1044">
        <v>0</v>
      </c>
      <c r="C2416" s="1044">
        <v>0</v>
      </c>
      <c r="D2416" s="1044">
        <v>-4.68</v>
      </c>
      <c r="E2416" s="1045" t="s">
        <v>1277</v>
      </c>
      <c r="F2416" s="1044">
        <v>0</v>
      </c>
    </row>
    <row r="2417" spans="1:6" ht="25.5">
      <c r="A2417" s="1037" t="s">
        <v>510</v>
      </c>
      <c r="B2417" s="1044">
        <v>0</v>
      </c>
      <c r="C2417" s="1044">
        <v>0</v>
      </c>
      <c r="D2417" s="1044">
        <v>-4.68</v>
      </c>
      <c r="E2417" s="1045" t="s">
        <v>1277</v>
      </c>
      <c r="F2417" s="1044">
        <v>0</v>
      </c>
    </row>
    <row r="2418" spans="1:6" s="1043" customFormat="1" ht="12.75">
      <c r="A2418" s="1038" t="s">
        <v>1153</v>
      </c>
      <c r="B2418" s="1039"/>
      <c r="C2418" s="1039"/>
      <c r="D2418" s="1039"/>
      <c r="E2418" s="1045"/>
      <c r="F2418" s="1039"/>
    </row>
    <row r="2419" spans="1:6" ht="12.75">
      <c r="A2419" s="1037" t="s">
        <v>414</v>
      </c>
      <c r="B2419" s="1044">
        <v>48580</v>
      </c>
      <c r="C2419" s="1044">
        <v>31132</v>
      </c>
      <c r="D2419" s="1044">
        <v>31132</v>
      </c>
      <c r="E2419" s="1042">
        <v>64.08398517908604</v>
      </c>
      <c r="F2419" s="1044">
        <v>0</v>
      </c>
    </row>
    <row r="2420" spans="1:6" ht="12.75">
      <c r="A2420" s="1037" t="s">
        <v>416</v>
      </c>
      <c r="B2420" s="1044">
        <v>48580</v>
      </c>
      <c r="C2420" s="1044">
        <v>31132</v>
      </c>
      <c r="D2420" s="1044">
        <v>31132</v>
      </c>
      <c r="E2420" s="1042">
        <v>64.08398517908604</v>
      </c>
      <c r="F2420" s="1044">
        <v>0</v>
      </c>
    </row>
    <row r="2421" spans="1:6" ht="25.5">
      <c r="A2421" s="1037" t="s">
        <v>417</v>
      </c>
      <c r="B2421" s="1044">
        <v>48580</v>
      </c>
      <c r="C2421" s="1044">
        <v>31132</v>
      </c>
      <c r="D2421" s="1044">
        <v>31132</v>
      </c>
      <c r="E2421" s="1042">
        <v>64.08398517908604</v>
      </c>
      <c r="F2421" s="1044">
        <v>0</v>
      </c>
    </row>
    <row r="2422" spans="1:6" ht="12.75">
      <c r="A2422" s="1037" t="s">
        <v>1136</v>
      </c>
      <c r="B2422" s="1044">
        <v>48580</v>
      </c>
      <c r="C2422" s="1044">
        <v>31132</v>
      </c>
      <c r="D2422" s="1044">
        <v>25434.34</v>
      </c>
      <c r="E2422" s="1042">
        <v>52.355578427336354</v>
      </c>
      <c r="F2422" s="1044">
        <v>0</v>
      </c>
    </row>
    <row r="2423" spans="1:6" ht="12.75">
      <c r="A2423" s="1037" t="s">
        <v>419</v>
      </c>
      <c r="B2423" s="1044">
        <v>48580</v>
      </c>
      <c r="C2423" s="1044">
        <v>31132</v>
      </c>
      <c r="D2423" s="1044">
        <v>25434.34</v>
      </c>
      <c r="E2423" s="1042">
        <v>52.355578427336354</v>
      </c>
      <c r="F2423" s="1044">
        <v>0</v>
      </c>
    </row>
    <row r="2424" spans="1:6" ht="25.5">
      <c r="A2424" s="1037" t="s">
        <v>428</v>
      </c>
      <c r="B2424" s="1044">
        <v>48580</v>
      </c>
      <c r="C2424" s="1044">
        <v>31132</v>
      </c>
      <c r="D2424" s="1044">
        <v>25434.34</v>
      </c>
      <c r="E2424" s="1042">
        <v>52.355578427336354</v>
      </c>
      <c r="F2424" s="1044">
        <v>0</v>
      </c>
    </row>
    <row r="2425" spans="1:6" ht="12.75">
      <c r="A2425" s="1037" t="s">
        <v>429</v>
      </c>
      <c r="B2425" s="1044">
        <v>48580</v>
      </c>
      <c r="C2425" s="1044">
        <v>31132</v>
      </c>
      <c r="D2425" s="1044">
        <v>25434.34</v>
      </c>
      <c r="E2425" s="1042">
        <v>52.355578427336354</v>
      </c>
      <c r="F2425" s="1044">
        <v>0</v>
      </c>
    </row>
    <row r="2426" spans="1:6" ht="12.75">
      <c r="A2426" s="1037" t="s">
        <v>1281</v>
      </c>
      <c r="B2426" s="1044">
        <v>0</v>
      </c>
      <c r="C2426" s="1044">
        <v>0</v>
      </c>
      <c r="D2426" s="1044">
        <v>5697.66</v>
      </c>
      <c r="E2426" s="1045" t="s">
        <v>1277</v>
      </c>
      <c r="F2426" s="1044">
        <v>0</v>
      </c>
    </row>
    <row r="2427" spans="1:6" ht="12.75">
      <c r="A2427" s="1037" t="s">
        <v>1282</v>
      </c>
      <c r="B2427" s="1044">
        <v>0</v>
      </c>
      <c r="C2427" s="1044">
        <v>0</v>
      </c>
      <c r="D2427" s="1044">
        <v>-5697.66</v>
      </c>
      <c r="E2427" s="1045" t="s">
        <v>1277</v>
      </c>
      <c r="F2427" s="1044">
        <v>0</v>
      </c>
    </row>
    <row r="2428" spans="1:6" ht="12.75">
      <c r="A2428" s="1037" t="s">
        <v>89</v>
      </c>
      <c r="B2428" s="1044">
        <v>0</v>
      </c>
      <c r="C2428" s="1044">
        <v>0</v>
      </c>
      <c r="D2428" s="1044">
        <v>-5697.66</v>
      </c>
      <c r="E2428" s="1045" t="s">
        <v>1277</v>
      </c>
      <c r="F2428" s="1044">
        <v>0</v>
      </c>
    </row>
    <row r="2429" spans="1:6" ht="25.5">
      <c r="A2429" s="1037" t="s">
        <v>510</v>
      </c>
      <c r="B2429" s="1044">
        <v>0</v>
      </c>
      <c r="C2429" s="1044">
        <v>0</v>
      </c>
      <c r="D2429" s="1044">
        <v>-5697.66</v>
      </c>
      <c r="E2429" s="1045" t="s">
        <v>1277</v>
      </c>
      <c r="F2429" s="1044">
        <v>0</v>
      </c>
    </row>
    <row r="2430" spans="1:6" s="1043" customFormat="1" ht="12.75">
      <c r="A2430" s="1038" t="s">
        <v>1146</v>
      </c>
      <c r="B2430" s="1039"/>
      <c r="C2430" s="1039"/>
      <c r="D2430" s="1039"/>
      <c r="E2430" s="1045"/>
      <c r="F2430" s="1039"/>
    </row>
    <row r="2431" spans="1:6" ht="12.75">
      <c r="A2431" s="1037" t="s">
        <v>414</v>
      </c>
      <c r="B2431" s="1044">
        <v>534705</v>
      </c>
      <c r="C2431" s="1044">
        <v>482983</v>
      </c>
      <c r="D2431" s="1044">
        <v>482983</v>
      </c>
      <c r="E2431" s="1042">
        <v>90.3270027398285</v>
      </c>
      <c r="F2431" s="1044">
        <v>10000</v>
      </c>
    </row>
    <row r="2432" spans="1:6" ht="12.75">
      <c r="A2432" s="1037" t="s">
        <v>416</v>
      </c>
      <c r="B2432" s="1044">
        <v>534705</v>
      </c>
      <c r="C2432" s="1044">
        <v>482983</v>
      </c>
      <c r="D2432" s="1044">
        <v>482983</v>
      </c>
      <c r="E2432" s="1042">
        <v>90.3270027398285</v>
      </c>
      <c r="F2432" s="1044">
        <v>10000</v>
      </c>
    </row>
    <row r="2433" spans="1:6" ht="25.5">
      <c r="A2433" s="1037" t="s">
        <v>417</v>
      </c>
      <c r="B2433" s="1044">
        <v>534705</v>
      </c>
      <c r="C2433" s="1044">
        <v>482983</v>
      </c>
      <c r="D2433" s="1044">
        <v>482983</v>
      </c>
      <c r="E2433" s="1042">
        <v>90.3270027398285</v>
      </c>
      <c r="F2433" s="1044">
        <v>10000</v>
      </c>
    </row>
    <row r="2434" spans="1:6" ht="12.75">
      <c r="A2434" s="1037" t="s">
        <v>1136</v>
      </c>
      <c r="B2434" s="1044">
        <v>534705</v>
      </c>
      <c r="C2434" s="1044">
        <v>482983</v>
      </c>
      <c r="D2434" s="1044">
        <v>462609.26</v>
      </c>
      <c r="E2434" s="1042">
        <v>86.5167260452025</v>
      </c>
      <c r="F2434" s="1044">
        <v>0</v>
      </c>
    </row>
    <row r="2435" spans="1:6" ht="12.75">
      <c r="A2435" s="1037" t="s">
        <v>419</v>
      </c>
      <c r="B2435" s="1044">
        <v>534705</v>
      </c>
      <c r="C2435" s="1044">
        <v>482983</v>
      </c>
      <c r="D2435" s="1044">
        <v>462609.26</v>
      </c>
      <c r="E2435" s="1042">
        <v>86.5167260452025</v>
      </c>
      <c r="F2435" s="1044">
        <v>0</v>
      </c>
    </row>
    <row r="2436" spans="1:6" ht="25.5">
      <c r="A2436" s="1037" t="s">
        <v>428</v>
      </c>
      <c r="B2436" s="1044">
        <v>534705</v>
      </c>
      <c r="C2436" s="1044">
        <v>482983</v>
      </c>
      <c r="D2436" s="1044">
        <v>462609.26</v>
      </c>
      <c r="E2436" s="1042">
        <v>86.5167260452025</v>
      </c>
      <c r="F2436" s="1044">
        <v>0</v>
      </c>
    </row>
    <row r="2437" spans="1:6" ht="12.75">
      <c r="A2437" s="1037" t="s">
        <v>429</v>
      </c>
      <c r="B2437" s="1044">
        <v>534705</v>
      </c>
      <c r="C2437" s="1044">
        <v>482983</v>
      </c>
      <c r="D2437" s="1044">
        <v>462609.26</v>
      </c>
      <c r="E2437" s="1042">
        <v>86.5167260452025</v>
      </c>
      <c r="F2437" s="1044">
        <v>0</v>
      </c>
    </row>
    <row r="2438" spans="1:6" ht="12.75">
      <c r="A2438" s="1037" t="s">
        <v>1281</v>
      </c>
      <c r="B2438" s="1044">
        <v>0</v>
      </c>
      <c r="C2438" s="1044">
        <v>0</v>
      </c>
      <c r="D2438" s="1044">
        <v>20373.74</v>
      </c>
      <c r="E2438" s="1045" t="s">
        <v>1277</v>
      </c>
      <c r="F2438" s="1044">
        <v>10000</v>
      </c>
    </row>
    <row r="2439" spans="1:6" ht="12.75">
      <c r="A2439" s="1037" t="s">
        <v>1282</v>
      </c>
      <c r="B2439" s="1044">
        <v>0</v>
      </c>
      <c r="C2439" s="1044">
        <v>0</v>
      </c>
      <c r="D2439" s="1044">
        <v>-20373.74</v>
      </c>
      <c r="E2439" s="1045" t="s">
        <v>1277</v>
      </c>
      <c r="F2439" s="1044">
        <v>-10000</v>
      </c>
    </row>
    <row r="2440" spans="1:6" ht="12.75">
      <c r="A2440" s="1037" t="s">
        <v>89</v>
      </c>
      <c r="B2440" s="1044">
        <v>0</v>
      </c>
      <c r="C2440" s="1044">
        <v>0</v>
      </c>
      <c r="D2440" s="1044">
        <v>-20373.74</v>
      </c>
      <c r="E2440" s="1045" t="s">
        <v>1277</v>
      </c>
      <c r="F2440" s="1044">
        <v>-10000</v>
      </c>
    </row>
    <row r="2441" spans="1:6" ht="25.5">
      <c r="A2441" s="1037" t="s">
        <v>510</v>
      </c>
      <c r="B2441" s="1044">
        <v>0</v>
      </c>
      <c r="C2441" s="1044">
        <v>0</v>
      </c>
      <c r="D2441" s="1044">
        <v>-20373.74</v>
      </c>
      <c r="E2441" s="1045" t="s">
        <v>1277</v>
      </c>
      <c r="F2441" s="1044">
        <v>-10000</v>
      </c>
    </row>
    <row r="2442" spans="1:6" s="1043" customFormat="1" ht="12.75">
      <c r="A2442" s="1038" t="s">
        <v>1154</v>
      </c>
      <c r="B2442" s="1039"/>
      <c r="C2442" s="1039"/>
      <c r="D2442" s="1039"/>
      <c r="E2442" s="1045"/>
      <c r="F2442" s="1039"/>
    </row>
    <row r="2443" spans="1:6" ht="12.75">
      <c r="A2443" s="1037" t="s">
        <v>414</v>
      </c>
      <c r="B2443" s="1044">
        <v>98610</v>
      </c>
      <c r="C2443" s="1044">
        <v>80313</v>
      </c>
      <c r="D2443" s="1044">
        <v>80313</v>
      </c>
      <c r="E2443" s="1042">
        <v>81.44508670520231</v>
      </c>
      <c r="F2443" s="1044">
        <v>0</v>
      </c>
    </row>
    <row r="2444" spans="1:6" ht="12.75">
      <c r="A2444" s="1037" t="s">
        <v>416</v>
      </c>
      <c r="B2444" s="1044">
        <v>98610</v>
      </c>
      <c r="C2444" s="1044">
        <v>80313</v>
      </c>
      <c r="D2444" s="1044">
        <v>80313</v>
      </c>
      <c r="E2444" s="1042">
        <v>81.44508670520231</v>
      </c>
      <c r="F2444" s="1044">
        <v>0</v>
      </c>
    </row>
    <row r="2445" spans="1:6" ht="25.5">
      <c r="A2445" s="1037" t="s">
        <v>417</v>
      </c>
      <c r="B2445" s="1044">
        <v>98610</v>
      </c>
      <c r="C2445" s="1044">
        <v>80313</v>
      </c>
      <c r="D2445" s="1044">
        <v>80313</v>
      </c>
      <c r="E2445" s="1042">
        <v>81.44508670520231</v>
      </c>
      <c r="F2445" s="1044">
        <v>0</v>
      </c>
    </row>
    <row r="2446" spans="1:6" ht="12.75">
      <c r="A2446" s="1037" t="s">
        <v>1136</v>
      </c>
      <c r="B2446" s="1044">
        <v>98610</v>
      </c>
      <c r="C2446" s="1044">
        <v>80313</v>
      </c>
      <c r="D2446" s="1044">
        <v>80227.01</v>
      </c>
      <c r="E2446" s="1042">
        <v>81.35788459588277</v>
      </c>
      <c r="F2446" s="1044">
        <v>0</v>
      </c>
    </row>
    <row r="2447" spans="1:6" ht="12.75">
      <c r="A2447" s="1037" t="s">
        <v>419</v>
      </c>
      <c r="B2447" s="1044">
        <v>98610</v>
      </c>
      <c r="C2447" s="1044">
        <v>80313</v>
      </c>
      <c r="D2447" s="1044">
        <v>80227.01</v>
      </c>
      <c r="E2447" s="1042">
        <v>81.35788459588277</v>
      </c>
      <c r="F2447" s="1044">
        <v>0</v>
      </c>
    </row>
    <row r="2448" spans="1:6" ht="25.5">
      <c r="A2448" s="1037" t="s">
        <v>428</v>
      </c>
      <c r="B2448" s="1044">
        <v>98610</v>
      </c>
      <c r="C2448" s="1044">
        <v>80313</v>
      </c>
      <c r="D2448" s="1044">
        <v>80227.01</v>
      </c>
      <c r="E2448" s="1042">
        <v>81.35788459588277</v>
      </c>
      <c r="F2448" s="1044">
        <v>0</v>
      </c>
    </row>
    <row r="2449" spans="1:6" ht="12.75">
      <c r="A2449" s="1037" t="s">
        <v>429</v>
      </c>
      <c r="B2449" s="1044">
        <v>98610</v>
      </c>
      <c r="C2449" s="1044">
        <v>80313</v>
      </c>
      <c r="D2449" s="1044">
        <v>80227.01</v>
      </c>
      <c r="E2449" s="1042">
        <v>81.35788459588277</v>
      </c>
      <c r="F2449" s="1044">
        <v>0</v>
      </c>
    </row>
    <row r="2450" spans="1:6" ht="12.75">
      <c r="A2450" s="1037" t="s">
        <v>1281</v>
      </c>
      <c r="B2450" s="1044">
        <v>0</v>
      </c>
      <c r="C2450" s="1044">
        <v>0</v>
      </c>
      <c r="D2450" s="1044">
        <v>85.99</v>
      </c>
      <c r="E2450" s="1045" t="s">
        <v>1277</v>
      </c>
      <c r="F2450" s="1044">
        <v>0</v>
      </c>
    </row>
    <row r="2451" spans="1:6" ht="12.75">
      <c r="A2451" s="1037" t="s">
        <v>1282</v>
      </c>
      <c r="B2451" s="1044">
        <v>0</v>
      </c>
      <c r="C2451" s="1044">
        <v>0</v>
      </c>
      <c r="D2451" s="1044">
        <v>-85.99</v>
      </c>
      <c r="E2451" s="1045" t="s">
        <v>1277</v>
      </c>
      <c r="F2451" s="1044">
        <v>0</v>
      </c>
    </row>
    <row r="2452" spans="1:6" ht="12.75">
      <c r="A2452" s="1037" t="s">
        <v>89</v>
      </c>
      <c r="B2452" s="1044">
        <v>0</v>
      </c>
      <c r="C2452" s="1044">
        <v>0</v>
      </c>
      <c r="D2452" s="1044">
        <v>-85.99</v>
      </c>
      <c r="E2452" s="1045" t="s">
        <v>1277</v>
      </c>
      <c r="F2452" s="1044">
        <v>0</v>
      </c>
    </row>
    <row r="2453" spans="1:6" ht="25.5">
      <c r="A2453" s="1037" t="s">
        <v>510</v>
      </c>
      <c r="B2453" s="1044">
        <v>0</v>
      </c>
      <c r="C2453" s="1044">
        <v>0</v>
      </c>
      <c r="D2453" s="1044">
        <v>-85.99</v>
      </c>
      <c r="E2453" s="1045" t="s">
        <v>1277</v>
      </c>
      <c r="F2453" s="1044">
        <v>0</v>
      </c>
    </row>
    <row r="2454" spans="1:6" s="1043" customFormat="1" ht="12.75">
      <c r="A2454" s="1038" t="s">
        <v>1169</v>
      </c>
      <c r="B2454" s="1039"/>
      <c r="C2454" s="1039"/>
      <c r="D2454" s="1039"/>
      <c r="E2454" s="1045"/>
      <c r="F2454" s="1039"/>
    </row>
    <row r="2455" spans="1:6" ht="12.75">
      <c r="A2455" s="1037" t="s">
        <v>414</v>
      </c>
      <c r="B2455" s="1044">
        <v>617</v>
      </c>
      <c r="C2455" s="1044">
        <v>617</v>
      </c>
      <c r="D2455" s="1044">
        <v>617</v>
      </c>
      <c r="E2455" s="1042">
        <v>100</v>
      </c>
      <c r="F2455" s="1044">
        <v>0</v>
      </c>
    </row>
    <row r="2456" spans="1:6" ht="12.75">
      <c r="A2456" s="1037" t="s">
        <v>416</v>
      </c>
      <c r="B2456" s="1044">
        <v>617</v>
      </c>
      <c r="C2456" s="1044">
        <v>617</v>
      </c>
      <c r="D2456" s="1044">
        <v>617</v>
      </c>
      <c r="E2456" s="1042">
        <v>100</v>
      </c>
      <c r="F2456" s="1044">
        <v>0</v>
      </c>
    </row>
    <row r="2457" spans="1:6" ht="25.5">
      <c r="A2457" s="1037" t="s">
        <v>417</v>
      </c>
      <c r="B2457" s="1044">
        <v>617</v>
      </c>
      <c r="C2457" s="1044">
        <v>617</v>
      </c>
      <c r="D2457" s="1044">
        <v>617</v>
      </c>
      <c r="E2457" s="1042">
        <v>100</v>
      </c>
      <c r="F2457" s="1044">
        <v>0</v>
      </c>
    </row>
    <row r="2458" spans="1:6" ht="12.75">
      <c r="A2458" s="1037" t="s">
        <v>1136</v>
      </c>
      <c r="B2458" s="1044">
        <v>617</v>
      </c>
      <c r="C2458" s="1044">
        <v>617</v>
      </c>
      <c r="D2458" s="1044">
        <v>617</v>
      </c>
      <c r="E2458" s="1042">
        <v>100</v>
      </c>
      <c r="F2458" s="1044">
        <v>0</v>
      </c>
    </row>
    <row r="2459" spans="1:6" ht="12.75">
      <c r="A2459" s="1037" t="s">
        <v>419</v>
      </c>
      <c r="B2459" s="1044">
        <v>617</v>
      </c>
      <c r="C2459" s="1044">
        <v>617</v>
      </c>
      <c r="D2459" s="1044">
        <v>617</v>
      </c>
      <c r="E2459" s="1042">
        <v>100</v>
      </c>
      <c r="F2459" s="1044">
        <v>0</v>
      </c>
    </row>
    <row r="2460" spans="1:6" ht="25.5">
      <c r="A2460" s="1037" t="s">
        <v>428</v>
      </c>
      <c r="B2460" s="1044">
        <v>617</v>
      </c>
      <c r="C2460" s="1044">
        <v>617</v>
      </c>
      <c r="D2460" s="1044">
        <v>617</v>
      </c>
      <c r="E2460" s="1042">
        <v>100</v>
      </c>
      <c r="F2460" s="1044">
        <v>0</v>
      </c>
    </row>
    <row r="2461" spans="1:6" ht="12.75">
      <c r="A2461" s="1037" t="s">
        <v>429</v>
      </c>
      <c r="B2461" s="1044">
        <v>617</v>
      </c>
      <c r="C2461" s="1044">
        <v>617</v>
      </c>
      <c r="D2461" s="1044">
        <v>617</v>
      </c>
      <c r="E2461" s="1042">
        <v>100</v>
      </c>
      <c r="F2461" s="1044">
        <v>0</v>
      </c>
    </row>
    <row r="2462" spans="1:6" s="1043" customFormat="1" ht="12.75">
      <c r="A2462" s="1038" t="s">
        <v>326</v>
      </c>
      <c r="B2462" s="1039"/>
      <c r="C2462" s="1039"/>
      <c r="D2462" s="1039"/>
      <c r="E2462" s="1045"/>
      <c r="F2462" s="1039"/>
    </row>
    <row r="2463" spans="1:6" ht="12.75">
      <c r="A2463" s="1037" t="s">
        <v>414</v>
      </c>
      <c r="B2463" s="1044">
        <v>77047</v>
      </c>
      <c r="C2463" s="1044">
        <v>33380</v>
      </c>
      <c r="D2463" s="1044">
        <v>37596.82</v>
      </c>
      <c r="E2463" s="1042">
        <v>48.79725362441108</v>
      </c>
      <c r="F2463" s="1044">
        <v>0</v>
      </c>
    </row>
    <row r="2464" spans="1:6" ht="25.5">
      <c r="A2464" s="1037" t="s">
        <v>1135</v>
      </c>
      <c r="B2464" s="1044">
        <v>0</v>
      </c>
      <c r="C2464" s="1044">
        <v>0</v>
      </c>
      <c r="D2464" s="1044">
        <v>4216.82</v>
      </c>
      <c r="E2464" s="1045" t="s">
        <v>1277</v>
      </c>
      <c r="F2464" s="1044">
        <v>0</v>
      </c>
    </row>
    <row r="2465" spans="1:6" ht="12.75">
      <c r="A2465" s="1037" t="s">
        <v>416</v>
      </c>
      <c r="B2465" s="1044">
        <v>77047</v>
      </c>
      <c r="C2465" s="1044">
        <v>33380</v>
      </c>
      <c r="D2465" s="1044">
        <v>33380</v>
      </c>
      <c r="E2465" s="1042">
        <v>43.32420470621828</v>
      </c>
      <c r="F2465" s="1044">
        <v>0</v>
      </c>
    </row>
    <row r="2466" spans="1:6" ht="25.5">
      <c r="A2466" s="1037" t="s">
        <v>417</v>
      </c>
      <c r="B2466" s="1044">
        <v>77047</v>
      </c>
      <c r="C2466" s="1044">
        <v>33380</v>
      </c>
      <c r="D2466" s="1044">
        <v>33380</v>
      </c>
      <c r="E2466" s="1042">
        <v>43.32420470621828</v>
      </c>
      <c r="F2466" s="1044">
        <v>0</v>
      </c>
    </row>
    <row r="2467" spans="1:6" ht="12.75">
      <c r="A2467" s="1037" t="s">
        <v>1136</v>
      </c>
      <c r="B2467" s="1044">
        <v>77047</v>
      </c>
      <c r="C2467" s="1044">
        <v>33380</v>
      </c>
      <c r="D2467" s="1044">
        <v>28403.37</v>
      </c>
      <c r="E2467" s="1042">
        <v>36.8649914986956</v>
      </c>
      <c r="F2467" s="1044">
        <v>0</v>
      </c>
    </row>
    <row r="2468" spans="1:6" ht="12.75">
      <c r="A2468" s="1037" t="s">
        <v>419</v>
      </c>
      <c r="B2468" s="1044">
        <v>77047</v>
      </c>
      <c r="C2468" s="1044">
        <v>33380</v>
      </c>
      <c r="D2468" s="1044">
        <v>28403.37</v>
      </c>
      <c r="E2468" s="1042">
        <v>36.8649914986956</v>
      </c>
      <c r="F2468" s="1044">
        <v>0</v>
      </c>
    </row>
    <row r="2469" spans="1:6" ht="25.5">
      <c r="A2469" s="1037" t="s">
        <v>428</v>
      </c>
      <c r="B2469" s="1044">
        <v>77047</v>
      </c>
      <c r="C2469" s="1044">
        <v>33380</v>
      </c>
      <c r="D2469" s="1044">
        <v>28403.37</v>
      </c>
      <c r="E2469" s="1042">
        <v>36.8649914986956</v>
      </c>
      <c r="F2469" s="1044">
        <v>0</v>
      </c>
    </row>
    <row r="2470" spans="1:6" ht="12.75">
      <c r="A2470" s="1037" t="s">
        <v>429</v>
      </c>
      <c r="B2470" s="1044">
        <v>77047</v>
      </c>
      <c r="C2470" s="1044">
        <v>33380</v>
      </c>
      <c r="D2470" s="1044">
        <v>28403.37</v>
      </c>
      <c r="E2470" s="1042">
        <v>36.8649914986956</v>
      </c>
      <c r="F2470" s="1044">
        <v>0</v>
      </c>
    </row>
    <row r="2471" spans="1:6" ht="12.75">
      <c r="A2471" s="1037" t="s">
        <v>1281</v>
      </c>
      <c r="B2471" s="1044">
        <v>0</v>
      </c>
      <c r="C2471" s="1044">
        <v>0</v>
      </c>
      <c r="D2471" s="1044">
        <v>9193.45</v>
      </c>
      <c r="E2471" s="1045" t="s">
        <v>1277</v>
      </c>
      <c r="F2471" s="1044">
        <v>0</v>
      </c>
    </row>
    <row r="2472" spans="1:6" ht="12.75">
      <c r="A2472" s="1037" t="s">
        <v>1282</v>
      </c>
      <c r="B2472" s="1044">
        <v>0</v>
      </c>
      <c r="C2472" s="1044">
        <v>0</v>
      </c>
      <c r="D2472" s="1044">
        <v>-9193.45</v>
      </c>
      <c r="E2472" s="1045" t="s">
        <v>1277</v>
      </c>
      <c r="F2472" s="1044">
        <v>0</v>
      </c>
    </row>
    <row r="2473" spans="1:6" ht="12.75">
      <c r="A2473" s="1037" t="s">
        <v>89</v>
      </c>
      <c r="B2473" s="1044">
        <v>0</v>
      </c>
      <c r="C2473" s="1044">
        <v>0</v>
      </c>
      <c r="D2473" s="1044">
        <v>-9193.45</v>
      </c>
      <c r="E2473" s="1045" t="s">
        <v>1277</v>
      </c>
      <c r="F2473" s="1044">
        <v>0</v>
      </c>
    </row>
    <row r="2474" spans="1:6" ht="25.5">
      <c r="A2474" s="1037" t="s">
        <v>510</v>
      </c>
      <c r="B2474" s="1044">
        <v>0</v>
      </c>
      <c r="C2474" s="1044">
        <v>0</v>
      </c>
      <c r="D2474" s="1044">
        <v>-9193.45</v>
      </c>
      <c r="E2474" s="1045" t="s">
        <v>1277</v>
      </c>
      <c r="F2474" s="1044">
        <v>0</v>
      </c>
    </row>
    <row r="2475" spans="1:6" s="1043" customFormat="1" ht="12.75">
      <c r="A2475" s="1038" t="s">
        <v>1187</v>
      </c>
      <c r="B2475" s="1039"/>
      <c r="C2475" s="1039"/>
      <c r="D2475" s="1039"/>
      <c r="E2475" s="1045"/>
      <c r="F2475" s="1039"/>
    </row>
    <row r="2476" spans="1:6" ht="12.75">
      <c r="A2476" s="1037" t="s">
        <v>414</v>
      </c>
      <c r="B2476" s="1044">
        <v>774</v>
      </c>
      <c r="C2476" s="1044">
        <v>774</v>
      </c>
      <c r="D2476" s="1044">
        <v>774</v>
      </c>
      <c r="E2476" s="1042">
        <v>100</v>
      </c>
      <c r="F2476" s="1044">
        <v>0</v>
      </c>
    </row>
    <row r="2477" spans="1:6" ht="12.75">
      <c r="A2477" s="1037" t="s">
        <v>416</v>
      </c>
      <c r="B2477" s="1044">
        <v>774</v>
      </c>
      <c r="C2477" s="1044">
        <v>774</v>
      </c>
      <c r="D2477" s="1044">
        <v>774</v>
      </c>
      <c r="E2477" s="1042">
        <v>100</v>
      </c>
      <c r="F2477" s="1044">
        <v>0</v>
      </c>
    </row>
    <row r="2478" spans="1:6" ht="25.5">
      <c r="A2478" s="1037" t="s">
        <v>417</v>
      </c>
      <c r="B2478" s="1044">
        <v>774</v>
      </c>
      <c r="C2478" s="1044">
        <v>774</v>
      </c>
      <c r="D2478" s="1044">
        <v>774</v>
      </c>
      <c r="E2478" s="1042">
        <v>100</v>
      </c>
      <c r="F2478" s="1044">
        <v>0</v>
      </c>
    </row>
    <row r="2479" spans="1:6" ht="12.75">
      <c r="A2479" s="1037" t="s">
        <v>1136</v>
      </c>
      <c r="B2479" s="1044">
        <v>774</v>
      </c>
      <c r="C2479" s="1044">
        <v>774</v>
      </c>
      <c r="D2479" s="1044">
        <v>773.08</v>
      </c>
      <c r="E2479" s="1042">
        <v>99.8811369509044</v>
      </c>
      <c r="F2479" s="1044">
        <v>0</v>
      </c>
    </row>
    <row r="2480" spans="1:6" ht="12.75">
      <c r="A2480" s="1037" t="s">
        <v>419</v>
      </c>
      <c r="B2480" s="1044">
        <v>774</v>
      </c>
      <c r="C2480" s="1044">
        <v>774</v>
      </c>
      <c r="D2480" s="1044">
        <v>773.08</v>
      </c>
      <c r="E2480" s="1042">
        <v>99.8811369509044</v>
      </c>
      <c r="F2480" s="1044">
        <v>0</v>
      </c>
    </row>
    <row r="2481" spans="1:6" ht="25.5">
      <c r="A2481" s="1037" t="s">
        <v>428</v>
      </c>
      <c r="B2481" s="1044">
        <v>774</v>
      </c>
      <c r="C2481" s="1044">
        <v>774</v>
      </c>
      <c r="D2481" s="1044">
        <v>773.08</v>
      </c>
      <c r="E2481" s="1042">
        <v>99.8811369509044</v>
      </c>
      <c r="F2481" s="1044">
        <v>0</v>
      </c>
    </row>
    <row r="2482" spans="1:6" ht="12.75">
      <c r="A2482" s="1037" t="s">
        <v>429</v>
      </c>
      <c r="B2482" s="1044">
        <v>774</v>
      </c>
      <c r="C2482" s="1044">
        <v>774</v>
      </c>
      <c r="D2482" s="1044">
        <v>773.08</v>
      </c>
      <c r="E2482" s="1042">
        <v>99.8811369509044</v>
      </c>
      <c r="F2482" s="1044">
        <v>0</v>
      </c>
    </row>
    <row r="2483" spans="1:6" ht="12.75">
      <c r="A2483" s="1037" t="s">
        <v>1281</v>
      </c>
      <c r="B2483" s="1044">
        <v>0</v>
      </c>
      <c r="C2483" s="1044">
        <v>0</v>
      </c>
      <c r="D2483" s="1044">
        <v>0.92</v>
      </c>
      <c r="E2483" s="1045" t="s">
        <v>1277</v>
      </c>
      <c r="F2483" s="1044">
        <v>0</v>
      </c>
    </row>
    <row r="2484" spans="1:6" ht="12.75">
      <c r="A2484" s="1037" t="s">
        <v>1282</v>
      </c>
      <c r="B2484" s="1044">
        <v>0</v>
      </c>
      <c r="C2484" s="1044">
        <v>0</v>
      </c>
      <c r="D2484" s="1044">
        <v>-0.92</v>
      </c>
      <c r="E2484" s="1045" t="s">
        <v>1277</v>
      </c>
      <c r="F2484" s="1044">
        <v>0</v>
      </c>
    </row>
    <row r="2485" spans="1:6" ht="12.75">
      <c r="A2485" s="1037" t="s">
        <v>89</v>
      </c>
      <c r="B2485" s="1044">
        <v>0</v>
      </c>
      <c r="C2485" s="1044">
        <v>0</v>
      </c>
      <c r="D2485" s="1044">
        <v>-0.92</v>
      </c>
      <c r="E2485" s="1045" t="s">
        <v>1277</v>
      </c>
      <c r="F2485" s="1044">
        <v>0</v>
      </c>
    </row>
    <row r="2486" spans="1:6" ht="25.5">
      <c r="A2486" s="1037" t="s">
        <v>510</v>
      </c>
      <c r="B2486" s="1044">
        <v>0</v>
      </c>
      <c r="C2486" s="1044">
        <v>0</v>
      </c>
      <c r="D2486" s="1044">
        <v>-0.92</v>
      </c>
      <c r="E2486" s="1045" t="s">
        <v>1277</v>
      </c>
      <c r="F2486" s="1044">
        <v>0</v>
      </c>
    </row>
    <row r="2487" spans="1:6" s="1043" customFormat="1" ht="12.75">
      <c r="A2487" s="1038" t="s">
        <v>1155</v>
      </c>
      <c r="B2487" s="1039"/>
      <c r="C2487" s="1039"/>
      <c r="D2487" s="1039"/>
      <c r="E2487" s="1045"/>
      <c r="F2487" s="1039"/>
    </row>
    <row r="2488" spans="1:6" ht="12.75">
      <c r="A2488" s="1037" t="s">
        <v>414</v>
      </c>
      <c r="B2488" s="1044">
        <v>1707</v>
      </c>
      <c r="C2488" s="1044">
        <v>210</v>
      </c>
      <c r="D2488" s="1044">
        <v>210</v>
      </c>
      <c r="E2488" s="1042">
        <v>12.302284710017574</v>
      </c>
      <c r="F2488" s="1044">
        <v>0</v>
      </c>
    </row>
    <row r="2489" spans="1:6" ht="12.75">
      <c r="A2489" s="1037" t="s">
        <v>416</v>
      </c>
      <c r="B2489" s="1044">
        <v>1707</v>
      </c>
      <c r="C2489" s="1044">
        <v>210</v>
      </c>
      <c r="D2489" s="1044">
        <v>210</v>
      </c>
      <c r="E2489" s="1042">
        <v>12.302284710017574</v>
      </c>
      <c r="F2489" s="1044">
        <v>0</v>
      </c>
    </row>
    <row r="2490" spans="1:6" ht="25.5">
      <c r="A2490" s="1037" t="s">
        <v>417</v>
      </c>
      <c r="B2490" s="1044">
        <v>1707</v>
      </c>
      <c r="C2490" s="1044">
        <v>210</v>
      </c>
      <c r="D2490" s="1044">
        <v>210</v>
      </c>
      <c r="E2490" s="1042">
        <v>12.302284710017574</v>
      </c>
      <c r="F2490" s="1044">
        <v>0</v>
      </c>
    </row>
    <row r="2491" spans="1:6" ht="12.75">
      <c r="A2491" s="1037" t="s">
        <v>1136</v>
      </c>
      <c r="B2491" s="1044">
        <v>1707</v>
      </c>
      <c r="C2491" s="1044">
        <v>210</v>
      </c>
      <c r="D2491" s="1044">
        <v>207.09</v>
      </c>
      <c r="E2491" s="1042">
        <v>12.131810193321616</v>
      </c>
      <c r="F2491" s="1044">
        <v>0</v>
      </c>
    </row>
    <row r="2492" spans="1:6" ht="12.75">
      <c r="A2492" s="1037" t="s">
        <v>419</v>
      </c>
      <c r="B2492" s="1044">
        <v>1707</v>
      </c>
      <c r="C2492" s="1044">
        <v>210</v>
      </c>
      <c r="D2492" s="1044">
        <v>207.09</v>
      </c>
      <c r="E2492" s="1042">
        <v>12.131810193321616</v>
      </c>
      <c r="F2492" s="1044">
        <v>0</v>
      </c>
    </row>
    <row r="2493" spans="1:6" ht="25.5">
      <c r="A2493" s="1037" t="s">
        <v>428</v>
      </c>
      <c r="B2493" s="1044">
        <v>1707</v>
      </c>
      <c r="C2493" s="1044">
        <v>210</v>
      </c>
      <c r="D2493" s="1044">
        <v>207.09</v>
      </c>
      <c r="E2493" s="1042">
        <v>12.131810193321616</v>
      </c>
      <c r="F2493" s="1044">
        <v>0</v>
      </c>
    </row>
    <row r="2494" spans="1:6" ht="12.75">
      <c r="A2494" s="1037" t="s">
        <v>429</v>
      </c>
      <c r="B2494" s="1044">
        <v>1707</v>
      </c>
      <c r="C2494" s="1044">
        <v>210</v>
      </c>
      <c r="D2494" s="1044">
        <v>207.09</v>
      </c>
      <c r="E2494" s="1042">
        <v>12.131810193321616</v>
      </c>
      <c r="F2494" s="1044">
        <v>0</v>
      </c>
    </row>
    <row r="2495" spans="1:6" ht="12.75">
      <c r="A2495" s="1037" t="s">
        <v>1281</v>
      </c>
      <c r="B2495" s="1044">
        <v>0</v>
      </c>
      <c r="C2495" s="1044">
        <v>0</v>
      </c>
      <c r="D2495" s="1044">
        <v>2.91</v>
      </c>
      <c r="E2495" s="1045" t="s">
        <v>1277</v>
      </c>
      <c r="F2495" s="1044">
        <v>0</v>
      </c>
    </row>
    <row r="2496" spans="1:6" ht="12.75">
      <c r="A2496" s="1037" t="s">
        <v>1282</v>
      </c>
      <c r="B2496" s="1044">
        <v>0</v>
      </c>
      <c r="C2496" s="1044">
        <v>0</v>
      </c>
      <c r="D2496" s="1044">
        <v>-2.91</v>
      </c>
      <c r="E2496" s="1045" t="s">
        <v>1277</v>
      </c>
      <c r="F2496" s="1044">
        <v>0</v>
      </c>
    </row>
    <row r="2497" spans="1:6" ht="12.75">
      <c r="A2497" s="1037" t="s">
        <v>89</v>
      </c>
      <c r="B2497" s="1044">
        <v>0</v>
      </c>
      <c r="C2497" s="1044">
        <v>0</v>
      </c>
      <c r="D2497" s="1044">
        <v>-2.91</v>
      </c>
      <c r="E2497" s="1045" t="s">
        <v>1277</v>
      </c>
      <c r="F2497" s="1044">
        <v>0</v>
      </c>
    </row>
    <row r="2498" spans="1:6" ht="25.5">
      <c r="A2498" s="1037" t="s">
        <v>510</v>
      </c>
      <c r="B2498" s="1044">
        <v>0</v>
      </c>
      <c r="C2498" s="1044">
        <v>0</v>
      </c>
      <c r="D2498" s="1044">
        <v>-2.91</v>
      </c>
      <c r="E2498" s="1045" t="s">
        <v>1277</v>
      </c>
      <c r="F2498" s="1044">
        <v>0</v>
      </c>
    </row>
    <row r="2499" spans="1:6" s="1043" customFormat="1" ht="25.5">
      <c r="A2499" s="1038" t="s">
        <v>1188</v>
      </c>
      <c r="B2499" s="1039"/>
      <c r="C2499" s="1039"/>
      <c r="D2499" s="1039"/>
      <c r="E2499" s="1045"/>
      <c r="F2499" s="1039"/>
    </row>
    <row r="2500" spans="1:6" ht="12.75">
      <c r="A2500" s="1037" t="s">
        <v>414</v>
      </c>
      <c r="B2500" s="1044">
        <v>3900203</v>
      </c>
      <c r="C2500" s="1044">
        <v>2433337</v>
      </c>
      <c r="D2500" s="1044">
        <v>2433337</v>
      </c>
      <c r="E2500" s="1042">
        <v>62.3900089303044</v>
      </c>
      <c r="F2500" s="1044">
        <v>363426</v>
      </c>
    </row>
    <row r="2501" spans="1:6" ht="12.75">
      <c r="A2501" s="1037" t="s">
        <v>416</v>
      </c>
      <c r="B2501" s="1044">
        <v>3900203</v>
      </c>
      <c r="C2501" s="1044">
        <v>2433337</v>
      </c>
      <c r="D2501" s="1044">
        <v>2433337</v>
      </c>
      <c r="E2501" s="1042">
        <v>62.3900089303044</v>
      </c>
      <c r="F2501" s="1044">
        <v>363426</v>
      </c>
    </row>
    <row r="2502" spans="1:6" ht="25.5">
      <c r="A2502" s="1037" t="s">
        <v>417</v>
      </c>
      <c r="B2502" s="1044">
        <v>3900203</v>
      </c>
      <c r="C2502" s="1044">
        <v>2433337</v>
      </c>
      <c r="D2502" s="1044">
        <v>2433337</v>
      </c>
      <c r="E2502" s="1042">
        <v>62.3900089303044</v>
      </c>
      <c r="F2502" s="1044">
        <v>363426</v>
      </c>
    </row>
    <row r="2503" spans="1:6" ht="12.75">
      <c r="A2503" s="1037" t="s">
        <v>1136</v>
      </c>
      <c r="B2503" s="1044">
        <v>3900203</v>
      </c>
      <c r="C2503" s="1044">
        <v>2433337</v>
      </c>
      <c r="D2503" s="1044">
        <v>2433337</v>
      </c>
      <c r="E2503" s="1042">
        <v>62.3900089303044</v>
      </c>
      <c r="F2503" s="1044">
        <v>363426</v>
      </c>
    </row>
    <row r="2504" spans="1:6" ht="12.75">
      <c r="A2504" s="1037" t="s">
        <v>419</v>
      </c>
      <c r="B2504" s="1044">
        <v>782035</v>
      </c>
      <c r="C2504" s="1044">
        <v>551009</v>
      </c>
      <c r="D2504" s="1044">
        <v>551009</v>
      </c>
      <c r="E2504" s="1042">
        <v>70.45835544444941</v>
      </c>
      <c r="F2504" s="1044">
        <v>71299</v>
      </c>
    </row>
    <row r="2505" spans="1:6" ht="12.75">
      <c r="A2505" s="1037" t="s">
        <v>468</v>
      </c>
      <c r="B2505" s="1044">
        <v>782035</v>
      </c>
      <c r="C2505" s="1044">
        <v>551009</v>
      </c>
      <c r="D2505" s="1044">
        <v>551009</v>
      </c>
      <c r="E2505" s="1042">
        <v>70.45835544444941</v>
      </c>
      <c r="F2505" s="1044">
        <v>71299</v>
      </c>
    </row>
    <row r="2506" spans="1:6" ht="12.75">
      <c r="A2506" s="1037" t="s">
        <v>376</v>
      </c>
      <c r="B2506" s="1044">
        <v>3118168</v>
      </c>
      <c r="C2506" s="1044">
        <v>1882328</v>
      </c>
      <c r="D2506" s="1044">
        <v>1882328</v>
      </c>
      <c r="E2506" s="1042">
        <v>60.36647159485955</v>
      </c>
      <c r="F2506" s="1044">
        <v>292127</v>
      </c>
    </row>
    <row r="2507" spans="1:6" ht="12.75">
      <c r="A2507" s="1037" t="s">
        <v>426</v>
      </c>
      <c r="B2507" s="1044">
        <v>3118168</v>
      </c>
      <c r="C2507" s="1044">
        <v>1882328</v>
      </c>
      <c r="D2507" s="1044">
        <v>1882328</v>
      </c>
      <c r="E2507" s="1042">
        <v>60.36647159485955</v>
      </c>
      <c r="F2507" s="1044">
        <v>292127</v>
      </c>
    </row>
    <row r="2508" spans="1:6" s="1043" customFormat="1" ht="12.75">
      <c r="A2508" s="1038" t="s">
        <v>228</v>
      </c>
      <c r="B2508" s="1039"/>
      <c r="C2508" s="1039"/>
      <c r="D2508" s="1039"/>
      <c r="E2508" s="1045"/>
      <c r="F2508" s="1039"/>
    </row>
    <row r="2509" spans="1:6" ht="12.75">
      <c r="A2509" s="1037" t="s">
        <v>414</v>
      </c>
      <c r="B2509" s="1044">
        <v>3900203</v>
      </c>
      <c r="C2509" s="1044">
        <v>2433337</v>
      </c>
      <c r="D2509" s="1044">
        <v>2433337</v>
      </c>
      <c r="E2509" s="1042">
        <v>62.3900089303044</v>
      </c>
      <c r="F2509" s="1044">
        <v>363426</v>
      </c>
    </row>
    <row r="2510" spans="1:6" ht="12.75">
      <c r="A2510" s="1037" t="s">
        <v>416</v>
      </c>
      <c r="B2510" s="1044">
        <v>3900203</v>
      </c>
      <c r="C2510" s="1044">
        <v>2433337</v>
      </c>
      <c r="D2510" s="1044">
        <v>2433337</v>
      </c>
      <c r="E2510" s="1042">
        <v>62.3900089303044</v>
      </c>
      <c r="F2510" s="1044">
        <v>363426</v>
      </c>
    </row>
    <row r="2511" spans="1:6" ht="25.5">
      <c r="A2511" s="1037" t="s">
        <v>417</v>
      </c>
      <c r="B2511" s="1044">
        <v>3900203</v>
      </c>
      <c r="C2511" s="1044">
        <v>2433337</v>
      </c>
      <c r="D2511" s="1044">
        <v>2433337</v>
      </c>
      <c r="E2511" s="1042">
        <v>62.3900089303044</v>
      </c>
      <c r="F2511" s="1044">
        <v>363426</v>
      </c>
    </row>
    <row r="2512" spans="1:6" ht="12.75">
      <c r="A2512" s="1037" t="s">
        <v>1136</v>
      </c>
      <c r="B2512" s="1044">
        <v>3900203</v>
      </c>
      <c r="C2512" s="1044">
        <v>2433337</v>
      </c>
      <c r="D2512" s="1044">
        <v>2433337</v>
      </c>
      <c r="E2512" s="1042">
        <v>62.3900089303044</v>
      </c>
      <c r="F2512" s="1044">
        <v>363426</v>
      </c>
    </row>
    <row r="2513" spans="1:6" ht="12.75">
      <c r="A2513" s="1037" t="s">
        <v>419</v>
      </c>
      <c r="B2513" s="1044">
        <v>782035</v>
      </c>
      <c r="C2513" s="1044">
        <v>551009</v>
      </c>
      <c r="D2513" s="1044">
        <v>551009</v>
      </c>
      <c r="E2513" s="1042">
        <v>70.45835544444941</v>
      </c>
      <c r="F2513" s="1044">
        <v>71299</v>
      </c>
    </row>
    <row r="2514" spans="1:6" ht="12.75">
      <c r="A2514" s="1037" t="s">
        <v>468</v>
      </c>
      <c r="B2514" s="1044">
        <v>782035</v>
      </c>
      <c r="C2514" s="1044">
        <v>551009</v>
      </c>
      <c r="D2514" s="1044">
        <v>551009</v>
      </c>
      <c r="E2514" s="1042">
        <v>70.45835544444941</v>
      </c>
      <c r="F2514" s="1044">
        <v>71299</v>
      </c>
    </row>
    <row r="2515" spans="1:6" ht="12.75">
      <c r="A2515" s="1037" t="s">
        <v>376</v>
      </c>
      <c r="B2515" s="1044">
        <v>3118168</v>
      </c>
      <c r="C2515" s="1044">
        <v>1882328</v>
      </c>
      <c r="D2515" s="1044">
        <v>1882328</v>
      </c>
      <c r="E2515" s="1042">
        <v>60.36647159485955</v>
      </c>
      <c r="F2515" s="1044">
        <v>292127</v>
      </c>
    </row>
    <row r="2516" spans="1:6" ht="12.75">
      <c r="A2516" s="1037" t="s">
        <v>426</v>
      </c>
      <c r="B2516" s="1044">
        <v>3118168</v>
      </c>
      <c r="C2516" s="1044">
        <v>1882328</v>
      </c>
      <c r="D2516" s="1044">
        <v>1882328</v>
      </c>
      <c r="E2516" s="1042">
        <v>60.36647159485955</v>
      </c>
      <c r="F2516" s="1044">
        <v>292127</v>
      </c>
    </row>
    <row r="2517" spans="1:6" s="1043" customFormat="1" ht="12.75">
      <c r="A2517" s="1038" t="s">
        <v>1189</v>
      </c>
      <c r="B2517" s="1039"/>
      <c r="C2517" s="1039"/>
      <c r="D2517" s="1039"/>
      <c r="E2517" s="1045"/>
      <c r="F2517" s="1039"/>
    </row>
    <row r="2518" spans="1:6" ht="12.75">
      <c r="A2518" s="1037" t="s">
        <v>414</v>
      </c>
      <c r="B2518" s="1044">
        <v>38558907</v>
      </c>
      <c r="C2518" s="1044">
        <v>14647761</v>
      </c>
      <c r="D2518" s="1044">
        <v>14626273.55</v>
      </c>
      <c r="E2518" s="1042">
        <v>37.932282546286906</v>
      </c>
      <c r="F2518" s="1044">
        <v>1651992.45</v>
      </c>
    </row>
    <row r="2519" spans="1:6" ht="25.5">
      <c r="A2519" s="1037" t="s">
        <v>1135</v>
      </c>
      <c r="B2519" s="1044">
        <v>175500</v>
      </c>
      <c r="C2519" s="1044">
        <v>115760</v>
      </c>
      <c r="D2519" s="1044">
        <v>111037.97</v>
      </c>
      <c r="E2519" s="1042">
        <v>63.269498575498574</v>
      </c>
      <c r="F2519" s="1044">
        <v>10966.21</v>
      </c>
    </row>
    <row r="2520" spans="1:6" ht="12.75">
      <c r="A2520" s="1037" t="s">
        <v>432</v>
      </c>
      <c r="B2520" s="1044">
        <v>38383407</v>
      </c>
      <c r="C2520" s="1044">
        <v>658968</v>
      </c>
      <c r="D2520" s="1044">
        <v>642202.58</v>
      </c>
      <c r="E2520" s="1042">
        <v>1.6731255253083708</v>
      </c>
      <c r="F2520" s="1044">
        <v>640964.24</v>
      </c>
    </row>
    <row r="2521" spans="1:6" ht="12.75">
      <c r="A2521" s="1037" t="s">
        <v>416</v>
      </c>
      <c r="B2521" s="1044">
        <v>38383407</v>
      </c>
      <c r="C2521" s="1044">
        <v>13873033</v>
      </c>
      <c r="D2521" s="1044">
        <v>13873033</v>
      </c>
      <c r="E2521" s="1042">
        <v>36.14330796638245</v>
      </c>
      <c r="F2521" s="1044">
        <v>1000062</v>
      </c>
    </row>
    <row r="2522" spans="1:6" ht="25.5">
      <c r="A2522" s="1037" t="s">
        <v>417</v>
      </c>
      <c r="B2522" s="1044">
        <v>38558907</v>
      </c>
      <c r="C2522" s="1044">
        <v>13873033</v>
      </c>
      <c r="D2522" s="1044">
        <v>13873033</v>
      </c>
      <c r="E2522" s="1042">
        <v>35.978802511181144</v>
      </c>
      <c r="F2522" s="1044">
        <v>1000062</v>
      </c>
    </row>
    <row r="2523" spans="1:6" ht="12.75">
      <c r="A2523" s="1037" t="s">
        <v>1136</v>
      </c>
      <c r="B2523" s="1044">
        <v>37424712</v>
      </c>
      <c r="C2523" s="1044">
        <v>14304850</v>
      </c>
      <c r="D2523" s="1044">
        <v>13669670.33</v>
      </c>
      <c r="E2523" s="1042">
        <v>36.525786303980105</v>
      </c>
      <c r="F2523" s="1044">
        <v>1269321.06</v>
      </c>
    </row>
    <row r="2524" spans="1:6" ht="12.75">
      <c r="A2524" s="1037" t="s">
        <v>419</v>
      </c>
      <c r="B2524" s="1044">
        <v>15446561</v>
      </c>
      <c r="C2524" s="1044">
        <v>13779322</v>
      </c>
      <c r="D2524" s="1044">
        <v>13156335.02</v>
      </c>
      <c r="E2524" s="1042">
        <v>85.17323059805997</v>
      </c>
      <c r="F2524" s="1044">
        <v>1269057.17</v>
      </c>
    </row>
    <row r="2525" spans="1:6" ht="12.75">
      <c r="A2525" s="1037" t="s">
        <v>420</v>
      </c>
      <c r="B2525" s="1044">
        <v>867548</v>
      </c>
      <c r="C2525" s="1044">
        <v>10941003</v>
      </c>
      <c r="D2525" s="1044">
        <v>10468306.66</v>
      </c>
      <c r="E2525" s="1042">
        <v>1206.6544629230889</v>
      </c>
      <c r="F2525" s="1044">
        <v>962329.42</v>
      </c>
    </row>
    <row r="2526" spans="1:6" ht="12.75">
      <c r="A2526" s="1037" t="s">
        <v>421</v>
      </c>
      <c r="B2526" s="1044">
        <v>613717</v>
      </c>
      <c r="C2526" s="1044">
        <v>828167</v>
      </c>
      <c r="D2526" s="1044">
        <v>774789.05</v>
      </c>
      <c r="E2526" s="1042">
        <v>126.2453296877877</v>
      </c>
      <c r="F2526" s="1044">
        <v>29723.49</v>
      </c>
    </row>
    <row r="2527" spans="1:6" ht="12.75">
      <c r="A2527" s="1037" t="s">
        <v>422</v>
      </c>
      <c r="B2527" s="1044">
        <v>14579013</v>
      </c>
      <c r="C2527" s="1044">
        <v>603718</v>
      </c>
      <c r="D2527" s="1044">
        <v>564244.3</v>
      </c>
      <c r="E2527" s="1042">
        <v>3.870250338620317</v>
      </c>
      <c r="F2527" s="1044">
        <v>28460.12</v>
      </c>
    </row>
    <row r="2528" spans="1:6" ht="12.75">
      <c r="A2528" s="1037" t="s">
        <v>423</v>
      </c>
      <c r="B2528" s="1044">
        <v>4598151</v>
      </c>
      <c r="C2528" s="1044">
        <v>10112836</v>
      </c>
      <c r="D2528" s="1044">
        <v>9693517.61</v>
      </c>
      <c r="E2528" s="1042">
        <v>210.81338150921968</v>
      </c>
      <c r="F2528" s="1044">
        <v>932605.93</v>
      </c>
    </row>
    <row r="2529" spans="1:6" ht="12.75">
      <c r="A2529" s="1037" t="s">
        <v>424</v>
      </c>
      <c r="B2529" s="1044">
        <v>4598151</v>
      </c>
      <c r="C2529" s="1044">
        <v>2838309</v>
      </c>
      <c r="D2529" s="1044">
        <v>2688028.36</v>
      </c>
      <c r="E2529" s="1042">
        <v>58.45889706536388</v>
      </c>
      <c r="F2529" s="1044">
        <v>310848.17</v>
      </c>
    </row>
    <row r="2530" spans="1:6" ht="12.75">
      <c r="A2530" s="1037" t="s">
        <v>445</v>
      </c>
      <c r="B2530" s="1044">
        <v>17380000</v>
      </c>
      <c r="C2530" s="1044">
        <v>2838309</v>
      </c>
      <c r="D2530" s="1044">
        <v>2688028.36</v>
      </c>
      <c r="E2530" s="1042">
        <v>15.466216110471805</v>
      </c>
      <c r="F2530" s="1044">
        <v>310848.17</v>
      </c>
    </row>
    <row r="2531" spans="1:6" ht="25.5">
      <c r="A2531" s="1037" t="s">
        <v>428</v>
      </c>
      <c r="B2531" s="1044">
        <v>0</v>
      </c>
      <c r="C2531" s="1044">
        <v>10</v>
      </c>
      <c r="D2531" s="1044">
        <v>0</v>
      </c>
      <c r="E2531" s="1045" t="s">
        <v>1277</v>
      </c>
      <c r="F2531" s="1044">
        <v>-4120.42</v>
      </c>
    </row>
    <row r="2532" spans="1:6" ht="12.75">
      <c r="A2532" s="1037" t="s">
        <v>460</v>
      </c>
      <c r="B2532" s="1044">
        <v>0</v>
      </c>
      <c r="C2532" s="1044">
        <v>10</v>
      </c>
      <c r="D2532" s="1044">
        <v>0</v>
      </c>
      <c r="E2532" s="1045" t="s">
        <v>1277</v>
      </c>
      <c r="F2532" s="1044">
        <v>0</v>
      </c>
    </row>
    <row r="2533" spans="1:6" ht="12.75">
      <c r="A2533" s="1037" t="s">
        <v>429</v>
      </c>
      <c r="B2533" s="1044">
        <v>0</v>
      </c>
      <c r="C2533" s="1044">
        <v>0</v>
      </c>
      <c r="D2533" s="1044">
        <v>0</v>
      </c>
      <c r="E2533" s="1045" t="s">
        <v>1277</v>
      </c>
      <c r="F2533" s="1044">
        <v>-4120.42</v>
      </c>
    </row>
    <row r="2534" spans="1:6" ht="12.75">
      <c r="A2534" s="1037" t="s">
        <v>376</v>
      </c>
      <c r="B2534" s="1044">
        <v>17380000</v>
      </c>
      <c r="C2534" s="1044">
        <v>525528</v>
      </c>
      <c r="D2534" s="1044">
        <v>513335.31</v>
      </c>
      <c r="E2534" s="1042">
        <v>2.9535978711162256</v>
      </c>
      <c r="F2534" s="1044">
        <v>263.89</v>
      </c>
    </row>
    <row r="2535" spans="1:6" ht="12.75">
      <c r="A2535" s="1037" t="s">
        <v>426</v>
      </c>
      <c r="B2535" s="1044">
        <v>1134195</v>
      </c>
      <c r="C2535" s="1044">
        <v>525528</v>
      </c>
      <c r="D2535" s="1044">
        <v>513335.31</v>
      </c>
      <c r="E2535" s="1042">
        <v>45.25988123735337</v>
      </c>
      <c r="F2535" s="1044">
        <v>263.89</v>
      </c>
    </row>
    <row r="2536" spans="1:6" ht="12.75">
      <c r="A2536" s="1037" t="s">
        <v>1281</v>
      </c>
      <c r="B2536" s="1044">
        <v>1134195</v>
      </c>
      <c r="C2536" s="1044">
        <v>342911</v>
      </c>
      <c r="D2536" s="1044">
        <v>956603.220000004</v>
      </c>
      <c r="E2536" s="1045" t="s">
        <v>1277</v>
      </c>
      <c r="F2536" s="1044">
        <v>382671.39</v>
      </c>
    </row>
    <row r="2537" spans="1:6" ht="12.75">
      <c r="A2537" s="1037" t="s">
        <v>1282</v>
      </c>
      <c r="B2537" s="1044">
        <v>0</v>
      </c>
      <c r="C2537" s="1044">
        <v>-342911</v>
      </c>
      <c r="D2537" s="1044">
        <v>-956603.220000004</v>
      </c>
      <c r="E2537" s="1045" t="s">
        <v>1277</v>
      </c>
      <c r="F2537" s="1044">
        <v>-382671.39</v>
      </c>
    </row>
    <row r="2538" spans="1:6" ht="12.75">
      <c r="A2538" s="1037" t="s">
        <v>89</v>
      </c>
      <c r="B2538" s="1044">
        <v>0</v>
      </c>
      <c r="C2538" s="1044">
        <v>-342911</v>
      </c>
      <c r="D2538" s="1044">
        <v>-956603.220000004</v>
      </c>
      <c r="E2538" s="1045" t="s">
        <v>1277</v>
      </c>
      <c r="F2538" s="1044">
        <v>-382671.39</v>
      </c>
    </row>
    <row r="2539" spans="1:6" ht="25.5">
      <c r="A2539" s="1037" t="s">
        <v>510</v>
      </c>
      <c r="B2539" s="1044">
        <v>0</v>
      </c>
      <c r="C2539" s="1044">
        <v>-342911</v>
      </c>
      <c r="D2539" s="1044">
        <v>-956603.220000004</v>
      </c>
      <c r="E2539" s="1045" t="s">
        <v>1277</v>
      </c>
      <c r="F2539" s="1044">
        <v>-382671.39</v>
      </c>
    </row>
    <row r="2540" spans="1:6" s="1043" customFormat="1" ht="12.75">
      <c r="A2540" s="1038" t="s">
        <v>1185</v>
      </c>
      <c r="B2540" s="1039"/>
      <c r="C2540" s="1039"/>
      <c r="D2540" s="1039"/>
      <c r="E2540" s="1045"/>
      <c r="F2540" s="1039"/>
    </row>
    <row r="2541" spans="1:6" ht="12.75">
      <c r="A2541" s="1037" t="s">
        <v>414</v>
      </c>
      <c r="B2541" s="1044">
        <v>0</v>
      </c>
      <c r="C2541" s="1044">
        <v>0</v>
      </c>
      <c r="D2541" s="1044">
        <v>0</v>
      </c>
      <c r="E2541" s="1045" t="s">
        <v>1277</v>
      </c>
      <c r="F2541" s="1044">
        <v>-4121</v>
      </c>
    </row>
    <row r="2542" spans="1:6" ht="12.75">
      <c r="A2542" s="1037" t="s">
        <v>416</v>
      </c>
      <c r="B2542" s="1044">
        <v>0</v>
      </c>
      <c r="C2542" s="1044">
        <v>0</v>
      </c>
      <c r="D2542" s="1044">
        <v>0</v>
      </c>
      <c r="E2542" s="1045" t="s">
        <v>1277</v>
      </c>
      <c r="F2542" s="1044">
        <v>-4121</v>
      </c>
    </row>
    <row r="2543" spans="1:6" ht="25.5">
      <c r="A2543" s="1037" t="s">
        <v>417</v>
      </c>
      <c r="B2543" s="1044">
        <v>0</v>
      </c>
      <c r="C2543" s="1044">
        <v>0</v>
      </c>
      <c r="D2543" s="1044">
        <v>0</v>
      </c>
      <c r="E2543" s="1045" t="s">
        <v>1277</v>
      </c>
      <c r="F2543" s="1044">
        <v>-4121</v>
      </c>
    </row>
    <row r="2544" spans="1:6" ht="12.75">
      <c r="A2544" s="1037" t="s">
        <v>1136</v>
      </c>
      <c r="B2544" s="1044">
        <v>0</v>
      </c>
      <c r="C2544" s="1044">
        <v>0</v>
      </c>
      <c r="D2544" s="1044">
        <v>0</v>
      </c>
      <c r="E2544" s="1045" t="s">
        <v>1277</v>
      </c>
      <c r="F2544" s="1044">
        <v>-4120.42</v>
      </c>
    </row>
    <row r="2545" spans="1:6" ht="12.75">
      <c r="A2545" s="1037" t="s">
        <v>419</v>
      </c>
      <c r="B2545" s="1044">
        <v>0</v>
      </c>
      <c r="C2545" s="1044">
        <v>0</v>
      </c>
      <c r="D2545" s="1044">
        <v>0</v>
      </c>
      <c r="E2545" s="1045" t="s">
        <v>1277</v>
      </c>
      <c r="F2545" s="1044">
        <v>-4120.42</v>
      </c>
    </row>
    <row r="2546" spans="1:6" ht="25.5">
      <c r="A2546" s="1037" t="s">
        <v>428</v>
      </c>
      <c r="B2546" s="1044">
        <v>0</v>
      </c>
      <c r="C2546" s="1044">
        <v>0</v>
      </c>
      <c r="D2546" s="1044">
        <v>0</v>
      </c>
      <c r="E2546" s="1045" t="s">
        <v>1277</v>
      </c>
      <c r="F2546" s="1044">
        <v>-4120.42</v>
      </c>
    </row>
    <row r="2547" spans="1:6" ht="12.75">
      <c r="A2547" s="1037" t="s">
        <v>429</v>
      </c>
      <c r="B2547" s="1044">
        <v>0</v>
      </c>
      <c r="C2547" s="1044">
        <v>0</v>
      </c>
      <c r="D2547" s="1044">
        <v>0</v>
      </c>
      <c r="E2547" s="1045" t="s">
        <v>1277</v>
      </c>
      <c r="F2547" s="1044">
        <v>-4120.42</v>
      </c>
    </row>
    <row r="2548" spans="1:6" ht="12.75">
      <c r="A2548" s="1037" t="s">
        <v>1281</v>
      </c>
      <c r="B2548" s="1044">
        <v>0</v>
      </c>
      <c r="C2548" s="1044">
        <v>0</v>
      </c>
      <c r="D2548" s="1044">
        <v>0</v>
      </c>
      <c r="E2548" s="1045" t="s">
        <v>1277</v>
      </c>
      <c r="F2548" s="1044">
        <v>-0.58</v>
      </c>
    </row>
    <row r="2549" spans="1:6" ht="12.75">
      <c r="A2549" s="1037" t="s">
        <v>1282</v>
      </c>
      <c r="B2549" s="1044"/>
      <c r="C2549" s="1044">
        <v>0</v>
      </c>
      <c r="D2549" s="1044">
        <v>0</v>
      </c>
      <c r="E2549" s="1045" t="s">
        <v>1277</v>
      </c>
      <c r="F2549" s="1044">
        <v>0.58</v>
      </c>
    </row>
    <row r="2550" spans="1:6" ht="12.75">
      <c r="A2550" s="1037" t="s">
        <v>89</v>
      </c>
      <c r="B2550" s="1044">
        <v>0</v>
      </c>
      <c r="C2550" s="1044">
        <v>0</v>
      </c>
      <c r="D2550" s="1044">
        <v>0</v>
      </c>
      <c r="E2550" s="1045" t="s">
        <v>1277</v>
      </c>
      <c r="F2550" s="1044">
        <v>0.58</v>
      </c>
    </row>
    <row r="2551" spans="1:6" ht="25.5">
      <c r="A2551" s="1037" t="s">
        <v>510</v>
      </c>
      <c r="B2551" s="1044">
        <v>0</v>
      </c>
      <c r="C2551" s="1044">
        <v>0</v>
      </c>
      <c r="D2551" s="1044">
        <v>0</v>
      </c>
      <c r="E2551" s="1045" t="s">
        <v>1277</v>
      </c>
      <c r="F2551" s="1044">
        <v>0.58</v>
      </c>
    </row>
    <row r="2552" spans="1:6" s="1043" customFormat="1" ht="12.75">
      <c r="A2552" s="1038" t="s">
        <v>1173</v>
      </c>
      <c r="B2552" s="1039"/>
      <c r="C2552" s="1039"/>
      <c r="D2552" s="1039"/>
      <c r="E2552" s="1045"/>
      <c r="F2552" s="1039"/>
    </row>
    <row r="2553" spans="1:6" ht="12.75">
      <c r="A2553" s="1037" t="s">
        <v>414</v>
      </c>
      <c r="B2553" s="1044">
        <v>4932552</v>
      </c>
      <c r="C2553" s="1044">
        <v>3707935</v>
      </c>
      <c r="D2553" s="1044">
        <v>3707935</v>
      </c>
      <c r="E2553" s="1042">
        <v>75.17275033289056</v>
      </c>
      <c r="F2553" s="1044">
        <v>150000</v>
      </c>
    </row>
    <row r="2554" spans="1:6" ht="12.75">
      <c r="A2554" s="1037" t="s">
        <v>416</v>
      </c>
      <c r="B2554" s="1044">
        <v>4932552</v>
      </c>
      <c r="C2554" s="1044">
        <v>3707935</v>
      </c>
      <c r="D2554" s="1044">
        <v>3707935</v>
      </c>
      <c r="E2554" s="1042">
        <v>75.17275033289056</v>
      </c>
      <c r="F2554" s="1044">
        <v>150000</v>
      </c>
    </row>
    <row r="2555" spans="1:6" ht="25.5">
      <c r="A2555" s="1037" t="s">
        <v>417</v>
      </c>
      <c r="B2555" s="1044">
        <v>4932552</v>
      </c>
      <c r="C2555" s="1044">
        <v>3707935</v>
      </c>
      <c r="D2555" s="1044">
        <v>3707935</v>
      </c>
      <c r="E2555" s="1042">
        <v>75.17275033289056</v>
      </c>
      <c r="F2555" s="1044">
        <v>150000</v>
      </c>
    </row>
    <row r="2556" spans="1:6" ht="12.75">
      <c r="A2556" s="1037" t="s">
        <v>1136</v>
      </c>
      <c r="B2556" s="1044">
        <v>4932552</v>
      </c>
      <c r="C2556" s="1044">
        <v>3707935</v>
      </c>
      <c r="D2556" s="1044">
        <v>3355897.29</v>
      </c>
      <c r="E2556" s="1042">
        <v>68.03572045464497</v>
      </c>
      <c r="F2556" s="1044">
        <v>419477.55</v>
      </c>
    </row>
    <row r="2557" spans="1:6" ht="12.75">
      <c r="A2557" s="1037" t="s">
        <v>419</v>
      </c>
      <c r="B2557" s="1044">
        <v>4932552</v>
      </c>
      <c r="C2557" s="1044">
        <v>3707935</v>
      </c>
      <c r="D2557" s="1044">
        <v>3355897.29</v>
      </c>
      <c r="E2557" s="1042">
        <v>68.03572045464497</v>
      </c>
      <c r="F2557" s="1044">
        <v>419477.55</v>
      </c>
    </row>
    <row r="2558" spans="1:6" ht="12.75">
      <c r="A2558" s="1037" t="s">
        <v>420</v>
      </c>
      <c r="B2558" s="1044">
        <v>4932552</v>
      </c>
      <c r="C2558" s="1044">
        <v>3707935</v>
      </c>
      <c r="D2558" s="1044">
        <v>3355897.29</v>
      </c>
      <c r="E2558" s="1042">
        <v>68.03572045464497</v>
      </c>
      <c r="F2558" s="1044">
        <v>419477.55</v>
      </c>
    </row>
    <row r="2559" spans="1:6" ht="12.75">
      <c r="A2559" s="1037" t="s">
        <v>423</v>
      </c>
      <c r="B2559" s="1044">
        <v>4932552</v>
      </c>
      <c r="C2559" s="1044">
        <v>3707935</v>
      </c>
      <c r="D2559" s="1044">
        <v>3355897.29</v>
      </c>
      <c r="E2559" s="1042">
        <v>68.03572045464497</v>
      </c>
      <c r="F2559" s="1044">
        <v>419477.55</v>
      </c>
    </row>
    <row r="2560" spans="1:6" ht="12.75">
      <c r="A2560" s="1037" t="s">
        <v>1281</v>
      </c>
      <c r="B2560" s="1044">
        <v>0</v>
      </c>
      <c r="C2560" s="1044">
        <v>0</v>
      </c>
      <c r="D2560" s="1044">
        <v>352037.71</v>
      </c>
      <c r="E2560" s="1045" t="s">
        <v>1277</v>
      </c>
      <c r="F2560" s="1044">
        <v>-269477.55</v>
      </c>
    </row>
    <row r="2561" spans="1:6" ht="12.75">
      <c r="A2561" s="1037" t="s">
        <v>1282</v>
      </c>
      <c r="B2561" s="1044"/>
      <c r="C2561" s="1044">
        <v>0</v>
      </c>
      <c r="D2561" s="1044">
        <v>-352037.71</v>
      </c>
      <c r="E2561" s="1045" t="s">
        <v>1277</v>
      </c>
      <c r="F2561" s="1044">
        <v>269477.55</v>
      </c>
    </row>
    <row r="2562" spans="1:6" ht="12.75">
      <c r="A2562" s="1037" t="s">
        <v>89</v>
      </c>
      <c r="B2562" s="1044">
        <v>0</v>
      </c>
      <c r="C2562" s="1044">
        <v>0</v>
      </c>
      <c r="D2562" s="1044">
        <v>-352037.71</v>
      </c>
      <c r="E2562" s="1045" t="s">
        <v>1277</v>
      </c>
      <c r="F2562" s="1044">
        <v>269477.55</v>
      </c>
    </row>
    <row r="2563" spans="1:6" ht="25.5">
      <c r="A2563" s="1037" t="s">
        <v>510</v>
      </c>
      <c r="B2563" s="1044">
        <v>0</v>
      </c>
      <c r="C2563" s="1044">
        <v>0</v>
      </c>
      <c r="D2563" s="1044">
        <v>-352037.71</v>
      </c>
      <c r="E2563" s="1045" t="s">
        <v>1277</v>
      </c>
      <c r="F2563" s="1044">
        <v>269477.55</v>
      </c>
    </row>
    <row r="2564" spans="1:6" s="1043" customFormat="1" ht="12.75">
      <c r="A2564" s="1038" t="s">
        <v>1174</v>
      </c>
      <c r="B2564" s="1039"/>
      <c r="C2564" s="1039"/>
      <c r="D2564" s="1039"/>
      <c r="E2564" s="1045"/>
      <c r="F2564" s="1039"/>
    </row>
    <row r="2565" spans="1:6" ht="12.75">
      <c r="A2565" s="1037" t="s">
        <v>414</v>
      </c>
      <c r="B2565" s="1044">
        <v>916484</v>
      </c>
      <c r="C2565" s="1044">
        <v>586110</v>
      </c>
      <c r="D2565" s="1044">
        <v>586110</v>
      </c>
      <c r="E2565" s="1042">
        <v>63.952016620039196</v>
      </c>
      <c r="F2565" s="1044">
        <v>63942</v>
      </c>
    </row>
    <row r="2566" spans="1:6" ht="12.75">
      <c r="A2566" s="1037" t="s">
        <v>416</v>
      </c>
      <c r="B2566" s="1044">
        <v>916484</v>
      </c>
      <c r="C2566" s="1044">
        <v>586110</v>
      </c>
      <c r="D2566" s="1044">
        <v>586110</v>
      </c>
      <c r="E2566" s="1042">
        <v>63.952016620039196</v>
      </c>
      <c r="F2566" s="1044">
        <v>63942</v>
      </c>
    </row>
    <row r="2567" spans="1:6" ht="25.5">
      <c r="A2567" s="1037" t="s">
        <v>417</v>
      </c>
      <c r="B2567" s="1044">
        <v>916484</v>
      </c>
      <c r="C2567" s="1044">
        <v>586110</v>
      </c>
      <c r="D2567" s="1044">
        <v>586110</v>
      </c>
      <c r="E2567" s="1042">
        <v>63.952016620039196</v>
      </c>
      <c r="F2567" s="1044">
        <v>63942</v>
      </c>
    </row>
    <row r="2568" spans="1:6" ht="12.75">
      <c r="A2568" s="1037" t="s">
        <v>1136</v>
      </c>
      <c r="B2568" s="1044">
        <v>916484</v>
      </c>
      <c r="C2568" s="1044">
        <v>586110</v>
      </c>
      <c r="D2568" s="1044">
        <v>586108.29</v>
      </c>
      <c r="E2568" s="1042">
        <v>63.95183003740382</v>
      </c>
      <c r="F2568" s="1044">
        <v>63942.18</v>
      </c>
    </row>
    <row r="2569" spans="1:6" ht="12.75">
      <c r="A2569" s="1037" t="s">
        <v>419</v>
      </c>
      <c r="B2569" s="1044">
        <v>916484</v>
      </c>
      <c r="C2569" s="1044">
        <v>586110</v>
      </c>
      <c r="D2569" s="1044">
        <v>586108.29</v>
      </c>
      <c r="E2569" s="1042">
        <v>63.95183003740382</v>
      </c>
      <c r="F2569" s="1044">
        <v>63942.18</v>
      </c>
    </row>
    <row r="2570" spans="1:6" ht="12.75">
      <c r="A2570" s="1037" t="s">
        <v>420</v>
      </c>
      <c r="B2570" s="1044">
        <v>916484</v>
      </c>
      <c r="C2570" s="1044">
        <v>586110</v>
      </c>
      <c r="D2570" s="1044">
        <v>586108.29</v>
      </c>
      <c r="E2570" s="1042">
        <v>63.95183003740382</v>
      </c>
      <c r="F2570" s="1044">
        <v>63942.18</v>
      </c>
    </row>
    <row r="2571" spans="1:6" ht="12.75">
      <c r="A2571" s="1037" t="s">
        <v>423</v>
      </c>
      <c r="B2571" s="1044">
        <v>916484</v>
      </c>
      <c r="C2571" s="1044">
        <v>586110</v>
      </c>
      <c r="D2571" s="1044">
        <v>586108.29</v>
      </c>
      <c r="E2571" s="1042">
        <v>63.95183003740382</v>
      </c>
      <c r="F2571" s="1044">
        <v>63942.18</v>
      </c>
    </row>
    <row r="2572" spans="1:6" ht="12.75">
      <c r="A2572" s="1037" t="s">
        <v>1281</v>
      </c>
      <c r="B2572" s="1044">
        <v>0</v>
      </c>
      <c r="C2572" s="1044">
        <v>0</v>
      </c>
      <c r="D2572" s="1044">
        <v>1.71</v>
      </c>
      <c r="E2572" s="1045" t="s">
        <v>1277</v>
      </c>
      <c r="F2572" s="1044">
        <v>-0.18</v>
      </c>
    </row>
    <row r="2573" spans="1:6" ht="12.75">
      <c r="A2573" s="1037" t="s">
        <v>1282</v>
      </c>
      <c r="B2573" s="1044">
        <v>0</v>
      </c>
      <c r="C2573" s="1044">
        <v>0</v>
      </c>
      <c r="D2573" s="1044">
        <v>-1.71</v>
      </c>
      <c r="E2573" s="1045" t="s">
        <v>1277</v>
      </c>
      <c r="F2573" s="1044">
        <v>0.18</v>
      </c>
    </row>
    <row r="2574" spans="1:6" ht="12.75">
      <c r="A2574" s="1037" t="s">
        <v>89</v>
      </c>
      <c r="B2574" s="1044">
        <v>0</v>
      </c>
      <c r="C2574" s="1044">
        <v>0</v>
      </c>
      <c r="D2574" s="1044">
        <v>-1.71</v>
      </c>
      <c r="E2574" s="1045" t="s">
        <v>1277</v>
      </c>
      <c r="F2574" s="1044">
        <v>0.18</v>
      </c>
    </row>
    <row r="2575" spans="1:6" ht="25.5">
      <c r="A2575" s="1037" t="s">
        <v>510</v>
      </c>
      <c r="B2575" s="1044">
        <v>0</v>
      </c>
      <c r="C2575" s="1044">
        <v>0</v>
      </c>
      <c r="D2575" s="1044">
        <v>-1.71</v>
      </c>
      <c r="E2575" s="1045" t="s">
        <v>1277</v>
      </c>
      <c r="F2575" s="1044">
        <v>0.18</v>
      </c>
    </row>
    <row r="2576" spans="1:6" s="1043" customFormat="1" ht="12.75">
      <c r="A2576" s="1038" t="s">
        <v>1140</v>
      </c>
      <c r="B2576" s="1039"/>
      <c r="C2576" s="1039"/>
      <c r="D2576" s="1039"/>
      <c r="E2576" s="1045"/>
      <c r="F2576" s="1039"/>
    </row>
    <row r="2577" spans="1:6" ht="12.75">
      <c r="A2577" s="1037" t="s">
        <v>414</v>
      </c>
      <c r="B2577" s="1044">
        <v>1465248</v>
      </c>
      <c r="C2577" s="1044">
        <v>1105604</v>
      </c>
      <c r="D2577" s="1044">
        <v>1105604</v>
      </c>
      <c r="E2577" s="1042">
        <v>75.45507654676888</v>
      </c>
      <c r="F2577" s="1044">
        <v>83712</v>
      </c>
    </row>
    <row r="2578" spans="1:6" ht="12.75">
      <c r="A2578" s="1037" t="s">
        <v>416</v>
      </c>
      <c r="B2578" s="1044">
        <v>1465248</v>
      </c>
      <c r="C2578" s="1044">
        <v>1105604</v>
      </c>
      <c r="D2578" s="1044">
        <v>1105604</v>
      </c>
      <c r="E2578" s="1042">
        <v>75.45507654676888</v>
      </c>
      <c r="F2578" s="1044">
        <v>83712</v>
      </c>
    </row>
    <row r="2579" spans="1:6" ht="25.5">
      <c r="A2579" s="1037" t="s">
        <v>417</v>
      </c>
      <c r="B2579" s="1044">
        <v>1465248</v>
      </c>
      <c r="C2579" s="1044">
        <v>1105604</v>
      </c>
      <c r="D2579" s="1044">
        <v>1105604</v>
      </c>
      <c r="E2579" s="1042">
        <v>75.45507654676888</v>
      </c>
      <c r="F2579" s="1044">
        <v>83712</v>
      </c>
    </row>
    <row r="2580" spans="1:6" ht="12.75">
      <c r="A2580" s="1037" t="s">
        <v>1136</v>
      </c>
      <c r="B2580" s="1044">
        <v>1465248</v>
      </c>
      <c r="C2580" s="1044">
        <v>1105604</v>
      </c>
      <c r="D2580" s="1044">
        <v>1035147.44</v>
      </c>
      <c r="E2580" s="1042">
        <v>70.64656904496714</v>
      </c>
      <c r="F2580" s="1044">
        <v>34608.26</v>
      </c>
    </row>
    <row r="2581" spans="1:6" ht="12.75">
      <c r="A2581" s="1037" t="s">
        <v>419</v>
      </c>
      <c r="B2581" s="1044">
        <v>1465248</v>
      </c>
      <c r="C2581" s="1044">
        <v>1105604</v>
      </c>
      <c r="D2581" s="1044">
        <v>1035147.44</v>
      </c>
      <c r="E2581" s="1042">
        <v>70.64656904496714</v>
      </c>
      <c r="F2581" s="1044">
        <v>34608.26</v>
      </c>
    </row>
    <row r="2582" spans="1:6" ht="12.75">
      <c r="A2582" s="1037" t="s">
        <v>420</v>
      </c>
      <c r="B2582" s="1044">
        <v>1465248</v>
      </c>
      <c r="C2582" s="1044">
        <v>1105604</v>
      </c>
      <c r="D2582" s="1044">
        <v>1035147.44</v>
      </c>
      <c r="E2582" s="1042">
        <v>70.64656904496714</v>
      </c>
      <c r="F2582" s="1044">
        <v>34608.26</v>
      </c>
    </row>
    <row r="2583" spans="1:6" ht="12.75">
      <c r="A2583" s="1037" t="s">
        <v>421</v>
      </c>
      <c r="B2583" s="1044">
        <v>813767</v>
      </c>
      <c r="C2583" s="1044">
        <v>787642</v>
      </c>
      <c r="D2583" s="1044">
        <v>737820.110000001</v>
      </c>
      <c r="E2583" s="1042">
        <v>90.66724381794802</v>
      </c>
      <c r="F2583" s="1044">
        <v>14218.71</v>
      </c>
    </row>
    <row r="2584" spans="1:6" ht="12.75">
      <c r="A2584" s="1037" t="s">
        <v>422</v>
      </c>
      <c r="B2584" s="1044">
        <v>570377</v>
      </c>
      <c r="C2584" s="1044">
        <v>570377</v>
      </c>
      <c r="D2584" s="1044">
        <v>534027.35</v>
      </c>
      <c r="E2584" s="1042">
        <v>93.62708349039319</v>
      </c>
      <c r="F2584" s="1044">
        <v>13995.33</v>
      </c>
    </row>
    <row r="2585" spans="1:6" ht="12.75">
      <c r="A2585" s="1037" t="s">
        <v>423</v>
      </c>
      <c r="B2585" s="1044">
        <v>651481</v>
      </c>
      <c r="C2585" s="1044">
        <v>317962</v>
      </c>
      <c r="D2585" s="1044">
        <v>297327.33</v>
      </c>
      <c r="E2585" s="1042">
        <v>45.63868017639809</v>
      </c>
      <c r="F2585" s="1044">
        <v>20389.55</v>
      </c>
    </row>
    <row r="2586" spans="1:6" ht="12.75">
      <c r="A2586" s="1037" t="s">
        <v>1281</v>
      </c>
      <c r="B2586" s="1044">
        <v>0</v>
      </c>
      <c r="C2586" s="1044">
        <v>0</v>
      </c>
      <c r="D2586" s="1044">
        <v>70456.56</v>
      </c>
      <c r="E2586" s="1045" t="s">
        <v>1277</v>
      </c>
      <c r="F2586" s="1044">
        <v>49103.74</v>
      </c>
    </row>
    <row r="2587" spans="1:6" ht="12.75">
      <c r="A2587" s="1037" t="s">
        <v>1282</v>
      </c>
      <c r="B2587" s="1044">
        <v>0</v>
      </c>
      <c r="C2587" s="1044">
        <v>0</v>
      </c>
      <c r="D2587" s="1044">
        <v>-70456.56</v>
      </c>
      <c r="E2587" s="1045" t="s">
        <v>1277</v>
      </c>
      <c r="F2587" s="1044">
        <v>-49103.74</v>
      </c>
    </row>
    <row r="2588" spans="1:6" ht="12.75">
      <c r="A2588" s="1037" t="s">
        <v>89</v>
      </c>
      <c r="B2588" s="1044">
        <v>0</v>
      </c>
      <c r="C2588" s="1044">
        <v>0</v>
      </c>
      <c r="D2588" s="1044">
        <v>-70456.56</v>
      </c>
      <c r="E2588" s="1045" t="s">
        <v>1277</v>
      </c>
      <c r="F2588" s="1044">
        <v>-49103.74</v>
      </c>
    </row>
    <row r="2589" spans="1:6" ht="25.5">
      <c r="A2589" s="1037" t="s">
        <v>510</v>
      </c>
      <c r="B2589" s="1044">
        <v>0</v>
      </c>
      <c r="C2589" s="1044">
        <v>0</v>
      </c>
      <c r="D2589" s="1044">
        <v>-70456.56</v>
      </c>
      <c r="E2589" s="1045" t="s">
        <v>1277</v>
      </c>
      <c r="F2589" s="1044">
        <v>-49103.74</v>
      </c>
    </row>
    <row r="2590" spans="1:6" s="1043" customFormat="1" ht="12.75">
      <c r="A2590" s="1038" t="s">
        <v>1144</v>
      </c>
      <c r="B2590" s="1039"/>
      <c r="C2590" s="1039"/>
      <c r="D2590" s="1039"/>
      <c r="E2590" s="1045"/>
      <c r="F2590" s="1039"/>
    </row>
    <row r="2591" spans="1:6" ht="12.75">
      <c r="A2591" s="1037" t="s">
        <v>414</v>
      </c>
      <c r="B2591" s="1044">
        <v>1099195</v>
      </c>
      <c r="C2591" s="1044">
        <v>520000</v>
      </c>
      <c r="D2591" s="1044">
        <v>520000</v>
      </c>
      <c r="E2591" s="1042">
        <v>47.30734764987104</v>
      </c>
      <c r="F2591" s="1044">
        <v>0</v>
      </c>
    </row>
    <row r="2592" spans="1:6" ht="12.75">
      <c r="A2592" s="1037" t="s">
        <v>416</v>
      </c>
      <c r="B2592" s="1044">
        <v>1099195</v>
      </c>
      <c r="C2592" s="1044">
        <v>520000</v>
      </c>
      <c r="D2592" s="1044">
        <v>520000</v>
      </c>
      <c r="E2592" s="1042">
        <v>47.30734764987104</v>
      </c>
      <c r="F2592" s="1044">
        <v>0</v>
      </c>
    </row>
    <row r="2593" spans="1:6" ht="25.5">
      <c r="A2593" s="1037" t="s">
        <v>417</v>
      </c>
      <c r="B2593" s="1044">
        <v>1099195</v>
      </c>
      <c r="C2593" s="1044">
        <v>520000</v>
      </c>
      <c r="D2593" s="1044">
        <v>520000</v>
      </c>
      <c r="E2593" s="1042">
        <v>47.30734764987104</v>
      </c>
      <c r="F2593" s="1044">
        <v>0</v>
      </c>
    </row>
    <row r="2594" spans="1:6" ht="12.75">
      <c r="A2594" s="1037" t="s">
        <v>1136</v>
      </c>
      <c r="B2594" s="1044">
        <v>1099195</v>
      </c>
      <c r="C2594" s="1044">
        <v>520000</v>
      </c>
      <c r="D2594" s="1044">
        <v>512807.53</v>
      </c>
      <c r="E2594" s="1042">
        <v>46.65300788304168</v>
      </c>
      <c r="F2594" s="1044">
        <v>0</v>
      </c>
    </row>
    <row r="2595" spans="1:6" ht="12.75">
      <c r="A2595" s="1037" t="s">
        <v>376</v>
      </c>
      <c r="B2595" s="1044">
        <v>1099195</v>
      </c>
      <c r="C2595" s="1044">
        <v>520000</v>
      </c>
      <c r="D2595" s="1044">
        <v>512807.53</v>
      </c>
      <c r="E2595" s="1042">
        <v>46.65300788304168</v>
      </c>
      <c r="F2595" s="1044">
        <v>0</v>
      </c>
    </row>
    <row r="2596" spans="1:6" ht="12.75">
      <c r="A2596" s="1037" t="s">
        <v>426</v>
      </c>
      <c r="B2596" s="1044">
        <v>1099195</v>
      </c>
      <c r="C2596" s="1044">
        <v>520000</v>
      </c>
      <c r="D2596" s="1044">
        <v>512807.53</v>
      </c>
      <c r="E2596" s="1042">
        <v>46.65300788304168</v>
      </c>
      <c r="F2596" s="1044">
        <v>0</v>
      </c>
    </row>
    <row r="2597" spans="1:6" ht="12.75">
      <c r="A2597" s="1037" t="s">
        <v>1281</v>
      </c>
      <c r="B2597" s="1044">
        <v>0</v>
      </c>
      <c r="C2597" s="1044">
        <v>0</v>
      </c>
      <c r="D2597" s="1044">
        <v>7192.47</v>
      </c>
      <c r="E2597" s="1045" t="s">
        <v>1277</v>
      </c>
      <c r="F2597" s="1044">
        <v>0</v>
      </c>
    </row>
    <row r="2598" spans="1:6" ht="12.75">
      <c r="A2598" s="1037" t="s">
        <v>1282</v>
      </c>
      <c r="B2598" s="1044">
        <v>0</v>
      </c>
      <c r="C2598" s="1044">
        <v>0</v>
      </c>
      <c r="D2598" s="1044">
        <v>-7192.47</v>
      </c>
      <c r="E2598" s="1045" t="s">
        <v>1277</v>
      </c>
      <c r="F2598" s="1044">
        <v>0</v>
      </c>
    </row>
    <row r="2599" spans="1:6" ht="12.75">
      <c r="A2599" s="1037" t="s">
        <v>89</v>
      </c>
      <c r="B2599" s="1044">
        <v>0</v>
      </c>
      <c r="C2599" s="1044">
        <v>0</v>
      </c>
      <c r="D2599" s="1044">
        <v>-7192.47</v>
      </c>
      <c r="E2599" s="1045" t="s">
        <v>1277</v>
      </c>
      <c r="F2599" s="1044">
        <v>0</v>
      </c>
    </row>
    <row r="2600" spans="1:6" ht="25.5">
      <c r="A2600" s="1037" t="s">
        <v>510</v>
      </c>
      <c r="B2600" s="1044">
        <v>0</v>
      </c>
      <c r="C2600" s="1044">
        <v>0</v>
      </c>
      <c r="D2600" s="1044">
        <v>-7192.47</v>
      </c>
      <c r="E2600" s="1045" t="s">
        <v>1277</v>
      </c>
      <c r="F2600" s="1044">
        <v>0</v>
      </c>
    </row>
    <row r="2601" spans="1:6" s="1043" customFormat="1" ht="12.75">
      <c r="A2601" s="1038" t="s">
        <v>228</v>
      </c>
      <c r="B2601" s="1039"/>
      <c r="C2601" s="1039"/>
      <c r="D2601" s="1039"/>
      <c r="E2601" s="1045"/>
      <c r="F2601" s="1039"/>
    </row>
    <row r="2602" spans="1:6" ht="12.75">
      <c r="A2602" s="1037" t="s">
        <v>414</v>
      </c>
      <c r="B2602" s="1044">
        <v>6900397</v>
      </c>
      <c r="C2602" s="1044">
        <v>5220501</v>
      </c>
      <c r="D2602" s="1044">
        <v>5216778.97</v>
      </c>
      <c r="E2602" s="1042">
        <v>75.6011425139742</v>
      </c>
      <c r="F2602" s="1044">
        <v>393493.69</v>
      </c>
    </row>
    <row r="2603" spans="1:6" ht="25.5">
      <c r="A2603" s="1037" t="s">
        <v>1135</v>
      </c>
      <c r="B2603" s="1044">
        <v>175500</v>
      </c>
      <c r="C2603" s="1044">
        <v>114760</v>
      </c>
      <c r="D2603" s="1044">
        <v>111037.97</v>
      </c>
      <c r="E2603" s="1042">
        <v>63.269498575498574</v>
      </c>
      <c r="F2603" s="1044">
        <v>12397.69</v>
      </c>
    </row>
    <row r="2604" spans="1:6" ht="12.75">
      <c r="A2604" s="1037" t="s">
        <v>416</v>
      </c>
      <c r="B2604" s="1044">
        <v>6724897</v>
      </c>
      <c r="C2604" s="1044">
        <v>5105741</v>
      </c>
      <c r="D2604" s="1044">
        <v>5105741</v>
      </c>
      <c r="E2604" s="1042">
        <v>75.922962091464</v>
      </c>
      <c r="F2604" s="1044">
        <v>381096</v>
      </c>
    </row>
    <row r="2605" spans="1:6" ht="25.5">
      <c r="A2605" s="1037" t="s">
        <v>417</v>
      </c>
      <c r="B2605" s="1044">
        <v>6724897</v>
      </c>
      <c r="C2605" s="1044">
        <v>5105741</v>
      </c>
      <c r="D2605" s="1044">
        <v>5105741</v>
      </c>
      <c r="E2605" s="1042">
        <v>75.922962091464</v>
      </c>
      <c r="F2605" s="1044">
        <v>381096</v>
      </c>
    </row>
    <row r="2606" spans="1:6" ht="12.75">
      <c r="A2606" s="1037" t="s">
        <v>1136</v>
      </c>
      <c r="B2606" s="1044">
        <v>6900397</v>
      </c>
      <c r="C2606" s="1044">
        <v>5220501</v>
      </c>
      <c r="D2606" s="1044">
        <v>5216777.59</v>
      </c>
      <c r="E2606" s="1042">
        <v>75.60112251512486</v>
      </c>
      <c r="F2606" s="1044">
        <v>393504.85</v>
      </c>
    </row>
    <row r="2607" spans="1:6" ht="12.75">
      <c r="A2607" s="1037" t="s">
        <v>419</v>
      </c>
      <c r="B2607" s="1044">
        <v>6900397</v>
      </c>
      <c r="C2607" s="1044">
        <v>5220501</v>
      </c>
      <c r="D2607" s="1044">
        <v>5216777.59</v>
      </c>
      <c r="E2607" s="1042">
        <v>75.60112251512486</v>
      </c>
      <c r="F2607" s="1044">
        <v>393504.85</v>
      </c>
    </row>
    <row r="2608" spans="1:6" ht="12.75">
      <c r="A2608" s="1037" t="s">
        <v>420</v>
      </c>
      <c r="B2608" s="1044">
        <v>6900397</v>
      </c>
      <c r="C2608" s="1044">
        <v>5220501</v>
      </c>
      <c r="D2608" s="1044">
        <v>5216777.59</v>
      </c>
      <c r="E2608" s="1042">
        <v>75.60112251512486</v>
      </c>
      <c r="F2608" s="1044">
        <v>393504.85</v>
      </c>
    </row>
    <row r="2609" spans="1:6" ht="12.75">
      <c r="A2609" s="1037" t="s">
        <v>423</v>
      </c>
      <c r="B2609" s="1044">
        <v>6900397</v>
      </c>
      <c r="C2609" s="1044">
        <v>5220501</v>
      </c>
      <c r="D2609" s="1044">
        <v>5216777.59</v>
      </c>
      <c r="E2609" s="1042">
        <v>75.60112251512486</v>
      </c>
      <c r="F2609" s="1044">
        <v>393504.85</v>
      </c>
    </row>
    <row r="2610" spans="1:6" ht="12.75">
      <c r="A2610" s="1037" t="s">
        <v>1281</v>
      </c>
      <c r="B2610" s="1044">
        <v>0</v>
      </c>
      <c r="C2610" s="1044">
        <v>0</v>
      </c>
      <c r="D2610" s="1044">
        <v>1.380000001</v>
      </c>
      <c r="E2610" s="1045" t="s">
        <v>1277</v>
      </c>
      <c r="F2610" s="1044">
        <v>-11.16</v>
      </c>
    </row>
    <row r="2611" spans="1:6" ht="12.75">
      <c r="A2611" s="1037" t="s">
        <v>1282</v>
      </c>
      <c r="B2611" s="1044">
        <v>0</v>
      </c>
      <c r="C2611" s="1044">
        <v>0</v>
      </c>
      <c r="D2611" s="1044">
        <v>-1.380000001</v>
      </c>
      <c r="E2611" s="1045" t="s">
        <v>1277</v>
      </c>
      <c r="F2611" s="1044">
        <v>11.16</v>
      </c>
    </row>
    <row r="2612" spans="1:6" ht="12.75">
      <c r="A2612" s="1037" t="s">
        <v>89</v>
      </c>
      <c r="B2612" s="1044">
        <v>0</v>
      </c>
      <c r="C2612" s="1044">
        <v>0</v>
      </c>
      <c r="D2612" s="1044">
        <v>-1.380000001</v>
      </c>
      <c r="E2612" s="1045" t="s">
        <v>1277</v>
      </c>
      <c r="F2612" s="1044">
        <v>11.16</v>
      </c>
    </row>
    <row r="2613" spans="1:6" ht="25.5">
      <c r="A2613" s="1037" t="s">
        <v>510</v>
      </c>
      <c r="B2613" s="1044">
        <v>0</v>
      </c>
      <c r="C2613" s="1044">
        <v>0</v>
      </c>
      <c r="D2613" s="1044">
        <v>-1.380000001</v>
      </c>
      <c r="E2613" s="1045" t="s">
        <v>1277</v>
      </c>
      <c r="F2613" s="1044">
        <v>11.16</v>
      </c>
    </row>
    <row r="2614" spans="1:6" s="1043" customFormat="1" ht="12.75">
      <c r="A2614" s="1038" t="s">
        <v>1151</v>
      </c>
      <c r="B2614" s="1039"/>
      <c r="C2614" s="1039"/>
      <c r="D2614" s="1039"/>
      <c r="E2614" s="1045"/>
      <c r="F2614" s="1039"/>
    </row>
    <row r="2615" spans="1:6" ht="12.75">
      <c r="A2615" s="1037" t="s">
        <v>414</v>
      </c>
      <c r="B2615" s="1044">
        <v>4264580</v>
      </c>
      <c r="C2615" s="1044">
        <v>2929663</v>
      </c>
      <c r="D2615" s="1044">
        <v>2911897.58</v>
      </c>
      <c r="E2615" s="1042">
        <v>68.28099320448906</v>
      </c>
      <c r="F2615" s="1044">
        <v>922844.76</v>
      </c>
    </row>
    <row r="2616" spans="1:6" ht="25.5">
      <c r="A2616" s="1037" t="s">
        <v>1135</v>
      </c>
      <c r="B2616" s="1044">
        <v>0</v>
      </c>
      <c r="C2616" s="1044">
        <v>1000</v>
      </c>
      <c r="D2616" s="1044">
        <v>0</v>
      </c>
      <c r="E2616" s="1045" t="s">
        <v>1277</v>
      </c>
      <c r="F2616" s="1044">
        <v>-1431.48</v>
      </c>
    </row>
    <row r="2617" spans="1:6" ht="12.75">
      <c r="A2617" s="1037" t="s">
        <v>432</v>
      </c>
      <c r="B2617" s="1044">
        <v>0</v>
      </c>
      <c r="C2617" s="1044">
        <v>658968</v>
      </c>
      <c r="D2617" s="1044">
        <v>642202.58</v>
      </c>
      <c r="E2617" s="1045" t="s">
        <v>1277</v>
      </c>
      <c r="F2617" s="1044">
        <v>640964.24</v>
      </c>
    </row>
    <row r="2618" spans="1:6" ht="12.75">
      <c r="A2618" s="1037" t="s">
        <v>416</v>
      </c>
      <c r="B2618" s="1044">
        <v>4264580</v>
      </c>
      <c r="C2618" s="1044">
        <v>2269695</v>
      </c>
      <c r="D2618" s="1044">
        <v>2269695</v>
      </c>
      <c r="E2618" s="1042">
        <v>53.22200544954016</v>
      </c>
      <c r="F2618" s="1044">
        <v>283312</v>
      </c>
    </row>
    <row r="2619" spans="1:6" ht="25.5">
      <c r="A2619" s="1037" t="s">
        <v>417</v>
      </c>
      <c r="B2619" s="1044">
        <v>4264580</v>
      </c>
      <c r="C2619" s="1044">
        <v>2269695</v>
      </c>
      <c r="D2619" s="1044">
        <v>2269695</v>
      </c>
      <c r="E2619" s="1042">
        <v>53.22200544954016</v>
      </c>
      <c r="F2619" s="1044">
        <v>283312</v>
      </c>
    </row>
    <row r="2620" spans="1:6" ht="12.75">
      <c r="A2620" s="1037" t="s">
        <v>1136</v>
      </c>
      <c r="B2620" s="1044">
        <v>4264580</v>
      </c>
      <c r="C2620" s="1044">
        <v>2586752</v>
      </c>
      <c r="D2620" s="1044">
        <v>2401187.84</v>
      </c>
      <c r="E2620" s="1042">
        <v>56.305376848364894</v>
      </c>
      <c r="F2620" s="1044">
        <v>334524.13</v>
      </c>
    </row>
    <row r="2621" spans="1:6" ht="12.75">
      <c r="A2621" s="1037" t="s">
        <v>419</v>
      </c>
      <c r="B2621" s="1044">
        <v>4264580</v>
      </c>
      <c r="C2621" s="1044">
        <v>2586224</v>
      </c>
      <c r="D2621" s="1044">
        <v>2400660.06</v>
      </c>
      <c r="E2621" s="1042">
        <v>56.2930009520281</v>
      </c>
      <c r="F2621" s="1044">
        <v>334260.24</v>
      </c>
    </row>
    <row r="2622" spans="1:6" ht="12.75">
      <c r="A2622" s="1037" t="s">
        <v>420</v>
      </c>
      <c r="B2622" s="1044">
        <v>20250</v>
      </c>
      <c r="C2622" s="1044">
        <v>98834</v>
      </c>
      <c r="D2622" s="1044">
        <v>63538.02</v>
      </c>
      <c r="E2622" s="1042">
        <v>313.76800000000003</v>
      </c>
      <c r="F2622" s="1044">
        <v>23848.32</v>
      </c>
    </row>
    <row r="2623" spans="1:6" ht="12.75">
      <c r="A2623" s="1037" t="s">
        <v>421</v>
      </c>
      <c r="B2623" s="1044"/>
      <c r="C2623" s="1044">
        <v>37670</v>
      </c>
      <c r="D2623" s="1044">
        <v>35847.99</v>
      </c>
      <c r="E2623" s="1045" t="s">
        <v>1277</v>
      </c>
      <c r="F2623" s="1044">
        <v>14383.83</v>
      </c>
    </row>
    <row r="2624" spans="1:6" ht="12.75">
      <c r="A2624" s="1037" t="s">
        <v>422</v>
      </c>
      <c r="B2624" s="1044"/>
      <c r="C2624" s="1044">
        <v>31041</v>
      </c>
      <c r="D2624" s="1044">
        <v>29313.61</v>
      </c>
      <c r="E2624" s="1045" t="s">
        <v>1277</v>
      </c>
      <c r="F2624" s="1044">
        <v>13561.45</v>
      </c>
    </row>
    <row r="2625" spans="1:6" ht="12.75">
      <c r="A2625" s="1037" t="s">
        <v>423</v>
      </c>
      <c r="B2625" s="1044">
        <v>20250</v>
      </c>
      <c r="C2625" s="1044">
        <v>61164</v>
      </c>
      <c r="D2625" s="1044">
        <v>27690.03</v>
      </c>
      <c r="E2625" s="1042">
        <v>136.7408888888889</v>
      </c>
      <c r="F2625" s="1044">
        <v>9464.49</v>
      </c>
    </row>
    <row r="2626" spans="1:6" ht="12.75">
      <c r="A2626" s="1037" t="s">
        <v>424</v>
      </c>
      <c r="B2626" s="1044">
        <v>4244330</v>
      </c>
      <c r="C2626" s="1044">
        <v>2487380</v>
      </c>
      <c r="D2626" s="1044">
        <v>2337122.04</v>
      </c>
      <c r="E2626" s="1042">
        <v>55.06456943734347</v>
      </c>
      <c r="F2626" s="1044">
        <v>310411.92</v>
      </c>
    </row>
    <row r="2627" spans="1:6" ht="12.75">
      <c r="A2627" s="1037" t="s">
        <v>445</v>
      </c>
      <c r="B2627" s="1044">
        <v>4244330</v>
      </c>
      <c r="C2627" s="1044">
        <v>2487380</v>
      </c>
      <c r="D2627" s="1044">
        <v>2337122.04</v>
      </c>
      <c r="E2627" s="1042">
        <v>55.06456943734347</v>
      </c>
      <c r="F2627" s="1044">
        <v>310411.92</v>
      </c>
    </row>
    <row r="2628" spans="1:6" ht="25.5">
      <c r="A2628" s="1037" t="s">
        <v>428</v>
      </c>
      <c r="B2628" s="1044">
        <v>0</v>
      </c>
      <c r="C2628" s="1044">
        <v>10</v>
      </c>
      <c r="D2628" s="1044">
        <v>0</v>
      </c>
      <c r="E2628" s="1045" t="s">
        <v>1277</v>
      </c>
      <c r="F2628" s="1044">
        <v>0</v>
      </c>
    </row>
    <row r="2629" spans="1:6" ht="12.75">
      <c r="A2629" s="1037" t="s">
        <v>460</v>
      </c>
      <c r="B2629" s="1044">
        <v>0</v>
      </c>
      <c r="C2629" s="1044">
        <v>10</v>
      </c>
      <c r="D2629" s="1044">
        <v>0</v>
      </c>
      <c r="E2629" s="1045" t="s">
        <v>1277</v>
      </c>
      <c r="F2629" s="1044">
        <v>0</v>
      </c>
    </row>
    <row r="2630" spans="1:6" ht="12.75">
      <c r="A2630" s="1037" t="s">
        <v>376</v>
      </c>
      <c r="B2630" s="1044">
        <v>0</v>
      </c>
      <c r="C2630" s="1044">
        <v>528</v>
      </c>
      <c r="D2630" s="1044">
        <v>527.78</v>
      </c>
      <c r="E2630" s="1045" t="s">
        <v>1277</v>
      </c>
      <c r="F2630" s="1044">
        <v>263.89</v>
      </c>
    </row>
    <row r="2631" spans="1:6" ht="12.75">
      <c r="A2631" s="1037" t="s">
        <v>426</v>
      </c>
      <c r="B2631" s="1044">
        <v>0</v>
      </c>
      <c r="C2631" s="1044">
        <v>528</v>
      </c>
      <c r="D2631" s="1044">
        <v>527.78</v>
      </c>
      <c r="E2631" s="1045" t="s">
        <v>1277</v>
      </c>
      <c r="F2631" s="1044">
        <v>263.89</v>
      </c>
    </row>
    <row r="2632" spans="1:6" ht="12.75">
      <c r="A2632" s="1037" t="s">
        <v>1281</v>
      </c>
      <c r="B2632" s="1044">
        <v>0</v>
      </c>
      <c r="C2632" s="1044">
        <v>342911</v>
      </c>
      <c r="D2632" s="1044">
        <v>510709.74</v>
      </c>
      <c r="E2632" s="1045" t="s">
        <v>1277</v>
      </c>
      <c r="F2632" s="1044">
        <v>588320.63</v>
      </c>
    </row>
    <row r="2633" spans="1:6" ht="12.75">
      <c r="A2633" s="1037" t="s">
        <v>1282</v>
      </c>
      <c r="B2633" s="1044">
        <v>0</v>
      </c>
      <c r="C2633" s="1044">
        <v>-342911</v>
      </c>
      <c r="D2633" s="1044">
        <v>-510709.74</v>
      </c>
      <c r="E2633" s="1045" t="s">
        <v>1277</v>
      </c>
      <c r="F2633" s="1044">
        <v>-588320.63</v>
      </c>
    </row>
    <row r="2634" spans="1:6" ht="12.75">
      <c r="A2634" s="1037" t="s">
        <v>89</v>
      </c>
      <c r="B2634" s="1044">
        <v>0</v>
      </c>
      <c r="C2634" s="1044">
        <v>-342911</v>
      </c>
      <c r="D2634" s="1044">
        <v>-510709.74</v>
      </c>
      <c r="E2634" s="1045" t="s">
        <v>1277</v>
      </c>
      <c r="F2634" s="1044">
        <v>-588320.63</v>
      </c>
    </row>
    <row r="2635" spans="1:6" ht="25.5">
      <c r="A2635" s="1037" t="s">
        <v>510</v>
      </c>
      <c r="B2635" s="1044">
        <v>0</v>
      </c>
      <c r="C2635" s="1044">
        <v>-342911</v>
      </c>
      <c r="D2635" s="1044">
        <v>-510709.74</v>
      </c>
      <c r="E2635" s="1045" t="s">
        <v>1277</v>
      </c>
      <c r="F2635" s="1044">
        <v>-588320.63</v>
      </c>
    </row>
    <row r="2636" spans="1:6" s="1043" customFormat="1" ht="12.75">
      <c r="A2636" s="1038" t="s">
        <v>1146</v>
      </c>
      <c r="B2636" s="1039"/>
      <c r="C2636" s="1039"/>
      <c r="D2636" s="1039"/>
      <c r="E2636" s="1045"/>
      <c r="F2636" s="1039"/>
    </row>
    <row r="2637" spans="1:6" ht="12.75">
      <c r="A2637" s="1037" t="s">
        <v>414</v>
      </c>
      <c r="B2637" s="1044">
        <v>17575459</v>
      </c>
      <c r="C2637" s="1044">
        <v>19155</v>
      </c>
      <c r="D2637" s="1044">
        <v>19155</v>
      </c>
      <c r="E2637" s="1042">
        <v>0.10898719629456051</v>
      </c>
      <c r="F2637" s="1044">
        <v>17110</v>
      </c>
    </row>
    <row r="2638" spans="1:6" ht="12.75">
      <c r="A2638" s="1037" t="s">
        <v>416</v>
      </c>
      <c r="B2638" s="1044">
        <v>17575459</v>
      </c>
      <c r="C2638" s="1044">
        <v>19155</v>
      </c>
      <c r="D2638" s="1044">
        <v>19155</v>
      </c>
      <c r="E2638" s="1042">
        <v>0.10898719629456051</v>
      </c>
      <c r="F2638" s="1044">
        <v>17110</v>
      </c>
    </row>
    <row r="2639" spans="1:6" ht="25.5">
      <c r="A2639" s="1037" t="s">
        <v>417</v>
      </c>
      <c r="B2639" s="1044">
        <v>17575459</v>
      </c>
      <c r="C2639" s="1044">
        <v>19155</v>
      </c>
      <c r="D2639" s="1044">
        <v>19155</v>
      </c>
      <c r="E2639" s="1042">
        <v>0.10898719629456051</v>
      </c>
      <c r="F2639" s="1044">
        <v>17110</v>
      </c>
    </row>
    <row r="2640" spans="1:6" ht="12.75">
      <c r="A2640" s="1037" t="s">
        <v>1136</v>
      </c>
      <c r="B2640" s="1044">
        <v>17575459</v>
      </c>
      <c r="C2640" s="1044">
        <v>19155</v>
      </c>
      <c r="D2640" s="1044">
        <v>2974.03</v>
      </c>
      <c r="E2640" s="1042">
        <v>0.016921492633563653</v>
      </c>
      <c r="F2640" s="1044">
        <v>2382.26</v>
      </c>
    </row>
    <row r="2641" spans="1:6" ht="12.75">
      <c r="A2641" s="1037" t="s">
        <v>419</v>
      </c>
      <c r="B2641" s="1044">
        <v>17540459</v>
      </c>
      <c r="C2641" s="1044">
        <v>14155</v>
      </c>
      <c r="D2641" s="1044">
        <v>2974.03</v>
      </c>
      <c r="E2641" s="1042">
        <v>0.016955257556258936</v>
      </c>
      <c r="F2641" s="1044">
        <v>2382.26</v>
      </c>
    </row>
    <row r="2642" spans="1:6" ht="12.75">
      <c r="A2642" s="1037" t="s">
        <v>420</v>
      </c>
      <c r="B2642" s="1044">
        <v>160459</v>
      </c>
      <c r="C2642" s="1044">
        <v>14155</v>
      </c>
      <c r="D2642" s="1044">
        <v>2974.03</v>
      </c>
      <c r="E2642" s="1042">
        <v>1.8534516605488007</v>
      </c>
      <c r="F2642" s="1044">
        <v>2382.26</v>
      </c>
    </row>
    <row r="2643" spans="1:6" ht="12.75">
      <c r="A2643" s="1037" t="s">
        <v>421</v>
      </c>
      <c r="B2643" s="1044">
        <v>53781</v>
      </c>
      <c r="C2643" s="1044">
        <v>2855</v>
      </c>
      <c r="D2643" s="1044">
        <v>1120.95</v>
      </c>
      <c r="E2643" s="1042">
        <v>2.0842862721035313</v>
      </c>
      <c r="F2643" s="1044">
        <v>1120.95</v>
      </c>
    </row>
    <row r="2644" spans="1:6" ht="12.75">
      <c r="A2644" s="1037" t="s">
        <v>422</v>
      </c>
      <c r="B2644" s="1044">
        <v>43340</v>
      </c>
      <c r="C2644" s="1044">
        <v>2300</v>
      </c>
      <c r="D2644" s="1044">
        <v>903.34</v>
      </c>
      <c r="E2644" s="1042">
        <v>2.0843101061375173</v>
      </c>
      <c r="F2644" s="1044">
        <v>903.34</v>
      </c>
    </row>
    <row r="2645" spans="1:6" ht="12.75">
      <c r="A2645" s="1037" t="s">
        <v>423</v>
      </c>
      <c r="B2645" s="1044">
        <v>106678</v>
      </c>
      <c r="C2645" s="1044">
        <v>11300</v>
      </c>
      <c r="D2645" s="1044">
        <v>1853.08</v>
      </c>
      <c r="E2645" s="1042">
        <v>1.7370779354693562</v>
      </c>
      <c r="F2645" s="1044">
        <v>1261.31</v>
      </c>
    </row>
    <row r="2646" spans="1:6" ht="12.75">
      <c r="A2646" s="1037" t="s">
        <v>376</v>
      </c>
      <c r="B2646" s="1044">
        <v>0</v>
      </c>
      <c r="C2646" s="1044">
        <v>5000</v>
      </c>
      <c r="D2646" s="1044">
        <v>0</v>
      </c>
      <c r="E2646" s="1045" t="s">
        <v>1277</v>
      </c>
      <c r="F2646" s="1044">
        <v>0</v>
      </c>
    </row>
    <row r="2647" spans="1:6" ht="12.75">
      <c r="A2647" s="1037" t="s">
        <v>426</v>
      </c>
      <c r="B2647" s="1044">
        <v>0</v>
      </c>
      <c r="C2647" s="1044">
        <v>5000</v>
      </c>
      <c r="D2647" s="1044">
        <v>0</v>
      </c>
      <c r="E2647" s="1045" t="s">
        <v>1277</v>
      </c>
      <c r="F2647" s="1044">
        <v>0</v>
      </c>
    </row>
    <row r="2648" spans="1:6" ht="12.75">
      <c r="A2648" s="1037" t="s">
        <v>1281</v>
      </c>
      <c r="B2648" s="1044">
        <v>17380000</v>
      </c>
      <c r="C2648" s="1044">
        <v>0</v>
      </c>
      <c r="D2648" s="1044">
        <v>16180.97</v>
      </c>
      <c r="E2648" s="1045" t="s">
        <v>1277</v>
      </c>
      <c r="F2648" s="1044">
        <v>14727.74</v>
      </c>
    </row>
    <row r="2649" spans="1:6" ht="12.75">
      <c r="A2649" s="1037" t="s">
        <v>1282</v>
      </c>
      <c r="B2649" s="1044">
        <v>17380000</v>
      </c>
      <c r="C2649" s="1044">
        <v>0</v>
      </c>
      <c r="D2649" s="1044">
        <v>-16180.97</v>
      </c>
      <c r="E2649" s="1045" t="s">
        <v>1277</v>
      </c>
      <c r="F2649" s="1044">
        <v>-14727.74</v>
      </c>
    </row>
    <row r="2650" spans="1:6" ht="12.75">
      <c r="A2650" s="1037" t="s">
        <v>89</v>
      </c>
      <c r="B2650" s="1044">
        <v>35000</v>
      </c>
      <c r="C2650" s="1044">
        <v>0</v>
      </c>
      <c r="D2650" s="1044">
        <v>-16180.97</v>
      </c>
      <c r="E2650" s="1045" t="s">
        <v>1277</v>
      </c>
      <c r="F2650" s="1044">
        <v>-14727.74</v>
      </c>
    </row>
    <row r="2651" spans="1:6" ht="25.5">
      <c r="A2651" s="1037" t="s">
        <v>510</v>
      </c>
      <c r="B2651" s="1044">
        <v>35000</v>
      </c>
      <c r="C2651" s="1044">
        <v>0</v>
      </c>
      <c r="D2651" s="1044">
        <v>-16180.97</v>
      </c>
      <c r="E2651" s="1045" t="s">
        <v>1277</v>
      </c>
      <c r="F2651" s="1044">
        <v>-14727.74</v>
      </c>
    </row>
    <row r="2652" spans="1:6" s="1043" customFormat="1" ht="12.75">
      <c r="A2652" s="1038" t="s">
        <v>1154</v>
      </c>
      <c r="B2652" s="1039"/>
      <c r="C2652" s="1039"/>
      <c r="D2652" s="1039"/>
      <c r="E2652" s="1045"/>
      <c r="F2652" s="1039"/>
    </row>
    <row r="2653" spans="1:6" ht="12.75">
      <c r="A2653" s="1037" t="s">
        <v>414</v>
      </c>
      <c r="B2653" s="1044">
        <v>863872</v>
      </c>
      <c r="C2653" s="1044">
        <v>521685</v>
      </c>
      <c r="D2653" s="1044">
        <v>521685</v>
      </c>
      <c r="E2653" s="1042">
        <v>60.38915487479627</v>
      </c>
      <c r="F2653" s="1044">
        <v>24566</v>
      </c>
    </row>
    <row r="2654" spans="1:6" ht="12.75">
      <c r="A2654" s="1037" t="s">
        <v>416</v>
      </c>
      <c r="B2654" s="1044">
        <v>863872</v>
      </c>
      <c r="C2654" s="1044">
        <v>521685</v>
      </c>
      <c r="D2654" s="1044">
        <v>521685</v>
      </c>
      <c r="E2654" s="1042">
        <v>60.38915487479627</v>
      </c>
      <c r="F2654" s="1044">
        <v>24566</v>
      </c>
    </row>
    <row r="2655" spans="1:6" ht="25.5">
      <c r="A2655" s="1037" t="s">
        <v>417</v>
      </c>
      <c r="B2655" s="1044">
        <v>863872</v>
      </c>
      <c r="C2655" s="1044">
        <v>521685</v>
      </c>
      <c r="D2655" s="1044">
        <v>521685</v>
      </c>
      <c r="E2655" s="1042">
        <v>60.38915487479627</v>
      </c>
      <c r="F2655" s="1044">
        <v>24566</v>
      </c>
    </row>
    <row r="2656" spans="1:6" ht="12.75">
      <c r="A2656" s="1037" t="s">
        <v>1136</v>
      </c>
      <c r="B2656" s="1044">
        <v>863872</v>
      </c>
      <c r="C2656" s="1044">
        <v>521685</v>
      </c>
      <c r="D2656" s="1044">
        <v>521685</v>
      </c>
      <c r="E2656" s="1042">
        <v>60.38915487479627</v>
      </c>
      <c r="F2656" s="1044">
        <v>24566</v>
      </c>
    </row>
    <row r="2657" spans="1:6" ht="12.75">
      <c r="A2657" s="1037" t="s">
        <v>419</v>
      </c>
      <c r="B2657" s="1044">
        <v>863872</v>
      </c>
      <c r="C2657" s="1044">
        <v>521685</v>
      </c>
      <c r="D2657" s="1044">
        <v>521685</v>
      </c>
      <c r="E2657" s="1042">
        <v>60.38915487479627</v>
      </c>
      <c r="F2657" s="1044">
        <v>24566</v>
      </c>
    </row>
    <row r="2658" spans="1:6" ht="12.75">
      <c r="A2658" s="1037" t="s">
        <v>420</v>
      </c>
      <c r="B2658" s="1044">
        <v>550051</v>
      </c>
      <c r="C2658" s="1044">
        <v>207864</v>
      </c>
      <c r="D2658" s="1044">
        <v>207864</v>
      </c>
      <c r="E2658" s="1042">
        <v>37.78995038641872</v>
      </c>
      <c r="F2658" s="1044">
        <v>24566</v>
      </c>
    </row>
    <row r="2659" spans="1:6" ht="12.75">
      <c r="A2659" s="1037" t="s">
        <v>423</v>
      </c>
      <c r="B2659" s="1044">
        <v>550051</v>
      </c>
      <c r="C2659" s="1044">
        <v>207864</v>
      </c>
      <c r="D2659" s="1044">
        <v>207864</v>
      </c>
      <c r="E2659" s="1042">
        <v>37.78995038641872</v>
      </c>
      <c r="F2659" s="1044">
        <v>24566</v>
      </c>
    </row>
    <row r="2660" spans="1:6" ht="12.75">
      <c r="A2660" s="1037" t="s">
        <v>424</v>
      </c>
      <c r="B2660" s="1044">
        <v>313821</v>
      </c>
      <c r="C2660" s="1044">
        <v>313821</v>
      </c>
      <c r="D2660" s="1044">
        <v>313821</v>
      </c>
      <c r="E2660" s="1042">
        <v>100</v>
      </c>
      <c r="F2660" s="1044">
        <v>0</v>
      </c>
    </row>
    <row r="2661" spans="1:6" ht="12.75">
      <c r="A2661" s="1037" t="s">
        <v>445</v>
      </c>
      <c r="B2661" s="1044">
        <v>313821</v>
      </c>
      <c r="C2661" s="1044">
        <v>313821</v>
      </c>
      <c r="D2661" s="1044">
        <v>313821</v>
      </c>
      <c r="E2661" s="1042">
        <v>100</v>
      </c>
      <c r="F2661" s="1044">
        <v>0</v>
      </c>
    </row>
    <row r="2662" spans="1:6" s="1043" customFormat="1" ht="12.75">
      <c r="A2662" s="1038" t="s">
        <v>1169</v>
      </c>
      <c r="B2662" s="1039"/>
      <c r="C2662" s="1039"/>
      <c r="D2662" s="1039"/>
      <c r="E2662" s="1045"/>
      <c r="F2662" s="1039"/>
    </row>
    <row r="2663" spans="1:6" ht="12.75">
      <c r="A2663" s="1037" t="s">
        <v>414</v>
      </c>
      <c r="B2663" s="1044">
        <v>501120</v>
      </c>
      <c r="C2663" s="1044">
        <v>0</v>
      </c>
      <c r="D2663" s="1044">
        <v>0</v>
      </c>
      <c r="E2663" s="1042">
        <v>0</v>
      </c>
      <c r="F2663" s="1044">
        <v>0</v>
      </c>
    </row>
    <row r="2664" spans="1:6" ht="12.75">
      <c r="A2664" s="1037" t="s">
        <v>416</v>
      </c>
      <c r="B2664" s="1044">
        <v>501120</v>
      </c>
      <c r="C2664" s="1044">
        <v>0</v>
      </c>
      <c r="D2664" s="1044">
        <v>0</v>
      </c>
      <c r="E2664" s="1042">
        <v>0</v>
      </c>
      <c r="F2664" s="1044">
        <v>0</v>
      </c>
    </row>
    <row r="2665" spans="1:6" ht="25.5">
      <c r="A2665" s="1037" t="s">
        <v>417</v>
      </c>
      <c r="B2665" s="1044">
        <v>501120</v>
      </c>
      <c r="C2665" s="1044">
        <v>0</v>
      </c>
      <c r="D2665" s="1044">
        <v>0</v>
      </c>
      <c r="E2665" s="1042">
        <v>0</v>
      </c>
      <c r="F2665" s="1044">
        <v>0</v>
      </c>
    </row>
    <row r="2666" spans="1:6" ht="12.75">
      <c r="A2666" s="1037" t="s">
        <v>1136</v>
      </c>
      <c r="B2666" s="1044">
        <v>501120</v>
      </c>
      <c r="C2666" s="1044">
        <v>0</v>
      </c>
      <c r="D2666" s="1044">
        <v>0</v>
      </c>
      <c r="E2666" s="1042">
        <v>0</v>
      </c>
      <c r="F2666" s="1044">
        <v>0</v>
      </c>
    </row>
    <row r="2667" spans="1:6" ht="12.75">
      <c r="A2667" s="1037" t="s">
        <v>419</v>
      </c>
      <c r="B2667" s="1044">
        <v>501120</v>
      </c>
      <c r="C2667" s="1044">
        <v>0</v>
      </c>
      <c r="D2667" s="1044">
        <v>0</v>
      </c>
      <c r="E2667" s="1042">
        <v>0</v>
      </c>
      <c r="F2667" s="1044">
        <v>0</v>
      </c>
    </row>
    <row r="2668" spans="1:6" ht="12.75">
      <c r="A2668" s="1037" t="s">
        <v>420</v>
      </c>
      <c r="B2668" s="1044">
        <v>501120</v>
      </c>
      <c r="C2668" s="1044">
        <v>0</v>
      </c>
      <c r="D2668" s="1044">
        <v>0</v>
      </c>
      <c r="E2668" s="1042">
        <v>0</v>
      </c>
      <c r="F2668" s="1044">
        <v>0</v>
      </c>
    </row>
    <row r="2669" spans="1:6" ht="12.75">
      <c r="A2669" s="1037" t="s">
        <v>423</v>
      </c>
      <c r="B2669" s="1044">
        <v>501120</v>
      </c>
      <c r="C2669" s="1044">
        <v>0</v>
      </c>
      <c r="D2669" s="1044">
        <v>0</v>
      </c>
      <c r="E2669" s="1042">
        <v>0</v>
      </c>
      <c r="F2669" s="1044">
        <v>0</v>
      </c>
    </row>
    <row r="2670" spans="1:6" s="1043" customFormat="1" ht="12.75">
      <c r="A2670" s="1038" t="s">
        <v>1155</v>
      </c>
      <c r="B2670" s="1039"/>
      <c r="C2670" s="1039"/>
      <c r="D2670" s="1039"/>
      <c r="E2670" s="1045"/>
      <c r="F2670" s="1039"/>
    </row>
    <row r="2671" spans="1:6" ht="12.75">
      <c r="A2671" s="1037" t="s">
        <v>414</v>
      </c>
      <c r="B2671" s="1044">
        <v>40000</v>
      </c>
      <c r="C2671" s="1044">
        <v>37108</v>
      </c>
      <c r="D2671" s="1044">
        <v>37108</v>
      </c>
      <c r="E2671" s="1042">
        <v>92.77</v>
      </c>
      <c r="F2671" s="1044">
        <v>445</v>
      </c>
    </row>
    <row r="2672" spans="1:6" ht="12.75">
      <c r="A2672" s="1037" t="s">
        <v>416</v>
      </c>
      <c r="B2672" s="1044">
        <v>40000</v>
      </c>
      <c r="C2672" s="1044">
        <v>37108</v>
      </c>
      <c r="D2672" s="1044">
        <v>37108</v>
      </c>
      <c r="E2672" s="1042">
        <v>92.77</v>
      </c>
      <c r="F2672" s="1044">
        <v>445</v>
      </c>
    </row>
    <row r="2673" spans="1:6" ht="25.5">
      <c r="A2673" s="1037" t="s">
        <v>417</v>
      </c>
      <c r="B2673" s="1044">
        <v>40000</v>
      </c>
      <c r="C2673" s="1044">
        <v>37108</v>
      </c>
      <c r="D2673" s="1044">
        <v>37108</v>
      </c>
      <c r="E2673" s="1042">
        <v>92.77</v>
      </c>
      <c r="F2673" s="1044">
        <v>445</v>
      </c>
    </row>
    <row r="2674" spans="1:6" ht="12.75">
      <c r="A2674" s="1037" t="s">
        <v>1136</v>
      </c>
      <c r="B2674" s="1044">
        <v>40000</v>
      </c>
      <c r="C2674" s="1044">
        <v>37108</v>
      </c>
      <c r="D2674" s="1044">
        <v>37085.32</v>
      </c>
      <c r="E2674" s="1042">
        <v>92.7133</v>
      </c>
      <c r="F2674" s="1044">
        <v>436.25</v>
      </c>
    </row>
    <row r="2675" spans="1:6" ht="12.75">
      <c r="A2675" s="1037" t="s">
        <v>419</v>
      </c>
      <c r="B2675" s="1044">
        <v>40000</v>
      </c>
      <c r="C2675" s="1044">
        <v>37108</v>
      </c>
      <c r="D2675" s="1044">
        <v>37085.32</v>
      </c>
      <c r="E2675" s="1042">
        <v>92.7133</v>
      </c>
      <c r="F2675" s="1044">
        <v>436.25</v>
      </c>
    </row>
    <row r="2676" spans="1:6" ht="12.75">
      <c r="A2676" s="1037" t="s">
        <v>424</v>
      </c>
      <c r="B2676" s="1044">
        <v>40000</v>
      </c>
      <c r="C2676" s="1044">
        <v>37108</v>
      </c>
      <c r="D2676" s="1044">
        <v>37085.32</v>
      </c>
      <c r="E2676" s="1042">
        <v>92.7133</v>
      </c>
      <c r="F2676" s="1044">
        <v>436.25</v>
      </c>
    </row>
    <row r="2677" spans="1:6" ht="12.75">
      <c r="A2677" s="1037" t="s">
        <v>445</v>
      </c>
      <c r="B2677" s="1044">
        <v>40000</v>
      </c>
      <c r="C2677" s="1044">
        <v>37108</v>
      </c>
      <c r="D2677" s="1044">
        <v>37085.32</v>
      </c>
      <c r="E2677" s="1042">
        <v>92.7133</v>
      </c>
      <c r="F2677" s="1044">
        <v>436.25</v>
      </c>
    </row>
    <row r="2678" spans="1:6" ht="12.75">
      <c r="A2678" s="1037" t="s">
        <v>1281</v>
      </c>
      <c r="B2678" s="1044">
        <v>0</v>
      </c>
      <c r="C2678" s="1044">
        <v>0</v>
      </c>
      <c r="D2678" s="1044">
        <v>22.68</v>
      </c>
      <c r="E2678" s="1045" t="s">
        <v>1277</v>
      </c>
      <c r="F2678" s="1044">
        <v>8.75</v>
      </c>
    </row>
    <row r="2679" spans="1:6" ht="12.75">
      <c r="A2679" s="1037" t="s">
        <v>1282</v>
      </c>
      <c r="B2679" s="1044">
        <v>0</v>
      </c>
      <c r="C2679" s="1044">
        <v>0</v>
      </c>
      <c r="D2679" s="1044">
        <v>-22.68</v>
      </c>
      <c r="E2679" s="1045" t="s">
        <v>1277</v>
      </c>
      <c r="F2679" s="1044">
        <v>-8.75</v>
      </c>
    </row>
    <row r="2680" spans="1:6" ht="12.75">
      <c r="A2680" s="1037" t="s">
        <v>89</v>
      </c>
      <c r="B2680" s="1044">
        <v>0</v>
      </c>
      <c r="C2680" s="1044">
        <v>0</v>
      </c>
      <c r="D2680" s="1044">
        <v>-22.68</v>
      </c>
      <c r="E2680" s="1045" t="s">
        <v>1277</v>
      </c>
      <c r="F2680" s="1044">
        <v>-8.75</v>
      </c>
    </row>
    <row r="2681" spans="1:6" ht="25.5">
      <c r="A2681" s="1037" t="s">
        <v>510</v>
      </c>
      <c r="B2681" s="1044">
        <v>0</v>
      </c>
      <c r="C2681" s="1044">
        <v>0</v>
      </c>
      <c r="D2681" s="1044">
        <v>-22.68</v>
      </c>
      <c r="E2681" s="1045" t="s">
        <v>1277</v>
      </c>
      <c r="F2681" s="1044">
        <v>-8.75</v>
      </c>
    </row>
    <row r="2682" spans="1:6" s="1036" customFormat="1" ht="14.25">
      <c r="A2682" s="1033" t="s">
        <v>1190</v>
      </c>
      <c r="B2682" s="1034"/>
      <c r="C2682" s="1034"/>
      <c r="D2682" s="1034"/>
      <c r="E2682" s="1045"/>
      <c r="F2682" s="1034"/>
    </row>
    <row r="2683" spans="1:6" ht="12.75">
      <c r="A2683" s="1037" t="s">
        <v>1191</v>
      </c>
      <c r="B2683" s="1044">
        <v>2393429</v>
      </c>
      <c r="C2683" s="1044">
        <v>1126371</v>
      </c>
      <c r="D2683" s="1044">
        <v>1126371</v>
      </c>
      <c r="E2683" s="1042">
        <v>47.06097402513298</v>
      </c>
      <c r="F2683" s="1044">
        <v>40781</v>
      </c>
    </row>
    <row r="2684" spans="1:6" ht="12.75">
      <c r="A2684" s="1037" t="s">
        <v>68</v>
      </c>
      <c r="B2684" s="1044">
        <v>2393429</v>
      </c>
      <c r="C2684" s="1044">
        <v>1126371</v>
      </c>
      <c r="D2684" s="1044">
        <v>1126371</v>
      </c>
      <c r="E2684" s="1042">
        <v>47.06097402513298</v>
      </c>
      <c r="F2684" s="1044">
        <v>40781</v>
      </c>
    </row>
    <row r="2685" spans="1:6" ht="12.75">
      <c r="A2685" s="1037" t="s">
        <v>1136</v>
      </c>
      <c r="B2685" s="1044">
        <v>1916935</v>
      </c>
      <c r="C2685" s="1044">
        <v>849156</v>
      </c>
      <c r="D2685" s="1044">
        <v>847285.26</v>
      </c>
      <c r="E2685" s="1042">
        <v>44.1999994783339</v>
      </c>
      <c r="F2685" s="1044">
        <v>39862.9</v>
      </c>
    </row>
    <row r="2686" spans="1:6" ht="12.75">
      <c r="A2686" s="1037" t="s">
        <v>419</v>
      </c>
      <c r="B2686" s="1044">
        <v>526992</v>
      </c>
      <c r="C2686" s="1044">
        <v>333045</v>
      </c>
      <c r="D2686" s="1044">
        <v>332101.5</v>
      </c>
      <c r="E2686" s="1042">
        <v>63.01831906366701</v>
      </c>
      <c r="F2686" s="1044">
        <v>30463.68</v>
      </c>
    </row>
    <row r="2687" spans="1:6" ht="12.75">
      <c r="A2687" s="1037" t="s">
        <v>420</v>
      </c>
      <c r="B2687" s="1044">
        <v>488000</v>
      </c>
      <c r="C2687" s="1044">
        <v>304212</v>
      </c>
      <c r="D2687" s="1044">
        <v>303269.01</v>
      </c>
      <c r="E2687" s="1042">
        <v>62.14528893442623</v>
      </c>
      <c r="F2687" s="1044">
        <v>30463.68</v>
      </c>
    </row>
    <row r="2688" spans="1:6" ht="12.75">
      <c r="A2688" s="1037" t="s">
        <v>421</v>
      </c>
      <c r="B2688" s="1044">
        <v>487960</v>
      </c>
      <c r="C2688" s="1044">
        <v>304172</v>
      </c>
      <c r="D2688" s="1044">
        <v>303249.01</v>
      </c>
      <c r="E2688" s="1042">
        <v>62.14628453151898</v>
      </c>
      <c r="F2688" s="1044">
        <v>30463.68</v>
      </c>
    </row>
    <row r="2689" spans="1:6" ht="12.75">
      <c r="A2689" s="1037" t="s">
        <v>422</v>
      </c>
      <c r="B2689" s="1044">
        <v>375474</v>
      </c>
      <c r="C2689" s="1044">
        <v>244205</v>
      </c>
      <c r="D2689" s="1044">
        <v>243282.65</v>
      </c>
      <c r="E2689" s="1042">
        <v>64.79347438171484</v>
      </c>
      <c r="F2689" s="1044">
        <v>22409.32</v>
      </c>
    </row>
    <row r="2690" spans="1:6" ht="12.75">
      <c r="A2690" s="1037" t="s">
        <v>423</v>
      </c>
      <c r="B2690" s="1044">
        <v>40</v>
      </c>
      <c r="C2690" s="1044">
        <v>40</v>
      </c>
      <c r="D2690" s="1044">
        <v>20</v>
      </c>
      <c r="E2690" s="1042">
        <v>50</v>
      </c>
      <c r="F2690" s="1044">
        <v>0</v>
      </c>
    </row>
    <row r="2691" spans="1:6" ht="12.75">
      <c r="A2691" s="1037" t="s">
        <v>468</v>
      </c>
      <c r="B2691" s="1044">
        <v>27814</v>
      </c>
      <c r="C2691" s="1044">
        <v>17655</v>
      </c>
      <c r="D2691" s="1044">
        <v>17654.82</v>
      </c>
      <c r="E2691" s="1042">
        <v>63.47458114618537</v>
      </c>
      <c r="F2691" s="1044">
        <v>0</v>
      </c>
    </row>
    <row r="2692" spans="1:6" ht="25.5">
      <c r="A2692" s="1037" t="s">
        <v>428</v>
      </c>
      <c r="B2692" s="1044">
        <v>11178</v>
      </c>
      <c r="C2692" s="1044">
        <v>11178</v>
      </c>
      <c r="D2692" s="1044">
        <v>11177.67</v>
      </c>
      <c r="E2692" s="1042">
        <v>99.9970477724101</v>
      </c>
      <c r="F2692" s="1044">
        <v>0</v>
      </c>
    </row>
    <row r="2693" spans="1:6" ht="12.75">
      <c r="A2693" s="1037" t="s">
        <v>429</v>
      </c>
      <c r="B2693" s="1044">
        <v>11178</v>
      </c>
      <c r="C2693" s="1044">
        <v>11178</v>
      </c>
      <c r="D2693" s="1044">
        <v>11177.67</v>
      </c>
      <c r="E2693" s="1042">
        <v>99.9970477724101</v>
      </c>
      <c r="F2693" s="1044">
        <v>0</v>
      </c>
    </row>
    <row r="2694" spans="1:6" ht="12.75">
      <c r="A2694" s="1037" t="s">
        <v>376</v>
      </c>
      <c r="B2694" s="1044">
        <v>1389943</v>
      </c>
      <c r="C2694" s="1044">
        <v>516111</v>
      </c>
      <c r="D2694" s="1044">
        <v>515183.76</v>
      </c>
      <c r="E2694" s="1042">
        <v>37.065099791861975</v>
      </c>
      <c r="F2694" s="1044">
        <v>9399.22</v>
      </c>
    </row>
    <row r="2695" spans="1:6" ht="12.75">
      <c r="A2695" s="1037" t="s">
        <v>426</v>
      </c>
      <c r="B2695" s="1044">
        <v>1389943</v>
      </c>
      <c r="C2695" s="1044">
        <v>516111</v>
      </c>
      <c r="D2695" s="1044">
        <v>515183.76</v>
      </c>
      <c r="E2695" s="1042">
        <v>37.065099791861975</v>
      </c>
      <c r="F2695" s="1044">
        <v>9399.22</v>
      </c>
    </row>
    <row r="2696" spans="1:6" ht="12.75">
      <c r="A2696" s="1037" t="s">
        <v>1281</v>
      </c>
      <c r="B2696" s="1044">
        <v>476494</v>
      </c>
      <c r="C2696" s="1044">
        <v>277215</v>
      </c>
      <c r="D2696" s="1044">
        <v>279085.74</v>
      </c>
      <c r="E2696" s="1045" t="s">
        <v>1277</v>
      </c>
      <c r="F2696" s="1044">
        <v>918.1</v>
      </c>
    </row>
    <row r="2697" spans="1:6" ht="12.75">
      <c r="A2697" s="1037" t="s">
        <v>1282</v>
      </c>
      <c r="B2697" s="1044">
        <v>-476494</v>
      </c>
      <c r="C2697" s="1044">
        <v>-277215</v>
      </c>
      <c r="D2697" s="1044">
        <v>-277214.75</v>
      </c>
      <c r="E2697" s="1045" t="s">
        <v>1277</v>
      </c>
      <c r="F2697" s="1044">
        <v>0</v>
      </c>
    </row>
    <row r="2698" spans="1:6" ht="12.75">
      <c r="A2698" s="1037" t="s">
        <v>1286</v>
      </c>
      <c r="B2698" s="1044">
        <v>-476494</v>
      </c>
      <c r="C2698" s="1044">
        <v>-277215</v>
      </c>
      <c r="D2698" s="1044">
        <v>-277214.75</v>
      </c>
      <c r="E2698" s="1042">
        <v>58.17801483334522</v>
      </c>
      <c r="F2698" s="1044">
        <v>0</v>
      </c>
    </row>
    <row r="2699" spans="1:6" ht="12.75">
      <c r="A2699" s="1037" t="s">
        <v>579</v>
      </c>
      <c r="B2699" s="1044">
        <v>-476494</v>
      </c>
      <c r="C2699" s="1044">
        <v>-277215</v>
      </c>
      <c r="D2699" s="1044">
        <v>-277214.75</v>
      </c>
      <c r="E2699" s="1042">
        <v>58.17801483334522</v>
      </c>
      <c r="F2699" s="1044">
        <v>0</v>
      </c>
    </row>
    <row r="2700" spans="1:6" s="1043" customFormat="1" ht="12.75">
      <c r="A2700" s="1038" t="s">
        <v>1137</v>
      </c>
      <c r="B2700" s="1039"/>
      <c r="C2700" s="1039"/>
      <c r="D2700" s="1039"/>
      <c r="E2700" s="1045"/>
      <c r="F2700" s="1039"/>
    </row>
    <row r="2701" spans="1:6" ht="12.75">
      <c r="A2701" s="1037" t="s">
        <v>1191</v>
      </c>
      <c r="B2701" s="1044">
        <v>1877943</v>
      </c>
      <c r="C2701" s="1044">
        <v>820323</v>
      </c>
      <c r="D2701" s="1044">
        <v>820323</v>
      </c>
      <c r="E2701" s="1042">
        <v>43.68199673792016</v>
      </c>
      <c r="F2701" s="1044">
        <v>40781</v>
      </c>
    </row>
    <row r="2702" spans="1:6" ht="12.75">
      <c r="A2702" s="1037" t="s">
        <v>68</v>
      </c>
      <c r="B2702" s="1044">
        <v>1877943</v>
      </c>
      <c r="C2702" s="1044">
        <v>820323</v>
      </c>
      <c r="D2702" s="1044">
        <v>820323</v>
      </c>
      <c r="E2702" s="1042">
        <v>43.68199673792016</v>
      </c>
      <c r="F2702" s="1044">
        <v>40781</v>
      </c>
    </row>
    <row r="2703" spans="1:6" ht="12.75">
      <c r="A2703" s="1037" t="s">
        <v>1136</v>
      </c>
      <c r="B2703" s="1044">
        <v>1877943</v>
      </c>
      <c r="C2703" s="1044">
        <v>820323</v>
      </c>
      <c r="D2703" s="1044">
        <v>818452.77</v>
      </c>
      <c r="E2703" s="1042">
        <v>43.58240745326136</v>
      </c>
      <c r="F2703" s="1044">
        <v>39862.9</v>
      </c>
    </row>
    <row r="2704" spans="1:6" ht="12.75">
      <c r="A2704" s="1037" t="s">
        <v>419</v>
      </c>
      <c r="B2704" s="1044">
        <v>488000</v>
      </c>
      <c r="C2704" s="1044">
        <v>304212</v>
      </c>
      <c r="D2704" s="1044">
        <v>303269.01</v>
      </c>
      <c r="E2704" s="1042">
        <v>62.14528893442623</v>
      </c>
      <c r="F2704" s="1044">
        <v>30463.68</v>
      </c>
    </row>
    <row r="2705" spans="1:6" ht="12.75">
      <c r="A2705" s="1037" t="s">
        <v>420</v>
      </c>
      <c r="B2705" s="1044">
        <v>488000</v>
      </c>
      <c r="C2705" s="1044">
        <v>304212</v>
      </c>
      <c r="D2705" s="1044">
        <v>303269.01</v>
      </c>
      <c r="E2705" s="1042">
        <v>62.14528893442623</v>
      </c>
      <c r="F2705" s="1044">
        <v>30463.68</v>
      </c>
    </row>
    <row r="2706" spans="1:6" ht="12.75">
      <c r="A2706" s="1037" t="s">
        <v>421</v>
      </c>
      <c r="B2706" s="1044">
        <v>487960</v>
      </c>
      <c r="C2706" s="1044">
        <v>304172</v>
      </c>
      <c r="D2706" s="1044">
        <v>303249.01</v>
      </c>
      <c r="E2706" s="1042">
        <v>62.14628453151898</v>
      </c>
      <c r="F2706" s="1044">
        <v>30463.68</v>
      </c>
    </row>
    <row r="2707" spans="1:6" ht="12.75">
      <c r="A2707" s="1037" t="s">
        <v>422</v>
      </c>
      <c r="B2707" s="1044">
        <v>375474</v>
      </c>
      <c r="C2707" s="1044">
        <v>244205</v>
      </c>
      <c r="D2707" s="1044">
        <v>243282.65</v>
      </c>
      <c r="E2707" s="1042">
        <v>64.79347438171484</v>
      </c>
      <c r="F2707" s="1044">
        <v>22409.32</v>
      </c>
    </row>
    <row r="2708" spans="1:6" ht="12.75">
      <c r="A2708" s="1037" t="s">
        <v>423</v>
      </c>
      <c r="B2708" s="1044">
        <v>40</v>
      </c>
      <c r="C2708" s="1044">
        <v>40</v>
      </c>
      <c r="D2708" s="1044">
        <v>20</v>
      </c>
      <c r="E2708" s="1042">
        <v>50</v>
      </c>
      <c r="F2708" s="1044">
        <v>0</v>
      </c>
    </row>
    <row r="2709" spans="1:6" ht="12.75">
      <c r="A2709" s="1037" t="s">
        <v>376</v>
      </c>
      <c r="B2709" s="1044">
        <v>1389943</v>
      </c>
      <c r="C2709" s="1044">
        <v>516111</v>
      </c>
      <c r="D2709" s="1044">
        <v>515183.76</v>
      </c>
      <c r="E2709" s="1042">
        <v>37.065099791861975</v>
      </c>
      <c r="F2709" s="1044">
        <v>9399.22</v>
      </c>
    </row>
    <row r="2710" spans="1:6" ht="12.75">
      <c r="A2710" s="1037" t="s">
        <v>426</v>
      </c>
      <c r="B2710" s="1044">
        <v>1389943</v>
      </c>
      <c r="C2710" s="1044">
        <v>516111</v>
      </c>
      <c r="D2710" s="1044">
        <v>515183.76</v>
      </c>
      <c r="E2710" s="1042">
        <v>37.065099791861975</v>
      </c>
      <c r="F2710" s="1044">
        <v>9399.22</v>
      </c>
    </row>
    <row r="2711" spans="1:6" ht="12.75">
      <c r="A2711" s="1037" t="s">
        <v>1281</v>
      </c>
      <c r="B2711" s="1044">
        <v>0</v>
      </c>
      <c r="C2711" s="1044">
        <v>0</v>
      </c>
      <c r="D2711" s="1044">
        <v>1870.23</v>
      </c>
      <c r="E2711" s="1045" t="s">
        <v>1277</v>
      </c>
      <c r="F2711" s="1044">
        <v>918.1</v>
      </c>
    </row>
    <row r="2712" spans="1:6" s="1043" customFormat="1" ht="12.75">
      <c r="A2712" s="1038" t="s">
        <v>1181</v>
      </c>
      <c r="B2712" s="1039"/>
      <c r="C2712" s="1039"/>
      <c r="D2712" s="1039"/>
      <c r="E2712" s="1045"/>
      <c r="F2712" s="1039"/>
    </row>
    <row r="2713" spans="1:6" ht="12.75">
      <c r="A2713" s="1037" t="s">
        <v>1191</v>
      </c>
      <c r="B2713" s="1044">
        <v>1877943</v>
      </c>
      <c r="C2713" s="1044">
        <v>820323</v>
      </c>
      <c r="D2713" s="1044">
        <v>820323</v>
      </c>
      <c r="E2713" s="1042">
        <v>43.68199673792016</v>
      </c>
      <c r="F2713" s="1044">
        <v>40781</v>
      </c>
    </row>
    <row r="2714" spans="1:6" ht="12.75">
      <c r="A2714" s="1037" t="s">
        <v>68</v>
      </c>
      <c r="B2714" s="1044">
        <v>1877943</v>
      </c>
      <c r="C2714" s="1044">
        <v>820323</v>
      </c>
      <c r="D2714" s="1044">
        <v>820323</v>
      </c>
      <c r="E2714" s="1042">
        <v>43.68199673792016</v>
      </c>
      <c r="F2714" s="1044">
        <v>40781</v>
      </c>
    </row>
    <row r="2715" spans="1:6" ht="12.75">
      <c r="A2715" s="1037" t="s">
        <v>1136</v>
      </c>
      <c r="B2715" s="1044">
        <v>1877943</v>
      </c>
      <c r="C2715" s="1044">
        <v>820323</v>
      </c>
      <c r="D2715" s="1044">
        <v>818452.77</v>
      </c>
      <c r="E2715" s="1042">
        <v>43.58240745326136</v>
      </c>
      <c r="F2715" s="1044">
        <v>39862.9</v>
      </c>
    </row>
    <row r="2716" spans="1:6" ht="12.75">
      <c r="A2716" s="1037" t="s">
        <v>419</v>
      </c>
      <c r="B2716" s="1044">
        <v>488000</v>
      </c>
      <c r="C2716" s="1044">
        <v>304212</v>
      </c>
      <c r="D2716" s="1044">
        <v>303269.01</v>
      </c>
      <c r="E2716" s="1042">
        <v>62.14528893442623</v>
      </c>
      <c r="F2716" s="1044">
        <v>30463.68</v>
      </c>
    </row>
    <row r="2717" spans="1:6" ht="12.75">
      <c r="A2717" s="1037" t="s">
        <v>420</v>
      </c>
      <c r="B2717" s="1044">
        <v>488000</v>
      </c>
      <c r="C2717" s="1044">
        <v>304212</v>
      </c>
      <c r="D2717" s="1044">
        <v>303269.01</v>
      </c>
      <c r="E2717" s="1042">
        <v>62.14528893442623</v>
      </c>
      <c r="F2717" s="1044">
        <v>30463.68</v>
      </c>
    </row>
    <row r="2718" spans="1:6" ht="12.75">
      <c r="A2718" s="1037" t="s">
        <v>421</v>
      </c>
      <c r="B2718" s="1044">
        <v>487960</v>
      </c>
      <c r="C2718" s="1044">
        <v>304172</v>
      </c>
      <c r="D2718" s="1044">
        <v>303249.01</v>
      </c>
      <c r="E2718" s="1042">
        <v>62.14628453151898</v>
      </c>
      <c r="F2718" s="1044">
        <v>30463.68</v>
      </c>
    </row>
    <row r="2719" spans="1:6" ht="12.75">
      <c r="A2719" s="1037" t="s">
        <v>422</v>
      </c>
      <c r="B2719" s="1044">
        <v>375474</v>
      </c>
      <c r="C2719" s="1044">
        <v>244205</v>
      </c>
      <c r="D2719" s="1044">
        <v>243282.65</v>
      </c>
      <c r="E2719" s="1042">
        <v>64.79347438171484</v>
      </c>
      <c r="F2719" s="1044">
        <v>22409.32</v>
      </c>
    </row>
    <row r="2720" spans="1:6" ht="12.75">
      <c r="A2720" s="1037" t="s">
        <v>423</v>
      </c>
      <c r="B2720" s="1044">
        <v>40</v>
      </c>
      <c r="C2720" s="1044">
        <v>40</v>
      </c>
      <c r="D2720" s="1044">
        <v>20</v>
      </c>
      <c r="E2720" s="1042">
        <v>50</v>
      </c>
      <c r="F2720" s="1044">
        <v>0</v>
      </c>
    </row>
    <row r="2721" spans="1:6" ht="12.75">
      <c r="A2721" s="1037" t="s">
        <v>376</v>
      </c>
      <c r="B2721" s="1044">
        <v>1389943</v>
      </c>
      <c r="C2721" s="1044">
        <v>516111</v>
      </c>
      <c r="D2721" s="1044">
        <v>515183.76</v>
      </c>
      <c r="E2721" s="1042">
        <v>37.065099791861975</v>
      </c>
      <c r="F2721" s="1044">
        <v>9399.22</v>
      </c>
    </row>
    <row r="2722" spans="1:6" ht="12.75">
      <c r="A2722" s="1037" t="s">
        <v>426</v>
      </c>
      <c r="B2722" s="1044">
        <v>1389943</v>
      </c>
      <c r="C2722" s="1044">
        <v>516111</v>
      </c>
      <c r="D2722" s="1044">
        <v>515183.76</v>
      </c>
      <c r="E2722" s="1042">
        <v>37.065099791861975</v>
      </c>
      <c r="F2722" s="1044">
        <v>9399.22</v>
      </c>
    </row>
    <row r="2723" spans="1:6" ht="12.75">
      <c r="A2723" s="1037" t="s">
        <v>1281</v>
      </c>
      <c r="B2723" s="1044">
        <v>0</v>
      </c>
      <c r="C2723" s="1044">
        <v>0</v>
      </c>
      <c r="D2723" s="1044">
        <v>1870.23</v>
      </c>
      <c r="E2723" s="1045" t="s">
        <v>1277</v>
      </c>
      <c r="F2723" s="1044">
        <v>918.1</v>
      </c>
    </row>
    <row r="2724" spans="1:6" s="1043" customFormat="1" ht="12.75">
      <c r="A2724" s="1038" t="s">
        <v>1152</v>
      </c>
      <c r="B2724" s="1039"/>
      <c r="C2724" s="1039"/>
      <c r="D2724" s="1039"/>
      <c r="E2724" s="1045"/>
      <c r="F2724" s="1039"/>
    </row>
    <row r="2725" spans="1:6" ht="12.75">
      <c r="A2725" s="1037" t="s">
        <v>1191</v>
      </c>
      <c r="B2725" s="1044">
        <v>3755886</v>
      </c>
      <c r="C2725" s="1044">
        <v>1640646</v>
      </c>
      <c r="D2725" s="1044">
        <v>1640646</v>
      </c>
      <c r="E2725" s="1042">
        <v>43.68199673792016</v>
      </c>
      <c r="F2725" s="1044">
        <v>81562</v>
      </c>
    </row>
    <row r="2726" spans="1:6" ht="12.75">
      <c r="A2726" s="1037" t="s">
        <v>68</v>
      </c>
      <c r="B2726" s="1044">
        <v>1877943</v>
      </c>
      <c r="C2726" s="1044">
        <v>820323</v>
      </c>
      <c r="D2726" s="1044">
        <v>820323</v>
      </c>
      <c r="E2726" s="1042">
        <v>43.68199673792016</v>
      </c>
      <c r="F2726" s="1044">
        <v>40781</v>
      </c>
    </row>
    <row r="2727" spans="1:6" ht="12.75">
      <c r="A2727" s="1037" t="s">
        <v>433</v>
      </c>
      <c r="B2727" s="1044">
        <v>1877943</v>
      </c>
      <c r="C2727" s="1044">
        <v>820323</v>
      </c>
      <c r="D2727" s="1044">
        <v>820323</v>
      </c>
      <c r="E2727" s="1042">
        <v>43.68199673792016</v>
      </c>
      <c r="F2727" s="1044">
        <v>40781</v>
      </c>
    </row>
    <row r="2728" spans="1:6" ht="12.75">
      <c r="A2728" s="1037" t="s">
        <v>677</v>
      </c>
      <c r="B2728" s="1044">
        <v>1877943</v>
      </c>
      <c r="C2728" s="1044">
        <v>820323</v>
      </c>
      <c r="D2728" s="1044">
        <v>820323</v>
      </c>
      <c r="E2728" s="1042">
        <v>43.68199673792016</v>
      </c>
      <c r="F2728" s="1044">
        <v>40781</v>
      </c>
    </row>
    <row r="2729" spans="1:6" ht="25.5">
      <c r="A2729" s="1037" t="s">
        <v>1192</v>
      </c>
      <c r="B2729" s="1044">
        <v>1877943</v>
      </c>
      <c r="C2729" s="1044">
        <v>820323</v>
      </c>
      <c r="D2729" s="1044">
        <v>820323</v>
      </c>
      <c r="E2729" s="1042">
        <v>43.68199673792016</v>
      </c>
      <c r="F2729" s="1044">
        <v>40781</v>
      </c>
    </row>
    <row r="2730" spans="1:6" ht="25.5">
      <c r="A2730" s="1037" t="s">
        <v>1193</v>
      </c>
      <c r="B2730" s="1044">
        <v>1169020</v>
      </c>
      <c r="C2730" s="1044">
        <v>561568</v>
      </c>
      <c r="D2730" s="1044">
        <v>561568</v>
      </c>
      <c r="E2730" s="1042">
        <v>48.037501496980376</v>
      </c>
      <c r="F2730" s="1044">
        <v>25386</v>
      </c>
    </row>
    <row r="2731" spans="1:6" ht="25.5">
      <c r="A2731" s="1037" t="s">
        <v>1194</v>
      </c>
      <c r="B2731" s="1044">
        <v>252020</v>
      </c>
      <c r="C2731" s="1044">
        <v>72128</v>
      </c>
      <c r="D2731" s="1044">
        <v>72128</v>
      </c>
      <c r="E2731" s="1042">
        <v>28.61995079755575</v>
      </c>
      <c r="F2731" s="1044">
        <v>5473</v>
      </c>
    </row>
    <row r="2732" spans="1:6" ht="25.5">
      <c r="A2732" s="1037" t="s">
        <v>1195</v>
      </c>
      <c r="B2732" s="1044">
        <v>15211</v>
      </c>
      <c r="C2732" s="1044">
        <v>6273</v>
      </c>
      <c r="D2732" s="1044">
        <v>6273</v>
      </c>
      <c r="E2732" s="1042">
        <v>41.23989218328841</v>
      </c>
      <c r="F2732" s="1044">
        <v>330</v>
      </c>
    </row>
    <row r="2733" spans="1:6" ht="38.25">
      <c r="A2733" s="1037" t="s">
        <v>1196</v>
      </c>
      <c r="B2733" s="1044">
        <v>441692</v>
      </c>
      <c r="C2733" s="1044">
        <v>180354</v>
      </c>
      <c r="D2733" s="1044">
        <v>180354</v>
      </c>
      <c r="E2733" s="1042">
        <v>40.832525832480556</v>
      </c>
      <c r="F2733" s="1044">
        <v>9592</v>
      </c>
    </row>
    <row r="2734" spans="1:6" ht="12.75">
      <c r="A2734" s="1037" t="s">
        <v>1136</v>
      </c>
      <c r="B2734" s="1044">
        <v>3755886</v>
      </c>
      <c r="C2734" s="1044">
        <v>1640646</v>
      </c>
      <c r="D2734" s="1044">
        <v>1638775.77</v>
      </c>
      <c r="E2734" s="1042">
        <v>43.63220209559076</v>
      </c>
      <c r="F2734" s="1044">
        <v>80643.9</v>
      </c>
    </row>
    <row r="2735" spans="1:6" ht="12.75">
      <c r="A2735" s="1037" t="s">
        <v>419</v>
      </c>
      <c r="B2735" s="1044">
        <v>488000</v>
      </c>
      <c r="C2735" s="1044">
        <v>1124535</v>
      </c>
      <c r="D2735" s="1044">
        <v>1123592.01</v>
      </c>
      <c r="E2735" s="1042">
        <v>230.2442643442623</v>
      </c>
      <c r="F2735" s="1044">
        <v>71244.68</v>
      </c>
    </row>
    <row r="2736" spans="1:6" ht="12.75">
      <c r="A2736" s="1037" t="s">
        <v>420</v>
      </c>
      <c r="B2736" s="1044">
        <v>488000</v>
      </c>
      <c r="C2736" s="1044">
        <v>304212</v>
      </c>
      <c r="D2736" s="1044">
        <v>303269.01</v>
      </c>
      <c r="E2736" s="1042">
        <v>62.14528893442623</v>
      </c>
      <c r="F2736" s="1044">
        <v>30463.68</v>
      </c>
    </row>
    <row r="2737" spans="1:6" ht="12.75">
      <c r="A2737" s="1037" t="s">
        <v>421</v>
      </c>
      <c r="B2737" s="1044">
        <v>487960</v>
      </c>
      <c r="C2737" s="1044">
        <v>304172</v>
      </c>
      <c r="D2737" s="1044">
        <v>303249.01</v>
      </c>
      <c r="E2737" s="1042">
        <v>62.14628453151898</v>
      </c>
      <c r="F2737" s="1044">
        <v>30463.68</v>
      </c>
    </row>
    <row r="2738" spans="1:6" ht="12.75">
      <c r="A2738" s="1037" t="s">
        <v>422</v>
      </c>
      <c r="B2738" s="1044">
        <v>375474</v>
      </c>
      <c r="C2738" s="1044">
        <v>244205</v>
      </c>
      <c r="D2738" s="1044">
        <v>243282.65</v>
      </c>
      <c r="E2738" s="1042">
        <v>64.79347438171484</v>
      </c>
      <c r="F2738" s="1044">
        <v>22409.32</v>
      </c>
    </row>
    <row r="2739" spans="1:6" ht="12.75">
      <c r="A2739" s="1037" t="s">
        <v>423</v>
      </c>
      <c r="B2739" s="1044">
        <v>40</v>
      </c>
      <c r="C2739" s="1044">
        <v>40</v>
      </c>
      <c r="D2739" s="1044">
        <v>20</v>
      </c>
      <c r="E2739" s="1042">
        <v>50</v>
      </c>
      <c r="F2739" s="1044">
        <v>0</v>
      </c>
    </row>
    <row r="2740" spans="1:6" ht="12.75">
      <c r="A2740" s="1037" t="s">
        <v>371</v>
      </c>
      <c r="B2740" s="1044">
        <v>1877943</v>
      </c>
      <c r="C2740" s="1044">
        <v>820323</v>
      </c>
      <c r="D2740" s="1044">
        <v>820323</v>
      </c>
      <c r="E2740" s="1042">
        <v>43.68199673792016</v>
      </c>
      <c r="F2740" s="1044">
        <v>40781</v>
      </c>
    </row>
    <row r="2741" spans="1:6" ht="12.75">
      <c r="A2741" s="1037" t="s">
        <v>446</v>
      </c>
      <c r="B2741" s="1044">
        <v>1877943</v>
      </c>
      <c r="C2741" s="1044">
        <v>820323</v>
      </c>
      <c r="D2741" s="1044">
        <v>820323</v>
      </c>
      <c r="E2741" s="1042">
        <v>43.68199673792016</v>
      </c>
      <c r="F2741" s="1044">
        <v>40781</v>
      </c>
    </row>
    <row r="2742" spans="1:6" ht="25.5">
      <c r="A2742" s="1037" t="s">
        <v>1197</v>
      </c>
      <c r="B2742" s="1044">
        <v>1877943</v>
      </c>
      <c r="C2742" s="1044">
        <v>820323</v>
      </c>
      <c r="D2742" s="1044">
        <v>820323</v>
      </c>
      <c r="E2742" s="1042">
        <v>43.68199673792016</v>
      </c>
      <c r="F2742" s="1044">
        <v>40781</v>
      </c>
    </row>
    <row r="2743" spans="1:6" ht="12.75">
      <c r="A2743" s="1037" t="s">
        <v>376</v>
      </c>
      <c r="B2743" s="1044">
        <v>1389943</v>
      </c>
      <c r="C2743" s="1044">
        <v>516111</v>
      </c>
      <c r="D2743" s="1044">
        <v>515183.76</v>
      </c>
      <c r="E2743" s="1042">
        <v>37.065099791861975</v>
      </c>
      <c r="F2743" s="1044">
        <v>9399.22</v>
      </c>
    </row>
    <row r="2744" spans="1:6" ht="12.75">
      <c r="A2744" s="1037" t="s">
        <v>426</v>
      </c>
      <c r="B2744" s="1044">
        <v>1389943</v>
      </c>
      <c r="C2744" s="1044">
        <v>516111</v>
      </c>
      <c r="D2744" s="1044">
        <v>515183.76</v>
      </c>
      <c r="E2744" s="1042">
        <v>37.065099791861975</v>
      </c>
      <c r="F2744" s="1044">
        <v>9399.22</v>
      </c>
    </row>
    <row r="2745" spans="1:6" ht="12.75">
      <c r="A2745" s="1037" t="s">
        <v>1281</v>
      </c>
      <c r="B2745" s="1044">
        <v>0</v>
      </c>
      <c r="C2745" s="1044">
        <v>0</v>
      </c>
      <c r="D2745" s="1044">
        <v>1870.23</v>
      </c>
      <c r="E2745" s="1045" t="s">
        <v>1277</v>
      </c>
      <c r="F2745" s="1044">
        <v>918.1</v>
      </c>
    </row>
    <row r="2746" spans="1:6" s="1043" customFormat="1" ht="12.75">
      <c r="A2746" s="1038" t="s">
        <v>1182</v>
      </c>
      <c r="B2746" s="1039"/>
      <c r="C2746" s="1039"/>
      <c r="D2746" s="1039"/>
      <c r="E2746" s="1045"/>
      <c r="F2746" s="1039"/>
    </row>
    <row r="2747" spans="1:6" ht="12.75">
      <c r="A2747" s="1037" t="s">
        <v>1191</v>
      </c>
      <c r="B2747" s="1044">
        <v>504308</v>
      </c>
      <c r="C2747" s="1044">
        <v>294870</v>
      </c>
      <c r="D2747" s="1044">
        <v>294870</v>
      </c>
      <c r="E2747" s="1042">
        <v>58.47022057948714</v>
      </c>
      <c r="F2747" s="1044">
        <v>0</v>
      </c>
    </row>
    <row r="2748" spans="1:6" ht="12.75">
      <c r="A2748" s="1037" t="s">
        <v>68</v>
      </c>
      <c r="B2748" s="1044">
        <v>504308</v>
      </c>
      <c r="C2748" s="1044">
        <v>294870</v>
      </c>
      <c r="D2748" s="1044">
        <v>294870</v>
      </c>
      <c r="E2748" s="1042">
        <v>58.47022057948714</v>
      </c>
      <c r="F2748" s="1044">
        <v>0</v>
      </c>
    </row>
    <row r="2749" spans="1:6" ht="12.75">
      <c r="A2749" s="1037" t="s">
        <v>1136</v>
      </c>
      <c r="B2749" s="1044">
        <v>27814</v>
      </c>
      <c r="C2749" s="1044">
        <v>17655</v>
      </c>
      <c r="D2749" s="1044">
        <v>17654.82</v>
      </c>
      <c r="E2749" s="1042">
        <v>63.47458114618537</v>
      </c>
      <c r="F2749" s="1044">
        <v>0</v>
      </c>
    </row>
    <row r="2750" spans="1:6" ht="12.75">
      <c r="A2750" s="1037" t="s">
        <v>419</v>
      </c>
      <c r="B2750" s="1044">
        <v>27814</v>
      </c>
      <c r="C2750" s="1044">
        <v>17655</v>
      </c>
      <c r="D2750" s="1044">
        <v>17654.82</v>
      </c>
      <c r="E2750" s="1042">
        <v>63.47458114618537</v>
      </c>
      <c r="F2750" s="1044">
        <v>0</v>
      </c>
    </row>
    <row r="2751" spans="1:6" ht="12.75">
      <c r="A2751" s="1037" t="s">
        <v>468</v>
      </c>
      <c r="B2751" s="1044">
        <v>27814</v>
      </c>
      <c r="C2751" s="1044">
        <v>17655</v>
      </c>
      <c r="D2751" s="1044">
        <v>17654.82</v>
      </c>
      <c r="E2751" s="1042">
        <v>63.47458114618537</v>
      </c>
      <c r="F2751" s="1044">
        <v>0</v>
      </c>
    </row>
    <row r="2752" spans="1:6" ht="12.75">
      <c r="A2752" s="1037" t="s">
        <v>1281</v>
      </c>
      <c r="B2752" s="1044">
        <v>476494</v>
      </c>
      <c r="C2752" s="1044">
        <v>277215</v>
      </c>
      <c r="D2752" s="1044">
        <v>277215.18</v>
      </c>
      <c r="E2752" s="1045" t="s">
        <v>1277</v>
      </c>
      <c r="F2752" s="1044">
        <v>0</v>
      </c>
    </row>
    <row r="2753" spans="1:6" ht="12.75">
      <c r="A2753" s="1037" t="s">
        <v>1282</v>
      </c>
      <c r="B2753" s="1044">
        <v>-476494</v>
      </c>
      <c r="C2753" s="1044">
        <v>-277215</v>
      </c>
      <c r="D2753" s="1044">
        <v>-277214.75</v>
      </c>
      <c r="E2753" s="1045" t="s">
        <v>1277</v>
      </c>
      <c r="F2753" s="1044">
        <v>0</v>
      </c>
    </row>
    <row r="2754" spans="1:6" ht="12.75">
      <c r="A2754" s="1037" t="s">
        <v>1286</v>
      </c>
      <c r="B2754" s="1044">
        <v>-476494</v>
      </c>
      <c r="C2754" s="1044">
        <v>-277215</v>
      </c>
      <c r="D2754" s="1044">
        <v>-277214.75</v>
      </c>
      <c r="E2754" s="1042">
        <v>58.17801483334522</v>
      </c>
      <c r="F2754" s="1044">
        <v>0</v>
      </c>
    </row>
    <row r="2755" spans="1:6" ht="12.75">
      <c r="A2755" s="1037" t="s">
        <v>579</v>
      </c>
      <c r="B2755" s="1044">
        <v>-476494</v>
      </c>
      <c r="C2755" s="1044">
        <v>-277215</v>
      </c>
      <c r="D2755" s="1044">
        <v>-277214.75</v>
      </c>
      <c r="E2755" s="1042">
        <v>58.17801483334522</v>
      </c>
      <c r="F2755" s="1044">
        <v>0</v>
      </c>
    </row>
    <row r="2756" spans="1:6" s="1043" customFormat="1" ht="12.75">
      <c r="A2756" s="1038" t="s">
        <v>1152</v>
      </c>
      <c r="B2756" s="1039"/>
      <c r="C2756" s="1039"/>
      <c r="D2756" s="1039"/>
      <c r="E2756" s="1045"/>
      <c r="F2756" s="1039"/>
    </row>
    <row r="2757" spans="1:6" ht="12.75">
      <c r="A2757" s="1037" t="s">
        <v>1191</v>
      </c>
      <c r="B2757" s="1044">
        <v>1008616</v>
      </c>
      <c r="C2757" s="1044">
        <v>589740</v>
      </c>
      <c r="D2757" s="1044">
        <v>589740</v>
      </c>
      <c r="E2757" s="1042">
        <v>58.47022057948714</v>
      </c>
      <c r="F2757" s="1044">
        <v>0</v>
      </c>
    </row>
    <row r="2758" spans="1:6" ht="12.75">
      <c r="A2758" s="1037" t="s">
        <v>68</v>
      </c>
      <c r="B2758" s="1044">
        <v>504308</v>
      </c>
      <c r="C2758" s="1044">
        <v>294870</v>
      </c>
      <c r="D2758" s="1044">
        <v>294870</v>
      </c>
      <c r="E2758" s="1042">
        <v>58.47022057948714</v>
      </c>
      <c r="F2758" s="1044">
        <v>0</v>
      </c>
    </row>
    <row r="2759" spans="1:6" ht="12.75">
      <c r="A2759" s="1037" t="s">
        <v>433</v>
      </c>
      <c r="B2759" s="1044">
        <v>504308</v>
      </c>
      <c r="C2759" s="1044">
        <v>294870</v>
      </c>
      <c r="D2759" s="1044">
        <v>294870</v>
      </c>
      <c r="E2759" s="1042">
        <v>58.47022057948714</v>
      </c>
      <c r="F2759" s="1044">
        <v>0</v>
      </c>
    </row>
    <row r="2760" spans="1:6" ht="12.75">
      <c r="A2760" s="1037" t="s">
        <v>677</v>
      </c>
      <c r="B2760" s="1044">
        <v>504308</v>
      </c>
      <c r="C2760" s="1044">
        <v>294870</v>
      </c>
      <c r="D2760" s="1044">
        <v>294870</v>
      </c>
      <c r="E2760" s="1042">
        <v>58.47022057948714</v>
      </c>
      <c r="F2760" s="1044">
        <v>0</v>
      </c>
    </row>
    <row r="2761" spans="1:6" ht="25.5">
      <c r="A2761" s="1037" t="s">
        <v>1192</v>
      </c>
      <c r="B2761" s="1044">
        <v>504308</v>
      </c>
      <c r="C2761" s="1044">
        <v>294870</v>
      </c>
      <c r="D2761" s="1044">
        <v>294870</v>
      </c>
      <c r="E2761" s="1042">
        <v>58.47022057948714</v>
      </c>
      <c r="F2761" s="1044">
        <v>0</v>
      </c>
    </row>
    <row r="2762" spans="1:6" ht="25.5">
      <c r="A2762" s="1037" t="s">
        <v>1193</v>
      </c>
      <c r="B2762" s="1044">
        <v>313932</v>
      </c>
      <c r="C2762" s="1044">
        <v>204492</v>
      </c>
      <c r="D2762" s="1044">
        <v>204492</v>
      </c>
      <c r="E2762" s="1042">
        <v>65.13894728794772</v>
      </c>
      <c r="F2762" s="1044">
        <v>0</v>
      </c>
    </row>
    <row r="2763" spans="1:6" ht="25.5">
      <c r="A2763" s="1037" t="s">
        <v>1194</v>
      </c>
      <c r="B2763" s="1044">
        <v>67678</v>
      </c>
      <c r="C2763" s="1044">
        <v>23826</v>
      </c>
      <c r="D2763" s="1044">
        <v>23826</v>
      </c>
      <c r="E2763" s="1042">
        <v>35.2049410443571</v>
      </c>
      <c r="F2763" s="1044">
        <v>0</v>
      </c>
    </row>
    <row r="2764" spans="1:6" ht="25.5">
      <c r="A2764" s="1037" t="s">
        <v>1195</v>
      </c>
      <c r="B2764" s="1044">
        <v>4085</v>
      </c>
      <c r="C2764" s="1044">
        <v>2241</v>
      </c>
      <c r="D2764" s="1044">
        <v>2241</v>
      </c>
      <c r="E2764" s="1042">
        <v>54.85924112607099</v>
      </c>
      <c r="F2764" s="1044">
        <v>0</v>
      </c>
    </row>
    <row r="2765" spans="1:6" ht="38.25">
      <c r="A2765" s="1037" t="s">
        <v>1196</v>
      </c>
      <c r="B2765" s="1044">
        <v>118613</v>
      </c>
      <c r="C2765" s="1044">
        <v>64311</v>
      </c>
      <c r="D2765" s="1044">
        <v>64311</v>
      </c>
      <c r="E2765" s="1042">
        <v>54.2191833947375</v>
      </c>
      <c r="F2765" s="1044">
        <v>0</v>
      </c>
    </row>
    <row r="2766" spans="1:6" ht="12.75">
      <c r="A2766" s="1037" t="s">
        <v>1136</v>
      </c>
      <c r="B2766" s="1044">
        <v>532122</v>
      </c>
      <c r="C2766" s="1044">
        <v>312525</v>
      </c>
      <c r="D2766" s="1044">
        <v>312524.82</v>
      </c>
      <c r="E2766" s="1042">
        <v>58.73179834699561</v>
      </c>
      <c r="F2766" s="1044">
        <v>0</v>
      </c>
    </row>
    <row r="2767" spans="1:6" ht="12.75">
      <c r="A2767" s="1037" t="s">
        <v>419</v>
      </c>
      <c r="B2767" s="1044">
        <v>27814</v>
      </c>
      <c r="C2767" s="1044">
        <v>312525</v>
      </c>
      <c r="D2767" s="1044">
        <v>312524.82</v>
      </c>
      <c r="E2767" s="1042">
        <v>1123.624146113468</v>
      </c>
      <c r="F2767" s="1044">
        <v>0</v>
      </c>
    </row>
    <row r="2768" spans="1:6" ht="12.75">
      <c r="A2768" s="1037" t="s">
        <v>468</v>
      </c>
      <c r="B2768" s="1044">
        <v>27814</v>
      </c>
      <c r="C2768" s="1044">
        <v>17655</v>
      </c>
      <c r="D2768" s="1044">
        <v>17654.82</v>
      </c>
      <c r="E2768" s="1042">
        <v>63.47458114618537</v>
      </c>
      <c r="F2768" s="1044">
        <v>0</v>
      </c>
    </row>
    <row r="2769" spans="1:6" ht="12.75">
      <c r="A2769" s="1037" t="s">
        <v>371</v>
      </c>
      <c r="B2769" s="1044">
        <v>504308</v>
      </c>
      <c r="C2769" s="1044">
        <v>294870</v>
      </c>
      <c r="D2769" s="1044">
        <v>294870</v>
      </c>
      <c r="E2769" s="1042">
        <v>58.47022057948714</v>
      </c>
      <c r="F2769" s="1044">
        <v>0</v>
      </c>
    </row>
    <row r="2770" spans="1:6" ht="12.75">
      <c r="A2770" s="1037" t="s">
        <v>446</v>
      </c>
      <c r="B2770" s="1044">
        <v>504308</v>
      </c>
      <c r="C2770" s="1044">
        <v>294870</v>
      </c>
      <c r="D2770" s="1044">
        <v>294870</v>
      </c>
      <c r="E2770" s="1042">
        <v>58.47022057948714</v>
      </c>
      <c r="F2770" s="1044">
        <v>0</v>
      </c>
    </row>
    <row r="2771" spans="1:6" ht="25.5">
      <c r="A2771" s="1037" t="s">
        <v>1197</v>
      </c>
      <c r="B2771" s="1044">
        <v>504308</v>
      </c>
      <c r="C2771" s="1044">
        <v>294870</v>
      </c>
      <c r="D2771" s="1044">
        <v>294870</v>
      </c>
      <c r="E2771" s="1042">
        <v>58.47022057948714</v>
      </c>
      <c r="F2771" s="1044">
        <v>0</v>
      </c>
    </row>
    <row r="2772" spans="1:6" ht="12.75">
      <c r="A2772" s="1037" t="s">
        <v>1281</v>
      </c>
      <c r="B2772" s="1044">
        <v>476494</v>
      </c>
      <c r="C2772" s="1044">
        <v>277215</v>
      </c>
      <c r="D2772" s="1044">
        <v>277215.18</v>
      </c>
      <c r="E2772" s="1045" t="s">
        <v>1277</v>
      </c>
      <c r="F2772" s="1044">
        <v>0</v>
      </c>
    </row>
    <row r="2773" spans="1:6" ht="12.75">
      <c r="A2773" s="1037" t="s">
        <v>1282</v>
      </c>
      <c r="B2773" s="1044">
        <v>-476494</v>
      </c>
      <c r="C2773" s="1044">
        <v>-277215</v>
      </c>
      <c r="D2773" s="1044">
        <v>-277214.75</v>
      </c>
      <c r="E2773" s="1045" t="s">
        <v>1277</v>
      </c>
      <c r="F2773" s="1044">
        <v>0</v>
      </c>
    </row>
    <row r="2774" spans="1:6" ht="12.75">
      <c r="A2774" s="1037" t="s">
        <v>1286</v>
      </c>
      <c r="B2774" s="1044">
        <v>-476494</v>
      </c>
      <c r="C2774" s="1044">
        <v>-277215</v>
      </c>
      <c r="D2774" s="1044">
        <v>-277214.75</v>
      </c>
      <c r="E2774" s="1042">
        <v>58.17801483334522</v>
      </c>
      <c r="F2774" s="1044">
        <v>0</v>
      </c>
    </row>
    <row r="2775" spans="1:6" ht="12.75">
      <c r="A2775" s="1037" t="s">
        <v>579</v>
      </c>
      <c r="B2775" s="1044">
        <v>-476494</v>
      </c>
      <c r="C2775" s="1044">
        <v>-277215</v>
      </c>
      <c r="D2775" s="1044">
        <v>-277214.75</v>
      </c>
      <c r="E2775" s="1042">
        <v>58.17801483334522</v>
      </c>
      <c r="F2775" s="1044">
        <v>0</v>
      </c>
    </row>
    <row r="2776" spans="1:6" s="1043" customFormat="1" ht="25.5">
      <c r="A2776" s="1038" t="s">
        <v>1183</v>
      </c>
      <c r="B2776" s="1039"/>
      <c r="C2776" s="1039"/>
      <c r="D2776" s="1039"/>
      <c r="E2776" s="1045"/>
      <c r="F2776" s="1039"/>
    </row>
    <row r="2777" spans="1:6" ht="12.75">
      <c r="A2777" s="1037" t="s">
        <v>1191</v>
      </c>
      <c r="B2777" s="1044">
        <v>11178</v>
      </c>
      <c r="C2777" s="1044">
        <v>11178</v>
      </c>
      <c r="D2777" s="1044">
        <v>11178</v>
      </c>
      <c r="E2777" s="1042">
        <v>100</v>
      </c>
      <c r="F2777" s="1044">
        <v>0</v>
      </c>
    </row>
    <row r="2778" spans="1:6" ht="12.75">
      <c r="A2778" s="1037" t="s">
        <v>68</v>
      </c>
      <c r="B2778" s="1044">
        <v>11178</v>
      </c>
      <c r="C2778" s="1044">
        <v>11178</v>
      </c>
      <c r="D2778" s="1044">
        <v>11178</v>
      </c>
      <c r="E2778" s="1042">
        <v>100</v>
      </c>
      <c r="F2778" s="1044">
        <v>0</v>
      </c>
    </row>
    <row r="2779" spans="1:6" ht="12.75">
      <c r="A2779" s="1037" t="s">
        <v>1136</v>
      </c>
      <c r="B2779" s="1044">
        <v>11178</v>
      </c>
      <c r="C2779" s="1044">
        <v>11178</v>
      </c>
      <c r="D2779" s="1044">
        <v>11177.67</v>
      </c>
      <c r="E2779" s="1042">
        <v>99.9970477724101</v>
      </c>
      <c r="F2779" s="1044">
        <v>0</v>
      </c>
    </row>
    <row r="2780" spans="1:6" ht="12.75">
      <c r="A2780" s="1037" t="s">
        <v>419</v>
      </c>
      <c r="B2780" s="1044">
        <v>11178</v>
      </c>
      <c r="C2780" s="1044">
        <v>11178</v>
      </c>
      <c r="D2780" s="1044">
        <v>11177.67</v>
      </c>
      <c r="E2780" s="1042">
        <v>99.9970477724101</v>
      </c>
      <c r="F2780" s="1044">
        <v>0</v>
      </c>
    </row>
    <row r="2781" spans="1:6" ht="25.5">
      <c r="A2781" s="1037" t="s">
        <v>428</v>
      </c>
      <c r="B2781" s="1044">
        <v>11178</v>
      </c>
      <c r="C2781" s="1044">
        <v>11178</v>
      </c>
      <c r="D2781" s="1044">
        <v>11177.67</v>
      </c>
      <c r="E2781" s="1042">
        <v>99.9970477724101</v>
      </c>
      <c r="F2781" s="1044">
        <v>0</v>
      </c>
    </row>
    <row r="2782" spans="1:6" ht="12.75">
      <c r="A2782" s="1037" t="s">
        <v>429</v>
      </c>
      <c r="B2782" s="1044">
        <v>11178</v>
      </c>
      <c r="C2782" s="1044">
        <v>11178</v>
      </c>
      <c r="D2782" s="1044">
        <v>11177.67</v>
      </c>
      <c r="E2782" s="1042">
        <v>99.9970477724101</v>
      </c>
      <c r="F2782" s="1044">
        <v>0</v>
      </c>
    </row>
    <row r="2783" spans="1:6" s="1043" customFormat="1" ht="12.75">
      <c r="A2783" s="1038" t="s">
        <v>1152</v>
      </c>
      <c r="B2783" s="1039"/>
      <c r="C2783" s="1039"/>
      <c r="D2783" s="1039"/>
      <c r="E2783" s="1045"/>
      <c r="F2783" s="1039"/>
    </row>
    <row r="2784" spans="1:6" ht="12.75">
      <c r="A2784" s="1037" t="s">
        <v>1191</v>
      </c>
      <c r="B2784" s="1044">
        <v>22356</v>
      </c>
      <c r="C2784" s="1044">
        <v>22356</v>
      </c>
      <c r="D2784" s="1044">
        <v>22356</v>
      </c>
      <c r="E2784" s="1042">
        <v>100</v>
      </c>
      <c r="F2784" s="1044">
        <v>0</v>
      </c>
    </row>
    <row r="2785" spans="1:6" ht="12.75">
      <c r="A2785" s="1037" t="s">
        <v>68</v>
      </c>
      <c r="B2785" s="1044">
        <v>11178</v>
      </c>
      <c r="C2785" s="1044">
        <v>11178</v>
      </c>
      <c r="D2785" s="1044">
        <v>11178</v>
      </c>
      <c r="E2785" s="1042">
        <v>100</v>
      </c>
      <c r="F2785" s="1044">
        <v>0</v>
      </c>
    </row>
    <row r="2786" spans="1:6" ht="12.75">
      <c r="A2786" s="1037" t="s">
        <v>433</v>
      </c>
      <c r="B2786" s="1044">
        <v>11178</v>
      </c>
      <c r="C2786" s="1044">
        <v>11178</v>
      </c>
      <c r="D2786" s="1044">
        <v>11178</v>
      </c>
      <c r="E2786" s="1042">
        <v>100</v>
      </c>
      <c r="F2786" s="1044">
        <v>0</v>
      </c>
    </row>
    <row r="2787" spans="1:6" ht="12.75">
      <c r="A2787" s="1037" t="s">
        <v>677</v>
      </c>
      <c r="B2787" s="1044">
        <v>11178</v>
      </c>
      <c r="C2787" s="1044">
        <v>11178</v>
      </c>
      <c r="D2787" s="1044">
        <v>11178</v>
      </c>
      <c r="E2787" s="1042">
        <v>100</v>
      </c>
      <c r="F2787" s="1044">
        <v>0</v>
      </c>
    </row>
    <row r="2788" spans="1:6" ht="25.5">
      <c r="A2788" s="1037" t="s">
        <v>1192</v>
      </c>
      <c r="B2788" s="1044">
        <v>11178</v>
      </c>
      <c r="C2788" s="1044">
        <v>11178</v>
      </c>
      <c r="D2788" s="1044">
        <v>11178</v>
      </c>
      <c r="E2788" s="1042">
        <v>100</v>
      </c>
      <c r="F2788" s="1044">
        <v>0</v>
      </c>
    </row>
    <row r="2789" spans="1:6" ht="25.5">
      <c r="A2789" s="1037" t="s">
        <v>1193</v>
      </c>
      <c r="B2789" s="1044">
        <v>6958</v>
      </c>
      <c r="C2789" s="1044">
        <v>6958</v>
      </c>
      <c r="D2789" s="1044">
        <v>6958</v>
      </c>
      <c r="E2789" s="1042">
        <v>100</v>
      </c>
      <c r="F2789" s="1044">
        <v>0</v>
      </c>
    </row>
    <row r="2790" spans="1:6" ht="25.5">
      <c r="A2790" s="1037" t="s">
        <v>1194</v>
      </c>
      <c r="B2790" s="1044">
        <v>1500</v>
      </c>
      <c r="C2790" s="1044">
        <v>1500</v>
      </c>
      <c r="D2790" s="1044">
        <v>1500</v>
      </c>
      <c r="E2790" s="1042">
        <v>100</v>
      </c>
      <c r="F2790" s="1044">
        <v>0</v>
      </c>
    </row>
    <row r="2791" spans="1:6" ht="25.5">
      <c r="A2791" s="1037" t="s">
        <v>1195</v>
      </c>
      <c r="B2791" s="1044">
        <v>91</v>
      </c>
      <c r="C2791" s="1044">
        <v>91</v>
      </c>
      <c r="D2791" s="1044">
        <v>91</v>
      </c>
      <c r="E2791" s="1042">
        <v>100</v>
      </c>
      <c r="F2791" s="1044">
        <v>0</v>
      </c>
    </row>
    <row r="2792" spans="1:6" ht="38.25">
      <c r="A2792" s="1037" t="s">
        <v>1196</v>
      </c>
      <c r="B2792" s="1044">
        <v>2629</v>
      </c>
      <c r="C2792" s="1044">
        <v>2629</v>
      </c>
      <c r="D2792" s="1044">
        <v>2629</v>
      </c>
      <c r="E2792" s="1042">
        <v>100</v>
      </c>
      <c r="F2792" s="1044">
        <v>0</v>
      </c>
    </row>
    <row r="2793" spans="1:6" ht="12.75">
      <c r="A2793" s="1037" t="s">
        <v>1136</v>
      </c>
      <c r="B2793" s="1044">
        <v>22356</v>
      </c>
      <c r="C2793" s="1044">
        <v>22356</v>
      </c>
      <c r="D2793" s="1044">
        <v>22355.67</v>
      </c>
      <c r="E2793" s="1042">
        <v>99.99852388620504</v>
      </c>
      <c r="F2793" s="1044">
        <v>0</v>
      </c>
    </row>
    <row r="2794" spans="1:6" ht="12.75">
      <c r="A2794" s="1037" t="s">
        <v>419</v>
      </c>
      <c r="B2794" s="1044">
        <v>22356</v>
      </c>
      <c r="C2794" s="1044">
        <v>22356</v>
      </c>
      <c r="D2794" s="1044">
        <v>22355.67</v>
      </c>
      <c r="E2794" s="1042">
        <v>99.99852388620504</v>
      </c>
      <c r="F2794" s="1044">
        <v>0</v>
      </c>
    </row>
    <row r="2795" spans="1:6" ht="25.5">
      <c r="A2795" s="1037" t="s">
        <v>428</v>
      </c>
      <c r="B2795" s="1044">
        <v>11178</v>
      </c>
      <c r="C2795" s="1044">
        <v>11178</v>
      </c>
      <c r="D2795" s="1044">
        <v>11177.67</v>
      </c>
      <c r="E2795" s="1042">
        <v>99.9970477724101</v>
      </c>
      <c r="F2795" s="1044">
        <v>0</v>
      </c>
    </row>
    <row r="2796" spans="1:6" ht="12.75">
      <c r="A2796" s="1037" t="s">
        <v>429</v>
      </c>
      <c r="B2796" s="1044">
        <v>11178</v>
      </c>
      <c r="C2796" s="1044">
        <v>11178</v>
      </c>
      <c r="D2796" s="1044">
        <v>11177.67</v>
      </c>
      <c r="E2796" s="1042">
        <v>99.9970477724101</v>
      </c>
      <c r="F2796" s="1044">
        <v>0</v>
      </c>
    </row>
    <row r="2797" spans="1:6" ht="12.75">
      <c r="A2797" s="1037" t="s">
        <v>371</v>
      </c>
      <c r="B2797" s="1044">
        <v>11178</v>
      </c>
      <c r="C2797" s="1044">
        <v>11178</v>
      </c>
      <c r="D2797" s="1044">
        <v>11178</v>
      </c>
      <c r="E2797" s="1042">
        <v>100</v>
      </c>
      <c r="F2797" s="1044">
        <v>0</v>
      </c>
    </row>
    <row r="2798" spans="1:6" ht="12.75">
      <c r="A2798" s="1037" t="s">
        <v>446</v>
      </c>
      <c r="B2798" s="1044">
        <v>11178</v>
      </c>
      <c r="C2798" s="1044">
        <v>11178</v>
      </c>
      <c r="D2798" s="1044">
        <v>11178</v>
      </c>
      <c r="E2798" s="1042">
        <v>100</v>
      </c>
      <c r="F2798" s="1044">
        <v>0</v>
      </c>
    </row>
    <row r="2799" spans="1:6" ht="25.5">
      <c r="A2799" s="1037" t="s">
        <v>1197</v>
      </c>
      <c r="B2799" s="1044">
        <v>11178</v>
      </c>
      <c r="C2799" s="1044">
        <v>11178</v>
      </c>
      <c r="D2799" s="1044">
        <v>11178</v>
      </c>
      <c r="E2799" s="1042">
        <v>100</v>
      </c>
      <c r="F2799" s="1044">
        <v>0</v>
      </c>
    </row>
    <row r="2803" spans="1:6" ht="12.75">
      <c r="A2803" s="1050" t="s">
        <v>117</v>
      </c>
      <c r="F2803" s="1052" t="s">
        <v>1198</v>
      </c>
    </row>
    <row r="2806" ht="12.75">
      <c r="A2806" s="1053" t="s">
        <v>1199</v>
      </c>
    </row>
  </sheetData>
  <sheetProtection formatCells="0"/>
  <mergeCells count="4">
    <mergeCell ref="A4:F4"/>
    <mergeCell ref="A2:F2"/>
    <mergeCell ref="A1:F1"/>
    <mergeCell ref="A3:F3"/>
  </mergeCells>
  <printOptions/>
  <pageMargins left="0.984251968503937" right="0.3937007874015748" top="0.3937007874015748" bottom="0.4724409448818898" header="0.15748031496062992" footer="0.1968503937007874"/>
  <pageSetup firstPageNumber="51" useFirstPageNumber="1" fitToHeight="0" horizontalDpi="600" verticalDpi="600" orientation="portrait" paperSize="9" scale="74" r:id="rId2"/>
  <headerFooter alignWithMargins="0">
    <oddFooter>&amp;C&amp;P</oddFooter>
  </headerFooter>
  <rowBreaks count="2" manualBreakCount="2">
    <brk id="2681" max="255" man="1"/>
    <brk id="2748" max="5" man="1"/>
  </rowBreaks>
  <drawing r:id="rId1"/>
</worksheet>
</file>

<file path=xl/worksheets/sheet15.xml><?xml version="1.0" encoding="utf-8"?>
<worksheet xmlns="http://schemas.openxmlformats.org/spreadsheetml/2006/main" xmlns:r="http://schemas.openxmlformats.org/officeDocument/2006/relationships">
  <sheetPr codeName="Sheet64">
    <pageSetUpPr fitToPage="1"/>
  </sheetPr>
  <dimension ref="A1:S61"/>
  <sheetViews>
    <sheetView workbookViewId="0" topLeftCell="A1">
      <selection activeCell="H16" sqref="H16"/>
    </sheetView>
  </sheetViews>
  <sheetFormatPr defaultColWidth="9.140625" defaultRowHeight="12.75"/>
  <cols>
    <col min="1" max="1" width="51.421875" style="918" customWidth="1"/>
    <col min="2" max="4" width="14.28125" style="918" customWidth="1"/>
    <col min="5" max="16384" width="9.140625" style="918" customWidth="1"/>
  </cols>
  <sheetData>
    <row r="1" spans="1:19" ht="57" customHeight="1">
      <c r="A1" s="1167"/>
      <c r="B1" s="1167"/>
      <c r="C1" s="1167"/>
      <c r="D1" s="1167"/>
      <c r="E1" s="1054"/>
      <c r="F1" s="1054"/>
      <c r="G1" s="1054"/>
      <c r="H1" s="1054"/>
      <c r="I1" s="1054"/>
      <c r="J1" s="1054"/>
      <c r="K1" s="1054"/>
      <c r="L1" s="1054"/>
      <c r="M1" s="1054"/>
      <c r="N1" s="1054"/>
      <c r="O1" s="1054"/>
      <c r="P1" s="1054"/>
      <c r="Q1" s="1054"/>
      <c r="R1" s="1054"/>
      <c r="S1" s="1054"/>
    </row>
    <row r="2" spans="1:4" s="1054" customFormat="1" ht="18.75" customHeight="1">
      <c r="A2" s="1174" t="s">
        <v>1262</v>
      </c>
      <c r="B2" s="1174"/>
      <c r="C2" s="1174"/>
      <c r="D2" s="1174"/>
    </row>
    <row r="3" spans="1:4" s="1054" customFormat="1" ht="12.75">
      <c r="A3" s="1055"/>
      <c r="B3" s="1056"/>
      <c r="C3" s="1057"/>
      <c r="D3" s="1058"/>
    </row>
    <row r="4" spans="1:4" s="1059" customFormat="1" ht="15.75">
      <c r="A4" s="1167" t="s">
        <v>1263</v>
      </c>
      <c r="B4" s="1167"/>
      <c r="C4" s="1167"/>
      <c r="D4" s="1167"/>
    </row>
    <row r="5" spans="1:4" s="1059" customFormat="1" ht="15.75">
      <c r="A5" s="1168" t="s">
        <v>1200</v>
      </c>
      <c r="B5" s="1168"/>
      <c r="C5" s="1168"/>
      <c r="D5" s="1168"/>
    </row>
    <row r="6" spans="1:4" s="1059" customFormat="1" ht="15.75">
      <c r="A6" s="1169" t="s">
        <v>1201</v>
      </c>
      <c r="B6" s="1169"/>
      <c r="C6" s="1169"/>
      <c r="D6" s="1169"/>
    </row>
    <row r="7" spans="1:4" s="936" customFormat="1" ht="12.75">
      <c r="A7" s="1170" t="s">
        <v>1266</v>
      </c>
      <c r="B7" s="1170"/>
      <c r="C7" s="1170"/>
      <c r="D7" s="1170"/>
    </row>
    <row r="8" spans="1:4" s="936" customFormat="1" ht="12.75">
      <c r="A8" s="300" t="s">
        <v>1202</v>
      </c>
      <c r="B8" s="227"/>
      <c r="C8" s="1060"/>
      <c r="D8" s="226" t="s">
        <v>62</v>
      </c>
    </row>
    <row r="9" spans="1:4" s="1059" customFormat="1" ht="15.75">
      <c r="A9" s="1061"/>
      <c r="B9" s="358"/>
      <c r="C9" s="1060"/>
      <c r="D9" s="1062" t="s">
        <v>1203</v>
      </c>
    </row>
    <row r="10" spans="1:4" ht="12.75">
      <c r="A10" s="1061"/>
      <c r="B10" s="302"/>
      <c r="C10" s="1060"/>
      <c r="D10" s="366" t="s">
        <v>1204</v>
      </c>
    </row>
    <row r="11" spans="1:4" ht="12.75" customHeight="1">
      <c r="A11" s="1171" t="s">
        <v>1270</v>
      </c>
      <c r="B11" s="1171" t="s">
        <v>64</v>
      </c>
      <c r="C11" s="1171" t="s">
        <v>1299</v>
      </c>
      <c r="D11" s="1171" t="s">
        <v>1273</v>
      </c>
    </row>
    <row r="12" spans="1:4" ht="12.75">
      <c r="A12" s="1172"/>
      <c r="B12" s="1172"/>
      <c r="C12" s="1172"/>
      <c r="D12" s="1172"/>
    </row>
    <row r="13" spans="1:4" ht="12.75">
      <c r="A13" s="1063">
        <v>1</v>
      </c>
      <c r="B13" s="1063">
        <v>2</v>
      </c>
      <c r="C13" s="1063">
        <v>3</v>
      </c>
      <c r="D13" s="1063">
        <v>4</v>
      </c>
    </row>
    <row r="14" spans="1:4" ht="22.5" customHeight="1">
      <c r="A14" s="1064" t="s">
        <v>1287</v>
      </c>
      <c r="B14" s="1065">
        <v>-211596280</v>
      </c>
      <c r="C14" s="1065">
        <v>-187323118</v>
      </c>
      <c r="D14" s="1066">
        <v>-3246979</v>
      </c>
    </row>
    <row r="15" spans="1:4" ht="6.75" customHeight="1">
      <c r="A15" s="1067"/>
      <c r="B15" s="1068"/>
      <c r="C15" s="1069"/>
      <c r="D15" s="1069"/>
    </row>
    <row r="16" spans="1:4" ht="15.75">
      <c r="A16" s="1064" t="s">
        <v>482</v>
      </c>
      <c r="B16" s="1065">
        <v>-241761112</v>
      </c>
      <c r="C16" s="1065">
        <v>-207167932</v>
      </c>
      <c r="D16" s="1066">
        <v>-5452613</v>
      </c>
    </row>
    <row r="17" spans="1:4" ht="12.75">
      <c r="A17" s="1071" t="s">
        <v>1205</v>
      </c>
      <c r="B17" s="1072">
        <v>-119169376</v>
      </c>
      <c r="C17" s="1072">
        <v>-206851909</v>
      </c>
      <c r="D17" s="1073">
        <v>-5442232</v>
      </c>
    </row>
    <row r="18" spans="1:4" ht="12.75">
      <c r="A18" s="1074" t="s">
        <v>1206</v>
      </c>
      <c r="B18" s="1075">
        <v>-20400000</v>
      </c>
      <c r="C18" s="1075">
        <v>-191020000</v>
      </c>
      <c r="D18" s="1076">
        <v>0</v>
      </c>
    </row>
    <row r="19" spans="1:4" ht="12.75">
      <c r="A19" s="1077" t="s">
        <v>1207</v>
      </c>
      <c r="B19" s="1078">
        <v>0</v>
      </c>
      <c r="C19" s="1078">
        <v>0</v>
      </c>
      <c r="D19" s="1079">
        <v>0</v>
      </c>
    </row>
    <row r="20" spans="1:4" ht="12.75">
      <c r="A20" s="1077" t="s">
        <v>1208</v>
      </c>
      <c r="B20" s="1078">
        <v>-20400000</v>
      </c>
      <c r="C20" s="1078">
        <v>-191020000</v>
      </c>
      <c r="D20" s="1079">
        <v>0</v>
      </c>
    </row>
    <row r="21" spans="1:4" ht="12.75">
      <c r="A21" s="1080" t="s">
        <v>1209</v>
      </c>
      <c r="B21" s="1078">
        <v>-20400000</v>
      </c>
      <c r="C21" s="1078">
        <v>0</v>
      </c>
      <c r="D21" s="1079">
        <v>0</v>
      </c>
    </row>
    <row r="22" spans="1:4" ht="7.5" customHeight="1">
      <c r="A22" s="1077"/>
      <c r="B22" s="1078"/>
      <c r="C22" s="1078"/>
      <c r="D22" s="1079"/>
    </row>
    <row r="23" spans="1:4" ht="12.75">
      <c r="A23" s="1074" t="s">
        <v>1210</v>
      </c>
      <c r="B23" s="1075">
        <v>0</v>
      </c>
      <c r="C23" s="1075">
        <v>0</v>
      </c>
      <c r="D23" s="1076">
        <v>0</v>
      </c>
    </row>
    <row r="24" spans="1:4" ht="7.5" customHeight="1">
      <c r="A24" s="1082"/>
      <c r="B24" s="1078"/>
      <c r="C24" s="1078"/>
      <c r="D24" s="1079"/>
    </row>
    <row r="25" spans="1:4" ht="12.75">
      <c r="A25" s="1074" t="s">
        <v>1211</v>
      </c>
      <c r="B25" s="1075">
        <v>-98769376</v>
      </c>
      <c r="C25" s="1075">
        <v>-15831909</v>
      </c>
      <c r="D25" s="1076">
        <v>-5442232</v>
      </c>
    </row>
    <row r="26" spans="1:4" ht="12.75">
      <c r="A26" s="1077" t="s">
        <v>1212</v>
      </c>
      <c r="B26" s="1083">
        <v>-90749565</v>
      </c>
      <c r="C26" s="1083">
        <v>-15831909</v>
      </c>
      <c r="D26" s="1084">
        <v>-5442232</v>
      </c>
    </row>
    <row r="27" spans="1:4" ht="12.75">
      <c r="A27" s="1085" t="s">
        <v>1213</v>
      </c>
      <c r="B27" s="1086">
        <v>-1442750</v>
      </c>
      <c r="C27" s="1086">
        <v>-56330</v>
      </c>
      <c r="D27" s="1084">
        <v>-2298</v>
      </c>
    </row>
    <row r="28" spans="1:4" ht="12.75">
      <c r="A28" s="1085" t="s">
        <v>1214</v>
      </c>
      <c r="B28" s="1086">
        <v>-53063140</v>
      </c>
      <c r="C28" s="1086">
        <v>-10184796</v>
      </c>
      <c r="D28" s="1084">
        <v>-4260094</v>
      </c>
    </row>
    <row r="29" spans="1:4" ht="12.75">
      <c r="A29" s="1085" t="s">
        <v>1215</v>
      </c>
      <c r="B29" s="1086">
        <v>-36243675</v>
      </c>
      <c r="C29" s="1086">
        <v>-5555643</v>
      </c>
      <c r="D29" s="1084">
        <v>-1144700</v>
      </c>
    </row>
    <row r="30" spans="1:4" ht="12.75">
      <c r="A30" s="1085" t="s">
        <v>1216</v>
      </c>
      <c r="B30" s="1086">
        <v>0</v>
      </c>
      <c r="C30" s="1086">
        <v>-35140</v>
      </c>
      <c r="D30" s="1084">
        <v>-35140</v>
      </c>
    </row>
    <row r="31" spans="1:4" ht="12.75">
      <c r="A31" s="1087" t="s">
        <v>1217</v>
      </c>
      <c r="B31" s="1083">
        <v>-8019811</v>
      </c>
      <c r="C31" s="1083">
        <v>0</v>
      </c>
      <c r="D31" s="1088">
        <v>0</v>
      </c>
    </row>
    <row r="32" spans="1:4" ht="7.5" customHeight="1">
      <c r="A32" s="1081"/>
      <c r="B32" s="1083"/>
      <c r="C32" s="1083"/>
      <c r="D32" s="1088"/>
    </row>
    <row r="33" spans="1:4" ht="12.75">
      <c r="A33" s="1089" t="s">
        <v>1218</v>
      </c>
      <c r="B33" s="1090">
        <v>-122591736</v>
      </c>
      <c r="C33" s="1090">
        <v>-316023</v>
      </c>
      <c r="D33" s="1091">
        <v>-10381</v>
      </c>
    </row>
    <row r="34" spans="1:4" ht="12.75">
      <c r="A34" s="1080" t="s">
        <v>1219</v>
      </c>
      <c r="B34" s="1078">
        <v>-49196280</v>
      </c>
      <c r="C34" s="1078">
        <v>0</v>
      </c>
      <c r="D34" s="1079">
        <v>0</v>
      </c>
    </row>
    <row r="35" spans="1:4" ht="7.5" customHeight="1">
      <c r="A35" s="1092"/>
      <c r="B35" s="1093"/>
      <c r="C35" s="1093"/>
      <c r="D35" s="1094"/>
    </row>
    <row r="36" spans="1:4" ht="15.75">
      <c r="A36" s="1064" t="s">
        <v>483</v>
      </c>
      <c r="B36" s="1065">
        <v>30164832</v>
      </c>
      <c r="C36" s="1065">
        <v>19844814</v>
      </c>
      <c r="D36" s="1066">
        <v>2205634</v>
      </c>
    </row>
    <row r="37" spans="1:4" ht="12.75">
      <c r="A37" s="1070" t="s">
        <v>1205</v>
      </c>
      <c r="B37" s="1095">
        <v>27989510</v>
      </c>
      <c r="C37" s="1095">
        <v>18401758</v>
      </c>
      <c r="D37" s="1096">
        <v>1951881</v>
      </c>
    </row>
    <row r="38" spans="1:4" ht="12.75">
      <c r="A38" s="1089" t="s">
        <v>1206</v>
      </c>
      <c r="B38" s="1090">
        <v>2743640</v>
      </c>
      <c r="C38" s="1090">
        <v>1094640</v>
      </c>
      <c r="D38" s="1091">
        <v>103869</v>
      </c>
    </row>
    <row r="39" spans="1:4" ht="12.75">
      <c r="A39" s="1087" t="s">
        <v>1207</v>
      </c>
      <c r="B39" s="1083">
        <v>2603640</v>
      </c>
      <c r="C39" s="1083">
        <v>1024640</v>
      </c>
      <c r="D39" s="1088">
        <v>103869</v>
      </c>
    </row>
    <row r="40" spans="1:4" ht="12.75">
      <c r="A40" s="1085" t="s">
        <v>1220</v>
      </c>
      <c r="B40" s="1086">
        <v>2603640</v>
      </c>
      <c r="C40" s="1086">
        <v>1024640</v>
      </c>
      <c r="D40" s="1084">
        <v>103869</v>
      </c>
    </row>
    <row r="41" spans="1:4" ht="12.75">
      <c r="A41" s="1087" t="s">
        <v>1221</v>
      </c>
      <c r="B41" s="1083">
        <v>140000</v>
      </c>
      <c r="C41" s="1083">
        <v>70000</v>
      </c>
      <c r="D41" s="1088">
        <v>0</v>
      </c>
    </row>
    <row r="42" spans="1:4" ht="7.5" customHeight="1">
      <c r="A42" s="1087"/>
      <c r="B42" s="1083"/>
      <c r="C42" s="1083"/>
      <c r="D42" s="1088"/>
    </row>
    <row r="43" spans="1:4" ht="12.75">
      <c r="A43" s="1089" t="s">
        <v>1210</v>
      </c>
      <c r="B43" s="1090">
        <v>476494</v>
      </c>
      <c r="C43" s="1090">
        <v>277215</v>
      </c>
      <c r="D43" s="1091">
        <v>0</v>
      </c>
    </row>
    <row r="44" spans="1:4" ht="12.75">
      <c r="A44" s="1087" t="s">
        <v>1152</v>
      </c>
      <c r="B44" s="1090">
        <v>476494</v>
      </c>
      <c r="C44" s="1090">
        <v>277214.77</v>
      </c>
      <c r="D44" s="1091">
        <v>0</v>
      </c>
    </row>
    <row r="45" spans="1:4" ht="7.5" customHeight="1">
      <c r="A45" s="1081"/>
      <c r="B45" s="1083"/>
      <c r="C45" s="1083"/>
      <c r="D45" s="1088"/>
    </row>
    <row r="46" spans="1:4" ht="12.75">
      <c r="A46" s="1089" t="s">
        <v>1211</v>
      </c>
      <c r="B46" s="1090">
        <v>24769376</v>
      </c>
      <c r="C46" s="1090">
        <v>17029903</v>
      </c>
      <c r="D46" s="1091">
        <v>1848012</v>
      </c>
    </row>
    <row r="47" spans="1:4" ht="12.75">
      <c r="A47" s="1087" t="s">
        <v>1212</v>
      </c>
      <c r="B47" s="1083">
        <v>24749565</v>
      </c>
      <c r="C47" s="1083">
        <v>17018347</v>
      </c>
      <c r="D47" s="1088">
        <v>1848012</v>
      </c>
    </row>
    <row r="48" spans="1:4" ht="12.75">
      <c r="A48" s="1085" t="s">
        <v>1213</v>
      </c>
      <c r="B48" s="1086">
        <v>442750</v>
      </c>
      <c r="C48" s="1086">
        <v>252583</v>
      </c>
      <c r="D48" s="1084">
        <v>26592</v>
      </c>
    </row>
    <row r="49" spans="1:4" ht="12.75">
      <c r="A49" s="1085" t="s">
        <v>1214</v>
      </c>
      <c r="B49" s="1086">
        <v>3063140</v>
      </c>
      <c r="C49" s="1086">
        <v>3168289</v>
      </c>
      <c r="D49" s="1084">
        <v>114262</v>
      </c>
    </row>
    <row r="50" spans="1:4" ht="12.75">
      <c r="A50" s="1085" t="s">
        <v>1215</v>
      </c>
      <c r="B50" s="1086">
        <v>21243675</v>
      </c>
      <c r="C50" s="1086">
        <v>13597475</v>
      </c>
      <c r="D50" s="1084">
        <v>1707158</v>
      </c>
    </row>
    <row r="51" spans="1:4" ht="12.75">
      <c r="A51" s="1085" t="s">
        <v>1216</v>
      </c>
      <c r="B51" s="1086">
        <v>0</v>
      </c>
      <c r="C51" s="1086">
        <v>0</v>
      </c>
      <c r="D51" s="1084">
        <v>0</v>
      </c>
    </row>
    <row r="52" spans="1:4" ht="12.75">
      <c r="A52" s="1087" t="s">
        <v>1217</v>
      </c>
      <c r="B52" s="1083">
        <v>19811</v>
      </c>
      <c r="C52" s="1083">
        <v>11556</v>
      </c>
      <c r="D52" s="1088">
        <v>0</v>
      </c>
    </row>
    <row r="53" spans="1:4" ht="7.5" customHeight="1">
      <c r="A53" s="1081"/>
      <c r="B53" s="1083"/>
      <c r="C53" s="1083"/>
      <c r="D53" s="1088"/>
    </row>
    <row r="54" spans="1:4" ht="12.75">
      <c r="A54" s="1089" t="s">
        <v>1218</v>
      </c>
      <c r="B54" s="1090">
        <v>1743873</v>
      </c>
      <c r="C54" s="1090">
        <v>1198919</v>
      </c>
      <c r="D54" s="1091">
        <v>253753</v>
      </c>
    </row>
    <row r="55" spans="1:4" ht="12.75">
      <c r="A55" s="1097" t="s">
        <v>1222</v>
      </c>
      <c r="B55" s="1098">
        <v>431449</v>
      </c>
      <c r="C55" s="1098">
        <v>244137</v>
      </c>
      <c r="D55" s="1099">
        <v>0</v>
      </c>
    </row>
    <row r="56" spans="1:4" ht="42.75" customHeight="1">
      <c r="A56" s="1173" t="s">
        <v>1223</v>
      </c>
      <c r="B56" s="1173"/>
      <c r="C56" s="1173"/>
      <c r="D56" s="1173"/>
    </row>
    <row r="57" spans="1:4" ht="29.25" customHeight="1">
      <c r="A57" s="1100"/>
      <c r="D57" s="859"/>
    </row>
    <row r="58" spans="1:4" ht="12.75">
      <c r="A58" s="914" t="s">
        <v>117</v>
      </c>
      <c r="B58"/>
      <c r="C58"/>
      <c r="D58" s="366" t="s">
        <v>1198</v>
      </c>
    </row>
    <row r="60" ht="27.75" customHeight="1">
      <c r="A60" s="1100"/>
    </row>
    <row r="61" ht="12.75">
      <c r="A61" s="1101" t="s">
        <v>1224</v>
      </c>
    </row>
  </sheetData>
  <mergeCells count="11">
    <mergeCell ref="A1:D1"/>
    <mergeCell ref="A2:D2"/>
    <mergeCell ref="A11:A12"/>
    <mergeCell ref="B11:B12"/>
    <mergeCell ref="C11:C12"/>
    <mergeCell ref="A56:D56"/>
    <mergeCell ref="D11:D12"/>
    <mergeCell ref="A4:D4"/>
    <mergeCell ref="A5:D5"/>
    <mergeCell ref="A6:D6"/>
    <mergeCell ref="A7:D7"/>
  </mergeCells>
  <conditionalFormatting sqref="D57:D58">
    <cfRule type="cellIs" priority="1" dxfId="0" operator="between" stopIfTrue="1">
      <formula>0.99</formula>
      <formula>0.01</formula>
    </cfRule>
    <cfRule type="cellIs" priority="2" dxfId="0" operator="lessThan" stopIfTrue="1">
      <formula>0</formula>
    </cfRule>
  </conditionalFormatting>
  <printOptions horizontalCentered="1"/>
  <pageMargins left="0.984251968503937" right="0.5905511811023623" top="0.5905511811023623" bottom="0.5905511811023623" header="0.4724409448818898" footer="0.35433070866141736"/>
  <pageSetup firstPageNumber="96" useFirstPageNumber="1" fitToHeight="1" fitToWidth="1" horizontalDpi="600" verticalDpi="600" orientation="portrait" paperSize="9" scale="80"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30"/>
  <dimension ref="A2:CN41"/>
  <sheetViews>
    <sheetView zoomScaleSheetLayoutView="100" workbookViewId="0" topLeftCell="A1">
      <selection activeCell="A4" sqref="A4:E4"/>
    </sheetView>
  </sheetViews>
  <sheetFormatPr defaultColWidth="9.140625" defaultRowHeight="12.75"/>
  <cols>
    <col min="1" max="1" width="48.140625" style="22" customWidth="1"/>
    <col min="2" max="5" width="12.7109375" style="22" customWidth="1"/>
    <col min="6" max="16384" width="9.140625" style="22" customWidth="1"/>
  </cols>
  <sheetData>
    <row r="1" s="8" customFormat="1" ht="55.5" customHeight="1"/>
    <row r="2" spans="1:5" s="8" customFormat="1" ht="12.75" customHeight="1">
      <c r="A2" s="989" t="s">
        <v>1262</v>
      </c>
      <c r="B2" s="989"/>
      <c r="C2" s="989"/>
      <c r="D2" s="989"/>
      <c r="E2" s="989"/>
    </row>
    <row r="3" spans="1:5" s="9" customFormat="1" ht="17.25" customHeight="1">
      <c r="A3" s="1105" t="s">
        <v>1263</v>
      </c>
      <c r="B3" s="1105"/>
      <c r="C3" s="1105"/>
      <c r="D3" s="1105"/>
      <c r="E3" s="1105"/>
    </row>
    <row r="4" spans="1:5" s="9" customFormat="1" ht="17.25" customHeight="1">
      <c r="A4" s="901" t="s">
        <v>1264</v>
      </c>
      <c r="B4" s="901"/>
      <c r="C4" s="901"/>
      <c r="D4" s="901"/>
      <c r="E4" s="901"/>
    </row>
    <row r="5" spans="1:5" s="9" customFormat="1" ht="17.25" customHeight="1">
      <c r="A5" s="1103" t="s">
        <v>1265</v>
      </c>
      <c r="B5" s="1103"/>
      <c r="C5" s="1103"/>
      <c r="D5" s="1103"/>
      <c r="E5" s="1103"/>
    </row>
    <row r="6" spans="1:5" s="11" customFormat="1" ht="12.75">
      <c r="A6" s="1104" t="s">
        <v>1266</v>
      </c>
      <c r="B6" s="1104"/>
      <c r="C6" s="1104"/>
      <c r="D6" s="1104"/>
      <c r="E6" s="1104"/>
    </row>
    <row r="7" spans="1:5" s="11" customFormat="1" ht="12.75">
      <c r="A7" s="15" t="s">
        <v>1267</v>
      </c>
      <c r="B7" s="16"/>
      <c r="C7" s="12"/>
      <c r="D7" s="10"/>
      <c r="E7" s="13" t="s">
        <v>1268</v>
      </c>
    </row>
    <row r="8" spans="1:5" s="17" customFormat="1" ht="17.25" customHeight="1">
      <c r="A8" s="19"/>
      <c r="E8" s="18" t="s">
        <v>1269</v>
      </c>
    </row>
    <row r="9" spans="1:5" ht="38.25">
      <c r="A9" s="20" t="s">
        <v>1270</v>
      </c>
      <c r="B9" s="21" t="s">
        <v>1274</v>
      </c>
      <c r="C9" s="21" t="s">
        <v>1271</v>
      </c>
      <c r="D9" s="21" t="s">
        <v>1272</v>
      </c>
      <c r="E9" s="21" t="s">
        <v>1273</v>
      </c>
    </row>
    <row r="10" spans="1:5" ht="19.5" customHeight="1">
      <c r="A10" s="23" t="s">
        <v>1275</v>
      </c>
      <c r="B10" s="24">
        <v>2727023</v>
      </c>
      <c r="C10" s="24">
        <v>927243</v>
      </c>
      <c r="D10" s="24">
        <v>3654266</v>
      </c>
      <c r="E10" s="24">
        <v>425955</v>
      </c>
    </row>
    <row r="11" spans="1:5" ht="19.5" customHeight="1">
      <c r="A11" s="25" t="s">
        <v>1276</v>
      </c>
      <c r="B11" s="26" t="s">
        <v>1277</v>
      </c>
      <c r="C11" s="26" t="s">
        <v>1277</v>
      </c>
      <c r="D11" s="27">
        <v>-408582</v>
      </c>
      <c r="E11" s="27">
        <v>-23529</v>
      </c>
    </row>
    <row r="12" spans="1:5" ht="19.5" customHeight="1">
      <c r="A12" s="28" t="s">
        <v>1278</v>
      </c>
      <c r="B12" s="24">
        <v>2727023</v>
      </c>
      <c r="C12" s="24">
        <v>927243</v>
      </c>
      <c r="D12" s="24">
        <v>3245684</v>
      </c>
      <c r="E12" s="24">
        <v>402426</v>
      </c>
    </row>
    <row r="13" spans="1:5" ht="19.5" customHeight="1">
      <c r="A13" s="23" t="s">
        <v>1279</v>
      </c>
      <c r="B13" s="24">
        <v>3147258</v>
      </c>
      <c r="C13" s="24">
        <v>926227</v>
      </c>
      <c r="D13" s="24">
        <v>4073486</v>
      </c>
      <c r="E13" s="24">
        <v>413897</v>
      </c>
    </row>
    <row r="14" spans="1:5" ht="19.5" customHeight="1">
      <c r="A14" s="25" t="s">
        <v>1276</v>
      </c>
      <c r="B14" s="26" t="s">
        <v>1277</v>
      </c>
      <c r="C14" s="26" t="s">
        <v>1277</v>
      </c>
      <c r="D14" s="27">
        <v>-411092</v>
      </c>
      <c r="E14" s="27">
        <v>-23673</v>
      </c>
    </row>
    <row r="15" spans="1:5" ht="19.5" customHeight="1">
      <c r="A15" s="28" t="s">
        <v>1280</v>
      </c>
      <c r="B15" s="24">
        <v>3147258</v>
      </c>
      <c r="C15" s="24">
        <v>926227</v>
      </c>
      <c r="D15" s="24">
        <v>3662394</v>
      </c>
      <c r="E15" s="24">
        <v>390224</v>
      </c>
    </row>
    <row r="16" spans="1:5" ht="19.5" customHeight="1">
      <c r="A16" s="28" t="s">
        <v>1281</v>
      </c>
      <c r="B16" s="24">
        <v>-420236</v>
      </c>
      <c r="C16" s="24">
        <v>1016</v>
      </c>
      <c r="D16" s="24">
        <v>-416710</v>
      </c>
      <c r="E16" s="24">
        <v>12202</v>
      </c>
    </row>
    <row r="17" spans="1:5" ht="19.5" customHeight="1">
      <c r="A17" s="24" t="s">
        <v>1282</v>
      </c>
      <c r="B17" s="29">
        <v>420236</v>
      </c>
      <c r="C17" s="29">
        <v>-1016</v>
      </c>
      <c r="D17" s="29">
        <v>416710</v>
      </c>
      <c r="E17" s="29">
        <v>-12202</v>
      </c>
    </row>
    <row r="18" spans="1:5" s="30" customFormat="1" ht="19.5" customHeight="1">
      <c r="A18" s="24" t="s">
        <v>1283</v>
      </c>
      <c r="B18" s="29">
        <v>-743236</v>
      </c>
      <c r="C18" s="29">
        <v>8839</v>
      </c>
      <c r="D18" s="29">
        <v>-734397</v>
      </c>
      <c r="E18" s="29">
        <v>-164598</v>
      </c>
    </row>
    <row r="19" spans="1:5" s="17" customFormat="1" ht="19.5" customHeight="1">
      <c r="A19" s="25" t="s">
        <v>1276</v>
      </c>
      <c r="B19" s="31" t="s">
        <v>1277</v>
      </c>
      <c r="C19" s="31" t="s">
        <v>1277</v>
      </c>
      <c r="D19" s="31">
        <v>0</v>
      </c>
      <c r="E19" s="31">
        <v>0</v>
      </c>
    </row>
    <row r="20" spans="1:5" s="17" customFormat="1" ht="30" customHeight="1">
      <c r="A20" s="32" t="s">
        <v>1284</v>
      </c>
      <c r="B20" s="29">
        <v>0</v>
      </c>
      <c r="C20" s="29">
        <v>0</v>
      </c>
      <c r="D20" s="29">
        <v>0</v>
      </c>
      <c r="E20" s="29">
        <v>0</v>
      </c>
    </row>
    <row r="21" spans="1:5" s="17" customFormat="1" ht="19.5" customHeight="1">
      <c r="A21" s="33" t="s">
        <v>1285</v>
      </c>
      <c r="B21" s="29">
        <v>-385190</v>
      </c>
      <c r="C21" s="29">
        <v>0</v>
      </c>
      <c r="D21" s="29">
        <v>-385190</v>
      </c>
      <c r="E21" s="29">
        <v>18079</v>
      </c>
    </row>
    <row r="22" spans="1:5" s="17" customFormat="1" ht="19.5" customHeight="1">
      <c r="A22" s="33" t="s">
        <v>1286</v>
      </c>
      <c r="B22" s="29">
        <v>1736278</v>
      </c>
      <c r="C22" s="29">
        <v>-8292</v>
      </c>
      <c r="D22" s="29">
        <v>1726663</v>
      </c>
      <c r="E22" s="29">
        <v>134965</v>
      </c>
    </row>
    <row r="23" spans="1:5" s="17" customFormat="1" ht="19.5" customHeight="1">
      <c r="A23" s="34" t="s">
        <v>1276</v>
      </c>
      <c r="B23" s="31" t="s">
        <v>1277</v>
      </c>
      <c r="C23" s="31" t="s">
        <v>1277</v>
      </c>
      <c r="D23" s="31">
        <v>-1324</v>
      </c>
      <c r="E23" s="31">
        <v>-3738</v>
      </c>
    </row>
    <row r="24" spans="1:5" s="17" customFormat="1" ht="19.5" customHeight="1">
      <c r="A24" s="33" t="s">
        <v>1287</v>
      </c>
      <c r="B24" s="29">
        <v>-187740</v>
      </c>
      <c r="C24" s="29">
        <v>1511</v>
      </c>
      <c r="D24" s="29">
        <v>-187416</v>
      </c>
      <c r="E24" s="29">
        <v>223</v>
      </c>
    </row>
    <row r="25" spans="1:5" s="17" customFormat="1" ht="19.5" customHeight="1">
      <c r="A25" s="34" t="s">
        <v>1276</v>
      </c>
      <c r="B25" s="31" t="s">
        <v>1277</v>
      </c>
      <c r="C25" s="31" t="s">
        <v>1277</v>
      </c>
      <c r="D25" s="31">
        <v>-1186</v>
      </c>
      <c r="E25" s="31">
        <v>3594</v>
      </c>
    </row>
    <row r="26" spans="1:5" s="9" customFormat="1" ht="19.5" customHeight="1">
      <c r="A26" s="33" t="s">
        <v>1288</v>
      </c>
      <c r="B26" s="29">
        <v>124</v>
      </c>
      <c r="C26" s="29">
        <v>-2575</v>
      </c>
      <c r="D26" s="29">
        <v>-2451</v>
      </c>
      <c r="E26" s="29">
        <v>-918</v>
      </c>
    </row>
    <row r="27" spans="1:5" s="17" customFormat="1" ht="19.5" customHeight="1">
      <c r="A27" s="33" t="s">
        <v>1289</v>
      </c>
      <c r="B27" s="29">
        <v>0</v>
      </c>
      <c r="C27" s="29">
        <v>-499</v>
      </c>
      <c r="D27" s="29">
        <v>-499</v>
      </c>
      <c r="E27" s="29">
        <v>46</v>
      </c>
    </row>
    <row r="28" spans="1:5" s="35" customFormat="1" ht="12.75">
      <c r="A28" s="36" t="s">
        <v>1290</v>
      </c>
      <c r="B28" s="37"/>
      <c r="C28" s="38"/>
      <c r="D28" s="38"/>
      <c r="E28" s="39"/>
    </row>
    <row r="29" spans="1:5" s="35" customFormat="1" ht="12.75">
      <c r="A29" s="36"/>
      <c r="B29" s="37"/>
      <c r="C29" s="38"/>
      <c r="D29" s="38"/>
      <c r="E29" s="39"/>
    </row>
    <row r="30" spans="1:2" s="35" customFormat="1" ht="12.75">
      <c r="A30" s="17"/>
      <c r="B30" s="19"/>
    </row>
    <row r="31" spans="1:5" s="40" customFormat="1" ht="15.75">
      <c r="A31" s="41" t="s">
        <v>1291</v>
      </c>
      <c r="B31" s="42"/>
      <c r="C31" s="43"/>
      <c r="D31" s="44"/>
      <c r="E31" s="45" t="s">
        <v>1292</v>
      </c>
    </row>
    <row r="32" spans="1:5" s="35" customFormat="1" ht="12.75">
      <c r="A32" s="46"/>
      <c r="B32" s="19"/>
      <c r="E32" s="46"/>
    </row>
    <row r="33" spans="1:5" s="35" customFormat="1" ht="12.75">
      <c r="A33" s="17"/>
      <c r="B33" s="19"/>
      <c r="E33" s="47"/>
    </row>
    <row r="34" spans="1:5" s="35" customFormat="1" ht="12.75">
      <c r="A34" s="17"/>
      <c r="B34" s="19"/>
      <c r="E34" s="47"/>
    </row>
    <row r="35" spans="1:2" s="35" customFormat="1" ht="12.75">
      <c r="A35" s="17"/>
      <c r="B35" s="19"/>
    </row>
    <row r="36" spans="1:2" s="35" customFormat="1" ht="12.75">
      <c r="A36" s="17"/>
      <c r="B36" s="19"/>
    </row>
    <row r="37" spans="1:2" s="35" customFormat="1" ht="12.75">
      <c r="A37" s="17"/>
      <c r="B37" s="19"/>
    </row>
    <row r="38" spans="1:92" s="53" customFormat="1" ht="15">
      <c r="A38" s="49" t="s">
        <v>1293</v>
      </c>
      <c r="B38" s="48"/>
      <c r="C38" s="50"/>
      <c r="D38" s="50"/>
      <c r="E38" s="50"/>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row>
    <row r="39" spans="1:5" s="56" customFormat="1" ht="12.75" customHeight="1">
      <c r="A39" s="22"/>
      <c r="B39" s="54"/>
      <c r="C39" s="54"/>
      <c r="D39" s="54"/>
      <c r="E39" s="55"/>
    </row>
    <row r="40" ht="12.75">
      <c r="C40" s="55"/>
    </row>
    <row r="41" ht="12.75">
      <c r="C41" s="55"/>
    </row>
  </sheetData>
  <mergeCells count="5">
    <mergeCell ref="A5:E5"/>
    <mergeCell ref="A6:E6"/>
    <mergeCell ref="A3:E3"/>
    <mergeCell ref="A2:E2"/>
    <mergeCell ref="A4:E4"/>
  </mergeCells>
  <printOptions/>
  <pageMargins left="1.1023622047244095" right="0.7480314960629921" top="0.984251968503937" bottom="0.984251968503937" header="0.5118110236220472" footer="0.5118110236220472"/>
  <pageSetup firstPageNumber="3" useFirstPageNumber="1" horizontalDpi="600" verticalDpi="600" orientation="portrait" paperSize="9" scale="82" r:id="rId2"/>
  <headerFooter alignWithMargins="0">
    <oddFooter>&amp;C&amp;8&amp;P&amp;R&amp;9
</oddFooter>
  </headerFooter>
  <drawing r:id="rId1"/>
</worksheet>
</file>

<file path=xl/worksheets/sheet3.xml><?xml version="1.0" encoding="utf-8"?>
<worksheet xmlns="http://schemas.openxmlformats.org/spreadsheetml/2006/main" xmlns:r="http://schemas.openxmlformats.org/officeDocument/2006/relationships">
  <dimension ref="A1:DA206"/>
  <sheetViews>
    <sheetView zoomScaleSheetLayoutView="100" workbookViewId="0" topLeftCell="A1">
      <selection activeCell="A4" sqref="A4:F4"/>
    </sheetView>
  </sheetViews>
  <sheetFormatPr defaultColWidth="9.140625" defaultRowHeight="12.75"/>
  <cols>
    <col min="1" max="1" width="6.57421875" style="64" customWidth="1"/>
    <col min="2" max="2" width="46.57421875" style="122" customWidth="1"/>
    <col min="3" max="3" width="14.28125" style="121" customWidth="1"/>
    <col min="4" max="4" width="15.00390625" style="121" customWidth="1"/>
    <col min="5" max="5" width="12.8515625" style="121" customWidth="1"/>
    <col min="6" max="6" width="14.57421875" style="121" customWidth="1"/>
    <col min="7" max="7" width="11.140625" style="121" customWidth="1"/>
    <col min="8" max="8" width="9.140625" style="121" customWidth="1"/>
    <col min="9" max="9" width="19.140625" style="121" customWidth="1"/>
    <col min="10" max="16384" width="9.140625" style="121" customWidth="1"/>
  </cols>
  <sheetData>
    <row r="1" spans="1:6" s="57" customFormat="1" ht="55.5" customHeight="1">
      <c r="A1" s="531"/>
      <c r="B1" s="531"/>
      <c r="C1" s="531"/>
      <c r="D1" s="531"/>
      <c r="E1" s="531"/>
      <c r="F1" s="531"/>
    </row>
    <row r="2" spans="1:6" s="57" customFormat="1" ht="12.75" customHeight="1">
      <c r="A2" s="319" t="s">
        <v>1262</v>
      </c>
      <c r="B2" s="319"/>
      <c r="C2" s="319"/>
      <c r="D2" s="319"/>
      <c r="E2" s="319"/>
      <c r="F2" s="319"/>
    </row>
    <row r="3" spans="1:17" s="59" customFormat="1" ht="25.5" customHeight="1">
      <c r="A3" s="318" t="s">
        <v>1263</v>
      </c>
      <c r="B3" s="318"/>
      <c r="C3" s="318"/>
      <c r="D3" s="318"/>
      <c r="E3" s="318"/>
      <c r="F3" s="318"/>
      <c r="G3" s="58"/>
      <c r="H3" s="58"/>
      <c r="I3" s="58"/>
      <c r="J3" s="58"/>
      <c r="K3" s="58"/>
      <c r="L3" s="58"/>
      <c r="M3" s="58"/>
      <c r="N3" s="58"/>
      <c r="O3" s="58"/>
      <c r="P3" s="58"/>
      <c r="Q3" s="58"/>
    </row>
    <row r="4" spans="1:17" s="59" customFormat="1" ht="17.25" customHeight="1">
      <c r="A4" s="228" t="s">
        <v>1294</v>
      </c>
      <c r="B4" s="228"/>
      <c r="C4" s="228"/>
      <c r="D4" s="228"/>
      <c r="E4" s="228"/>
      <c r="F4" s="228"/>
      <c r="G4" s="58"/>
      <c r="H4" s="58"/>
      <c r="I4" s="58"/>
      <c r="J4" s="58"/>
      <c r="K4" s="58"/>
      <c r="L4" s="58"/>
      <c r="M4" s="58"/>
      <c r="N4" s="58"/>
      <c r="O4" s="58"/>
      <c r="P4" s="58"/>
      <c r="Q4" s="58"/>
    </row>
    <row r="5" spans="1:17" s="59" customFormat="1" ht="17.25" customHeight="1">
      <c r="A5" s="869" t="s">
        <v>1265</v>
      </c>
      <c r="B5" s="869"/>
      <c r="C5" s="869"/>
      <c r="D5" s="869"/>
      <c r="E5" s="869"/>
      <c r="F5" s="869"/>
      <c r="G5" s="58"/>
      <c r="H5" s="58"/>
      <c r="I5" s="58"/>
      <c r="J5" s="58"/>
      <c r="K5" s="58"/>
      <c r="L5" s="58"/>
      <c r="M5" s="58"/>
      <c r="N5" s="58"/>
      <c r="O5" s="58"/>
      <c r="P5" s="58"/>
      <c r="Q5" s="58"/>
    </row>
    <row r="6" spans="1:15" s="11" customFormat="1" ht="12.75">
      <c r="A6" s="1104" t="s">
        <v>1266</v>
      </c>
      <c r="B6" s="1104"/>
      <c r="C6" s="1104"/>
      <c r="D6" s="1104"/>
      <c r="E6" s="1104"/>
      <c r="F6" s="1104"/>
      <c r="G6" s="10"/>
      <c r="H6" s="10"/>
      <c r="I6" s="10"/>
      <c r="J6" s="10"/>
      <c r="K6" s="10"/>
      <c r="L6" s="10"/>
      <c r="M6" s="10"/>
      <c r="N6" s="60"/>
      <c r="O6" s="61"/>
    </row>
    <row r="7" spans="1:15" s="11" customFormat="1" ht="12.75">
      <c r="A7" s="62" t="s">
        <v>1267</v>
      </c>
      <c r="B7" s="16"/>
      <c r="C7" s="12"/>
      <c r="D7" s="10"/>
      <c r="F7" s="13" t="s">
        <v>1268</v>
      </c>
      <c r="G7" s="12"/>
      <c r="H7" s="13"/>
      <c r="I7" s="13"/>
      <c r="J7" s="14"/>
      <c r="K7" s="12"/>
      <c r="N7" s="60"/>
      <c r="O7" s="61"/>
    </row>
    <row r="8" spans="1:15" s="11" customFormat="1" ht="12.75">
      <c r="A8" s="62"/>
      <c r="B8" s="16"/>
      <c r="C8" s="12"/>
      <c r="D8" s="10"/>
      <c r="F8" s="63" t="s">
        <v>1295</v>
      </c>
      <c r="G8" s="12"/>
      <c r="H8" s="13"/>
      <c r="I8" s="13"/>
      <c r="J8" s="14"/>
      <c r="K8" s="12"/>
      <c r="N8" s="60"/>
      <c r="O8" s="61"/>
    </row>
    <row r="9" spans="1:6" s="68" customFormat="1" ht="12.75">
      <c r="A9" s="64"/>
      <c r="B9" s="65"/>
      <c r="C9" s="66"/>
      <c r="D9" s="66"/>
      <c r="E9" s="66"/>
      <c r="F9" s="67" t="s">
        <v>1296</v>
      </c>
    </row>
    <row r="10" spans="1:6" s="68" customFormat="1" ht="38.25">
      <c r="A10" s="69"/>
      <c r="B10" s="70" t="s">
        <v>1297</v>
      </c>
      <c r="C10" s="71" t="s">
        <v>1298</v>
      </c>
      <c r="D10" s="71" t="s">
        <v>1299</v>
      </c>
      <c r="E10" s="71" t="s">
        <v>1300</v>
      </c>
      <c r="F10" s="71" t="s">
        <v>1301</v>
      </c>
    </row>
    <row r="11" spans="1:6" s="68" customFormat="1" ht="12.75">
      <c r="A11" s="72">
        <v>1</v>
      </c>
      <c r="B11" s="70">
        <v>2</v>
      </c>
      <c r="C11" s="73">
        <v>3</v>
      </c>
      <c r="D11" s="73">
        <v>4</v>
      </c>
      <c r="E11" s="73">
        <v>5</v>
      </c>
      <c r="F11" s="73">
        <v>6</v>
      </c>
    </row>
    <row r="12" spans="1:9" s="68" customFormat="1" ht="12.75" customHeight="1">
      <c r="A12" s="74" t="s">
        <v>1302</v>
      </c>
      <c r="B12" s="75" t="s">
        <v>1303</v>
      </c>
      <c r="C12" s="76">
        <v>4022543416</v>
      </c>
      <c r="D12" s="76">
        <v>2733965429</v>
      </c>
      <c r="E12" s="77">
        <v>67.96608877173148</v>
      </c>
      <c r="F12" s="76">
        <v>339073523</v>
      </c>
      <c r="I12" s="78"/>
    </row>
    <row r="13" spans="1:9" s="68" customFormat="1" ht="12.75" customHeight="1">
      <c r="A13" s="74"/>
      <c r="B13" s="75" t="s">
        <v>1304</v>
      </c>
      <c r="C13" s="76">
        <v>2776227197</v>
      </c>
      <c r="D13" s="76">
        <v>1878593553</v>
      </c>
      <c r="E13" s="77">
        <v>67.66714032014434</v>
      </c>
      <c r="F13" s="76">
        <v>243022541</v>
      </c>
      <c r="I13" s="78"/>
    </row>
    <row r="14" spans="1:9" s="68" customFormat="1" ht="12.75" customHeight="1">
      <c r="A14" s="79"/>
      <c r="B14" s="80" t="s">
        <v>1305</v>
      </c>
      <c r="C14" s="81">
        <v>1731434298</v>
      </c>
      <c r="D14" s="81">
        <v>1146951867</v>
      </c>
      <c r="E14" s="82">
        <v>66.24287553532106</v>
      </c>
      <c r="F14" s="81">
        <v>137332754</v>
      </c>
      <c r="I14" s="78"/>
    </row>
    <row r="15" spans="1:9" s="68" customFormat="1" ht="12.75" customHeight="1">
      <c r="A15" s="83"/>
      <c r="B15" s="80" t="s">
        <v>1306</v>
      </c>
      <c r="C15" s="81">
        <v>337330000</v>
      </c>
      <c r="D15" s="81">
        <v>222704844</v>
      </c>
      <c r="E15" s="82">
        <v>66.0198748999496</v>
      </c>
      <c r="F15" s="81">
        <v>23464265</v>
      </c>
      <c r="I15" s="78"/>
    </row>
    <row r="16" spans="1:9" s="68" customFormat="1" ht="12.75" customHeight="1">
      <c r="A16" s="83"/>
      <c r="B16" s="80" t="s">
        <v>1307</v>
      </c>
      <c r="C16" s="81">
        <v>127330000</v>
      </c>
      <c r="D16" s="81">
        <v>86976859</v>
      </c>
      <c r="E16" s="82">
        <v>68.30822194298281</v>
      </c>
      <c r="F16" s="81">
        <v>9562201</v>
      </c>
      <c r="I16" s="78"/>
    </row>
    <row r="17" spans="1:9" s="68" customFormat="1" ht="12.75" customHeight="1">
      <c r="A17" s="83"/>
      <c r="B17" s="80" t="s">
        <v>1308</v>
      </c>
      <c r="C17" s="81">
        <v>210000000</v>
      </c>
      <c r="D17" s="81">
        <v>135727985</v>
      </c>
      <c r="E17" s="82">
        <v>64.63237380952381</v>
      </c>
      <c r="F17" s="81">
        <v>13902064</v>
      </c>
      <c r="I17" s="78"/>
    </row>
    <row r="18" spans="1:9" s="68" customFormat="1" ht="12.75" customHeight="1">
      <c r="A18" s="83"/>
      <c r="B18" s="80" t="s">
        <v>1309</v>
      </c>
      <c r="C18" s="81">
        <v>210000000</v>
      </c>
      <c r="D18" s="81">
        <v>135725170</v>
      </c>
      <c r="E18" s="82">
        <v>64.63103333333333</v>
      </c>
      <c r="F18" s="81">
        <v>13900864</v>
      </c>
      <c r="I18" s="78"/>
    </row>
    <row r="19" spans="1:9" s="68" customFormat="1" ht="12.75" customHeight="1">
      <c r="A19" s="79"/>
      <c r="B19" s="80" t="s">
        <v>1310</v>
      </c>
      <c r="C19" s="81">
        <v>1376574298</v>
      </c>
      <c r="D19" s="81">
        <v>913323899</v>
      </c>
      <c r="E19" s="82">
        <v>66.34759201351876</v>
      </c>
      <c r="F19" s="81">
        <v>112856559</v>
      </c>
      <c r="I19" s="78"/>
    </row>
    <row r="20" spans="1:9" s="68" customFormat="1" ht="12.75" customHeight="1">
      <c r="A20" s="69"/>
      <c r="B20" s="80" t="s">
        <v>1311</v>
      </c>
      <c r="C20" s="81">
        <v>826100000</v>
      </c>
      <c r="D20" s="81">
        <v>555879157</v>
      </c>
      <c r="E20" s="82">
        <v>67.28957232780535</v>
      </c>
      <c r="F20" s="81">
        <v>67328129</v>
      </c>
      <c r="I20" s="78"/>
    </row>
    <row r="21" spans="1:9" s="68" customFormat="1" ht="12.75" customHeight="1">
      <c r="A21" s="69"/>
      <c r="B21" s="80" t="s">
        <v>1312</v>
      </c>
      <c r="C21" s="81">
        <v>524800000</v>
      </c>
      <c r="D21" s="81">
        <v>340037950</v>
      </c>
      <c r="E21" s="82">
        <v>64.79381669207316</v>
      </c>
      <c r="F21" s="81">
        <v>44531131</v>
      </c>
      <c r="I21" s="78"/>
    </row>
    <row r="22" spans="1:9" s="68" customFormat="1" ht="12.75" customHeight="1">
      <c r="A22" s="69"/>
      <c r="B22" s="80" t="s">
        <v>1313</v>
      </c>
      <c r="C22" s="81">
        <v>20674298</v>
      </c>
      <c r="D22" s="81">
        <v>13778417</v>
      </c>
      <c r="E22" s="82">
        <v>66.64515041816655</v>
      </c>
      <c r="F22" s="81">
        <v>1020806</v>
      </c>
      <c r="I22" s="78"/>
    </row>
    <row r="23" spans="1:9" s="68" customFormat="1" ht="12.75" customHeight="1">
      <c r="A23" s="83"/>
      <c r="B23" s="80" t="s">
        <v>0</v>
      </c>
      <c r="C23" s="81">
        <v>16030298</v>
      </c>
      <c r="D23" s="81">
        <v>11057680</v>
      </c>
      <c r="E23" s="82">
        <v>68.97987797856284</v>
      </c>
      <c r="F23" s="81">
        <v>772270</v>
      </c>
      <c r="I23" s="78"/>
    </row>
    <row r="24" spans="1:9" s="68" customFormat="1" ht="12.75" customHeight="1">
      <c r="A24" s="83"/>
      <c r="B24" s="80" t="s">
        <v>1</v>
      </c>
      <c r="C24" s="81">
        <v>700000</v>
      </c>
      <c r="D24" s="81">
        <v>410474</v>
      </c>
      <c r="E24" s="82">
        <v>58.63914285714286</v>
      </c>
      <c r="F24" s="81">
        <v>47179</v>
      </c>
      <c r="I24" s="78"/>
    </row>
    <row r="25" spans="1:9" s="68" customFormat="1" ht="12.75" customHeight="1">
      <c r="A25" s="69"/>
      <c r="B25" s="80" t="s">
        <v>2</v>
      </c>
      <c r="C25" s="81">
        <v>3000000</v>
      </c>
      <c r="D25" s="81">
        <v>1915839</v>
      </c>
      <c r="E25" s="82">
        <v>63.8613</v>
      </c>
      <c r="F25" s="81">
        <v>129130</v>
      </c>
      <c r="I25" s="78"/>
    </row>
    <row r="26" spans="1:9" s="68" customFormat="1" ht="12.75" customHeight="1">
      <c r="A26" s="69"/>
      <c r="B26" s="80" t="s">
        <v>3</v>
      </c>
      <c r="C26" s="81">
        <v>944000</v>
      </c>
      <c r="D26" s="81">
        <v>394424</v>
      </c>
      <c r="E26" s="82">
        <v>41.78220338983051</v>
      </c>
      <c r="F26" s="81">
        <v>72227</v>
      </c>
      <c r="I26" s="78"/>
    </row>
    <row r="27" spans="1:9" s="68" customFormat="1" ht="25.5">
      <c r="A27" s="83"/>
      <c r="B27" s="80" t="s">
        <v>4</v>
      </c>
      <c r="C27" s="81">
        <v>5000000</v>
      </c>
      <c r="D27" s="81">
        <v>3628375</v>
      </c>
      <c r="E27" s="82">
        <v>72.5675</v>
      </c>
      <c r="F27" s="81">
        <v>-23507</v>
      </c>
      <c r="I27" s="78"/>
    </row>
    <row r="28" spans="1:9" s="68" customFormat="1" ht="12.75" customHeight="1">
      <c r="A28" s="69"/>
      <c r="B28" s="80" t="s">
        <v>5</v>
      </c>
      <c r="C28" s="81">
        <v>5000000</v>
      </c>
      <c r="D28" s="81">
        <v>3628375</v>
      </c>
      <c r="E28" s="82">
        <v>72.5675</v>
      </c>
      <c r="F28" s="81">
        <v>-23507</v>
      </c>
      <c r="I28" s="78"/>
    </row>
    <row r="29" spans="1:9" s="68" customFormat="1" ht="12.75" customHeight="1">
      <c r="A29" s="69"/>
      <c r="B29" s="80" t="s">
        <v>6</v>
      </c>
      <c r="C29" s="81">
        <v>17530000</v>
      </c>
      <c r="D29" s="81">
        <v>10907752</v>
      </c>
      <c r="E29" s="82">
        <v>62.22334284084427</v>
      </c>
      <c r="F29" s="81">
        <v>1010066</v>
      </c>
      <c r="I29" s="78"/>
    </row>
    <row r="30" spans="1:9" s="68" customFormat="1" ht="12.75" customHeight="1">
      <c r="A30" s="79"/>
      <c r="B30" s="84" t="s">
        <v>7</v>
      </c>
      <c r="C30" s="85" t="s">
        <v>1277</v>
      </c>
      <c r="D30" s="86">
        <v>15372</v>
      </c>
      <c r="E30" s="85" t="s">
        <v>1277</v>
      </c>
      <c r="F30" s="86">
        <v>1864</v>
      </c>
      <c r="I30" s="78"/>
    </row>
    <row r="31" spans="1:9" s="68" customFormat="1" ht="12.75" customHeight="1">
      <c r="A31" s="87"/>
      <c r="B31" s="80" t="s">
        <v>8</v>
      </c>
      <c r="C31" s="81">
        <v>396124785</v>
      </c>
      <c r="D31" s="81">
        <v>246921373</v>
      </c>
      <c r="E31" s="82">
        <v>62.33423970176468</v>
      </c>
      <c r="F31" s="81">
        <v>12229245</v>
      </c>
      <c r="I31" s="78"/>
    </row>
    <row r="32" spans="1:9" s="68" customFormat="1" ht="12.75" customHeight="1">
      <c r="A32" s="87"/>
      <c r="B32" s="80" t="s">
        <v>9</v>
      </c>
      <c r="C32" s="81">
        <v>86131537</v>
      </c>
      <c r="D32" s="81">
        <v>51333481</v>
      </c>
      <c r="E32" s="82">
        <v>59.59893761097054</v>
      </c>
      <c r="F32" s="81">
        <v>4746441</v>
      </c>
      <c r="I32" s="78"/>
    </row>
    <row r="33" spans="1:9" s="68" customFormat="1" ht="12.75" customHeight="1">
      <c r="A33" s="87"/>
      <c r="B33" s="80" t="s">
        <v>10</v>
      </c>
      <c r="C33" s="81">
        <v>562536577</v>
      </c>
      <c r="D33" s="81">
        <v>433386832</v>
      </c>
      <c r="E33" s="82">
        <v>77.04153822516683</v>
      </c>
      <c r="F33" s="81">
        <v>88714101</v>
      </c>
      <c r="I33" s="78"/>
    </row>
    <row r="34" spans="1:9" s="68" customFormat="1" ht="12.75" customHeight="1">
      <c r="A34" s="79" t="s">
        <v>11</v>
      </c>
      <c r="B34" s="75" t="s">
        <v>12</v>
      </c>
      <c r="C34" s="76">
        <v>2776227197</v>
      </c>
      <c r="D34" s="76">
        <v>1878593553</v>
      </c>
      <c r="E34" s="77">
        <v>67.66714032014434</v>
      </c>
      <c r="F34" s="76">
        <v>243022541</v>
      </c>
      <c r="I34" s="78"/>
    </row>
    <row r="35" spans="1:9" s="68" customFormat="1" ht="12.75" customHeight="1">
      <c r="A35" s="79"/>
      <c r="B35" s="75" t="s">
        <v>13</v>
      </c>
      <c r="C35" s="76">
        <v>1263145800</v>
      </c>
      <c r="D35" s="76">
        <v>866607400</v>
      </c>
      <c r="E35" s="77">
        <v>68.60707607942012</v>
      </c>
      <c r="F35" s="76">
        <v>97291175</v>
      </c>
      <c r="I35" s="78"/>
    </row>
    <row r="36" spans="1:9" s="68" customFormat="1" ht="12.75" customHeight="1">
      <c r="A36" s="88"/>
      <c r="B36" s="80" t="s">
        <v>14</v>
      </c>
      <c r="C36" s="81">
        <v>1161824000</v>
      </c>
      <c r="D36" s="81">
        <v>792372658</v>
      </c>
      <c r="E36" s="82">
        <v>68.20074796182554</v>
      </c>
      <c r="F36" s="81">
        <v>95959661</v>
      </c>
      <c r="I36" s="78"/>
    </row>
    <row r="37" spans="1:9" s="68" customFormat="1" ht="12.75" customHeight="1">
      <c r="A37" s="89"/>
      <c r="B37" s="80" t="s">
        <v>15</v>
      </c>
      <c r="C37" s="81">
        <v>1161824000</v>
      </c>
      <c r="D37" s="81">
        <v>792372658</v>
      </c>
      <c r="E37" s="82">
        <v>68.20074796182554</v>
      </c>
      <c r="F37" s="81">
        <v>95959661</v>
      </c>
      <c r="I37" s="78"/>
    </row>
    <row r="38" spans="1:9" s="68" customFormat="1" ht="12.75" customHeight="1">
      <c r="A38" s="90"/>
      <c r="B38" s="80" t="s">
        <v>8</v>
      </c>
      <c r="C38" s="81">
        <v>84363109</v>
      </c>
      <c r="D38" s="81">
        <v>62952200</v>
      </c>
      <c r="E38" s="82">
        <v>74.62053111390193</v>
      </c>
      <c r="F38" s="81">
        <v>92628</v>
      </c>
      <c r="I38" s="91"/>
    </row>
    <row r="39" spans="1:9" s="68" customFormat="1" ht="12.75" customHeight="1">
      <c r="A39" s="90"/>
      <c r="B39" s="80" t="s">
        <v>9</v>
      </c>
      <c r="C39" s="81">
        <v>129110</v>
      </c>
      <c r="D39" s="81">
        <v>47018</v>
      </c>
      <c r="E39" s="82">
        <v>36.417008752226785</v>
      </c>
      <c r="F39" s="81">
        <v>-1307</v>
      </c>
      <c r="I39" s="91"/>
    </row>
    <row r="40" spans="1:9" s="68" customFormat="1" ht="12.75" customHeight="1">
      <c r="A40" s="90"/>
      <c r="B40" s="80" t="s">
        <v>16</v>
      </c>
      <c r="C40" s="81">
        <v>16829581</v>
      </c>
      <c r="D40" s="81">
        <v>11235524</v>
      </c>
      <c r="E40" s="82">
        <v>66.7605687865907</v>
      </c>
      <c r="F40" s="81">
        <v>1240193</v>
      </c>
      <c r="I40" s="78"/>
    </row>
    <row r="41" spans="1:9" s="68" customFormat="1" ht="12.75" customHeight="1">
      <c r="A41" s="92"/>
      <c r="B41" s="93" t="s">
        <v>17</v>
      </c>
      <c r="C41" s="94">
        <v>16829581</v>
      </c>
      <c r="D41" s="94">
        <v>11235524</v>
      </c>
      <c r="E41" s="95">
        <v>66.7605687865907</v>
      </c>
      <c r="F41" s="94">
        <v>1240193</v>
      </c>
      <c r="I41" s="78"/>
    </row>
    <row r="42" spans="1:9" s="68" customFormat="1" ht="12.75" customHeight="1">
      <c r="A42" s="88" t="s">
        <v>18</v>
      </c>
      <c r="B42" s="75" t="s">
        <v>19</v>
      </c>
      <c r="C42" s="96">
        <v>1246316219</v>
      </c>
      <c r="D42" s="96">
        <v>855371876</v>
      </c>
      <c r="E42" s="97">
        <v>68.63201031647651</v>
      </c>
      <c r="F42" s="96">
        <v>96050982</v>
      </c>
      <c r="I42" s="91"/>
    </row>
    <row r="43" spans="1:9" s="68" customFormat="1" ht="12.75" customHeight="1">
      <c r="A43" s="88" t="s">
        <v>20</v>
      </c>
      <c r="B43" s="75" t="s">
        <v>21</v>
      </c>
      <c r="C43" s="96">
        <v>4687239898</v>
      </c>
      <c r="D43" s="96">
        <v>3165744369</v>
      </c>
      <c r="E43" s="97">
        <v>67.53962753966984</v>
      </c>
      <c r="F43" s="96">
        <v>319543762</v>
      </c>
      <c r="I43" s="78"/>
    </row>
    <row r="44" spans="1:9" s="68" customFormat="1" ht="12.75" customHeight="1">
      <c r="A44" s="88" t="s">
        <v>22</v>
      </c>
      <c r="B44" s="75" t="s">
        <v>23</v>
      </c>
      <c r="C44" s="96">
        <v>4435085093</v>
      </c>
      <c r="D44" s="96">
        <v>3020884956</v>
      </c>
      <c r="E44" s="98" t="s">
        <v>1277</v>
      </c>
      <c r="F44" s="96">
        <v>301632973</v>
      </c>
      <c r="I44" s="99"/>
    </row>
    <row r="45" spans="1:9" s="68" customFormat="1" ht="12.75" customHeight="1">
      <c r="A45" s="88" t="s">
        <v>24</v>
      </c>
      <c r="B45" s="75" t="s">
        <v>25</v>
      </c>
      <c r="C45" s="96">
        <v>252154805</v>
      </c>
      <c r="D45" s="96">
        <v>144859413</v>
      </c>
      <c r="E45" s="98" t="s">
        <v>1277</v>
      </c>
      <c r="F45" s="96">
        <v>17910789</v>
      </c>
      <c r="G45" s="78"/>
      <c r="I45" s="78"/>
    </row>
    <row r="46" spans="1:9" s="68" customFormat="1" ht="12.75" customHeight="1">
      <c r="A46" s="88"/>
      <c r="B46" s="75" t="s">
        <v>26</v>
      </c>
      <c r="C46" s="96">
        <v>-664696482</v>
      </c>
      <c r="D46" s="96">
        <v>-431778940</v>
      </c>
      <c r="E46" s="97">
        <v>64.9588122838899</v>
      </c>
      <c r="F46" s="96">
        <v>19529761</v>
      </c>
      <c r="I46" s="78"/>
    </row>
    <row r="47" spans="1:9" s="68" customFormat="1" ht="12.75" customHeight="1">
      <c r="A47" s="90"/>
      <c r="B47" s="75" t="s">
        <v>27</v>
      </c>
      <c r="C47" s="96">
        <v>664696482</v>
      </c>
      <c r="D47" s="96">
        <v>431778940</v>
      </c>
      <c r="E47" s="97">
        <v>64.9588122838899</v>
      </c>
      <c r="F47" s="96">
        <v>-19529761</v>
      </c>
      <c r="I47" s="78"/>
    </row>
    <row r="48" spans="1:9" s="68" customFormat="1" ht="12.75" customHeight="1">
      <c r="A48" s="90"/>
      <c r="B48" s="80" t="s">
        <v>28</v>
      </c>
      <c r="C48" s="81">
        <v>444151610</v>
      </c>
      <c r="D48" s="81">
        <v>310751555</v>
      </c>
      <c r="E48" s="82">
        <v>69.96519836998903</v>
      </c>
      <c r="F48" s="81">
        <v>-47185972</v>
      </c>
      <c r="I48" s="78"/>
    </row>
    <row r="49" spans="1:9" s="68" customFormat="1" ht="12.75" customHeight="1">
      <c r="A49" s="90"/>
      <c r="B49" s="80" t="s">
        <v>29</v>
      </c>
      <c r="C49" s="81">
        <v>-211596280</v>
      </c>
      <c r="D49" s="81">
        <v>-187462926</v>
      </c>
      <c r="E49" s="82">
        <v>88.59462274100471</v>
      </c>
      <c r="F49" s="81">
        <v>-3298194</v>
      </c>
      <c r="I49" s="78"/>
    </row>
    <row r="50" spans="1:9" s="68" customFormat="1" ht="12.75" customHeight="1">
      <c r="A50" s="90"/>
      <c r="B50" s="80" t="s">
        <v>30</v>
      </c>
      <c r="C50" s="81">
        <v>432065295</v>
      </c>
      <c r="D50" s="81">
        <v>308366636</v>
      </c>
      <c r="E50" s="82">
        <v>71.37037840542135</v>
      </c>
      <c r="F50" s="81">
        <v>30954334</v>
      </c>
      <c r="I50" s="78"/>
    </row>
    <row r="51" spans="1:9" s="68" customFormat="1" ht="38.25">
      <c r="A51" s="90"/>
      <c r="B51" s="80" t="s">
        <v>31</v>
      </c>
      <c r="C51" s="81">
        <v>10479858</v>
      </c>
      <c r="D51" s="81">
        <v>5082795</v>
      </c>
      <c r="E51" s="82">
        <v>48.500609454822765</v>
      </c>
      <c r="F51" s="81">
        <v>527413</v>
      </c>
      <c r="I51" s="78"/>
    </row>
    <row r="52" spans="1:9" s="68" customFormat="1" ht="25.5" customHeight="1">
      <c r="A52" s="90"/>
      <c r="B52" s="80" t="s">
        <v>32</v>
      </c>
      <c r="C52" s="81">
        <v>3441189</v>
      </c>
      <c r="D52" s="81">
        <v>10240167</v>
      </c>
      <c r="E52" s="82">
        <v>297.57641908073055</v>
      </c>
      <c r="F52" s="81">
        <v>7541269</v>
      </c>
      <c r="I52" s="78"/>
    </row>
    <row r="53" spans="1:9" s="68" customFormat="1" ht="25.5" customHeight="1">
      <c r="A53" s="90"/>
      <c r="B53" s="80" t="s">
        <v>33</v>
      </c>
      <c r="C53" s="81">
        <v>206623825</v>
      </c>
      <c r="D53" s="81">
        <v>105844231</v>
      </c>
      <c r="E53" s="82">
        <v>51.225569461798514</v>
      </c>
      <c r="F53" s="81">
        <v>19638744</v>
      </c>
      <c r="I53" s="78"/>
    </row>
    <row r="54" spans="1:9" s="68" customFormat="1" ht="25.5" customHeight="1">
      <c r="A54" s="90"/>
      <c r="B54" s="80" t="s">
        <v>34</v>
      </c>
      <c r="C54" s="81">
        <v>211596280</v>
      </c>
      <c r="D54" s="81">
        <v>187323118</v>
      </c>
      <c r="E54" s="82">
        <v>88.52854974577058</v>
      </c>
      <c r="F54" s="81">
        <v>3246979</v>
      </c>
      <c r="I54" s="78"/>
    </row>
    <row r="55" spans="1:9" s="68" customFormat="1" ht="25.5" customHeight="1">
      <c r="A55" s="90"/>
      <c r="B55" s="80" t="s">
        <v>35</v>
      </c>
      <c r="C55" s="85">
        <v>-75857</v>
      </c>
      <c r="D55" s="81">
        <v>-123675</v>
      </c>
      <c r="E55" s="100" t="s">
        <v>1277</v>
      </c>
      <c r="F55" s="81">
        <v>-71</v>
      </c>
      <c r="I55" s="78"/>
    </row>
    <row r="56" spans="1:9" s="68" customFormat="1" ht="25.5" customHeight="1">
      <c r="A56" s="90"/>
      <c r="B56" s="80" t="s">
        <v>36</v>
      </c>
      <c r="C56" s="85">
        <v>75857</v>
      </c>
      <c r="D56" s="81">
        <v>123675</v>
      </c>
      <c r="E56" s="100" t="s">
        <v>1277</v>
      </c>
      <c r="F56" s="81">
        <v>71</v>
      </c>
      <c r="I56" s="78"/>
    </row>
    <row r="57" spans="1:9" s="68" customFormat="1" ht="12.75" customHeight="1">
      <c r="A57" s="88"/>
      <c r="B57" s="75" t="s">
        <v>37</v>
      </c>
      <c r="C57" s="76">
        <v>3234776348</v>
      </c>
      <c r="D57" s="76">
        <v>2204805477</v>
      </c>
      <c r="E57" s="77">
        <v>68.1594410186407</v>
      </c>
      <c r="F57" s="76">
        <v>203854036</v>
      </c>
      <c r="I57" s="91"/>
    </row>
    <row r="58" spans="1:9" s="68" customFormat="1" ht="12.75" customHeight="1">
      <c r="A58" s="92"/>
      <c r="B58" s="93" t="s">
        <v>38</v>
      </c>
      <c r="C58" s="94">
        <v>16829581</v>
      </c>
      <c r="D58" s="94">
        <v>11235524</v>
      </c>
      <c r="E58" s="95">
        <v>66.7605687865907</v>
      </c>
      <c r="F58" s="94">
        <v>1240193</v>
      </c>
      <c r="I58" s="78"/>
    </row>
    <row r="59" spans="1:9" s="68" customFormat="1" ht="12.75" customHeight="1">
      <c r="A59" s="88" t="s">
        <v>39</v>
      </c>
      <c r="B59" s="75" t="s">
        <v>40</v>
      </c>
      <c r="C59" s="76">
        <v>3217946767</v>
      </c>
      <c r="D59" s="76">
        <v>2193569953</v>
      </c>
      <c r="E59" s="77">
        <v>68.16675699843856</v>
      </c>
      <c r="F59" s="76">
        <v>202613843</v>
      </c>
      <c r="I59" s="91"/>
    </row>
    <row r="60" spans="1:9" s="68" customFormat="1" ht="12.75" customHeight="1">
      <c r="A60" s="90"/>
      <c r="B60" s="80" t="s">
        <v>41</v>
      </c>
      <c r="C60" s="85">
        <v>2984019993</v>
      </c>
      <c r="D60" s="81">
        <v>2060469754</v>
      </c>
      <c r="E60" s="85" t="s">
        <v>1277</v>
      </c>
      <c r="F60" s="81">
        <v>185952646</v>
      </c>
      <c r="I60" s="91"/>
    </row>
    <row r="61" spans="1:9" s="68" customFormat="1" ht="12.75" customHeight="1">
      <c r="A61" s="92"/>
      <c r="B61" s="93" t="s">
        <v>42</v>
      </c>
      <c r="C61" s="94">
        <v>16829581</v>
      </c>
      <c r="D61" s="94">
        <v>11235524</v>
      </c>
      <c r="E61" s="95">
        <v>66.7605687865907</v>
      </c>
      <c r="F61" s="94">
        <v>1240193</v>
      </c>
      <c r="I61" s="78"/>
    </row>
    <row r="62" spans="1:9" s="68" customFormat="1" ht="12.75" customHeight="1">
      <c r="A62" s="90" t="s">
        <v>43</v>
      </c>
      <c r="B62" s="80" t="s">
        <v>44</v>
      </c>
      <c r="C62" s="85">
        <v>2967190412</v>
      </c>
      <c r="D62" s="81">
        <v>2049234230</v>
      </c>
      <c r="E62" s="85" t="s">
        <v>1277</v>
      </c>
      <c r="F62" s="81">
        <v>184712453</v>
      </c>
      <c r="I62" s="78"/>
    </row>
    <row r="63" spans="1:9" s="68" customFormat="1" ht="12.75" customHeight="1">
      <c r="A63" s="90"/>
      <c r="B63" s="80" t="s">
        <v>45</v>
      </c>
      <c r="C63" s="85">
        <v>250756355</v>
      </c>
      <c r="D63" s="81">
        <v>144335723</v>
      </c>
      <c r="E63" s="85" t="s">
        <v>1277</v>
      </c>
      <c r="F63" s="81">
        <v>17901390</v>
      </c>
      <c r="I63" s="78"/>
    </row>
    <row r="64" spans="1:9" s="68" customFormat="1" ht="12.75" customHeight="1">
      <c r="A64" s="90" t="s">
        <v>46</v>
      </c>
      <c r="B64" s="80" t="s">
        <v>47</v>
      </c>
      <c r="C64" s="85">
        <v>250756355</v>
      </c>
      <c r="D64" s="81">
        <v>144335723</v>
      </c>
      <c r="E64" s="85" t="s">
        <v>1277</v>
      </c>
      <c r="F64" s="81">
        <v>17901390</v>
      </c>
      <c r="I64" s="78"/>
    </row>
    <row r="65" spans="1:9" s="68" customFormat="1" ht="12.75" customHeight="1">
      <c r="A65" s="101"/>
      <c r="B65" s="75" t="s">
        <v>48</v>
      </c>
      <c r="C65" s="76">
        <v>-458549151</v>
      </c>
      <c r="D65" s="76">
        <v>-326211924</v>
      </c>
      <c r="E65" s="77">
        <v>71.14001264392266</v>
      </c>
      <c r="F65" s="76">
        <v>39168505</v>
      </c>
      <c r="I65" s="78"/>
    </row>
    <row r="66" spans="1:9" s="68" customFormat="1" ht="12.75" customHeight="1">
      <c r="A66" s="88"/>
      <c r="B66" s="75" t="s">
        <v>27</v>
      </c>
      <c r="C66" s="76">
        <v>458549151</v>
      </c>
      <c r="D66" s="76">
        <v>326211924</v>
      </c>
      <c r="E66" s="77">
        <v>71.14001264392266</v>
      </c>
      <c r="F66" s="76">
        <v>-39168505</v>
      </c>
      <c r="I66" s="78"/>
    </row>
    <row r="67" spans="1:9" s="68" customFormat="1" ht="12.75" customHeight="1">
      <c r="A67" s="90"/>
      <c r="B67" s="80" t="s">
        <v>28</v>
      </c>
      <c r="C67" s="81">
        <v>444628104</v>
      </c>
      <c r="D67" s="81">
        <v>311028770</v>
      </c>
      <c r="E67" s="82">
        <v>69.95256647114687</v>
      </c>
      <c r="F67" s="81">
        <v>-47185972</v>
      </c>
      <c r="I67" s="78"/>
    </row>
    <row r="68" spans="1:9" s="68" customFormat="1" ht="12.75" customHeight="1">
      <c r="A68" s="90"/>
      <c r="B68" s="80" t="s">
        <v>29</v>
      </c>
      <c r="C68" s="81">
        <v>-211596280</v>
      </c>
      <c r="D68" s="81">
        <v>-187462926</v>
      </c>
      <c r="E68" s="82">
        <v>88.59462274100471</v>
      </c>
      <c r="F68" s="81">
        <v>-3298194</v>
      </c>
      <c r="I68" s="78"/>
    </row>
    <row r="69" spans="1:9" s="68" customFormat="1" ht="12.75" customHeight="1">
      <c r="A69" s="90"/>
      <c r="B69" s="80" t="s">
        <v>30</v>
      </c>
      <c r="C69" s="81">
        <v>225517327</v>
      </c>
      <c r="D69" s="81">
        <v>202646080</v>
      </c>
      <c r="E69" s="82">
        <v>89.85831940088576</v>
      </c>
      <c r="F69" s="81">
        <v>11315661</v>
      </c>
      <c r="I69" s="78"/>
    </row>
    <row r="70" spans="1:9" s="68" customFormat="1" ht="38.25" customHeight="1">
      <c r="A70" s="90"/>
      <c r="B70" s="80" t="s">
        <v>31</v>
      </c>
      <c r="C70" s="81">
        <v>10479858</v>
      </c>
      <c r="D70" s="81">
        <v>5082795</v>
      </c>
      <c r="E70" s="82">
        <v>48.500609454822765</v>
      </c>
      <c r="F70" s="81">
        <v>527413</v>
      </c>
      <c r="I70" s="78"/>
    </row>
    <row r="71" spans="1:9" s="68" customFormat="1" ht="25.5" customHeight="1">
      <c r="A71" s="90"/>
      <c r="B71" s="80" t="s">
        <v>32</v>
      </c>
      <c r="C71" s="81">
        <v>3441189</v>
      </c>
      <c r="D71" s="81">
        <v>10240167</v>
      </c>
      <c r="E71" s="82">
        <v>297.57641908073055</v>
      </c>
      <c r="F71" s="81">
        <v>7541269</v>
      </c>
      <c r="I71" s="78"/>
    </row>
    <row r="72" spans="1:9" s="102" customFormat="1" ht="25.5" customHeight="1">
      <c r="A72" s="90"/>
      <c r="B72" s="80" t="s">
        <v>34</v>
      </c>
      <c r="C72" s="81">
        <v>211596280</v>
      </c>
      <c r="D72" s="81">
        <v>187323118</v>
      </c>
      <c r="E72" s="82">
        <v>88.52854974577058</v>
      </c>
      <c r="F72" s="81">
        <v>3246979</v>
      </c>
      <c r="I72" s="103"/>
    </row>
    <row r="73" spans="1:9" s="68" customFormat="1" ht="12.75" customHeight="1">
      <c r="A73" s="90"/>
      <c r="B73" s="75" t="s">
        <v>49</v>
      </c>
      <c r="C73" s="96">
        <v>1469293131</v>
      </c>
      <c r="D73" s="96">
        <v>972174416</v>
      </c>
      <c r="E73" s="97">
        <v>66.16613087535083</v>
      </c>
      <c r="F73" s="96">
        <v>116929919</v>
      </c>
      <c r="I73" s="78"/>
    </row>
    <row r="74" spans="1:9" s="68" customFormat="1" ht="12.75" customHeight="1">
      <c r="A74" s="88" t="s">
        <v>50</v>
      </c>
      <c r="B74" s="75" t="s">
        <v>51</v>
      </c>
      <c r="C74" s="96">
        <v>1469293131</v>
      </c>
      <c r="D74" s="96">
        <v>972174416</v>
      </c>
      <c r="E74" s="97">
        <v>66.16613087535083</v>
      </c>
      <c r="F74" s="96">
        <v>116929919</v>
      </c>
      <c r="I74" s="78"/>
    </row>
    <row r="75" spans="1:9" s="68" customFormat="1" ht="12.75" customHeight="1">
      <c r="A75" s="88"/>
      <c r="B75" s="80" t="s">
        <v>52</v>
      </c>
      <c r="C75" s="86">
        <v>1467894681</v>
      </c>
      <c r="D75" s="81">
        <v>971650726</v>
      </c>
      <c r="E75" s="85" t="s">
        <v>1277</v>
      </c>
      <c r="F75" s="81">
        <v>116920520</v>
      </c>
      <c r="I75" s="78"/>
    </row>
    <row r="76" spans="1:9" s="68" customFormat="1" ht="12.75" customHeight="1">
      <c r="A76" s="90" t="s">
        <v>53</v>
      </c>
      <c r="B76" s="80" t="s">
        <v>54</v>
      </c>
      <c r="C76" s="86">
        <v>1467894681</v>
      </c>
      <c r="D76" s="81">
        <v>971650726</v>
      </c>
      <c r="E76" s="85" t="s">
        <v>1277</v>
      </c>
      <c r="F76" s="81">
        <v>116920520</v>
      </c>
      <c r="I76" s="78"/>
    </row>
    <row r="77" spans="1:9" s="68" customFormat="1" ht="12.75" customHeight="1">
      <c r="A77" s="90"/>
      <c r="B77" s="80" t="s">
        <v>55</v>
      </c>
      <c r="C77" s="86">
        <v>1398450</v>
      </c>
      <c r="D77" s="81">
        <v>523690</v>
      </c>
      <c r="E77" s="85" t="s">
        <v>1277</v>
      </c>
      <c r="F77" s="81">
        <v>9399</v>
      </c>
      <c r="I77" s="78"/>
    </row>
    <row r="78" spans="1:9" s="68" customFormat="1" ht="12.75" customHeight="1">
      <c r="A78" s="90" t="s">
        <v>56</v>
      </c>
      <c r="B78" s="80" t="s">
        <v>57</v>
      </c>
      <c r="C78" s="86">
        <v>1398450</v>
      </c>
      <c r="D78" s="81">
        <v>523690</v>
      </c>
      <c r="E78" s="85" t="s">
        <v>1277</v>
      </c>
      <c r="F78" s="81">
        <v>9399</v>
      </c>
      <c r="I78" s="78"/>
    </row>
    <row r="79" spans="1:9" s="68" customFormat="1" ht="12.75" customHeight="1">
      <c r="A79" s="104"/>
      <c r="B79" s="105" t="s">
        <v>58</v>
      </c>
      <c r="C79" s="76">
        <v>-206147331</v>
      </c>
      <c r="D79" s="76">
        <v>-105567016</v>
      </c>
      <c r="E79" s="77">
        <v>51.20949928767208</v>
      </c>
      <c r="F79" s="76">
        <v>-19638744</v>
      </c>
      <c r="I79" s="78"/>
    </row>
    <row r="80" spans="1:9" s="68" customFormat="1" ht="12.75" customHeight="1">
      <c r="A80" s="69"/>
      <c r="B80" s="105" t="s">
        <v>27</v>
      </c>
      <c r="C80" s="96">
        <v>206147331</v>
      </c>
      <c r="D80" s="96">
        <v>105567016</v>
      </c>
      <c r="E80" s="97">
        <v>51.20949928767208</v>
      </c>
      <c r="F80" s="96">
        <v>19638744</v>
      </c>
      <c r="I80" s="78"/>
    </row>
    <row r="81" spans="1:9" s="68" customFormat="1" ht="12.75" customHeight="1">
      <c r="A81" s="69"/>
      <c r="B81" s="80" t="s">
        <v>28</v>
      </c>
      <c r="C81" s="81">
        <v>-476494</v>
      </c>
      <c r="D81" s="81">
        <v>-277215</v>
      </c>
      <c r="E81" s="82">
        <v>58.17806729990305</v>
      </c>
      <c r="F81" s="81">
        <v>0</v>
      </c>
      <c r="I81" s="78"/>
    </row>
    <row r="82" spans="1:9" s="68" customFormat="1" ht="12.75" customHeight="1">
      <c r="A82" s="69"/>
      <c r="B82" s="80" t="s">
        <v>30</v>
      </c>
      <c r="C82" s="81">
        <v>206547968</v>
      </c>
      <c r="D82" s="81">
        <v>105720556</v>
      </c>
      <c r="E82" s="82">
        <v>51.184505480102324</v>
      </c>
      <c r="F82" s="81">
        <v>19638673</v>
      </c>
      <c r="I82" s="78"/>
    </row>
    <row r="83" spans="1:9" s="68" customFormat="1" ht="25.5" customHeight="1">
      <c r="A83" s="69"/>
      <c r="B83" s="80" t="s">
        <v>33</v>
      </c>
      <c r="C83" s="81">
        <v>206623825</v>
      </c>
      <c r="D83" s="81">
        <v>105844231</v>
      </c>
      <c r="E83" s="82">
        <v>51.225569461798514</v>
      </c>
      <c r="F83" s="81">
        <v>19638744</v>
      </c>
      <c r="I83" s="78"/>
    </row>
    <row r="84" spans="1:9" s="68" customFormat="1" ht="25.5" customHeight="1">
      <c r="A84" s="69"/>
      <c r="B84" s="80" t="s">
        <v>35</v>
      </c>
      <c r="C84" s="85">
        <v>-75857</v>
      </c>
      <c r="D84" s="81">
        <v>-123675</v>
      </c>
      <c r="E84" s="100" t="s">
        <v>1277</v>
      </c>
      <c r="F84" s="81">
        <v>-71</v>
      </c>
      <c r="I84" s="78"/>
    </row>
    <row r="85" spans="1:9" s="68" customFormat="1" ht="25.5" customHeight="1">
      <c r="A85" s="69"/>
      <c r="B85" s="80" t="s">
        <v>36</v>
      </c>
      <c r="C85" s="85">
        <v>75857</v>
      </c>
      <c r="D85" s="81">
        <v>123675</v>
      </c>
      <c r="E85" s="100" t="s">
        <v>1277</v>
      </c>
      <c r="F85" s="81">
        <v>71</v>
      </c>
      <c r="I85" s="78"/>
    </row>
    <row r="86" spans="1:6" s="68" customFormat="1" ht="12.75">
      <c r="A86" s="106"/>
      <c r="B86" s="107"/>
      <c r="C86" s="108"/>
      <c r="D86" s="108"/>
      <c r="E86" s="109"/>
      <c r="F86" s="108"/>
    </row>
    <row r="87" spans="1:2" s="68" customFormat="1" ht="12.75">
      <c r="A87" s="64"/>
      <c r="B87" s="65"/>
    </row>
    <row r="88" spans="1:6" s="68" customFormat="1" ht="12.75">
      <c r="A88" s="110" t="s">
        <v>59</v>
      </c>
      <c r="B88" s="111"/>
      <c r="C88" s="111"/>
      <c r="D88" s="112"/>
      <c r="E88" s="111"/>
      <c r="F88" s="113" t="s">
        <v>1292</v>
      </c>
    </row>
    <row r="89" spans="1:6" s="68" customFormat="1" ht="12.75">
      <c r="A89" s="110"/>
      <c r="B89" s="111"/>
      <c r="C89" s="111"/>
      <c r="D89" s="112"/>
      <c r="E89" s="111"/>
      <c r="F89" s="113"/>
    </row>
    <row r="90" spans="1:8" s="102" customFormat="1" ht="12.75">
      <c r="A90" s="110"/>
      <c r="C90" s="114"/>
      <c r="D90" s="114"/>
      <c r="E90" s="110"/>
      <c r="F90" s="115"/>
      <c r="H90" s="115"/>
    </row>
    <row r="91" spans="1:105" s="120" customFormat="1" ht="12.75">
      <c r="A91" s="116" t="s">
        <v>1293</v>
      </c>
      <c r="B91" s="16"/>
      <c r="C91" s="68"/>
      <c r="D91" s="68"/>
      <c r="E91" s="68"/>
      <c r="F91" s="68"/>
      <c r="G91" s="16"/>
      <c r="H91" s="16"/>
      <c r="I91" s="16"/>
      <c r="J91" s="16"/>
      <c r="K91" s="16"/>
      <c r="L91" s="16"/>
      <c r="M91" s="16"/>
      <c r="N91" s="16"/>
      <c r="O91" s="16"/>
      <c r="P91" s="16"/>
      <c r="Q91" s="117"/>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row>
    <row r="92" spans="1:2" s="68" customFormat="1" ht="12.75">
      <c r="A92" s="64"/>
      <c r="B92" s="65"/>
    </row>
    <row r="93" spans="1:2" s="68" customFormat="1" ht="12.75">
      <c r="A93" s="64"/>
      <c r="B93" s="65"/>
    </row>
    <row r="94" spans="1:2" s="68" customFormat="1" ht="12.75">
      <c r="A94" s="64"/>
      <c r="B94" s="65"/>
    </row>
    <row r="95" spans="1:2" s="68" customFormat="1" ht="12.75">
      <c r="A95" s="64"/>
      <c r="B95" s="65"/>
    </row>
    <row r="96" spans="1:2" s="68" customFormat="1" ht="12.75">
      <c r="A96" s="64"/>
      <c r="B96" s="65"/>
    </row>
    <row r="97" spans="1:2" s="68" customFormat="1" ht="12.75">
      <c r="A97" s="64"/>
      <c r="B97" s="65"/>
    </row>
    <row r="98" spans="1:2" s="68" customFormat="1" ht="12.75">
      <c r="A98" s="64"/>
      <c r="B98" s="65"/>
    </row>
    <row r="99" spans="1:2" s="68" customFormat="1" ht="12.75">
      <c r="A99" s="64"/>
      <c r="B99" s="65"/>
    </row>
    <row r="100" spans="1:2" s="68" customFormat="1" ht="12.75">
      <c r="A100" s="64"/>
      <c r="B100" s="65"/>
    </row>
    <row r="101" spans="1:2" s="68" customFormat="1" ht="12.75">
      <c r="A101" s="64"/>
      <c r="B101" s="65"/>
    </row>
    <row r="102" spans="1:2" s="68" customFormat="1" ht="12.75">
      <c r="A102" s="64"/>
      <c r="B102" s="65"/>
    </row>
    <row r="103" spans="1:2" s="68" customFormat="1" ht="12.75">
      <c r="A103" s="64"/>
      <c r="B103" s="65"/>
    </row>
    <row r="104" spans="1:2" s="68" customFormat="1" ht="12.75">
      <c r="A104" s="64"/>
      <c r="B104" s="65"/>
    </row>
    <row r="105" spans="1:2" s="68" customFormat="1" ht="12.75">
      <c r="A105" s="64"/>
      <c r="B105" s="65"/>
    </row>
    <row r="106" spans="1:2" s="68" customFormat="1" ht="12.75">
      <c r="A106" s="64"/>
      <c r="B106" s="65"/>
    </row>
    <row r="107" spans="1:2" s="68" customFormat="1" ht="12.75">
      <c r="A107" s="64"/>
      <c r="B107" s="65"/>
    </row>
    <row r="108" spans="1:2" s="68" customFormat="1" ht="12.75">
      <c r="A108" s="64"/>
      <c r="B108" s="65"/>
    </row>
    <row r="109" spans="1:2" s="68" customFormat="1" ht="12.75">
      <c r="A109" s="64"/>
      <c r="B109" s="65"/>
    </row>
    <row r="110" spans="1:2" s="68" customFormat="1" ht="12.75">
      <c r="A110" s="64"/>
      <c r="B110" s="65"/>
    </row>
    <row r="111" spans="1:2" s="68" customFormat="1" ht="12.75">
      <c r="A111" s="64"/>
      <c r="B111" s="65"/>
    </row>
    <row r="112" spans="1:2" s="68" customFormat="1" ht="12.75">
      <c r="A112" s="64"/>
      <c r="B112" s="65"/>
    </row>
    <row r="113" spans="1:2" s="68" customFormat="1" ht="12.75">
      <c r="A113" s="64"/>
      <c r="B113" s="65"/>
    </row>
    <row r="114" spans="1:2" s="68" customFormat="1" ht="12.75">
      <c r="A114" s="64"/>
      <c r="B114" s="65"/>
    </row>
    <row r="115" spans="1:2" s="68" customFormat="1" ht="12.75">
      <c r="A115" s="64"/>
      <c r="B115" s="65"/>
    </row>
    <row r="116" spans="1:2" s="68" customFormat="1" ht="12.75">
      <c r="A116" s="64"/>
      <c r="B116" s="65"/>
    </row>
    <row r="117" spans="1:2" s="68" customFormat="1" ht="12.75">
      <c r="A117" s="64"/>
      <c r="B117" s="65"/>
    </row>
    <row r="118" spans="1:2" s="68" customFormat="1" ht="12.75">
      <c r="A118" s="64"/>
      <c r="B118" s="65"/>
    </row>
    <row r="119" spans="1:2" s="68" customFormat="1" ht="12.75">
      <c r="A119" s="64"/>
      <c r="B119" s="65"/>
    </row>
    <row r="120" spans="1:2" s="68" customFormat="1" ht="12.75">
      <c r="A120" s="64"/>
      <c r="B120" s="65"/>
    </row>
    <row r="121" spans="1:2" s="68" customFormat="1" ht="12.75">
      <c r="A121" s="64"/>
      <c r="B121" s="65"/>
    </row>
    <row r="122" spans="1:2" s="68" customFormat="1" ht="12.75">
      <c r="A122" s="64"/>
      <c r="B122" s="65"/>
    </row>
    <row r="123" spans="1:2" s="68" customFormat="1" ht="12.75">
      <c r="A123" s="64"/>
      <c r="B123" s="65"/>
    </row>
    <row r="124" spans="1:2" s="68" customFormat="1" ht="12.75">
      <c r="A124" s="64"/>
      <c r="B124" s="65"/>
    </row>
    <row r="125" spans="1:2" s="68" customFormat="1" ht="12.75">
      <c r="A125" s="64"/>
      <c r="B125" s="65"/>
    </row>
    <row r="126" spans="1:2" s="68" customFormat="1" ht="12.75">
      <c r="A126" s="64"/>
      <c r="B126" s="65"/>
    </row>
    <row r="127" spans="1:2" s="68" customFormat="1" ht="12.75">
      <c r="A127" s="64"/>
      <c r="B127" s="65"/>
    </row>
    <row r="128" spans="1:2" s="68" customFormat="1" ht="12.75">
      <c r="A128" s="64"/>
      <c r="B128" s="65"/>
    </row>
    <row r="129" spans="1:2" s="68" customFormat="1" ht="12.75">
      <c r="A129" s="64"/>
      <c r="B129" s="65"/>
    </row>
    <row r="130" spans="1:2" s="68" customFormat="1" ht="12.75">
      <c r="A130" s="64"/>
      <c r="B130" s="65"/>
    </row>
    <row r="131" spans="1:2" s="68" customFormat="1" ht="12.75">
      <c r="A131" s="64"/>
      <c r="B131" s="65"/>
    </row>
    <row r="132" spans="1:2" s="68" customFormat="1" ht="12.75">
      <c r="A132" s="64"/>
      <c r="B132" s="65"/>
    </row>
    <row r="133" spans="1:2" s="68" customFormat="1" ht="12.75">
      <c r="A133" s="64"/>
      <c r="B133" s="65"/>
    </row>
    <row r="134" spans="1:2" s="68" customFormat="1" ht="12.75">
      <c r="A134" s="64"/>
      <c r="B134" s="65"/>
    </row>
    <row r="135" spans="1:2" s="68" customFormat="1" ht="12.75">
      <c r="A135" s="64"/>
      <c r="B135" s="65"/>
    </row>
    <row r="136" spans="1:2" s="68" customFormat="1" ht="12.75">
      <c r="A136" s="64"/>
      <c r="B136" s="65"/>
    </row>
    <row r="137" spans="1:2" s="68" customFormat="1" ht="12.75">
      <c r="A137" s="64"/>
      <c r="B137" s="65"/>
    </row>
    <row r="138" spans="1:2" s="68" customFormat="1" ht="12.75">
      <c r="A138" s="64"/>
      <c r="B138" s="65"/>
    </row>
    <row r="139" spans="1:2" s="68" customFormat="1" ht="12.75">
      <c r="A139" s="64"/>
      <c r="B139" s="65"/>
    </row>
    <row r="140" spans="1:2" s="68" customFormat="1" ht="12.75">
      <c r="A140" s="64"/>
      <c r="B140" s="65"/>
    </row>
    <row r="141" spans="1:2" s="68" customFormat="1" ht="12.75">
      <c r="A141" s="64"/>
      <c r="B141" s="65"/>
    </row>
    <row r="142" spans="1:2" s="68" customFormat="1" ht="12.75">
      <c r="A142" s="64"/>
      <c r="B142" s="65"/>
    </row>
    <row r="143" spans="1:2" s="68" customFormat="1" ht="12.75">
      <c r="A143" s="64"/>
      <c r="B143" s="65"/>
    </row>
    <row r="144" spans="1:2" s="68" customFormat="1" ht="12.75">
      <c r="A144" s="64"/>
      <c r="B144" s="65"/>
    </row>
    <row r="145" spans="1:2" s="68" customFormat="1" ht="12.75">
      <c r="A145" s="64"/>
      <c r="B145" s="65"/>
    </row>
    <row r="146" spans="1:2" s="68" customFormat="1" ht="12.75">
      <c r="A146" s="64"/>
      <c r="B146" s="65"/>
    </row>
    <row r="147" spans="1:2" s="68" customFormat="1" ht="12.75">
      <c r="A147" s="64"/>
      <c r="B147" s="65"/>
    </row>
    <row r="148" spans="1:2" s="68" customFormat="1" ht="12.75">
      <c r="A148" s="64"/>
      <c r="B148" s="65"/>
    </row>
    <row r="149" spans="1:2" s="68" customFormat="1" ht="12.75">
      <c r="A149" s="64"/>
      <c r="B149" s="65"/>
    </row>
    <row r="150" spans="1:2" s="68" customFormat="1" ht="12.75">
      <c r="A150" s="64"/>
      <c r="B150" s="65"/>
    </row>
    <row r="151" spans="1:2" s="68" customFormat="1" ht="12.75">
      <c r="A151" s="64"/>
      <c r="B151" s="65"/>
    </row>
    <row r="152" spans="1:2" s="68" customFormat="1" ht="12.75">
      <c r="A152" s="64"/>
      <c r="B152" s="65"/>
    </row>
    <row r="153" spans="1:2" s="68" customFormat="1" ht="12.75">
      <c r="A153" s="64"/>
      <c r="B153" s="65"/>
    </row>
    <row r="154" spans="1:2" s="68" customFormat="1" ht="12.75">
      <c r="A154" s="64"/>
      <c r="B154" s="65"/>
    </row>
    <row r="155" spans="1:2" s="68" customFormat="1" ht="12.75">
      <c r="A155" s="64"/>
      <c r="B155" s="65"/>
    </row>
    <row r="156" spans="1:2" s="68" customFormat="1" ht="12.75">
      <c r="A156" s="64"/>
      <c r="B156" s="65"/>
    </row>
    <row r="157" spans="1:2" s="68" customFormat="1" ht="12.75">
      <c r="A157" s="64"/>
      <c r="B157" s="65"/>
    </row>
    <row r="158" spans="1:2" s="68" customFormat="1" ht="12.75">
      <c r="A158" s="64"/>
      <c r="B158" s="65"/>
    </row>
    <row r="159" spans="1:2" s="68" customFormat="1" ht="12.75">
      <c r="A159" s="64"/>
      <c r="B159" s="65"/>
    </row>
    <row r="160" spans="1:2" s="68" customFormat="1" ht="12.75">
      <c r="A160" s="64"/>
      <c r="B160" s="65"/>
    </row>
    <row r="161" spans="1:2" s="68" customFormat="1" ht="12.75">
      <c r="A161" s="64"/>
      <c r="B161" s="65"/>
    </row>
    <row r="162" spans="1:2" s="68" customFormat="1" ht="12.75">
      <c r="A162" s="64"/>
      <c r="B162" s="65"/>
    </row>
    <row r="163" spans="1:2" s="68" customFormat="1" ht="12.75">
      <c r="A163" s="64"/>
      <c r="B163" s="65"/>
    </row>
    <row r="164" spans="1:2" s="68" customFormat="1" ht="12.75">
      <c r="A164" s="64"/>
      <c r="B164" s="65"/>
    </row>
    <row r="165" spans="1:2" s="68" customFormat="1" ht="12.75">
      <c r="A165" s="64"/>
      <c r="B165" s="65"/>
    </row>
    <row r="166" spans="1:2" s="68" customFormat="1" ht="12.75">
      <c r="A166" s="64"/>
      <c r="B166" s="65"/>
    </row>
    <row r="167" spans="1:2" s="68" customFormat="1" ht="12.75">
      <c r="A167" s="64"/>
      <c r="B167" s="65"/>
    </row>
    <row r="168" spans="1:2" s="68" customFormat="1" ht="12.75">
      <c r="A168" s="64"/>
      <c r="B168" s="65"/>
    </row>
    <row r="169" spans="1:2" s="68" customFormat="1" ht="12.75">
      <c r="A169" s="64"/>
      <c r="B169" s="65"/>
    </row>
    <row r="170" spans="1:2" s="68" customFormat="1" ht="12.75">
      <c r="A170" s="64"/>
      <c r="B170" s="65"/>
    </row>
    <row r="171" spans="1:2" s="68" customFormat="1" ht="12.75">
      <c r="A171" s="64"/>
      <c r="B171" s="65"/>
    </row>
    <row r="172" spans="1:2" s="68" customFormat="1" ht="12.75">
      <c r="A172" s="64"/>
      <c r="B172" s="65"/>
    </row>
    <row r="173" spans="1:2" s="68" customFormat="1" ht="12.75">
      <c r="A173" s="64"/>
      <c r="B173" s="65"/>
    </row>
    <row r="174" spans="1:2" s="68" customFormat="1" ht="12.75">
      <c r="A174" s="64"/>
      <c r="B174" s="65"/>
    </row>
    <row r="175" spans="1:2" s="68" customFormat="1" ht="12.75">
      <c r="A175" s="64"/>
      <c r="B175" s="65"/>
    </row>
    <row r="176" spans="1:2" s="68" customFormat="1" ht="12.75">
      <c r="A176" s="64"/>
      <c r="B176" s="65"/>
    </row>
    <row r="177" spans="1:2" s="68" customFormat="1" ht="12.75">
      <c r="A177" s="64"/>
      <c r="B177" s="65"/>
    </row>
    <row r="178" spans="1:2" s="68" customFormat="1" ht="12.75">
      <c r="A178" s="64"/>
      <c r="B178" s="65"/>
    </row>
    <row r="179" spans="1:2" s="68" customFormat="1" ht="12.75">
      <c r="A179" s="64"/>
      <c r="B179" s="65"/>
    </row>
    <row r="180" spans="1:2" s="68" customFormat="1" ht="12.75">
      <c r="A180" s="64"/>
      <c r="B180" s="65"/>
    </row>
    <row r="181" spans="1:2" s="68" customFormat="1" ht="12.75">
      <c r="A181" s="64"/>
      <c r="B181" s="65"/>
    </row>
    <row r="182" spans="1:2" s="68" customFormat="1" ht="12.75">
      <c r="A182" s="64"/>
      <c r="B182" s="65"/>
    </row>
    <row r="183" spans="1:2" s="68" customFormat="1" ht="12.75">
      <c r="A183" s="64"/>
      <c r="B183" s="65"/>
    </row>
    <row r="184" spans="1:2" s="68" customFormat="1" ht="12.75">
      <c r="A184" s="64"/>
      <c r="B184" s="65"/>
    </row>
    <row r="185" spans="1:2" s="68" customFormat="1" ht="12.75">
      <c r="A185" s="64"/>
      <c r="B185" s="65"/>
    </row>
    <row r="186" spans="1:2" s="68" customFormat="1" ht="12.75">
      <c r="A186" s="64"/>
      <c r="B186" s="65"/>
    </row>
    <row r="187" spans="1:2" s="68" customFormat="1" ht="12.75">
      <c r="A187" s="64"/>
      <c r="B187" s="65"/>
    </row>
    <row r="188" spans="1:2" s="68" customFormat="1" ht="12.75">
      <c r="A188" s="64"/>
      <c r="B188" s="65"/>
    </row>
    <row r="189" spans="1:2" s="68" customFormat="1" ht="12.75">
      <c r="A189" s="64"/>
      <c r="B189" s="65"/>
    </row>
    <row r="190" spans="1:2" s="68" customFormat="1" ht="12.75">
      <c r="A190" s="64"/>
      <c r="B190" s="65"/>
    </row>
    <row r="191" spans="1:2" s="68" customFormat="1" ht="12.75">
      <c r="A191" s="64"/>
      <c r="B191" s="65"/>
    </row>
    <row r="192" spans="1:2" s="68" customFormat="1" ht="12.75">
      <c r="A192" s="64"/>
      <c r="B192" s="65"/>
    </row>
    <row r="193" spans="1:2" s="68" customFormat="1" ht="12.75">
      <c r="A193" s="64"/>
      <c r="B193" s="65"/>
    </row>
    <row r="194" spans="1:2" s="68" customFormat="1" ht="12.75">
      <c r="A194" s="64"/>
      <c r="B194" s="65"/>
    </row>
    <row r="195" spans="1:2" s="68" customFormat="1" ht="12.75">
      <c r="A195" s="64"/>
      <c r="B195" s="65"/>
    </row>
    <row r="196" spans="1:2" s="68" customFormat="1" ht="12.75">
      <c r="A196" s="64"/>
      <c r="B196" s="65"/>
    </row>
    <row r="197" spans="1:2" s="68" customFormat="1" ht="12.75">
      <c r="A197" s="64"/>
      <c r="B197" s="65"/>
    </row>
    <row r="198" spans="1:2" s="68" customFormat="1" ht="12.75">
      <c r="A198" s="64"/>
      <c r="B198" s="65"/>
    </row>
    <row r="199" spans="1:2" s="68" customFormat="1" ht="12.75">
      <c r="A199" s="64"/>
      <c r="B199" s="65"/>
    </row>
    <row r="200" spans="1:2" s="68" customFormat="1" ht="12.75">
      <c r="A200" s="64"/>
      <c r="B200" s="65"/>
    </row>
    <row r="201" spans="1:2" s="68" customFormat="1" ht="12.75">
      <c r="A201" s="64"/>
      <c r="B201" s="65"/>
    </row>
    <row r="202" spans="1:6" s="68" customFormat="1" ht="12.75">
      <c r="A202" s="64"/>
      <c r="B202" s="65"/>
      <c r="C202" s="121"/>
      <c r="D202" s="121"/>
      <c r="E202" s="121"/>
      <c r="F202" s="121"/>
    </row>
    <row r="203" spans="1:6" s="68" customFormat="1" ht="12.75">
      <c r="A203" s="64"/>
      <c r="B203" s="65"/>
      <c r="C203" s="121"/>
      <c r="D203" s="121"/>
      <c r="E203" s="121"/>
      <c r="F203" s="121"/>
    </row>
    <row r="204" spans="1:6" s="68" customFormat="1" ht="12.75">
      <c r="A204" s="64"/>
      <c r="B204" s="65"/>
      <c r="C204" s="121"/>
      <c r="D204" s="121"/>
      <c r="E204" s="121"/>
      <c r="F204" s="121"/>
    </row>
    <row r="205" spans="1:6" s="68" customFormat="1" ht="12.75">
      <c r="A205" s="64"/>
      <c r="B205" s="65"/>
      <c r="C205" s="121"/>
      <c r="D205" s="121"/>
      <c r="E205" s="121"/>
      <c r="F205" s="121"/>
    </row>
    <row r="206" spans="1:6" s="68" customFormat="1" ht="12.75">
      <c r="A206" s="64"/>
      <c r="B206" s="65"/>
      <c r="C206" s="121"/>
      <c r="D206" s="121"/>
      <c r="E206" s="121"/>
      <c r="F206" s="121"/>
    </row>
  </sheetData>
  <mergeCells count="6">
    <mergeCell ref="A5:F5"/>
    <mergeCell ref="A6:F6"/>
    <mergeCell ref="A1:F1"/>
    <mergeCell ref="A3:F3"/>
    <mergeCell ref="A2:F2"/>
    <mergeCell ref="A4:F4"/>
  </mergeCells>
  <printOptions/>
  <pageMargins left="0.984251968503937" right="0.2755905511811024" top="0.7874015748031497" bottom="0.7874015748031497" header="0.5118110236220472" footer="0.5118110236220472"/>
  <pageSetup firstPageNumber="4" useFirstPageNumber="1" horizontalDpi="600" verticalDpi="600" orientation="portrait" paperSize="9" scale="78" r:id="rId2"/>
  <headerFooter alignWithMargins="0">
    <oddFooter>&amp;C&amp;P</oddFooter>
  </headerFooter>
  <rowBreaks count="1" manualBreakCount="1">
    <brk id="56" max="5" man="1"/>
  </rowBreaks>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dimension ref="A1:DA62"/>
  <sheetViews>
    <sheetView zoomScaleSheetLayoutView="100" workbookViewId="0" topLeftCell="A1">
      <selection activeCell="A4" sqref="A4:F4"/>
    </sheetView>
  </sheetViews>
  <sheetFormatPr defaultColWidth="9.140625" defaultRowHeight="12.75"/>
  <cols>
    <col min="1" max="1" width="12.7109375" style="215" customWidth="1"/>
    <col min="2" max="2" width="47.57421875" style="215" customWidth="1"/>
    <col min="3" max="3" width="12.7109375" style="215" customWidth="1"/>
    <col min="4" max="4" width="13.8515625" style="215" customWidth="1"/>
    <col min="5" max="5" width="11.7109375" style="215" customWidth="1"/>
    <col min="6" max="6" width="14.140625" style="215" customWidth="1"/>
    <col min="7" max="7" width="14.421875" style="215" customWidth="1"/>
    <col min="8" max="8" width="12.28125" style="215" customWidth="1"/>
    <col min="9" max="9" width="14.7109375" style="215" customWidth="1"/>
    <col min="10" max="16384" width="9.140625" style="215" customWidth="1"/>
  </cols>
  <sheetData>
    <row r="1" spans="1:55" ht="55.5" customHeight="1">
      <c r="A1" s="1109"/>
      <c r="B1" s="1109"/>
      <c r="C1" s="1109"/>
      <c r="D1" s="1109"/>
      <c r="E1" s="1109"/>
      <c r="F1" s="1109"/>
      <c r="G1" s="213"/>
      <c r="H1" s="213"/>
      <c r="I1" s="213"/>
      <c r="J1" s="213"/>
      <c r="K1" s="213"/>
      <c r="L1" s="213"/>
      <c r="M1" s="213"/>
      <c r="N1" s="213"/>
      <c r="O1" s="213"/>
      <c r="P1" s="213"/>
      <c r="Q1" s="213"/>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row>
    <row r="2" spans="1:55" ht="12.75" customHeight="1">
      <c r="A2" s="1110" t="s">
        <v>1262</v>
      </c>
      <c r="B2" s="1110"/>
      <c r="C2" s="1110"/>
      <c r="D2" s="1110"/>
      <c r="E2" s="1110"/>
      <c r="F2" s="1110"/>
      <c r="G2" s="216"/>
      <c r="H2" s="216"/>
      <c r="I2" s="216"/>
      <c r="J2" s="216"/>
      <c r="K2" s="216"/>
      <c r="L2" s="216"/>
      <c r="M2" s="216"/>
      <c r="N2" s="216"/>
      <c r="O2" s="216"/>
      <c r="P2" s="216"/>
      <c r="Q2" s="216"/>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row>
    <row r="3" spans="1:55" ht="17.25" customHeight="1">
      <c r="A3" s="1111" t="s">
        <v>1263</v>
      </c>
      <c r="B3" s="1111"/>
      <c r="C3" s="1111"/>
      <c r="D3" s="1111"/>
      <c r="E3" s="1111"/>
      <c r="F3" s="1111"/>
      <c r="G3" s="217"/>
      <c r="H3" s="217"/>
      <c r="I3" s="217"/>
      <c r="J3" s="217"/>
      <c r="K3" s="217"/>
      <c r="L3" s="217"/>
      <c r="M3" s="217"/>
      <c r="N3" s="217"/>
      <c r="O3" s="217"/>
      <c r="P3" s="217"/>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row>
    <row r="4" spans="1:17" s="219" customFormat="1" ht="17.25" customHeight="1">
      <c r="A4" s="1112" t="s">
        <v>1231</v>
      </c>
      <c r="B4" s="1112"/>
      <c r="C4" s="1112"/>
      <c r="D4" s="1112"/>
      <c r="E4" s="1112"/>
      <c r="F4" s="1112"/>
      <c r="G4" s="218"/>
      <c r="H4" s="218"/>
      <c r="I4" s="218"/>
      <c r="J4" s="218"/>
      <c r="K4" s="218"/>
      <c r="L4" s="218"/>
      <c r="M4" s="218"/>
      <c r="N4" s="218"/>
      <c r="O4" s="218"/>
      <c r="P4" s="218"/>
      <c r="Q4" s="218"/>
    </row>
    <row r="5" spans="1:17" s="219" customFormat="1" ht="15.75" customHeight="1">
      <c r="A5" s="1107" t="s">
        <v>1265</v>
      </c>
      <c r="B5" s="1107"/>
      <c r="C5" s="1107"/>
      <c r="D5" s="1107"/>
      <c r="E5" s="1107"/>
      <c r="F5" s="1107"/>
      <c r="G5" s="218"/>
      <c r="H5" s="218"/>
      <c r="I5" s="218"/>
      <c r="J5" s="218"/>
      <c r="K5" s="218"/>
      <c r="L5" s="218"/>
      <c r="M5" s="218"/>
      <c r="N5" s="218"/>
      <c r="O5" s="218"/>
      <c r="P5" s="218"/>
      <c r="Q5" s="218"/>
    </row>
    <row r="6" spans="1:15" s="222" customFormat="1" ht="12.75">
      <c r="A6" s="1108" t="s">
        <v>1266</v>
      </c>
      <c r="B6" s="1108"/>
      <c r="C6" s="1108"/>
      <c r="D6" s="1108"/>
      <c r="E6" s="1108"/>
      <c r="F6" s="1108"/>
      <c r="G6" s="127"/>
      <c r="H6" s="127"/>
      <c r="I6" s="127"/>
      <c r="J6" s="127"/>
      <c r="K6" s="127"/>
      <c r="L6" s="127"/>
      <c r="M6" s="127"/>
      <c r="N6" s="217"/>
      <c r="O6" s="221"/>
    </row>
    <row r="7" spans="1:15" s="222" customFormat="1" ht="12.75">
      <c r="A7" s="223" t="s">
        <v>1267</v>
      </c>
      <c r="B7" s="224"/>
      <c r="C7" s="225"/>
      <c r="D7" s="220"/>
      <c r="E7" s="221"/>
      <c r="F7" s="226" t="s">
        <v>1268</v>
      </c>
      <c r="G7" s="126"/>
      <c r="H7" s="226"/>
      <c r="I7" s="226"/>
      <c r="J7" s="227"/>
      <c r="K7" s="126"/>
      <c r="N7" s="217"/>
      <c r="O7" s="221"/>
    </row>
    <row r="8" spans="1:15" s="222" customFormat="1" ht="12.75">
      <c r="A8" s="223"/>
      <c r="B8" s="224"/>
      <c r="C8" s="225"/>
      <c r="D8" s="220"/>
      <c r="E8" s="221"/>
      <c r="F8" s="229" t="s">
        <v>119</v>
      </c>
      <c r="G8" s="126"/>
      <c r="H8" s="226"/>
      <c r="I8" s="226"/>
      <c r="J8" s="227"/>
      <c r="K8" s="126"/>
      <c r="N8" s="217"/>
      <c r="O8" s="221"/>
    </row>
    <row r="9" spans="1:6" ht="12.75">
      <c r="A9" s="214"/>
      <c r="B9" s="230"/>
      <c r="C9" s="230"/>
      <c r="D9" s="230"/>
      <c r="E9" s="230"/>
      <c r="F9" s="231" t="s">
        <v>1296</v>
      </c>
    </row>
    <row r="10" spans="1:6" ht="36">
      <c r="A10" s="232" t="s">
        <v>120</v>
      </c>
      <c r="B10" s="232" t="s">
        <v>1297</v>
      </c>
      <c r="C10" s="233" t="s">
        <v>1298</v>
      </c>
      <c r="D10" s="233" t="s">
        <v>1299</v>
      </c>
      <c r="E10" s="233" t="s">
        <v>1300</v>
      </c>
      <c r="F10" s="233" t="s">
        <v>1301</v>
      </c>
    </row>
    <row r="11" spans="1:6" ht="12.75">
      <c r="A11" s="234">
        <v>1</v>
      </c>
      <c r="B11" s="234">
        <v>2</v>
      </c>
      <c r="C11" s="235">
        <v>3</v>
      </c>
      <c r="D11" s="235">
        <v>4</v>
      </c>
      <c r="E11" s="235">
        <v>5</v>
      </c>
      <c r="F11" s="235">
        <v>6</v>
      </c>
    </row>
    <row r="12" spans="1:8" ht="12.75">
      <c r="A12" s="236"/>
      <c r="B12" s="237" t="s">
        <v>121</v>
      </c>
      <c r="C12" s="238">
        <v>2776227197</v>
      </c>
      <c r="D12" s="238">
        <v>1878593553</v>
      </c>
      <c r="E12" s="239">
        <v>67.66714032014434</v>
      </c>
      <c r="F12" s="238">
        <v>243022541</v>
      </c>
      <c r="G12" s="240"/>
      <c r="H12" s="240"/>
    </row>
    <row r="13" spans="1:8" ht="12.75">
      <c r="A13" s="241"/>
      <c r="B13" s="242" t="s">
        <v>122</v>
      </c>
      <c r="C13" s="243">
        <v>1731434298</v>
      </c>
      <c r="D13" s="243">
        <v>1146951867</v>
      </c>
      <c r="E13" s="244">
        <v>66.24287553532106</v>
      </c>
      <c r="F13" s="243">
        <v>137332754</v>
      </c>
      <c r="G13" s="240"/>
      <c r="H13" s="240"/>
    </row>
    <row r="14" spans="1:8" ht="12.75">
      <c r="A14" s="245" t="s">
        <v>123</v>
      </c>
      <c r="B14" s="242" t="s">
        <v>124</v>
      </c>
      <c r="C14" s="243">
        <v>337330000</v>
      </c>
      <c r="D14" s="243">
        <v>222704844</v>
      </c>
      <c r="E14" s="244">
        <v>66.0198748999496</v>
      </c>
      <c r="F14" s="243">
        <v>23464265</v>
      </c>
      <c r="G14" s="240"/>
      <c r="H14" s="240"/>
    </row>
    <row r="15" spans="1:8" ht="12.75">
      <c r="A15" s="246" t="s">
        <v>125</v>
      </c>
      <c r="B15" s="247" t="s">
        <v>126</v>
      </c>
      <c r="C15" s="248">
        <v>127330000</v>
      </c>
      <c r="D15" s="248">
        <v>86976859</v>
      </c>
      <c r="E15" s="249">
        <v>68.30822194298281</v>
      </c>
      <c r="F15" s="248">
        <v>9562201</v>
      </c>
      <c r="G15" s="240"/>
      <c r="H15" s="240"/>
    </row>
    <row r="16" spans="1:8" ht="12.75">
      <c r="A16" s="246" t="s">
        <v>127</v>
      </c>
      <c r="B16" s="247" t="s">
        <v>128</v>
      </c>
      <c r="C16" s="248">
        <v>210000000</v>
      </c>
      <c r="D16" s="248">
        <v>135727985</v>
      </c>
      <c r="E16" s="249">
        <v>64.63237380952381</v>
      </c>
      <c r="F16" s="248">
        <v>13902064</v>
      </c>
      <c r="G16" s="240"/>
      <c r="H16" s="240"/>
    </row>
    <row r="17" spans="1:8" ht="12.75">
      <c r="A17" s="246" t="s">
        <v>129</v>
      </c>
      <c r="B17" s="247" t="s">
        <v>130</v>
      </c>
      <c r="C17" s="248">
        <v>210000000</v>
      </c>
      <c r="D17" s="250">
        <v>135725170</v>
      </c>
      <c r="E17" s="249">
        <v>64.63103333333333</v>
      </c>
      <c r="F17" s="248">
        <v>13900864</v>
      </c>
      <c r="G17" s="240"/>
      <c r="H17" s="240"/>
    </row>
    <row r="18" spans="1:8" ht="12.75">
      <c r="A18" s="245" t="s">
        <v>131</v>
      </c>
      <c r="B18" s="242" t="s">
        <v>132</v>
      </c>
      <c r="C18" s="243">
        <v>1376574298</v>
      </c>
      <c r="D18" s="243">
        <v>913323899</v>
      </c>
      <c r="E18" s="244">
        <v>66.34759201351876</v>
      </c>
      <c r="F18" s="243">
        <v>112856559</v>
      </c>
      <c r="G18" s="240"/>
      <c r="H18" s="240"/>
    </row>
    <row r="19" spans="1:8" ht="12.75">
      <c r="A19" s="246" t="s">
        <v>133</v>
      </c>
      <c r="B19" s="247" t="s">
        <v>134</v>
      </c>
      <c r="C19" s="248">
        <v>826100000</v>
      </c>
      <c r="D19" s="250">
        <v>555879157</v>
      </c>
      <c r="E19" s="249">
        <v>67.28957232780535</v>
      </c>
      <c r="F19" s="248">
        <v>67328129</v>
      </c>
      <c r="G19" s="240"/>
      <c r="H19" s="240"/>
    </row>
    <row r="20" spans="1:8" ht="24" customHeight="1">
      <c r="A20" s="251" t="s">
        <v>135</v>
      </c>
      <c r="B20" s="247" t="s">
        <v>136</v>
      </c>
      <c r="C20" s="248">
        <v>524800000</v>
      </c>
      <c r="D20" s="250">
        <v>340037950</v>
      </c>
      <c r="E20" s="249">
        <v>64.79381669207316</v>
      </c>
      <c r="F20" s="248">
        <v>44531131</v>
      </c>
      <c r="G20" s="240"/>
      <c r="H20" s="240"/>
    </row>
    <row r="21" spans="1:8" ht="13.5" customHeight="1">
      <c r="A21" s="251" t="s">
        <v>137</v>
      </c>
      <c r="B21" s="247" t="s">
        <v>138</v>
      </c>
      <c r="C21" s="248">
        <v>20674298</v>
      </c>
      <c r="D21" s="248">
        <v>13778417</v>
      </c>
      <c r="E21" s="249">
        <v>66.64515041816655</v>
      </c>
      <c r="F21" s="248">
        <v>1020806</v>
      </c>
      <c r="G21" s="240"/>
      <c r="H21" s="240"/>
    </row>
    <row r="22" spans="1:8" ht="14.25" customHeight="1">
      <c r="A22" s="246" t="s">
        <v>139</v>
      </c>
      <c r="B22" s="252" t="s">
        <v>140</v>
      </c>
      <c r="C22" s="248">
        <v>16030298</v>
      </c>
      <c r="D22" s="250">
        <v>11057680</v>
      </c>
      <c r="E22" s="249">
        <v>68.97987797856284</v>
      </c>
      <c r="F22" s="248">
        <v>772270</v>
      </c>
      <c r="G22" s="240"/>
      <c r="H22" s="240"/>
    </row>
    <row r="23" spans="1:8" ht="14.25" customHeight="1">
      <c r="A23" s="246" t="s">
        <v>141</v>
      </c>
      <c r="B23" s="252" t="s">
        <v>142</v>
      </c>
      <c r="C23" s="248">
        <v>700000</v>
      </c>
      <c r="D23" s="250">
        <v>410474</v>
      </c>
      <c r="E23" s="249">
        <v>58.63914285714286</v>
      </c>
      <c r="F23" s="248">
        <v>47179</v>
      </c>
      <c r="G23" s="240"/>
      <c r="H23" s="240"/>
    </row>
    <row r="24" spans="1:8" ht="12.75">
      <c r="A24" s="251" t="s">
        <v>143</v>
      </c>
      <c r="B24" s="252" t="s">
        <v>144</v>
      </c>
      <c r="C24" s="248">
        <v>3000000</v>
      </c>
      <c r="D24" s="250">
        <v>1915839</v>
      </c>
      <c r="E24" s="249">
        <v>63.8613</v>
      </c>
      <c r="F24" s="248">
        <v>129130</v>
      </c>
      <c r="G24" s="240"/>
      <c r="H24" s="240"/>
    </row>
    <row r="25" spans="1:8" ht="12.75">
      <c r="A25" s="251" t="s">
        <v>145</v>
      </c>
      <c r="B25" s="252" t="s">
        <v>146</v>
      </c>
      <c r="C25" s="248">
        <v>944000</v>
      </c>
      <c r="D25" s="250">
        <v>394424</v>
      </c>
      <c r="E25" s="249">
        <v>41.78220338983051</v>
      </c>
      <c r="F25" s="248">
        <v>72227</v>
      </c>
      <c r="G25" s="240"/>
      <c r="H25" s="240"/>
    </row>
    <row r="26" spans="1:8" ht="12.75">
      <c r="A26" s="251" t="s">
        <v>147</v>
      </c>
      <c r="B26" s="253" t="s">
        <v>148</v>
      </c>
      <c r="C26" s="248">
        <v>5000000</v>
      </c>
      <c r="D26" s="248">
        <v>3628375</v>
      </c>
      <c r="E26" s="249">
        <v>72.5675</v>
      </c>
      <c r="F26" s="248">
        <v>-23507</v>
      </c>
      <c r="G26" s="240"/>
      <c r="H26" s="240"/>
    </row>
    <row r="27" spans="1:8" ht="12.75">
      <c r="A27" s="251" t="s">
        <v>149</v>
      </c>
      <c r="B27" s="253" t="s">
        <v>150</v>
      </c>
      <c r="C27" s="248">
        <v>5000000</v>
      </c>
      <c r="D27" s="248">
        <v>3628375</v>
      </c>
      <c r="E27" s="249">
        <v>72.5675</v>
      </c>
      <c r="F27" s="248">
        <v>-23507</v>
      </c>
      <c r="G27" s="240"/>
      <c r="H27" s="240"/>
    </row>
    <row r="28" spans="1:8" ht="12.75">
      <c r="A28" s="245" t="s">
        <v>151</v>
      </c>
      <c r="B28" s="254" t="s">
        <v>152</v>
      </c>
      <c r="C28" s="255">
        <v>17530000</v>
      </c>
      <c r="D28" s="243">
        <v>10907752</v>
      </c>
      <c r="E28" s="256">
        <v>62.22334284084427</v>
      </c>
      <c r="F28" s="257">
        <v>1010066</v>
      </c>
      <c r="G28" s="240"/>
      <c r="H28" s="240"/>
    </row>
    <row r="29" spans="1:8" ht="12.75" customHeight="1">
      <c r="A29" s="241"/>
      <c r="B29" s="242" t="s">
        <v>153</v>
      </c>
      <c r="C29" s="258" t="s">
        <v>1277</v>
      </c>
      <c r="D29" s="258">
        <v>15372</v>
      </c>
      <c r="E29" s="259" t="s">
        <v>1277</v>
      </c>
      <c r="F29" s="257">
        <v>1864</v>
      </c>
      <c r="G29" s="240"/>
      <c r="H29" s="240"/>
    </row>
    <row r="30" spans="1:8" ht="12.75" customHeight="1">
      <c r="A30" s="246" t="s">
        <v>154</v>
      </c>
      <c r="B30" s="247" t="s">
        <v>155</v>
      </c>
      <c r="C30" s="260" t="s">
        <v>1277</v>
      </c>
      <c r="D30" s="250">
        <v>15372</v>
      </c>
      <c r="E30" s="261" t="s">
        <v>1277</v>
      </c>
      <c r="F30" s="248">
        <v>1864</v>
      </c>
      <c r="G30" s="240"/>
      <c r="H30" s="240"/>
    </row>
    <row r="31" spans="1:10" s="262" customFormat="1" ht="12.75">
      <c r="A31" s="241"/>
      <c r="B31" s="242" t="s">
        <v>156</v>
      </c>
      <c r="C31" s="243">
        <v>396124785</v>
      </c>
      <c r="D31" s="243">
        <v>246921373</v>
      </c>
      <c r="E31" s="244">
        <v>62.33423970176468</v>
      </c>
      <c r="F31" s="243">
        <v>12229245</v>
      </c>
      <c r="G31" s="240"/>
      <c r="H31" s="240"/>
      <c r="J31" s="215"/>
    </row>
    <row r="32" spans="1:10" s="262" customFormat="1" ht="12.75">
      <c r="A32" s="245" t="s">
        <v>157</v>
      </c>
      <c r="B32" s="254" t="s">
        <v>158</v>
      </c>
      <c r="C32" s="258" t="s">
        <v>1277</v>
      </c>
      <c r="D32" s="255">
        <v>182896386</v>
      </c>
      <c r="E32" s="259" t="s">
        <v>1277</v>
      </c>
      <c r="F32" s="255">
        <v>4955826</v>
      </c>
      <c r="G32" s="240"/>
      <c r="H32" s="240"/>
      <c r="J32" s="215"/>
    </row>
    <row r="33" spans="1:10" s="262" customFormat="1" ht="12.75">
      <c r="A33" s="246" t="s">
        <v>159</v>
      </c>
      <c r="B33" s="253" t="s">
        <v>160</v>
      </c>
      <c r="C33" s="260" t="s">
        <v>1277</v>
      </c>
      <c r="D33" s="248">
        <v>0</v>
      </c>
      <c r="E33" s="263" t="s">
        <v>1277</v>
      </c>
      <c r="F33" s="248">
        <v>0</v>
      </c>
      <c r="G33" s="240"/>
      <c r="H33" s="240"/>
      <c r="J33" s="215"/>
    </row>
    <row r="34" spans="1:8" ht="12.75">
      <c r="A34" s="246" t="s">
        <v>161</v>
      </c>
      <c r="B34" s="247" t="s">
        <v>162</v>
      </c>
      <c r="C34" s="260" t="s">
        <v>1277</v>
      </c>
      <c r="D34" s="250">
        <v>8015519</v>
      </c>
      <c r="E34" s="263" t="s">
        <v>1277</v>
      </c>
      <c r="F34" s="248">
        <v>0</v>
      </c>
      <c r="G34" s="240"/>
      <c r="H34" s="240"/>
    </row>
    <row r="35" spans="1:8" ht="25.5">
      <c r="A35" s="246" t="s">
        <v>163</v>
      </c>
      <c r="B35" s="264" t="s">
        <v>164</v>
      </c>
      <c r="C35" s="260" t="s">
        <v>1277</v>
      </c>
      <c r="D35" s="250">
        <v>96664043</v>
      </c>
      <c r="E35" s="263" t="s">
        <v>1277</v>
      </c>
      <c r="F35" s="248">
        <v>2615304</v>
      </c>
      <c r="G35" s="240"/>
      <c r="H35" s="240"/>
    </row>
    <row r="36" spans="1:8" ht="12.75">
      <c r="A36" s="246"/>
      <c r="B36" s="253" t="s">
        <v>165</v>
      </c>
      <c r="C36" s="260" t="s">
        <v>1277</v>
      </c>
      <c r="D36" s="260">
        <v>41269504</v>
      </c>
      <c r="E36" s="263" t="s">
        <v>1277</v>
      </c>
      <c r="F36" s="248">
        <v>2340522</v>
      </c>
      <c r="G36" s="240"/>
      <c r="H36" s="240"/>
    </row>
    <row r="37" spans="1:8" ht="12.75">
      <c r="A37" s="251" t="s">
        <v>166</v>
      </c>
      <c r="B37" s="247" t="s">
        <v>167</v>
      </c>
      <c r="C37" s="260" t="s">
        <v>1277</v>
      </c>
      <c r="D37" s="250">
        <v>13000048</v>
      </c>
      <c r="E37" s="263" t="s">
        <v>1277</v>
      </c>
      <c r="F37" s="248">
        <v>116508</v>
      </c>
      <c r="G37" s="240"/>
      <c r="H37" s="240"/>
    </row>
    <row r="38" spans="1:8" ht="12.75">
      <c r="A38" s="251" t="s">
        <v>168</v>
      </c>
      <c r="B38" s="247" t="s">
        <v>169</v>
      </c>
      <c r="C38" s="260" t="s">
        <v>1277</v>
      </c>
      <c r="D38" s="250">
        <v>4165711</v>
      </c>
      <c r="E38" s="263" t="s">
        <v>1277</v>
      </c>
      <c r="F38" s="248">
        <v>919932</v>
      </c>
      <c r="G38" s="240"/>
      <c r="H38" s="240"/>
    </row>
    <row r="39" spans="1:8" ht="25.5">
      <c r="A39" s="246" t="s">
        <v>170</v>
      </c>
      <c r="B39" s="264" t="s">
        <v>171</v>
      </c>
      <c r="C39" s="260" t="s">
        <v>1277</v>
      </c>
      <c r="D39" s="250">
        <v>24103745</v>
      </c>
      <c r="E39" s="263" t="s">
        <v>1277</v>
      </c>
      <c r="F39" s="248">
        <v>1304082</v>
      </c>
      <c r="G39" s="240"/>
      <c r="H39" s="240"/>
    </row>
    <row r="40" spans="1:8" ht="12.75">
      <c r="A40" s="246" t="s">
        <v>172</v>
      </c>
      <c r="B40" s="247" t="s">
        <v>173</v>
      </c>
      <c r="C40" s="260" t="s">
        <v>1277</v>
      </c>
      <c r="D40" s="260">
        <v>1807120</v>
      </c>
      <c r="E40" s="263" t="s">
        <v>1277</v>
      </c>
      <c r="F40" s="248">
        <v>0</v>
      </c>
      <c r="G40" s="240"/>
      <c r="H40" s="240"/>
    </row>
    <row r="41" spans="1:8" ht="25.5">
      <c r="A41" s="246" t="s">
        <v>174</v>
      </c>
      <c r="B41" s="264" t="s">
        <v>175</v>
      </c>
      <c r="C41" s="260" t="s">
        <v>1277</v>
      </c>
      <c r="D41" s="260">
        <v>35140200</v>
      </c>
      <c r="E41" s="263" t="s">
        <v>1277</v>
      </c>
      <c r="F41" s="248">
        <v>0</v>
      </c>
      <c r="G41" s="240"/>
      <c r="H41" s="240"/>
    </row>
    <row r="42" spans="1:8" ht="12.75">
      <c r="A42" s="245" t="s">
        <v>176</v>
      </c>
      <c r="B42" s="254" t="s">
        <v>177</v>
      </c>
      <c r="C42" s="258" t="s">
        <v>1277</v>
      </c>
      <c r="D42" s="255">
        <v>49120947</v>
      </c>
      <c r="E42" s="259" t="s">
        <v>1277</v>
      </c>
      <c r="F42" s="255">
        <v>5647615</v>
      </c>
      <c r="G42" s="240"/>
      <c r="H42" s="240"/>
    </row>
    <row r="43" spans="1:8" ht="25.5">
      <c r="A43" s="251" t="s">
        <v>178</v>
      </c>
      <c r="B43" s="264" t="s">
        <v>179</v>
      </c>
      <c r="C43" s="260" t="s">
        <v>1277</v>
      </c>
      <c r="D43" s="250">
        <v>28703711</v>
      </c>
      <c r="E43" s="263" t="s">
        <v>1277</v>
      </c>
      <c r="F43" s="248">
        <v>3294767</v>
      </c>
      <c r="G43" s="240"/>
      <c r="H43" s="240"/>
    </row>
    <row r="44" spans="1:8" ht="38.25">
      <c r="A44" s="251" t="s">
        <v>180</v>
      </c>
      <c r="B44" s="264" t="s">
        <v>181</v>
      </c>
      <c r="C44" s="260" t="s">
        <v>1277</v>
      </c>
      <c r="D44" s="248">
        <v>934384</v>
      </c>
      <c r="E44" s="263" t="s">
        <v>1277</v>
      </c>
      <c r="F44" s="248">
        <v>80942</v>
      </c>
      <c r="G44" s="240"/>
      <c r="H44" s="240"/>
    </row>
    <row r="45" spans="1:8" ht="12.75">
      <c r="A45" s="251" t="s">
        <v>182</v>
      </c>
      <c r="B45" s="265" t="s">
        <v>205</v>
      </c>
      <c r="C45" s="260" t="s">
        <v>1277</v>
      </c>
      <c r="D45" s="248">
        <v>19458813</v>
      </c>
      <c r="E45" s="263" t="s">
        <v>1277</v>
      </c>
      <c r="F45" s="248">
        <v>2270017</v>
      </c>
      <c r="G45" s="240"/>
      <c r="H45" s="240"/>
    </row>
    <row r="46" spans="1:8" ht="12.75">
      <c r="A46" s="266" t="s">
        <v>183</v>
      </c>
      <c r="B46" s="267" t="s">
        <v>184</v>
      </c>
      <c r="C46" s="268" t="s">
        <v>1277</v>
      </c>
      <c r="D46" s="269">
        <v>18292196</v>
      </c>
      <c r="E46" s="270" t="s">
        <v>1277</v>
      </c>
      <c r="F46" s="271">
        <v>2275315</v>
      </c>
      <c r="G46" s="240"/>
      <c r="H46" s="240"/>
    </row>
    <row r="47" spans="1:8" ht="12" customHeight="1">
      <c r="A47" s="266" t="s">
        <v>185</v>
      </c>
      <c r="B47" s="267" t="s">
        <v>186</v>
      </c>
      <c r="C47" s="268" t="s">
        <v>1277</v>
      </c>
      <c r="D47" s="269">
        <v>742165</v>
      </c>
      <c r="E47" s="270" t="s">
        <v>1277</v>
      </c>
      <c r="F47" s="271">
        <v>45000</v>
      </c>
      <c r="G47" s="240"/>
      <c r="H47" s="240"/>
    </row>
    <row r="48" spans="1:8" ht="12.75">
      <c r="A48" s="266" t="s">
        <v>187</v>
      </c>
      <c r="B48" s="267" t="s">
        <v>188</v>
      </c>
      <c r="C48" s="268" t="s">
        <v>1277</v>
      </c>
      <c r="D48" s="269">
        <v>210754</v>
      </c>
      <c r="E48" s="270" t="s">
        <v>1277</v>
      </c>
      <c r="F48" s="271">
        <v>-77002</v>
      </c>
      <c r="G48" s="240"/>
      <c r="H48" s="240"/>
    </row>
    <row r="49" spans="1:8" ht="12.75">
      <c r="A49" s="266" t="s">
        <v>189</v>
      </c>
      <c r="B49" s="267" t="s">
        <v>190</v>
      </c>
      <c r="C49" s="268" t="s">
        <v>1277</v>
      </c>
      <c r="D49" s="269">
        <v>11</v>
      </c>
      <c r="E49" s="270" t="s">
        <v>1277</v>
      </c>
      <c r="F49" s="271">
        <v>-4</v>
      </c>
      <c r="G49" s="240"/>
      <c r="H49" s="240"/>
    </row>
    <row r="50" spans="1:8" ht="12.75">
      <c r="A50" s="266" t="s">
        <v>191</v>
      </c>
      <c r="B50" s="267" t="s">
        <v>192</v>
      </c>
      <c r="C50" s="268" t="s">
        <v>1277</v>
      </c>
      <c r="D50" s="269">
        <v>213688</v>
      </c>
      <c r="E50" s="270" t="s">
        <v>1277</v>
      </c>
      <c r="F50" s="271">
        <v>26709</v>
      </c>
      <c r="G50" s="240"/>
      <c r="H50" s="240"/>
    </row>
    <row r="51" spans="1:8" ht="15" customHeight="1">
      <c r="A51" s="246" t="s">
        <v>193</v>
      </c>
      <c r="B51" s="247" t="s">
        <v>194</v>
      </c>
      <c r="C51" s="260" t="s">
        <v>1277</v>
      </c>
      <c r="D51" s="250">
        <v>24039</v>
      </c>
      <c r="E51" s="263" t="s">
        <v>1277</v>
      </c>
      <c r="F51" s="271">
        <v>1889</v>
      </c>
      <c r="G51" s="240"/>
      <c r="H51" s="240"/>
    </row>
    <row r="52" spans="1:8" ht="12.75">
      <c r="A52" s="245" t="s">
        <v>195</v>
      </c>
      <c r="B52" s="254" t="s">
        <v>196</v>
      </c>
      <c r="C52" s="272" t="s">
        <v>1277</v>
      </c>
      <c r="D52" s="273">
        <v>7005954</v>
      </c>
      <c r="E52" s="274" t="s">
        <v>1277</v>
      </c>
      <c r="F52" s="257">
        <v>847433</v>
      </c>
      <c r="G52" s="240"/>
      <c r="H52" s="240"/>
    </row>
    <row r="53" spans="1:8" ht="25.5">
      <c r="A53" s="275" t="s">
        <v>197</v>
      </c>
      <c r="B53" s="254" t="s">
        <v>198</v>
      </c>
      <c r="C53" s="272" t="s">
        <v>1277</v>
      </c>
      <c r="D53" s="273">
        <v>7898086</v>
      </c>
      <c r="E53" s="274" t="s">
        <v>1277</v>
      </c>
      <c r="F53" s="257">
        <v>778371</v>
      </c>
      <c r="G53" s="240"/>
      <c r="H53" s="240"/>
    </row>
    <row r="54" spans="1:10" s="262" customFormat="1" ht="26.25" customHeight="1">
      <c r="A54" s="276" t="s">
        <v>199</v>
      </c>
      <c r="B54" s="277" t="s">
        <v>200</v>
      </c>
      <c r="C54" s="278">
        <v>86131537</v>
      </c>
      <c r="D54" s="273">
        <v>51333481</v>
      </c>
      <c r="E54" s="279">
        <v>59.59893761097054</v>
      </c>
      <c r="F54" s="257">
        <v>4746441</v>
      </c>
      <c r="G54" s="240"/>
      <c r="H54" s="240"/>
      <c r="J54" s="215"/>
    </row>
    <row r="55" spans="1:8" ht="12.75">
      <c r="A55" s="275" t="s">
        <v>201</v>
      </c>
      <c r="B55" s="277" t="s">
        <v>202</v>
      </c>
      <c r="C55" s="257">
        <v>562536577</v>
      </c>
      <c r="D55" s="273">
        <v>433386832</v>
      </c>
      <c r="E55" s="280">
        <v>77.04153822516683</v>
      </c>
      <c r="F55" s="257">
        <v>88714101</v>
      </c>
      <c r="G55" s="240"/>
      <c r="H55" s="240"/>
    </row>
    <row r="56" spans="1:6" ht="12.75">
      <c r="A56" s="281"/>
      <c r="B56" s="282"/>
      <c r="C56" s="283"/>
      <c r="D56" s="284"/>
      <c r="E56" s="285"/>
      <c r="F56" s="284"/>
    </row>
    <row r="57" spans="1:6" ht="38.25" customHeight="1">
      <c r="A57" s="1106"/>
      <c r="B57" s="1106"/>
      <c r="C57" s="1106"/>
      <c r="D57" s="1106"/>
      <c r="E57" s="214"/>
      <c r="F57" s="214"/>
    </row>
    <row r="58" spans="1:6" ht="12.75">
      <c r="A58" s="214"/>
      <c r="B58" s="214"/>
      <c r="C58" s="214"/>
      <c r="D58" s="214"/>
      <c r="E58" s="214"/>
      <c r="F58" s="214"/>
    </row>
    <row r="59" spans="1:8" s="291" customFormat="1" ht="15">
      <c r="A59" s="286" t="s">
        <v>203</v>
      </c>
      <c r="B59" s="287"/>
      <c r="C59" s="288"/>
      <c r="D59" s="288"/>
      <c r="E59" s="289"/>
      <c r="F59" s="290" t="s">
        <v>1292</v>
      </c>
      <c r="H59" s="292"/>
    </row>
    <row r="60" spans="1:6" s="287" customFormat="1" ht="15">
      <c r="A60" s="286"/>
      <c r="B60" s="293"/>
      <c r="C60" s="293"/>
      <c r="D60" s="294"/>
      <c r="E60" s="293"/>
      <c r="F60" s="295"/>
    </row>
    <row r="61" spans="1:6" ht="12.75">
      <c r="A61" s="224" t="s">
        <v>204</v>
      </c>
      <c r="B61" s="214"/>
      <c r="C61" s="214"/>
      <c r="D61" s="214"/>
      <c r="E61" s="214"/>
      <c r="F61" s="214"/>
    </row>
    <row r="62" spans="2:105" s="296" customFormat="1" ht="12.75">
      <c r="B62" s="224"/>
      <c r="C62" s="224"/>
      <c r="D62" s="224"/>
      <c r="E62" s="224"/>
      <c r="F62" s="224"/>
      <c r="G62" s="49"/>
      <c r="H62" s="49"/>
      <c r="I62" s="49"/>
      <c r="J62" s="49"/>
      <c r="K62" s="49"/>
      <c r="L62" s="49"/>
      <c r="M62" s="49"/>
      <c r="N62" s="49"/>
      <c r="O62" s="49"/>
      <c r="P62" s="49"/>
      <c r="Q62" s="224"/>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8"/>
      <c r="BL62" s="298"/>
      <c r="BM62" s="298"/>
      <c r="BN62" s="298"/>
      <c r="BO62" s="298"/>
      <c r="BP62" s="298"/>
      <c r="BQ62" s="298"/>
      <c r="BR62" s="298"/>
      <c r="BS62" s="298"/>
      <c r="BT62" s="298"/>
      <c r="BU62" s="298"/>
      <c r="BV62" s="298"/>
      <c r="BW62" s="298"/>
      <c r="BX62" s="298"/>
      <c r="BY62" s="298"/>
      <c r="BZ62" s="298"/>
      <c r="CA62" s="298"/>
      <c r="CB62" s="298"/>
      <c r="CC62" s="298"/>
      <c r="CD62" s="298"/>
      <c r="CE62" s="298"/>
      <c r="CF62" s="298"/>
      <c r="CG62" s="298"/>
      <c r="CH62" s="298"/>
      <c r="CI62" s="298"/>
      <c r="CJ62" s="298"/>
      <c r="CK62" s="298"/>
      <c r="CL62" s="298"/>
      <c r="CM62" s="298"/>
      <c r="CN62" s="298"/>
      <c r="CO62" s="298"/>
      <c r="CP62" s="298"/>
      <c r="CQ62" s="298"/>
      <c r="CR62" s="298"/>
      <c r="CS62" s="298"/>
      <c r="CT62" s="298"/>
      <c r="CU62" s="298"/>
      <c r="CV62" s="298"/>
      <c r="CW62" s="298"/>
      <c r="CX62" s="298"/>
      <c r="CY62" s="298"/>
      <c r="CZ62" s="298"/>
      <c r="DA62" s="298"/>
    </row>
  </sheetData>
  <mergeCells count="7">
    <mergeCell ref="A57:D57"/>
    <mergeCell ref="A5:F5"/>
    <mergeCell ref="A6:F6"/>
    <mergeCell ref="A1:F1"/>
    <mergeCell ref="A2:F2"/>
    <mergeCell ref="A3:F3"/>
    <mergeCell ref="A4:F4"/>
  </mergeCells>
  <printOptions/>
  <pageMargins left="0.984251968503937" right="0" top="0.6299212598425197" bottom="0.3937007874015748" header="0.3937007874015748" footer="0.1968503937007874"/>
  <pageSetup firstPageNumber="6" useFirstPageNumber="1" horizontalDpi="600" verticalDpi="600" orientation="portrait" paperSize="9" scale="76"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F95"/>
  <sheetViews>
    <sheetView zoomScaleSheetLayoutView="100" workbookViewId="0" topLeftCell="A1">
      <selection activeCell="A4" sqref="A4:F4"/>
    </sheetView>
  </sheetViews>
  <sheetFormatPr defaultColWidth="9.140625" defaultRowHeight="12.75"/>
  <cols>
    <col min="1" max="1" width="11.140625" style="302" customWidth="1"/>
    <col min="2" max="2" width="51.00390625" style="302" customWidth="1"/>
    <col min="3" max="6" width="11.7109375" style="302" customWidth="1"/>
    <col min="7" max="16384" width="9.140625" style="299" customWidth="1"/>
  </cols>
  <sheetData>
    <row r="1" spans="1:6" ht="55.5" customHeight="1">
      <c r="A1" s="1115"/>
      <c r="B1" s="1115"/>
      <c r="C1" s="1115"/>
      <c r="D1" s="1115"/>
      <c r="E1" s="1115"/>
      <c r="F1" s="1115"/>
    </row>
    <row r="2" spans="1:6" ht="12.75" customHeight="1">
      <c r="A2" s="1116" t="s">
        <v>1262</v>
      </c>
      <c r="B2" s="1116"/>
      <c r="C2" s="1116"/>
      <c r="D2" s="1116"/>
      <c r="E2" s="1116"/>
      <c r="F2" s="1116"/>
    </row>
    <row r="3" spans="1:6" ht="17.25" customHeight="1">
      <c r="A3" s="1117" t="s">
        <v>1263</v>
      </c>
      <c r="B3" s="1117"/>
      <c r="C3" s="1117"/>
      <c r="D3" s="1117"/>
      <c r="E3" s="1117"/>
      <c r="F3" s="1117"/>
    </row>
    <row r="4" spans="1:6" ht="36" customHeight="1">
      <c r="A4" s="1113" t="s">
        <v>206</v>
      </c>
      <c r="B4" s="1113"/>
      <c r="C4" s="1113"/>
      <c r="D4" s="1113"/>
      <c r="E4" s="1113"/>
      <c r="F4" s="1113"/>
    </row>
    <row r="5" spans="1:6" ht="15.75">
      <c r="A5" s="1118" t="s">
        <v>61</v>
      </c>
      <c r="B5" s="1118"/>
      <c r="C5" s="1118"/>
      <c r="D5" s="1118"/>
      <c r="E5" s="1118"/>
      <c r="F5" s="1118"/>
    </row>
    <row r="6" spans="1:6" ht="12.75">
      <c r="A6" s="1114" t="s">
        <v>1266</v>
      </c>
      <c r="B6" s="1114"/>
      <c r="C6" s="1114"/>
      <c r="D6" s="1114"/>
      <c r="E6" s="1114"/>
      <c r="F6" s="1114"/>
    </row>
    <row r="7" spans="1:6" ht="12.75">
      <c r="A7" s="300" t="s">
        <v>1267</v>
      </c>
      <c r="B7" s="126"/>
      <c r="C7" s="126"/>
      <c r="D7" s="49"/>
      <c r="E7" s="126"/>
      <c r="F7" s="226" t="s">
        <v>1268</v>
      </c>
    </row>
    <row r="8" spans="1:6" ht="12.75">
      <c r="A8" s="300"/>
      <c r="B8" s="49"/>
      <c r="C8" s="126"/>
      <c r="D8" s="127"/>
      <c r="E8" s="222"/>
      <c r="F8" s="301" t="s">
        <v>207</v>
      </c>
    </row>
    <row r="9" ht="12.75">
      <c r="F9" s="303" t="s">
        <v>1296</v>
      </c>
    </row>
    <row r="10" spans="1:6" ht="36">
      <c r="A10" s="304" t="s">
        <v>120</v>
      </c>
      <c r="B10" s="304" t="s">
        <v>1297</v>
      </c>
      <c r="C10" s="305" t="s">
        <v>1298</v>
      </c>
      <c r="D10" s="305" t="s">
        <v>1299</v>
      </c>
      <c r="E10" s="305" t="s">
        <v>1300</v>
      </c>
      <c r="F10" s="305" t="s">
        <v>1301</v>
      </c>
    </row>
    <row r="11" spans="1:6" ht="12.75">
      <c r="A11" s="306">
        <v>1</v>
      </c>
      <c r="B11" s="306">
        <v>2</v>
      </c>
      <c r="C11" s="307">
        <v>3</v>
      </c>
      <c r="D11" s="307">
        <v>4</v>
      </c>
      <c r="E11" s="307">
        <v>5</v>
      </c>
      <c r="F11" s="307">
        <v>6</v>
      </c>
    </row>
    <row r="12" spans="1:6" ht="12.75">
      <c r="A12" s="308"/>
      <c r="B12" s="309" t="s">
        <v>208</v>
      </c>
      <c r="C12" s="310">
        <v>235998313</v>
      </c>
      <c r="D12" s="310">
        <v>174109864</v>
      </c>
      <c r="E12" s="311">
        <v>73.77589347428936</v>
      </c>
      <c r="F12" s="310">
        <v>37072420</v>
      </c>
    </row>
    <row r="13" spans="1:6" ht="12.75">
      <c r="A13" s="312"/>
      <c r="B13" s="312" t="s">
        <v>209</v>
      </c>
      <c r="C13" s="310">
        <v>2474500</v>
      </c>
      <c r="D13" s="310">
        <v>2135832</v>
      </c>
      <c r="E13" s="311">
        <v>86.31367953121843</v>
      </c>
      <c r="F13" s="310">
        <v>78460</v>
      </c>
    </row>
    <row r="14" spans="1:6" ht="12.75">
      <c r="A14" s="313" t="s">
        <v>210</v>
      </c>
      <c r="B14" s="314" t="s">
        <v>211</v>
      </c>
      <c r="C14" s="315">
        <v>2384500</v>
      </c>
      <c r="D14" s="316">
        <v>2061838</v>
      </c>
      <c r="E14" s="317">
        <v>86.46835814636192</v>
      </c>
      <c r="F14" s="320">
        <v>69127</v>
      </c>
    </row>
    <row r="15" spans="1:6" ht="25.5" customHeight="1">
      <c r="A15" s="313" t="s">
        <v>212</v>
      </c>
      <c r="B15" s="321" t="s">
        <v>213</v>
      </c>
      <c r="C15" s="315">
        <v>90000</v>
      </c>
      <c r="D15" s="316">
        <v>73994</v>
      </c>
      <c r="E15" s="317">
        <v>82.21555555555555</v>
      </c>
      <c r="F15" s="320">
        <v>9333</v>
      </c>
    </row>
    <row r="16" spans="1:6" ht="12.75">
      <c r="A16" s="312"/>
      <c r="B16" s="312" t="s">
        <v>214</v>
      </c>
      <c r="C16" s="310">
        <v>398000</v>
      </c>
      <c r="D16" s="310">
        <v>364912</v>
      </c>
      <c r="E16" s="311">
        <v>91.68643216080402</v>
      </c>
      <c r="F16" s="320">
        <v>7761</v>
      </c>
    </row>
    <row r="17" spans="1:6" ht="12.75">
      <c r="A17" s="313" t="s">
        <v>215</v>
      </c>
      <c r="B17" s="314" t="s">
        <v>216</v>
      </c>
      <c r="C17" s="315">
        <v>365000</v>
      </c>
      <c r="D17" s="322">
        <v>364912</v>
      </c>
      <c r="E17" s="317">
        <v>99.9758904109589</v>
      </c>
      <c r="F17" s="320">
        <v>7761</v>
      </c>
    </row>
    <row r="18" spans="1:6" ht="25.5" customHeight="1">
      <c r="A18" s="313" t="s">
        <v>217</v>
      </c>
      <c r="B18" s="321" t="s">
        <v>218</v>
      </c>
      <c r="C18" s="315">
        <v>33000</v>
      </c>
      <c r="D18" s="316">
        <v>0</v>
      </c>
      <c r="E18" s="317">
        <v>0</v>
      </c>
      <c r="F18" s="320">
        <v>0</v>
      </c>
    </row>
    <row r="19" spans="1:6" ht="12.75">
      <c r="A19" s="312"/>
      <c r="B19" s="312" t="s">
        <v>219</v>
      </c>
      <c r="C19" s="310">
        <v>4768160</v>
      </c>
      <c r="D19" s="310">
        <v>1301117</v>
      </c>
      <c r="E19" s="311">
        <v>27.287611992886145</v>
      </c>
      <c r="F19" s="310">
        <v>111555</v>
      </c>
    </row>
    <row r="20" spans="1:6" ht="12.75">
      <c r="A20" s="313" t="s">
        <v>220</v>
      </c>
      <c r="B20" s="314" t="s">
        <v>221</v>
      </c>
      <c r="C20" s="323">
        <v>878160</v>
      </c>
      <c r="D20" s="322">
        <v>432885</v>
      </c>
      <c r="E20" s="324">
        <v>49.294547690625855</v>
      </c>
      <c r="F20" s="320">
        <v>1290</v>
      </c>
    </row>
    <row r="21" spans="1:6" ht="12.75">
      <c r="A21" s="313" t="s">
        <v>222</v>
      </c>
      <c r="B21" s="314" t="s">
        <v>223</v>
      </c>
      <c r="C21" s="315">
        <v>390000</v>
      </c>
      <c r="D21" s="316">
        <v>127715</v>
      </c>
      <c r="E21" s="317">
        <v>32.74743589743589</v>
      </c>
      <c r="F21" s="320">
        <v>22820</v>
      </c>
    </row>
    <row r="22" spans="1:6" ht="12.75">
      <c r="A22" s="313" t="s">
        <v>224</v>
      </c>
      <c r="B22" s="314" t="s">
        <v>225</v>
      </c>
      <c r="C22" s="315">
        <v>200000</v>
      </c>
      <c r="D22" s="316">
        <v>116425</v>
      </c>
      <c r="E22" s="317">
        <v>58.2125</v>
      </c>
      <c r="F22" s="320">
        <v>10762</v>
      </c>
    </row>
    <row r="23" spans="1:6" ht="25.5" customHeight="1">
      <c r="A23" s="313" t="s">
        <v>226</v>
      </c>
      <c r="B23" s="321" t="s">
        <v>227</v>
      </c>
      <c r="C23" s="315">
        <v>3300000</v>
      </c>
      <c r="D23" s="316">
        <v>624092</v>
      </c>
      <c r="E23" s="317">
        <v>18.911878787878788</v>
      </c>
      <c r="F23" s="320">
        <v>76683</v>
      </c>
    </row>
    <row r="24" spans="1:6" ht="12.75">
      <c r="A24" s="312"/>
      <c r="B24" s="312" t="s">
        <v>228</v>
      </c>
      <c r="C24" s="310">
        <v>13876982</v>
      </c>
      <c r="D24" s="310">
        <v>7534853</v>
      </c>
      <c r="E24" s="311">
        <v>54.29749062151986</v>
      </c>
      <c r="F24" s="310">
        <v>1001268</v>
      </c>
    </row>
    <row r="25" spans="1:6" ht="38.25">
      <c r="A25" s="313" t="s">
        <v>229</v>
      </c>
      <c r="B25" s="321" t="s">
        <v>230</v>
      </c>
      <c r="C25" s="315">
        <v>150000</v>
      </c>
      <c r="D25" s="316">
        <v>105446</v>
      </c>
      <c r="E25" s="317">
        <v>70.29733333333333</v>
      </c>
      <c r="F25" s="320">
        <v>13704</v>
      </c>
    </row>
    <row r="26" spans="1:6" ht="12.75">
      <c r="A26" s="313" t="s">
        <v>231</v>
      </c>
      <c r="B26" s="314" t="s">
        <v>232</v>
      </c>
      <c r="C26" s="315">
        <v>5506394</v>
      </c>
      <c r="D26" s="316">
        <v>2375355</v>
      </c>
      <c r="E26" s="317">
        <v>43.1381226988116</v>
      </c>
      <c r="F26" s="320">
        <v>324579</v>
      </c>
    </row>
    <row r="27" spans="1:6" ht="12.75">
      <c r="A27" s="313" t="s">
        <v>233</v>
      </c>
      <c r="B27" s="314" t="s">
        <v>234</v>
      </c>
      <c r="C27" s="315">
        <v>518271</v>
      </c>
      <c r="D27" s="316">
        <v>297147</v>
      </c>
      <c r="E27" s="317">
        <v>57.334290361606186</v>
      </c>
      <c r="F27" s="320">
        <v>19173</v>
      </c>
    </row>
    <row r="28" spans="1:6" ht="38.25">
      <c r="A28" s="313" t="s">
        <v>235</v>
      </c>
      <c r="B28" s="321" t="s">
        <v>236</v>
      </c>
      <c r="C28" s="315">
        <v>1275596</v>
      </c>
      <c r="D28" s="316">
        <v>804849</v>
      </c>
      <c r="E28" s="317">
        <v>63.09591751620419</v>
      </c>
      <c r="F28" s="320">
        <v>98460</v>
      </c>
    </row>
    <row r="29" spans="1:6" ht="12.75">
      <c r="A29" s="313" t="s">
        <v>237</v>
      </c>
      <c r="B29" s="314" t="s">
        <v>238</v>
      </c>
      <c r="C29" s="315">
        <v>54700</v>
      </c>
      <c r="D29" s="316">
        <v>6647</v>
      </c>
      <c r="E29" s="317">
        <v>12.151736745886655</v>
      </c>
      <c r="F29" s="320">
        <v>5414</v>
      </c>
    </row>
    <row r="30" spans="1:6" ht="25.5" customHeight="1">
      <c r="A30" s="313" t="s">
        <v>239</v>
      </c>
      <c r="B30" s="321" t="s">
        <v>240</v>
      </c>
      <c r="C30" s="315">
        <v>50000</v>
      </c>
      <c r="D30" s="316">
        <v>90616</v>
      </c>
      <c r="E30" s="317">
        <v>181.232</v>
      </c>
      <c r="F30" s="320">
        <v>8559</v>
      </c>
    </row>
    <row r="31" spans="1:6" ht="12.75">
      <c r="A31" s="313" t="s">
        <v>241</v>
      </c>
      <c r="B31" s="314" t="s">
        <v>242</v>
      </c>
      <c r="C31" s="315">
        <v>108000</v>
      </c>
      <c r="D31" s="316">
        <v>78297</v>
      </c>
      <c r="E31" s="317">
        <v>72.49722222222222</v>
      </c>
      <c r="F31" s="320">
        <v>10467</v>
      </c>
    </row>
    <row r="32" spans="1:6" ht="12.75">
      <c r="A32" s="313" t="s">
        <v>243</v>
      </c>
      <c r="B32" s="314" t="s">
        <v>244</v>
      </c>
      <c r="C32" s="315">
        <v>5999021</v>
      </c>
      <c r="D32" s="316">
        <v>3682942</v>
      </c>
      <c r="E32" s="317">
        <v>61.39238385729938</v>
      </c>
      <c r="F32" s="320">
        <v>508208</v>
      </c>
    </row>
    <row r="33" spans="1:6" ht="12.75">
      <c r="A33" s="313" t="s">
        <v>245</v>
      </c>
      <c r="B33" s="314" t="s">
        <v>246</v>
      </c>
      <c r="C33" s="315">
        <v>215000</v>
      </c>
      <c r="D33" s="316">
        <v>93554</v>
      </c>
      <c r="E33" s="317">
        <v>43.51348837209302</v>
      </c>
      <c r="F33" s="320">
        <v>12704</v>
      </c>
    </row>
    <row r="34" spans="1:6" ht="12.75">
      <c r="A34" s="312"/>
      <c r="B34" s="312" t="s">
        <v>247</v>
      </c>
      <c r="C34" s="310">
        <v>30000</v>
      </c>
      <c r="D34" s="310">
        <v>23414</v>
      </c>
      <c r="E34" s="311">
        <v>78.04666666666667</v>
      </c>
      <c r="F34" s="310">
        <v>260</v>
      </c>
    </row>
    <row r="35" spans="1:6" ht="25.5">
      <c r="A35" s="313" t="s">
        <v>248</v>
      </c>
      <c r="B35" s="321" t="s">
        <v>249</v>
      </c>
      <c r="C35" s="315">
        <v>30000</v>
      </c>
      <c r="D35" s="316">
        <v>23414</v>
      </c>
      <c r="E35" s="317">
        <v>78.04666666666667</v>
      </c>
      <c r="F35" s="320">
        <v>260</v>
      </c>
    </row>
    <row r="36" spans="1:6" ht="12.75">
      <c r="A36" s="312"/>
      <c r="B36" s="312" t="s">
        <v>250</v>
      </c>
      <c r="C36" s="310">
        <v>197067689</v>
      </c>
      <c r="D36" s="310">
        <v>150938949</v>
      </c>
      <c r="E36" s="311">
        <v>76.59243875336662</v>
      </c>
      <c r="F36" s="310">
        <v>34391442</v>
      </c>
    </row>
    <row r="37" spans="1:6" ht="12.75">
      <c r="A37" s="325" t="s">
        <v>251</v>
      </c>
      <c r="B37" s="321" t="s">
        <v>252</v>
      </c>
      <c r="C37" s="315">
        <v>717986</v>
      </c>
      <c r="D37" s="316">
        <v>49882</v>
      </c>
      <c r="E37" s="317">
        <v>6.947489226809436</v>
      </c>
      <c r="F37" s="320">
        <v>-247513</v>
      </c>
    </row>
    <row r="38" spans="1:6" ht="51">
      <c r="A38" s="313" t="s">
        <v>253</v>
      </c>
      <c r="B38" s="321" t="s">
        <v>254</v>
      </c>
      <c r="C38" s="315">
        <v>284000</v>
      </c>
      <c r="D38" s="316">
        <v>313186</v>
      </c>
      <c r="E38" s="317">
        <v>110.27676056338026</v>
      </c>
      <c r="F38" s="320">
        <v>22770</v>
      </c>
    </row>
    <row r="39" spans="1:6" ht="12.75">
      <c r="A39" s="313" t="s">
        <v>255</v>
      </c>
      <c r="B39" s="314" t="s">
        <v>256</v>
      </c>
      <c r="C39" s="315">
        <v>25000</v>
      </c>
      <c r="D39" s="316">
        <v>61020</v>
      </c>
      <c r="E39" s="317">
        <v>244.08</v>
      </c>
      <c r="F39" s="320">
        <v>5374</v>
      </c>
    </row>
    <row r="40" spans="1:6" ht="12.75">
      <c r="A40" s="313" t="s">
        <v>257</v>
      </c>
      <c r="B40" s="314" t="s">
        <v>258</v>
      </c>
      <c r="C40" s="315">
        <v>85000</v>
      </c>
      <c r="D40" s="316">
        <v>70756</v>
      </c>
      <c r="E40" s="317">
        <v>83.24235294117646</v>
      </c>
      <c r="F40" s="320">
        <v>3585</v>
      </c>
    </row>
    <row r="41" spans="1:6" ht="25.5">
      <c r="A41" s="313" t="s">
        <v>259</v>
      </c>
      <c r="B41" s="321" t="s">
        <v>260</v>
      </c>
      <c r="C41" s="315">
        <v>5000</v>
      </c>
      <c r="D41" s="316">
        <v>0</v>
      </c>
      <c r="E41" s="317">
        <v>0</v>
      </c>
      <c r="F41" s="320">
        <v>0</v>
      </c>
    </row>
    <row r="42" spans="1:6" ht="25.5">
      <c r="A42" s="313" t="s">
        <v>261</v>
      </c>
      <c r="B42" s="321" t="s">
        <v>262</v>
      </c>
      <c r="C42" s="315">
        <v>314100</v>
      </c>
      <c r="D42" s="316">
        <v>165125</v>
      </c>
      <c r="E42" s="317">
        <v>52.57083731295765</v>
      </c>
      <c r="F42" s="320">
        <v>16531</v>
      </c>
    </row>
    <row r="43" spans="1:6" ht="25.5" customHeight="1">
      <c r="A43" s="313" t="s">
        <v>263</v>
      </c>
      <c r="B43" s="321" t="s">
        <v>264</v>
      </c>
      <c r="C43" s="315">
        <v>120000</v>
      </c>
      <c r="D43" s="316">
        <v>218429</v>
      </c>
      <c r="E43" s="317">
        <v>182.02416666666667</v>
      </c>
      <c r="F43" s="320">
        <v>21701</v>
      </c>
    </row>
    <row r="44" spans="1:6" ht="25.5" customHeight="1">
      <c r="A44" s="313" t="s">
        <v>265</v>
      </c>
      <c r="B44" s="321" t="s">
        <v>266</v>
      </c>
      <c r="C44" s="315">
        <v>294000</v>
      </c>
      <c r="D44" s="316">
        <v>411391</v>
      </c>
      <c r="E44" s="317">
        <v>139.92891156462585</v>
      </c>
      <c r="F44" s="320">
        <v>120328</v>
      </c>
    </row>
    <row r="45" spans="1:6" ht="25.5" customHeight="1">
      <c r="A45" s="313" t="s">
        <v>267</v>
      </c>
      <c r="B45" s="321" t="s">
        <v>268</v>
      </c>
      <c r="C45" s="315">
        <v>405000</v>
      </c>
      <c r="D45" s="316">
        <v>255470</v>
      </c>
      <c r="E45" s="317">
        <v>63.07901234567901</v>
      </c>
      <c r="F45" s="320">
        <v>645</v>
      </c>
    </row>
    <row r="46" spans="1:6" ht="25.5" customHeight="1">
      <c r="A46" s="313" t="s">
        <v>269</v>
      </c>
      <c r="B46" s="321" t="s">
        <v>270</v>
      </c>
      <c r="C46" s="315">
        <v>194629233</v>
      </c>
      <c r="D46" s="316">
        <v>149393690</v>
      </c>
      <c r="E46" s="317">
        <v>76.75809419646636</v>
      </c>
      <c r="F46" s="320">
        <v>34448021</v>
      </c>
    </row>
    <row r="47" spans="1:6" ht="25.5" customHeight="1">
      <c r="A47" s="313" t="s">
        <v>271</v>
      </c>
      <c r="B47" s="321" t="s">
        <v>272</v>
      </c>
      <c r="C47" s="315">
        <v>41257</v>
      </c>
      <c r="D47" s="316">
        <v>0</v>
      </c>
      <c r="E47" s="317">
        <v>0</v>
      </c>
      <c r="F47" s="320">
        <v>0</v>
      </c>
    </row>
    <row r="48" spans="1:6" ht="25.5" customHeight="1">
      <c r="A48" s="313" t="s">
        <v>273</v>
      </c>
      <c r="B48" s="321" t="s">
        <v>274</v>
      </c>
      <c r="C48" s="315">
        <v>147113</v>
      </c>
      <c r="D48" s="316">
        <v>0</v>
      </c>
      <c r="E48" s="317">
        <v>0</v>
      </c>
      <c r="F48" s="320">
        <v>0</v>
      </c>
    </row>
    <row r="49" spans="1:6" ht="12.75">
      <c r="A49" s="312"/>
      <c r="B49" s="312" t="s">
        <v>275</v>
      </c>
      <c r="C49" s="310">
        <v>772387</v>
      </c>
      <c r="D49" s="310">
        <v>469141</v>
      </c>
      <c r="E49" s="311">
        <v>60.73911135221074</v>
      </c>
      <c r="F49" s="310">
        <v>54693</v>
      </c>
    </row>
    <row r="50" spans="1:6" ht="12.75">
      <c r="A50" s="313" t="s">
        <v>276</v>
      </c>
      <c r="B50" s="314" t="s">
        <v>277</v>
      </c>
      <c r="C50" s="315">
        <v>541053</v>
      </c>
      <c r="D50" s="316">
        <v>328299</v>
      </c>
      <c r="E50" s="317">
        <v>60.67778942173872</v>
      </c>
      <c r="F50" s="320">
        <v>45329</v>
      </c>
    </row>
    <row r="51" spans="1:6" ht="12.75">
      <c r="A51" s="313" t="s">
        <v>278</v>
      </c>
      <c r="B51" s="314" t="s">
        <v>279</v>
      </c>
      <c r="C51" s="315">
        <v>125244</v>
      </c>
      <c r="D51" s="316">
        <v>77499</v>
      </c>
      <c r="E51" s="317">
        <v>61.87841333716585</v>
      </c>
      <c r="F51" s="320">
        <v>0</v>
      </c>
    </row>
    <row r="52" spans="1:6" ht="25.5">
      <c r="A52" s="313" t="s">
        <v>280</v>
      </c>
      <c r="B52" s="321" t="s">
        <v>281</v>
      </c>
      <c r="C52" s="315">
        <v>106090</v>
      </c>
      <c r="D52" s="316">
        <v>63343</v>
      </c>
      <c r="E52" s="317">
        <v>59.7068526722594</v>
      </c>
      <c r="F52" s="320">
        <v>9364</v>
      </c>
    </row>
    <row r="53" spans="1:6" ht="12.75">
      <c r="A53" s="312"/>
      <c r="B53" s="312" t="s">
        <v>282</v>
      </c>
      <c r="C53" s="310">
        <v>73927</v>
      </c>
      <c r="D53" s="310">
        <v>39822</v>
      </c>
      <c r="E53" s="311">
        <v>53.86665223801859</v>
      </c>
      <c r="F53" s="310">
        <v>4353</v>
      </c>
    </row>
    <row r="54" spans="1:6" ht="25.5">
      <c r="A54" s="313" t="s">
        <v>283</v>
      </c>
      <c r="B54" s="321" t="s">
        <v>284</v>
      </c>
      <c r="C54" s="326">
        <v>72975</v>
      </c>
      <c r="D54" s="326">
        <v>39675</v>
      </c>
      <c r="E54" s="327">
        <v>54.36793422404933</v>
      </c>
      <c r="F54" s="320">
        <v>4375</v>
      </c>
    </row>
    <row r="55" spans="1:6" ht="12.75">
      <c r="A55" s="313" t="s">
        <v>251</v>
      </c>
      <c r="B55" s="321" t="s">
        <v>285</v>
      </c>
      <c r="C55" s="315">
        <v>952</v>
      </c>
      <c r="D55" s="316">
        <v>147</v>
      </c>
      <c r="E55" s="317">
        <v>15.441176470588236</v>
      </c>
      <c r="F55" s="320">
        <v>-22</v>
      </c>
    </row>
    <row r="56" spans="1:6" ht="12.75">
      <c r="A56" s="312"/>
      <c r="B56" s="312" t="s">
        <v>286</v>
      </c>
      <c r="C56" s="310">
        <v>16075887</v>
      </c>
      <c r="D56" s="310">
        <v>10924911</v>
      </c>
      <c r="E56" s="311">
        <v>67.95837144165047</v>
      </c>
      <c r="F56" s="310">
        <v>1137763</v>
      </c>
    </row>
    <row r="57" spans="1:6" ht="12.75">
      <c r="A57" s="313" t="s">
        <v>287</v>
      </c>
      <c r="B57" s="321" t="s">
        <v>288</v>
      </c>
      <c r="C57" s="315">
        <v>60000</v>
      </c>
      <c r="D57" s="316">
        <v>49969</v>
      </c>
      <c r="E57" s="317">
        <v>83.28166666666667</v>
      </c>
      <c r="F57" s="320">
        <v>5656</v>
      </c>
    </row>
    <row r="58" spans="1:6" ht="12.75">
      <c r="A58" s="313" t="s">
        <v>289</v>
      </c>
      <c r="B58" s="314" t="s">
        <v>290</v>
      </c>
      <c r="C58" s="315">
        <v>8850000</v>
      </c>
      <c r="D58" s="316">
        <v>6028054</v>
      </c>
      <c r="E58" s="317">
        <v>68.113604519774</v>
      </c>
      <c r="F58" s="320">
        <v>692654</v>
      </c>
    </row>
    <row r="59" spans="1:6" ht="12.75">
      <c r="A59" s="313" t="s">
        <v>291</v>
      </c>
      <c r="B59" s="321" t="s">
        <v>292</v>
      </c>
      <c r="C59" s="315">
        <v>110000</v>
      </c>
      <c r="D59" s="316">
        <v>98216</v>
      </c>
      <c r="E59" s="317">
        <v>89.28727272727272</v>
      </c>
      <c r="F59" s="320">
        <v>12957</v>
      </c>
    </row>
    <row r="60" spans="1:6" ht="12.75">
      <c r="A60" s="313" t="s">
        <v>293</v>
      </c>
      <c r="B60" s="314" t="s">
        <v>294</v>
      </c>
      <c r="C60" s="315">
        <v>60000</v>
      </c>
      <c r="D60" s="316">
        <v>38807</v>
      </c>
      <c r="E60" s="317">
        <v>64.67833333333334</v>
      </c>
      <c r="F60" s="320">
        <v>4196</v>
      </c>
    </row>
    <row r="61" spans="1:6" ht="12.75">
      <c r="A61" s="313" t="s">
        <v>295</v>
      </c>
      <c r="B61" s="314" t="s">
        <v>296</v>
      </c>
      <c r="C61" s="315">
        <v>2168090</v>
      </c>
      <c r="D61" s="316">
        <v>1482733</v>
      </c>
      <c r="E61" s="317">
        <v>68.38890451964632</v>
      </c>
      <c r="F61" s="320">
        <v>164031</v>
      </c>
    </row>
    <row r="62" spans="1:6" ht="25.5">
      <c r="A62" s="313" t="s">
        <v>297</v>
      </c>
      <c r="B62" s="321" t="s">
        <v>298</v>
      </c>
      <c r="C62" s="315">
        <v>1000</v>
      </c>
      <c r="D62" s="316">
        <v>550</v>
      </c>
      <c r="E62" s="317">
        <v>55</v>
      </c>
      <c r="F62" s="320">
        <v>0</v>
      </c>
    </row>
    <row r="63" spans="1:6" ht="38.25">
      <c r="A63" s="313" t="s">
        <v>299</v>
      </c>
      <c r="B63" s="321" t="s">
        <v>300</v>
      </c>
      <c r="C63" s="315">
        <v>14100</v>
      </c>
      <c r="D63" s="328">
        <v>5707</v>
      </c>
      <c r="E63" s="317">
        <v>40.47517730496454</v>
      </c>
      <c r="F63" s="320">
        <v>-85</v>
      </c>
    </row>
    <row r="64" spans="1:6" ht="25.5">
      <c r="A64" s="313" t="s">
        <v>301</v>
      </c>
      <c r="B64" s="321" t="s">
        <v>302</v>
      </c>
      <c r="C64" s="315">
        <v>200000</v>
      </c>
      <c r="D64" s="328">
        <v>142631</v>
      </c>
      <c r="E64" s="317">
        <v>71.3155</v>
      </c>
      <c r="F64" s="320">
        <v>18396</v>
      </c>
    </row>
    <row r="65" spans="1:6" ht="38.25">
      <c r="A65" s="313" t="s">
        <v>303</v>
      </c>
      <c r="B65" s="321" t="s">
        <v>304</v>
      </c>
      <c r="C65" s="315">
        <v>850000</v>
      </c>
      <c r="D65" s="328">
        <v>573741</v>
      </c>
      <c r="E65" s="317">
        <v>67.49894117647058</v>
      </c>
      <c r="F65" s="320">
        <v>64617</v>
      </c>
    </row>
    <row r="66" spans="1:6" ht="38.25">
      <c r="A66" s="313" t="s">
        <v>305</v>
      </c>
      <c r="B66" s="321" t="s">
        <v>306</v>
      </c>
      <c r="C66" s="315">
        <v>430000</v>
      </c>
      <c r="D66" s="328">
        <v>257452</v>
      </c>
      <c r="E66" s="317">
        <v>59.87255813953488</v>
      </c>
      <c r="F66" s="320">
        <v>25631</v>
      </c>
    </row>
    <row r="67" spans="1:6" ht="12.75">
      <c r="A67" s="313" t="s">
        <v>307</v>
      </c>
      <c r="B67" s="321" t="s">
        <v>308</v>
      </c>
      <c r="C67" s="315">
        <v>869800</v>
      </c>
      <c r="D67" s="328">
        <v>742260</v>
      </c>
      <c r="E67" s="317">
        <v>85.33685904805702</v>
      </c>
      <c r="F67" s="320">
        <v>83007</v>
      </c>
    </row>
    <row r="68" spans="1:6" ht="12.75">
      <c r="A68" s="313" t="s">
        <v>309</v>
      </c>
      <c r="B68" s="321" t="s">
        <v>310</v>
      </c>
      <c r="C68" s="315">
        <v>330000</v>
      </c>
      <c r="D68" s="316">
        <v>157768</v>
      </c>
      <c r="E68" s="317">
        <v>47.80848484848485</v>
      </c>
      <c r="F68" s="320">
        <v>19235</v>
      </c>
    </row>
    <row r="69" spans="1:6" ht="12.75">
      <c r="A69" s="313" t="s">
        <v>311</v>
      </c>
      <c r="B69" s="321" t="s">
        <v>312</v>
      </c>
      <c r="C69" s="315">
        <v>25000</v>
      </c>
      <c r="D69" s="316">
        <v>22576</v>
      </c>
      <c r="E69" s="317">
        <v>90.304</v>
      </c>
      <c r="F69" s="320">
        <v>4180</v>
      </c>
    </row>
    <row r="70" spans="1:6" ht="25.5">
      <c r="A70" s="313" t="s">
        <v>313</v>
      </c>
      <c r="B70" s="321" t="s">
        <v>314</v>
      </c>
      <c r="C70" s="315">
        <v>500</v>
      </c>
      <c r="D70" s="316">
        <v>686</v>
      </c>
      <c r="E70" s="317">
        <v>137.2</v>
      </c>
      <c r="F70" s="320">
        <v>30</v>
      </c>
    </row>
    <row r="71" spans="1:6" ht="12.75">
      <c r="A71" s="313" t="s">
        <v>187</v>
      </c>
      <c r="B71" s="321" t="s">
        <v>315</v>
      </c>
      <c r="C71" s="315">
        <v>469897</v>
      </c>
      <c r="D71" s="316">
        <v>210754</v>
      </c>
      <c r="E71" s="317">
        <v>44.85110566783784</v>
      </c>
      <c r="F71" s="320">
        <v>-77002</v>
      </c>
    </row>
    <row r="72" spans="1:6" ht="12.75">
      <c r="A72" s="313" t="s">
        <v>316</v>
      </c>
      <c r="B72" s="314" t="s">
        <v>317</v>
      </c>
      <c r="C72" s="315">
        <v>1620000</v>
      </c>
      <c r="D72" s="316">
        <v>1106407</v>
      </c>
      <c r="E72" s="317">
        <v>68.29672839506172</v>
      </c>
      <c r="F72" s="320">
        <v>118760</v>
      </c>
    </row>
    <row r="73" spans="1:6" ht="12.75">
      <c r="A73" s="313" t="s">
        <v>318</v>
      </c>
      <c r="B73" s="314" t="s">
        <v>319</v>
      </c>
      <c r="C73" s="315">
        <v>17500</v>
      </c>
      <c r="D73" s="316">
        <v>6600</v>
      </c>
      <c r="E73" s="317">
        <v>37.714285714285715</v>
      </c>
      <c r="F73" s="320">
        <v>1500</v>
      </c>
    </row>
    <row r="74" spans="1:6" ht="12.75">
      <c r="A74" s="313"/>
      <c r="B74" s="312" t="s">
        <v>320</v>
      </c>
      <c r="C74" s="310">
        <v>182819</v>
      </c>
      <c r="D74" s="310">
        <v>24039</v>
      </c>
      <c r="E74" s="311">
        <v>13.149070939016186</v>
      </c>
      <c r="F74" s="329">
        <v>1889</v>
      </c>
    </row>
    <row r="75" spans="1:6" ht="12.75">
      <c r="A75" s="313" t="s">
        <v>321</v>
      </c>
      <c r="B75" s="321" t="s">
        <v>322</v>
      </c>
      <c r="C75" s="315">
        <v>182819</v>
      </c>
      <c r="D75" s="316">
        <v>24039</v>
      </c>
      <c r="E75" s="317">
        <v>13.149070939016186</v>
      </c>
      <c r="F75" s="320">
        <v>1889</v>
      </c>
    </row>
    <row r="76" spans="1:6" ht="12.75">
      <c r="A76" s="312"/>
      <c r="B76" s="312" t="s">
        <v>323</v>
      </c>
      <c r="C76" s="310">
        <v>20000</v>
      </c>
      <c r="D76" s="310">
        <v>10110</v>
      </c>
      <c r="E76" s="311">
        <v>50.55</v>
      </c>
      <c r="F76" s="329">
        <v>690</v>
      </c>
    </row>
    <row r="77" spans="1:6" ht="25.5">
      <c r="A77" s="313" t="s">
        <v>324</v>
      </c>
      <c r="B77" s="321" t="s">
        <v>325</v>
      </c>
      <c r="C77" s="315">
        <v>20000</v>
      </c>
      <c r="D77" s="316">
        <v>10110</v>
      </c>
      <c r="E77" s="317">
        <v>50.55</v>
      </c>
      <c r="F77" s="320">
        <v>690</v>
      </c>
    </row>
    <row r="78" spans="1:6" ht="12.75">
      <c r="A78" s="313"/>
      <c r="B78" s="312" t="s">
        <v>326</v>
      </c>
      <c r="C78" s="310">
        <v>155962</v>
      </c>
      <c r="D78" s="310">
        <v>281264</v>
      </c>
      <c r="E78" s="330">
        <v>180.34136520434464</v>
      </c>
      <c r="F78" s="329">
        <v>281186</v>
      </c>
    </row>
    <row r="79" spans="1:6" ht="12.75">
      <c r="A79" s="313" t="s">
        <v>251</v>
      </c>
      <c r="B79" s="321" t="s">
        <v>285</v>
      </c>
      <c r="C79" s="315">
        <v>155962</v>
      </c>
      <c r="D79" s="316">
        <v>281264</v>
      </c>
      <c r="E79" s="317">
        <v>180.34136520434464</v>
      </c>
      <c r="F79" s="320">
        <v>281186</v>
      </c>
    </row>
    <row r="80" spans="1:6" ht="12.75">
      <c r="A80" s="313"/>
      <c r="B80" s="312" t="s">
        <v>327</v>
      </c>
      <c r="C80" s="310">
        <v>102000</v>
      </c>
      <c r="D80" s="310">
        <v>61500</v>
      </c>
      <c r="E80" s="311">
        <v>60.29411764705882</v>
      </c>
      <c r="F80" s="329">
        <v>1100</v>
      </c>
    </row>
    <row r="81" spans="1:6" ht="25.5">
      <c r="A81" s="313" t="s">
        <v>328</v>
      </c>
      <c r="B81" s="321" t="s">
        <v>329</v>
      </c>
      <c r="C81" s="315">
        <v>102000</v>
      </c>
      <c r="D81" s="316">
        <v>61500</v>
      </c>
      <c r="E81" s="317">
        <v>60.29411764705882</v>
      </c>
      <c r="F81" s="320">
        <v>1100</v>
      </c>
    </row>
    <row r="82" ht="12.75">
      <c r="E82" s="331"/>
    </row>
    <row r="83" spans="1:5" ht="12.75">
      <c r="A83" s="332" t="s">
        <v>330</v>
      </c>
      <c r="E83" s="331"/>
    </row>
    <row r="84" spans="1:6" ht="13.5">
      <c r="A84" s="333"/>
      <c r="B84" s="334" t="s">
        <v>315</v>
      </c>
      <c r="C84" s="335"/>
      <c r="D84" s="336"/>
      <c r="E84" s="337"/>
      <c r="F84" s="336"/>
    </row>
    <row r="85" spans="1:6" ht="13.5">
      <c r="A85" s="333"/>
      <c r="B85" s="338" t="s">
        <v>331</v>
      </c>
      <c r="C85" s="339">
        <v>2557205</v>
      </c>
      <c r="D85" s="339">
        <v>1492501</v>
      </c>
      <c r="E85" s="340">
        <v>58.36454253765342</v>
      </c>
      <c r="F85" s="339">
        <v>153538</v>
      </c>
    </row>
    <row r="86" spans="1:6" ht="12.75">
      <c r="A86" s="333"/>
      <c r="B86" s="338" t="s">
        <v>332</v>
      </c>
      <c r="C86" s="335"/>
      <c r="D86" s="336"/>
      <c r="E86" s="337"/>
      <c r="F86" s="336"/>
    </row>
    <row r="87" spans="1:6" ht="25.5">
      <c r="A87" s="333"/>
      <c r="B87" s="338" t="s">
        <v>333</v>
      </c>
      <c r="C87" s="336">
        <v>469897</v>
      </c>
      <c r="D87" s="316">
        <v>210754</v>
      </c>
      <c r="E87" s="341">
        <v>44.85110566783784</v>
      </c>
      <c r="F87" s="342">
        <v>-77002</v>
      </c>
    </row>
    <row r="88" spans="1:6" ht="25.5" customHeight="1">
      <c r="A88" s="333"/>
      <c r="B88" s="338" t="s">
        <v>334</v>
      </c>
      <c r="C88" s="343">
        <v>2087308</v>
      </c>
      <c r="D88" s="336">
        <v>1281747</v>
      </c>
      <c r="E88" s="341">
        <v>61.40670183796546</v>
      </c>
      <c r="F88" s="342">
        <v>230540</v>
      </c>
    </row>
    <row r="89" spans="1:6" ht="11.25" customHeight="1">
      <c r="A89" s="344"/>
      <c r="B89" s="345"/>
      <c r="C89" s="346"/>
      <c r="D89" s="347"/>
      <c r="E89" s="348"/>
      <c r="F89" s="349"/>
    </row>
    <row r="90" spans="1:6" s="356" customFormat="1" ht="26.25" customHeight="1">
      <c r="A90" s="350" t="s">
        <v>335</v>
      </c>
      <c r="B90" s="351" t="s">
        <v>336</v>
      </c>
      <c r="C90" s="352"/>
      <c r="D90" s="353"/>
      <c r="E90" s="354"/>
      <c r="F90" s="355"/>
    </row>
    <row r="91" spans="1:6" ht="12.75" customHeight="1">
      <c r="A91" s="344"/>
      <c r="B91" s="345"/>
      <c r="C91" s="346"/>
      <c r="D91" s="347"/>
      <c r="E91" s="348"/>
      <c r="F91" s="349"/>
    </row>
    <row r="92" spans="1:6" ht="15.75">
      <c r="A92" s="357" t="s">
        <v>117</v>
      </c>
      <c r="B92" s="358"/>
      <c r="C92" s="359"/>
      <c r="D92" s="359"/>
      <c r="E92" s="360"/>
      <c r="F92" s="359" t="s">
        <v>1292</v>
      </c>
    </row>
    <row r="93" spans="1:6" s="361" customFormat="1" ht="12.75" customHeight="1">
      <c r="A93" s="357"/>
      <c r="B93" s="358"/>
      <c r="C93" s="359"/>
      <c r="D93" s="359"/>
      <c r="E93" s="360"/>
      <c r="F93" s="359"/>
    </row>
    <row r="94" spans="1:6" ht="12.75">
      <c r="A94" s="362"/>
      <c r="B94" s="363"/>
      <c r="C94" s="364"/>
      <c r="D94" s="365"/>
      <c r="E94" s="365"/>
      <c r="F94" s="364"/>
    </row>
    <row r="95" spans="1:6" ht="12.75">
      <c r="A95" s="362" t="s">
        <v>337</v>
      </c>
      <c r="B95" s="363"/>
      <c r="C95" s="364"/>
      <c r="D95" s="365"/>
      <c r="E95" s="365"/>
      <c r="F95" s="366"/>
    </row>
  </sheetData>
  <mergeCells count="6">
    <mergeCell ref="A4:F4"/>
    <mergeCell ref="A6:F6"/>
    <mergeCell ref="A1:F1"/>
    <mergeCell ref="A2:F2"/>
    <mergeCell ref="A3:F3"/>
    <mergeCell ref="A5:F5"/>
  </mergeCells>
  <printOptions/>
  <pageMargins left="0.984251968503937" right="0.15748031496062992" top="0.7874015748031497" bottom="0.5905511811023623" header="0.11811023622047245" footer="0.1968503937007874"/>
  <pageSetup firstPageNumber="7" useFirstPageNumber="1" horizontalDpi="600" verticalDpi="600" orientation="portrait" paperSize="9" scale="83"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BO1228"/>
  <sheetViews>
    <sheetView zoomScale="120" zoomScaleNormal="120" zoomScaleSheetLayoutView="100" workbookViewId="0" topLeftCell="A1">
      <selection activeCell="A4" sqref="A4:G4"/>
    </sheetView>
  </sheetViews>
  <sheetFormatPr defaultColWidth="9.140625" defaultRowHeight="12.75"/>
  <cols>
    <col min="1" max="1" width="9.28125" style="371" customWidth="1"/>
    <col min="2" max="2" width="47.421875" style="371" customWidth="1"/>
    <col min="3" max="3" width="12.421875" style="370" customWidth="1"/>
    <col min="4" max="4" width="12.28125" style="370" customWidth="1"/>
    <col min="5" max="5" width="12.00390625" style="370" customWidth="1"/>
    <col min="6" max="6" width="8.7109375" style="370" customWidth="1"/>
    <col min="7" max="7" width="12.00390625" style="371" customWidth="1"/>
    <col min="8" max="16384" width="9.140625" style="371" customWidth="1"/>
  </cols>
  <sheetData>
    <row r="1" spans="1:7" s="367" customFormat="1" ht="60" customHeight="1">
      <c r="A1" s="1121"/>
      <c r="B1" s="1121"/>
      <c r="C1" s="1121"/>
      <c r="D1" s="1121"/>
      <c r="E1" s="1121"/>
      <c r="F1" s="1121"/>
      <c r="G1" s="1121"/>
    </row>
    <row r="2" spans="1:7" s="367" customFormat="1" ht="12.75" customHeight="1">
      <c r="A2" s="1124" t="s">
        <v>1262</v>
      </c>
      <c r="B2" s="1124"/>
      <c r="C2" s="1124"/>
      <c r="D2" s="1124"/>
      <c r="E2" s="1124"/>
      <c r="F2" s="1124"/>
      <c r="G2" s="1124"/>
    </row>
    <row r="3" spans="1:7" s="368" customFormat="1" ht="17.25" customHeight="1">
      <c r="A3" s="1122" t="s">
        <v>1263</v>
      </c>
      <c r="B3" s="1122"/>
      <c r="C3" s="1122"/>
      <c r="D3" s="1122"/>
      <c r="E3" s="1122"/>
      <c r="F3" s="1122"/>
      <c r="G3" s="1122"/>
    </row>
    <row r="4" spans="1:7" s="368" customFormat="1" ht="17.25" customHeight="1">
      <c r="A4" s="1123" t="s">
        <v>338</v>
      </c>
      <c r="B4" s="1123"/>
      <c r="C4" s="1123"/>
      <c r="D4" s="1123"/>
      <c r="E4" s="1123"/>
      <c r="F4" s="1123"/>
      <c r="G4" s="1123"/>
    </row>
    <row r="5" spans="1:7" s="368" customFormat="1" ht="17.25" customHeight="1">
      <c r="A5" s="1126" t="s">
        <v>61</v>
      </c>
      <c r="B5" s="1126"/>
      <c r="C5" s="1126"/>
      <c r="D5" s="1126"/>
      <c r="E5" s="1126"/>
      <c r="F5" s="1126"/>
      <c r="G5" s="1126"/>
    </row>
    <row r="6" spans="1:7" s="227" customFormat="1" ht="12.75">
      <c r="A6" s="1114" t="s">
        <v>1266</v>
      </c>
      <c r="B6" s="1114"/>
      <c r="C6" s="1114"/>
      <c r="D6" s="1114"/>
      <c r="E6" s="1114"/>
      <c r="F6" s="1114"/>
      <c r="G6" s="1114"/>
    </row>
    <row r="7" spans="1:7" s="227" customFormat="1" ht="12.75">
      <c r="A7" s="1125" t="s">
        <v>1267</v>
      </c>
      <c r="B7" s="1125"/>
      <c r="C7" s="126"/>
      <c r="D7" s="126"/>
      <c r="E7" s="126"/>
      <c r="F7" s="127"/>
      <c r="G7" s="226" t="s">
        <v>339</v>
      </c>
    </row>
    <row r="8" spans="1:7" ht="15">
      <c r="A8" s="369"/>
      <c r="B8" s="369"/>
      <c r="G8" s="370" t="s">
        <v>340</v>
      </c>
    </row>
    <row r="9" ht="12.75">
      <c r="G9" s="370" t="s">
        <v>1296</v>
      </c>
    </row>
    <row r="10" spans="1:7" ht="51">
      <c r="A10" s="372" t="s">
        <v>341</v>
      </c>
      <c r="B10" s="372" t="s">
        <v>1297</v>
      </c>
      <c r="C10" s="372" t="s">
        <v>1298</v>
      </c>
      <c r="D10" s="373" t="s">
        <v>342</v>
      </c>
      <c r="E10" s="372" t="s">
        <v>527</v>
      </c>
      <c r="F10" s="372" t="s">
        <v>343</v>
      </c>
      <c r="G10" s="372" t="s">
        <v>344</v>
      </c>
    </row>
    <row r="11" spans="1:7" ht="12.75">
      <c r="A11" s="374">
        <v>1</v>
      </c>
      <c r="B11" s="372">
        <v>2</v>
      </c>
      <c r="C11" s="372">
        <v>3</v>
      </c>
      <c r="D11" s="375">
        <v>4</v>
      </c>
      <c r="E11" s="372">
        <v>5</v>
      </c>
      <c r="F11" s="372">
        <v>6</v>
      </c>
      <c r="G11" s="372">
        <v>7</v>
      </c>
    </row>
    <row r="12" spans="1:7" ht="12.75">
      <c r="A12" s="376"/>
      <c r="B12" s="377" t="s">
        <v>345</v>
      </c>
      <c r="C12" s="378">
        <v>2776227197</v>
      </c>
      <c r="D12" s="379" t="s">
        <v>1277</v>
      </c>
      <c r="E12" s="378">
        <v>1878593553</v>
      </c>
      <c r="F12" s="380">
        <v>67.66714032014434</v>
      </c>
      <c r="G12" s="381">
        <v>243022541</v>
      </c>
    </row>
    <row r="13" spans="1:7" ht="13.5" customHeight="1">
      <c r="A13" s="383"/>
      <c r="B13" s="384" t="s">
        <v>346</v>
      </c>
      <c r="C13" s="385">
        <v>3221708501</v>
      </c>
      <c r="D13" s="385">
        <v>2271755184</v>
      </c>
      <c r="E13" s="385">
        <v>2269404418</v>
      </c>
      <c r="F13" s="386">
        <v>70.44102274602405</v>
      </c>
      <c r="G13" s="387">
        <v>197708242</v>
      </c>
    </row>
    <row r="14" spans="1:7" ht="25.5">
      <c r="A14" s="383"/>
      <c r="B14" s="384" t="s">
        <v>347</v>
      </c>
      <c r="C14" s="385">
        <v>86131537</v>
      </c>
      <c r="D14" s="385">
        <v>50345279</v>
      </c>
      <c r="E14" s="385">
        <v>51333481</v>
      </c>
      <c r="F14" s="386">
        <v>59.59893761097054</v>
      </c>
      <c r="G14" s="387">
        <v>4793572</v>
      </c>
    </row>
    <row r="15" spans="1:7" ht="12" customHeight="1">
      <c r="A15" s="383"/>
      <c r="B15" s="384" t="s">
        <v>348</v>
      </c>
      <c r="C15" s="385">
        <v>95633987</v>
      </c>
      <c r="D15" s="385">
        <v>45900813</v>
      </c>
      <c r="E15" s="385">
        <v>42561845</v>
      </c>
      <c r="F15" s="386">
        <v>44.50493630470515</v>
      </c>
      <c r="G15" s="387">
        <v>1857320</v>
      </c>
    </row>
    <row r="16" spans="1:7" ht="12.75">
      <c r="A16" s="383"/>
      <c r="B16" s="384" t="s">
        <v>349</v>
      </c>
      <c r="C16" s="385">
        <v>3039942977</v>
      </c>
      <c r="D16" s="385">
        <v>2175509092</v>
      </c>
      <c r="E16" s="385">
        <v>2175509092</v>
      </c>
      <c r="F16" s="386">
        <v>71.56414144803874</v>
      </c>
      <c r="G16" s="387">
        <v>191057350</v>
      </c>
    </row>
    <row r="17" spans="1:7" ht="13.5" customHeight="1">
      <c r="A17" s="383"/>
      <c r="B17" s="384" t="s">
        <v>350</v>
      </c>
      <c r="C17" s="385">
        <v>3039942977</v>
      </c>
      <c r="D17" s="385">
        <v>2175509092</v>
      </c>
      <c r="E17" s="385">
        <v>2175509092</v>
      </c>
      <c r="F17" s="386">
        <v>71.56414144803874</v>
      </c>
      <c r="G17" s="387">
        <v>191057350</v>
      </c>
    </row>
    <row r="18" spans="1:7" ht="12.75">
      <c r="A18" s="388"/>
      <c r="B18" s="389" t="s">
        <v>351</v>
      </c>
      <c r="C18" s="378">
        <v>3234776348</v>
      </c>
      <c r="D18" s="378">
        <v>2287543273</v>
      </c>
      <c r="E18" s="378">
        <v>2204805477</v>
      </c>
      <c r="F18" s="380">
        <v>68.1594410186407</v>
      </c>
      <c r="G18" s="390">
        <v>203854036</v>
      </c>
    </row>
    <row r="19" spans="1:7" s="392" customFormat="1" ht="12.75" customHeight="1">
      <c r="A19" s="391" t="s">
        <v>352</v>
      </c>
      <c r="B19" s="391" t="s">
        <v>353</v>
      </c>
      <c r="C19" s="378">
        <v>2984019993</v>
      </c>
      <c r="D19" s="378">
        <v>2120966640</v>
      </c>
      <c r="E19" s="378">
        <v>2060469754</v>
      </c>
      <c r="F19" s="380">
        <v>69.0501323326757</v>
      </c>
      <c r="G19" s="390">
        <v>185952646</v>
      </c>
    </row>
    <row r="20" spans="1:7" s="392" customFormat="1" ht="12.75" customHeight="1">
      <c r="A20" s="393" t="s">
        <v>354</v>
      </c>
      <c r="B20" s="393" t="s">
        <v>355</v>
      </c>
      <c r="C20" s="378">
        <v>962390291</v>
      </c>
      <c r="D20" s="378">
        <v>648542396</v>
      </c>
      <c r="E20" s="378">
        <v>623577390</v>
      </c>
      <c r="F20" s="380">
        <v>64.79464681133197</v>
      </c>
      <c r="G20" s="390">
        <v>66140531</v>
      </c>
    </row>
    <row r="21" spans="1:7" ht="12.75" customHeight="1">
      <c r="A21" s="394">
        <v>1000</v>
      </c>
      <c r="B21" s="395" t="s">
        <v>356</v>
      </c>
      <c r="C21" s="385">
        <v>578916597</v>
      </c>
      <c r="D21" s="385">
        <v>414766019</v>
      </c>
      <c r="E21" s="385">
        <v>407389209</v>
      </c>
      <c r="F21" s="386">
        <v>70.37096727078288</v>
      </c>
      <c r="G21" s="387">
        <v>42242520</v>
      </c>
    </row>
    <row r="22" spans="1:7" ht="12.75" customHeight="1">
      <c r="A22" s="374">
        <v>1100</v>
      </c>
      <c r="B22" s="395" t="s">
        <v>357</v>
      </c>
      <c r="C22" s="385">
        <v>423466230</v>
      </c>
      <c r="D22" s="385">
        <v>302761506</v>
      </c>
      <c r="E22" s="385">
        <v>297704127</v>
      </c>
      <c r="F22" s="386">
        <v>70.30173976328643</v>
      </c>
      <c r="G22" s="387">
        <v>30945248</v>
      </c>
    </row>
    <row r="23" spans="1:7" ht="12.75" customHeight="1">
      <c r="A23" s="394">
        <v>2000</v>
      </c>
      <c r="B23" s="395" t="s">
        <v>358</v>
      </c>
      <c r="C23" s="385">
        <v>383473694</v>
      </c>
      <c r="D23" s="385">
        <v>233776377</v>
      </c>
      <c r="E23" s="385">
        <v>216188181</v>
      </c>
      <c r="F23" s="386">
        <v>56.37627414411378</v>
      </c>
      <c r="G23" s="387">
        <v>23898011</v>
      </c>
    </row>
    <row r="24" spans="1:7" s="392" customFormat="1" ht="12.75" customHeight="1">
      <c r="A24" s="393" t="s">
        <v>359</v>
      </c>
      <c r="B24" s="377" t="s">
        <v>360</v>
      </c>
      <c r="C24" s="378">
        <v>218583760</v>
      </c>
      <c r="D24" s="378">
        <v>158143391</v>
      </c>
      <c r="E24" s="378">
        <v>155450298</v>
      </c>
      <c r="F24" s="380">
        <v>71.11703907005717</v>
      </c>
      <c r="G24" s="390">
        <v>8165425</v>
      </c>
    </row>
    <row r="25" spans="1:7" s="392" customFormat="1" ht="12.75" customHeight="1">
      <c r="A25" s="391" t="s">
        <v>361</v>
      </c>
      <c r="B25" s="377" t="s">
        <v>362</v>
      </c>
      <c r="C25" s="378">
        <v>1139636882</v>
      </c>
      <c r="D25" s="378">
        <v>820572677</v>
      </c>
      <c r="E25" s="378">
        <v>795076396</v>
      </c>
      <c r="F25" s="380">
        <v>69.76576561866659</v>
      </c>
      <c r="G25" s="390">
        <v>75681165</v>
      </c>
    </row>
    <row r="26" spans="1:7" ht="12.75" customHeight="1">
      <c r="A26" s="394">
        <v>3000</v>
      </c>
      <c r="B26" s="395" t="s">
        <v>363</v>
      </c>
      <c r="C26" s="385">
        <v>994924071</v>
      </c>
      <c r="D26" s="385">
        <v>723755793</v>
      </c>
      <c r="E26" s="385">
        <v>700638752</v>
      </c>
      <c r="F26" s="386">
        <v>70.42132886540645</v>
      </c>
      <c r="G26" s="387">
        <v>65456410</v>
      </c>
    </row>
    <row r="27" spans="1:7" ht="14.25" customHeight="1">
      <c r="A27" s="394">
        <v>6000</v>
      </c>
      <c r="B27" s="395" t="s">
        <v>364</v>
      </c>
      <c r="C27" s="385">
        <v>144712811</v>
      </c>
      <c r="D27" s="385">
        <v>96816884</v>
      </c>
      <c r="E27" s="385">
        <v>94437644</v>
      </c>
      <c r="F27" s="386">
        <v>65.25866186097373</v>
      </c>
      <c r="G27" s="387">
        <v>10224755</v>
      </c>
    </row>
    <row r="28" spans="1:7" s="401" customFormat="1" ht="25.5" hidden="1">
      <c r="A28" s="396">
        <v>6500</v>
      </c>
      <c r="B28" s="397" t="s">
        <v>365</v>
      </c>
      <c r="C28" s="398" t="s">
        <v>1277</v>
      </c>
      <c r="D28" s="398" t="s">
        <v>1277</v>
      </c>
      <c r="E28" s="399">
        <v>0</v>
      </c>
      <c r="F28" s="400" t="s">
        <v>1277</v>
      </c>
      <c r="G28" s="387">
        <v>0</v>
      </c>
    </row>
    <row r="29" spans="1:7" s="392" customFormat="1" ht="25.5" customHeight="1">
      <c r="A29" s="393" t="s">
        <v>366</v>
      </c>
      <c r="B29" s="402" t="s">
        <v>367</v>
      </c>
      <c r="C29" s="378">
        <v>166788535</v>
      </c>
      <c r="D29" s="378">
        <v>124320800</v>
      </c>
      <c r="E29" s="378">
        <v>122782796</v>
      </c>
      <c r="F29" s="380">
        <v>73.61584895508555</v>
      </c>
      <c r="G29" s="390">
        <v>12354634</v>
      </c>
    </row>
    <row r="30" spans="1:7" ht="12.75" customHeight="1">
      <c r="A30" s="374">
        <v>7600</v>
      </c>
      <c r="B30" s="403" t="s">
        <v>368</v>
      </c>
      <c r="C30" s="385">
        <v>152965395</v>
      </c>
      <c r="D30" s="385">
        <v>114349287</v>
      </c>
      <c r="E30" s="385">
        <v>113434021</v>
      </c>
      <c r="F30" s="386">
        <v>74.15665549714691</v>
      </c>
      <c r="G30" s="387">
        <v>12258006</v>
      </c>
    </row>
    <row r="31" spans="1:7" ht="12.75" customHeight="1">
      <c r="A31" s="374">
        <v>7700</v>
      </c>
      <c r="B31" s="384" t="s">
        <v>369</v>
      </c>
      <c r="C31" s="385">
        <v>13823140</v>
      </c>
      <c r="D31" s="385">
        <v>9971513</v>
      </c>
      <c r="E31" s="385">
        <v>9348775</v>
      </c>
      <c r="F31" s="386">
        <v>67.6313413594885</v>
      </c>
      <c r="G31" s="387">
        <v>96628</v>
      </c>
    </row>
    <row r="32" spans="1:7" s="392" customFormat="1" ht="12.75" customHeight="1">
      <c r="A32" s="393" t="s">
        <v>370</v>
      </c>
      <c r="B32" s="377" t="s">
        <v>371</v>
      </c>
      <c r="C32" s="378">
        <v>496620525</v>
      </c>
      <c r="D32" s="378">
        <v>369387376</v>
      </c>
      <c r="E32" s="378">
        <v>363582874</v>
      </c>
      <c r="F32" s="380">
        <v>73.21140703961038</v>
      </c>
      <c r="G32" s="390">
        <v>23610891</v>
      </c>
    </row>
    <row r="33" spans="1:7" ht="12.75" customHeight="1">
      <c r="A33" s="374">
        <v>7100</v>
      </c>
      <c r="B33" s="384" t="s">
        <v>372</v>
      </c>
      <c r="C33" s="385">
        <v>16829581</v>
      </c>
      <c r="D33" s="385">
        <v>11355804</v>
      </c>
      <c r="E33" s="385">
        <v>11235524</v>
      </c>
      <c r="F33" s="386">
        <v>66.7605687865907</v>
      </c>
      <c r="G33" s="387">
        <v>1240193</v>
      </c>
    </row>
    <row r="34" spans="1:7" ht="25.5">
      <c r="A34" s="374">
        <v>7300</v>
      </c>
      <c r="B34" s="384" t="s">
        <v>373</v>
      </c>
      <c r="C34" s="385">
        <v>325353687</v>
      </c>
      <c r="D34" s="385">
        <v>253436399</v>
      </c>
      <c r="E34" s="385">
        <v>253319666</v>
      </c>
      <c r="F34" s="386">
        <v>77.85978033191921</v>
      </c>
      <c r="G34" s="387">
        <v>4361539</v>
      </c>
    </row>
    <row r="35" spans="1:7" ht="38.25">
      <c r="A35" s="374">
        <v>7400</v>
      </c>
      <c r="B35" s="403" t="s">
        <v>374</v>
      </c>
      <c r="C35" s="385">
        <v>154437257</v>
      </c>
      <c r="D35" s="385">
        <v>104595173</v>
      </c>
      <c r="E35" s="385">
        <v>99027684</v>
      </c>
      <c r="F35" s="386">
        <v>64.12162837106075</v>
      </c>
      <c r="G35" s="387">
        <v>18009159</v>
      </c>
    </row>
    <row r="36" spans="1:7" ht="12.75" customHeight="1">
      <c r="A36" s="391" t="s">
        <v>375</v>
      </c>
      <c r="B36" s="377" t="s">
        <v>376</v>
      </c>
      <c r="C36" s="378">
        <v>250756355</v>
      </c>
      <c r="D36" s="378">
        <v>166576633</v>
      </c>
      <c r="E36" s="378">
        <v>144335723</v>
      </c>
      <c r="F36" s="380">
        <v>57.56014558434621</v>
      </c>
      <c r="G36" s="390">
        <v>17901390</v>
      </c>
    </row>
    <row r="37" spans="1:7" s="392" customFormat="1" ht="12.75" customHeight="1">
      <c r="A37" s="393" t="s">
        <v>377</v>
      </c>
      <c r="B37" s="377" t="s">
        <v>378</v>
      </c>
      <c r="C37" s="378">
        <v>181141029</v>
      </c>
      <c r="D37" s="378">
        <v>115193654</v>
      </c>
      <c r="E37" s="378">
        <v>98494497</v>
      </c>
      <c r="F37" s="380">
        <v>54.374482437107055</v>
      </c>
      <c r="G37" s="390">
        <v>16709922</v>
      </c>
    </row>
    <row r="38" spans="1:7" s="401" customFormat="1" ht="37.5" customHeight="1" hidden="1">
      <c r="A38" s="396">
        <v>5300</v>
      </c>
      <c r="B38" s="397" t="s">
        <v>379</v>
      </c>
      <c r="C38" s="398" t="s">
        <v>1277</v>
      </c>
      <c r="D38" s="398" t="s">
        <v>1277</v>
      </c>
      <c r="E38" s="399">
        <v>0</v>
      </c>
      <c r="F38" s="400" t="s">
        <v>1277</v>
      </c>
      <c r="G38" s="390">
        <v>0</v>
      </c>
    </row>
    <row r="39" spans="1:7" s="392" customFormat="1" ht="12.75">
      <c r="A39" s="393" t="s">
        <v>380</v>
      </c>
      <c r="B39" s="377" t="s">
        <v>381</v>
      </c>
      <c r="C39" s="378">
        <v>69615326</v>
      </c>
      <c r="D39" s="378">
        <v>51382979</v>
      </c>
      <c r="E39" s="378">
        <v>45841226</v>
      </c>
      <c r="F39" s="380">
        <v>65.84933036153562</v>
      </c>
      <c r="G39" s="390">
        <v>1191468</v>
      </c>
    </row>
    <row r="40" spans="1:7" ht="12.75">
      <c r="A40" s="374">
        <v>9100</v>
      </c>
      <c r="B40" s="403" t="s">
        <v>382</v>
      </c>
      <c r="C40" s="385">
        <v>69615326</v>
      </c>
      <c r="D40" s="385">
        <v>48877979</v>
      </c>
      <c r="E40" s="385">
        <v>45841226</v>
      </c>
      <c r="F40" s="386">
        <v>65.84933036153562</v>
      </c>
      <c r="G40" s="387">
        <v>1191468</v>
      </c>
    </row>
    <row r="41" spans="1:7" ht="25.5">
      <c r="A41" s="404">
        <v>9130</v>
      </c>
      <c r="B41" s="405" t="s">
        <v>383</v>
      </c>
      <c r="C41" s="385">
        <v>69615326</v>
      </c>
      <c r="D41" s="385">
        <v>48877979</v>
      </c>
      <c r="E41" s="385">
        <v>45841226</v>
      </c>
      <c r="F41" s="386">
        <v>65.84933036153562</v>
      </c>
      <c r="G41" s="387">
        <v>1191468</v>
      </c>
    </row>
    <row r="42" spans="1:7" ht="12.75">
      <c r="A42" s="374">
        <v>9500</v>
      </c>
      <c r="B42" s="403" t="s">
        <v>384</v>
      </c>
      <c r="C42" s="385">
        <v>0</v>
      </c>
      <c r="D42" s="385">
        <v>2505000</v>
      </c>
      <c r="E42" s="385">
        <v>0</v>
      </c>
      <c r="F42" s="386" t="s">
        <v>1277</v>
      </c>
      <c r="G42" s="387">
        <v>0</v>
      </c>
    </row>
    <row r="43" spans="1:7" ht="12.75">
      <c r="A43" s="406"/>
      <c r="B43" s="393" t="s">
        <v>1281</v>
      </c>
      <c r="C43" s="378">
        <v>-458549151</v>
      </c>
      <c r="D43" s="378" t="s">
        <v>1277</v>
      </c>
      <c r="E43" s="378">
        <v>-326211924</v>
      </c>
      <c r="F43" s="380" t="s">
        <v>1277</v>
      </c>
      <c r="G43" s="390">
        <v>39168505</v>
      </c>
    </row>
    <row r="44" spans="1:7" ht="12.75" customHeight="1">
      <c r="A44" s="383"/>
      <c r="B44" s="393" t="s">
        <v>1282</v>
      </c>
      <c r="C44" s="378">
        <v>458549151</v>
      </c>
      <c r="D44" s="378" t="s">
        <v>1277</v>
      </c>
      <c r="E44" s="378">
        <v>326211924</v>
      </c>
      <c r="F44" s="380" t="s">
        <v>1277</v>
      </c>
      <c r="G44" s="390">
        <v>-39168505</v>
      </c>
    </row>
    <row r="45" spans="1:7" ht="12.75" customHeight="1">
      <c r="A45" s="407" t="s">
        <v>385</v>
      </c>
      <c r="B45" s="408" t="s">
        <v>1283</v>
      </c>
      <c r="C45" s="385">
        <v>225517327</v>
      </c>
      <c r="D45" s="385" t="s">
        <v>1277</v>
      </c>
      <c r="E45" s="385">
        <v>202646080</v>
      </c>
      <c r="F45" s="386" t="s">
        <v>1277</v>
      </c>
      <c r="G45" s="387">
        <v>11315661</v>
      </c>
    </row>
    <row r="46" spans="1:7" ht="38.25">
      <c r="A46" s="409"/>
      <c r="B46" s="410" t="s">
        <v>386</v>
      </c>
      <c r="C46" s="385">
        <v>10479858</v>
      </c>
      <c r="D46" s="385">
        <v>5254503</v>
      </c>
      <c r="E46" s="385">
        <v>5082795</v>
      </c>
      <c r="F46" s="386" t="s">
        <v>1277</v>
      </c>
      <c r="G46" s="387">
        <v>527413</v>
      </c>
    </row>
    <row r="47" spans="1:7" ht="26.25" customHeight="1">
      <c r="A47" s="411"/>
      <c r="B47" s="410" t="s">
        <v>387</v>
      </c>
      <c r="C47" s="385">
        <v>3441189</v>
      </c>
      <c r="D47" s="385">
        <v>10240167</v>
      </c>
      <c r="E47" s="385">
        <v>10240167</v>
      </c>
      <c r="F47" s="386" t="s">
        <v>1277</v>
      </c>
      <c r="G47" s="387">
        <v>7541269</v>
      </c>
    </row>
    <row r="48" spans="1:7" ht="24.75" customHeight="1">
      <c r="A48" s="411"/>
      <c r="B48" s="410" t="s">
        <v>388</v>
      </c>
      <c r="C48" s="385">
        <v>211596280</v>
      </c>
      <c r="D48" s="385" t="s">
        <v>1277</v>
      </c>
      <c r="E48" s="385">
        <v>187323118</v>
      </c>
      <c r="F48" s="386" t="s">
        <v>1277</v>
      </c>
      <c r="G48" s="387">
        <v>3246979</v>
      </c>
    </row>
    <row r="49" spans="1:7" ht="15.75">
      <c r="A49" s="407" t="s">
        <v>389</v>
      </c>
      <c r="B49" s="408" t="s">
        <v>528</v>
      </c>
      <c r="C49" s="385">
        <v>-211596280</v>
      </c>
      <c r="D49" s="385" t="s">
        <v>1277</v>
      </c>
      <c r="E49" s="385">
        <v>-187462926</v>
      </c>
      <c r="F49" s="386" t="s">
        <v>1277</v>
      </c>
      <c r="G49" s="387">
        <v>-3298194</v>
      </c>
    </row>
    <row r="50" spans="1:7" ht="15.75">
      <c r="A50" s="407" t="s">
        <v>390</v>
      </c>
      <c r="B50" s="408" t="s">
        <v>529</v>
      </c>
      <c r="C50" s="385">
        <v>444628104</v>
      </c>
      <c r="D50" s="385" t="s">
        <v>1277</v>
      </c>
      <c r="E50" s="385">
        <v>311028770</v>
      </c>
      <c r="F50" s="386" t="s">
        <v>1277</v>
      </c>
      <c r="G50" s="387">
        <v>-47185972</v>
      </c>
    </row>
    <row r="51" spans="1:7" ht="12.75">
      <c r="A51" s="388"/>
      <c r="B51" s="389" t="s">
        <v>391</v>
      </c>
      <c r="C51" s="378">
        <v>3234776348</v>
      </c>
      <c r="D51" s="378" t="s">
        <v>1277</v>
      </c>
      <c r="E51" s="378">
        <v>2204805477</v>
      </c>
      <c r="F51" s="380">
        <v>68.1594410186407</v>
      </c>
      <c r="G51" s="390">
        <v>203854036</v>
      </c>
    </row>
    <row r="52" spans="1:65" ht="12.75">
      <c r="A52" s="412" t="s">
        <v>392</v>
      </c>
      <c r="B52" s="395" t="s">
        <v>393</v>
      </c>
      <c r="C52" s="413">
        <v>630142281</v>
      </c>
      <c r="D52" s="385" t="s">
        <v>1277</v>
      </c>
      <c r="E52" s="413">
        <v>433501574</v>
      </c>
      <c r="F52" s="386">
        <v>68.79423696376278</v>
      </c>
      <c r="G52" s="387">
        <v>33548490</v>
      </c>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2"/>
      <c r="BD52" s="382"/>
      <c r="BE52" s="382"/>
      <c r="BF52" s="382"/>
      <c r="BG52" s="382"/>
      <c r="BH52" s="382"/>
      <c r="BI52" s="382"/>
      <c r="BJ52" s="382"/>
      <c r="BK52" s="382"/>
      <c r="BL52" s="382"/>
      <c r="BM52" s="382"/>
    </row>
    <row r="53" spans="1:66" s="414" customFormat="1" ht="12.75">
      <c r="A53" s="412" t="s">
        <v>394</v>
      </c>
      <c r="B53" s="383" t="s">
        <v>395</v>
      </c>
      <c r="C53" s="413">
        <v>163520080</v>
      </c>
      <c r="D53" s="385" t="s">
        <v>1277</v>
      </c>
      <c r="E53" s="413">
        <v>101114613</v>
      </c>
      <c r="F53" s="386">
        <v>61.836205681895464</v>
      </c>
      <c r="G53" s="387">
        <v>10703252</v>
      </c>
      <c r="BN53" s="415"/>
    </row>
    <row r="54" spans="1:66" s="416" customFormat="1" ht="12.75">
      <c r="A54" s="412" t="s">
        <v>396</v>
      </c>
      <c r="B54" s="384" t="s">
        <v>397</v>
      </c>
      <c r="C54" s="413">
        <v>255748620</v>
      </c>
      <c r="D54" s="385" t="s">
        <v>1277</v>
      </c>
      <c r="E54" s="413">
        <v>174796711</v>
      </c>
      <c r="F54" s="386">
        <v>68.3470788620482</v>
      </c>
      <c r="G54" s="387">
        <v>19555644</v>
      </c>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4"/>
      <c r="BJ54" s="414"/>
      <c r="BK54" s="414"/>
      <c r="BL54" s="414"/>
      <c r="BM54" s="414"/>
      <c r="BN54" s="415"/>
    </row>
    <row r="55" spans="1:66" s="416" customFormat="1" ht="12.75">
      <c r="A55" s="412" t="s">
        <v>398</v>
      </c>
      <c r="B55" s="383" t="s">
        <v>399</v>
      </c>
      <c r="C55" s="413">
        <v>801723089</v>
      </c>
      <c r="D55" s="385" t="s">
        <v>1277</v>
      </c>
      <c r="E55" s="413">
        <v>551805261</v>
      </c>
      <c r="F55" s="386">
        <v>68.82741292735801</v>
      </c>
      <c r="G55" s="387">
        <v>60801128</v>
      </c>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5"/>
    </row>
    <row r="56" spans="1:66" s="416" customFormat="1" ht="12.75">
      <c r="A56" s="412" t="s">
        <v>400</v>
      </c>
      <c r="B56" s="383" t="s">
        <v>401</v>
      </c>
      <c r="C56" s="413">
        <v>163895807</v>
      </c>
      <c r="D56" s="385" t="s">
        <v>1277</v>
      </c>
      <c r="E56" s="413">
        <v>75152274</v>
      </c>
      <c r="F56" s="386">
        <v>45.85368922830344</v>
      </c>
      <c r="G56" s="387">
        <v>11658974</v>
      </c>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4"/>
      <c r="BM56" s="414"/>
      <c r="BN56" s="415"/>
    </row>
    <row r="57" spans="1:66" s="416" customFormat="1" ht="12.75">
      <c r="A57" s="412" t="s">
        <v>402</v>
      </c>
      <c r="B57" s="383" t="s">
        <v>403</v>
      </c>
      <c r="C57" s="413">
        <v>7132248</v>
      </c>
      <c r="D57" s="385" t="s">
        <v>1277</v>
      </c>
      <c r="E57" s="413">
        <v>5542114</v>
      </c>
      <c r="F57" s="386">
        <v>77.70500969680246</v>
      </c>
      <c r="G57" s="387">
        <v>245595</v>
      </c>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4"/>
      <c r="AY57" s="414"/>
      <c r="AZ57" s="414"/>
      <c r="BA57" s="414"/>
      <c r="BB57" s="414"/>
      <c r="BC57" s="414"/>
      <c r="BD57" s="414"/>
      <c r="BE57" s="414"/>
      <c r="BF57" s="414"/>
      <c r="BG57" s="414"/>
      <c r="BH57" s="414"/>
      <c r="BI57" s="414"/>
      <c r="BJ57" s="414"/>
      <c r="BK57" s="414"/>
      <c r="BL57" s="414"/>
      <c r="BM57" s="414"/>
      <c r="BN57" s="415"/>
    </row>
    <row r="58" spans="1:66" s="416" customFormat="1" ht="12.75">
      <c r="A58" s="412" t="s">
        <v>404</v>
      </c>
      <c r="B58" s="383" t="s">
        <v>405</v>
      </c>
      <c r="C58" s="413">
        <v>434993868</v>
      </c>
      <c r="D58" s="385" t="s">
        <v>1277</v>
      </c>
      <c r="E58" s="413">
        <v>294472701</v>
      </c>
      <c r="F58" s="386">
        <v>67.69582807084535</v>
      </c>
      <c r="G58" s="387">
        <v>33929195</v>
      </c>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5"/>
    </row>
    <row r="59" spans="1:66" s="417" customFormat="1" ht="12.75">
      <c r="A59" s="412" t="s">
        <v>406</v>
      </c>
      <c r="B59" s="383" t="s">
        <v>407</v>
      </c>
      <c r="C59" s="413">
        <v>97177054</v>
      </c>
      <c r="D59" s="385" t="s">
        <v>1277</v>
      </c>
      <c r="E59" s="413">
        <v>71853052</v>
      </c>
      <c r="F59" s="386">
        <v>73.94034809904817</v>
      </c>
      <c r="G59" s="387">
        <v>7174457</v>
      </c>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4"/>
      <c r="AY59" s="414"/>
      <c r="AZ59" s="414"/>
      <c r="BA59" s="414"/>
      <c r="BB59" s="414"/>
      <c r="BC59" s="414"/>
      <c r="BD59" s="414"/>
      <c r="BE59" s="414"/>
      <c r="BF59" s="414"/>
      <c r="BG59" s="414"/>
      <c r="BH59" s="414"/>
      <c r="BI59" s="414"/>
      <c r="BJ59" s="414"/>
      <c r="BK59" s="414"/>
      <c r="BL59" s="414"/>
      <c r="BM59" s="414"/>
      <c r="BN59" s="415"/>
    </row>
    <row r="60" spans="1:66" s="417" customFormat="1" ht="12.75">
      <c r="A60" s="412" t="s">
        <v>408</v>
      </c>
      <c r="B60" s="383" t="s">
        <v>409</v>
      </c>
      <c r="C60" s="413">
        <v>489447378</v>
      </c>
      <c r="D60" s="385" t="s">
        <v>1277</v>
      </c>
      <c r="E60" s="413">
        <v>370818626</v>
      </c>
      <c r="F60" s="386">
        <v>75.76271580312766</v>
      </c>
      <c r="G60" s="387">
        <v>11174371</v>
      </c>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4"/>
      <c r="BA60" s="414"/>
      <c r="BB60" s="414"/>
      <c r="BC60" s="414"/>
      <c r="BD60" s="414"/>
      <c r="BE60" s="414"/>
      <c r="BF60" s="414"/>
      <c r="BG60" s="414"/>
      <c r="BH60" s="414"/>
      <c r="BI60" s="414"/>
      <c r="BJ60" s="414"/>
      <c r="BK60" s="414"/>
      <c r="BL60" s="414"/>
      <c r="BM60" s="414"/>
      <c r="BN60" s="415"/>
    </row>
    <row r="61" spans="1:66" s="417" customFormat="1" ht="12.75">
      <c r="A61" s="412" t="s">
        <v>410</v>
      </c>
      <c r="B61" s="383" t="s">
        <v>411</v>
      </c>
      <c r="C61" s="413">
        <v>190995923</v>
      </c>
      <c r="D61" s="385" t="s">
        <v>1277</v>
      </c>
      <c r="E61" s="413">
        <v>125748551</v>
      </c>
      <c r="F61" s="386">
        <v>65.83834305196137</v>
      </c>
      <c r="G61" s="387">
        <v>15062930</v>
      </c>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5"/>
    </row>
    <row r="62" spans="1:7" ht="25.5">
      <c r="A62" s="388"/>
      <c r="B62" s="389" t="s">
        <v>412</v>
      </c>
      <c r="C62" s="378"/>
      <c r="D62" s="378"/>
      <c r="E62" s="378"/>
      <c r="F62" s="380"/>
      <c r="G62" s="387"/>
    </row>
    <row r="63" spans="1:66" s="417" customFormat="1" ht="12.75">
      <c r="A63" s="412"/>
      <c r="B63" s="418" t="s">
        <v>413</v>
      </c>
      <c r="C63" s="378"/>
      <c r="D63" s="385"/>
      <c r="E63" s="419"/>
      <c r="F63" s="386"/>
      <c r="G63" s="387"/>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14"/>
      <c r="BJ63" s="414"/>
      <c r="BK63" s="414"/>
      <c r="BL63" s="414"/>
      <c r="BM63" s="414"/>
      <c r="BN63" s="415"/>
    </row>
    <row r="64" spans="1:7" s="414" customFormat="1" ht="12.75">
      <c r="A64" s="420"/>
      <c r="B64" s="389" t="s">
        <v>414</v>
      </c>
      <c r="C64" s="421">
        <v>2471529</v>
      </c>
      <c r="D64" s="421">
        <v>1782300</v>
      </c>
      <c r="E64" s="421">
        <v>1782300</v>
      </c>
      <c r="F64" s="380">
        <v>72.11325458855632</v>
      </c>
      <c r="G64" s="390">
        <v>236679</v>
      </c>
    </row>
    <row r="65" spans="1:7" s="424" customFormat="1" ht="25.5">
      <c r="A65" s="420"/>
      <c r="B65" s="422" t="s">
        <v>415</v>
      </c>
      <c r="C65" s="423">
        <v>0</v>
      </c>
      <c r="D65" s="423">
        <v>0</v>
      </c>
      <c r="E65" s="423">
        <v>0</v>
      </c>
      <c r="F65" s="386">
        <v>0</v>
      </c>
      <c r="G65" s="387">
        <v>-34</v>
      </c>
    </row>
    <row r="66" spans="1:7" ht="12.75">
      <c r="A66" s="383"/>
      <c r="B66" s="408" t="s">
        <v>416</v>
      </c>
      <c r="C66" s="423">
        <v>2471529</v>
      </c>
      <c r="D66" s="423">
        <v>1782300</v>
      </c>
      <c r="E66" s="423">
        <v>1782300</v>
      </c>
      <c r="F66" s="386">
        <v>72.11325458855632</v>
      </c>
      <c r="G66" s="387">
        <v>236713</v>
      </c>
    </row>
    <row r="67" spans="1:7" ht="25.5">
      <c r="A67" s="383"/>
      <c r="B67" s="410" t="s">
        <v>417</v>
      </c>
      <c r="C67" s="423">
        <v>2471529</v>
      </c>
      <c r="D67" s="385">
        <v>1782300</v>
      </c>
      <c r="E67" s="385">
        <v>1782300</v>
      </c>
      <c r="F67" s="386">
        <v>72.11325458855632</v>
      </c>
      <c r="G67" s="387">
        <v>236713</v>
      </c>
    </row>
    <row r="68" spans="1:7" ht="12.75">
      <c r="A68" s="394"/>
      <c r="B68" s="389" t="s">
        <v>418</v>
      </c>
      <c r="C68" s="378">
        <v>2471529</v>
      </c>
      <c r="D68" s="378">
        <v>1782300</v>
      </c>
      <c r="E68" s="378">
        <v>1631871</v>
      </c>
      <c r="F68" s="380">
        <v>66.02677937422543</v>
      </c>
      <c r="G68" s="390">
        <v>205945</v>
      </c>
    </row>
    <row r="69" spans="1:7" ht="12.75">
      <c r="A69" s="394"/>
      <c r="B69" s="408" t="s">
        <v>419</v>
      </c>
      <c r="C69" s="423">
        <v>2438279</v>
      </c>
      <c r="D69" s="423">
        <v>1749050</v>
      </c>
      <c r="E69" s="423">
        <v>1609183</v>
      </c>
      <c r="F69" s="386">
        <v>65.99667224300418</v>
      </c>
      <c r="G69" s="387">
        <v>204437</v>
      </c>
    </row>
    <row r="70" spans="1:7" ht="12.75">
      <c r="A70" s="383"/>
      <c r="B70" s="404" t="s">
        <v>420</v>
      </c>
      <c r="C70" s="423">
        <v>2402279</v>
      </c>
      <c r="D70" s="423">
        <v>1725050</v>
      </c>
      <c r="E70" s="423">
        <v>1585881</v>
      </c>
      <c r="F70" s="386">
        <v>66.01568760331335</v>
      </c>
      <c r="G70" s="387">
        <v>201212</v>
      </c>
    </row>
    <row r="71" spans="1:67" s="296" customFormat="1" ht="12.75">
      <c r="A71" s="425"/>
      <c r="B71" s="426" t="s">
        <v>421</v>
      </c>
      <c r="C71" s="423">
        <v>1174275</v>
      </c>
      <c r="D71" s="427">
        <v>917141</v>
      </c>
      <c r="E71" s="427">
        <v>900841</v>
      </c>
      <c r="F71" s="386">
        <v>76.71465372250962</v>
      </c>
      <c r="G71" s="387">
        <v>117082</v>
      </c>
      <c r="H71" s="297"/>
      <c r="I71" s="297"/>
      <c r="J71" s="297"/>
      <c r="K71" s="297"/>
      <c r="L71" s="297"/>
      <c r="M71" s="297"/>
      <c r="N71" s="297"/>
      <c r="O71" s="297"/>
      <c r="P71" s="297"/>
      <c r="Q71" s="297"/>
      <c r="R71" s="297"/>
      <c r="S71" s="297"/>
      <c r="T71" s="297"/>
      <c r="U71" s="297"/>
      <c r="V71" s="297"/>
      <c r="W71" s="297"/>
      <c r="X71" s="297"/>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row>
    <row r="72" spans="1:7" ht="12" customHeight="1">
      <c r="A72" s="383"/>
      <c r="B72" s="428" t="s">
        <v>422</v>
      </c>
      <c r="C72" s="423">
        <v>941122</v>
      </c>
      <c r="D72" s="385">
        <v>734975</v>
      </c>
      <c r="E72" s="385">
        <v>723812</v>
      </c>
      <c r="F72" s="386">
        <v>76.90947613593137</v>
      </c>
      <c r="G72" s="387">
        <v>94324</v>
      </c>
    </row>
    <row r="73" spans="1:7" ht="12.75">
      <c r="A73" s="383"/>
      <c r="B73" s="426" t="s">
        <v>423</v>
      </c>
      <c r="C73" s="423">
        <v>1228004</v>
      </c>
      <c r="D73" s="385">
        <v>807909</v>
      </c>
      <c r="E73" s="385">
        <v>685040</v>
      </c>
      <c r="F73" s="386">
        <v>55.78483457708607</v>
      </c>
      <c r="G73" s="387">
        <v>84130</v>
      </c>
    </row>
    <row r="74" spans="1:7" ht="12.75">
      <c r="A74" s="394"/>
      <c r="B74" s="404" t="s">
        <v>424</v>
      </c>
      <c r="C74" s="423">
        <v>36000</v>
      </c>
      <c r="D74" s="423">
        <v>24000</v>
      </c>
      <c r="E74" s="423">
        <v>23302</v>
      </c>
      <c r="F74" s="386">
        <v>64.72777777777777</v>
      </c>
      <c r="G74" s="387">
        <v>3225</v>
      </c>
    </row>
    <row r="75" spans="1:7" ht="12.75">
      <c r="A75" s="383"/>
      <c r="B75" s="426" t="s">
        <v>425</v>
      </c>
      <c r="C75" s="423">
        <v>36000</v>
      </c>
      <c r="D75" s="385">
        <v>24000</v>
      </c>
      <c r="E75" s="385">
        <v>23302</v>
      </c>
      <c r="F75" s="386">
        <v>64.72777777777777</v>
      </c>
      <c r="G75" s="387">
        <v>3225</v>
      </c>
    </row>
    <row r="76" spans="1:7" ht="12.75">
      <c r="A76" s="383"/>
      <c r="B76" s="408" t="s">
        <v>376</v>
      </c>
      <c r="C76" s="423">
        <v>33250</v>
      </c>
      <c r="D76" s="423">
        <v>33250</v>
      </c>
      <c r="E76" s="423">
        <v>22688</v>
      </c>
      <c r="F76" s="386">
        <v>68.23458646616541</v>
      </c>
      <c r="G76" s="387">
        <v>1508</v>
      </c>
    </row>
    <row r="77" spans="1:7" ht="12.75">
      <c r="A77" s="383"/>
      <c r="B77" s="404" t="s">
        <v>426</v>
      </c>
      <c r="C77" s="423">
        <v>33250</v>
      </c>
      <c r="D77" s="385">
        <v>33250</v>
      </c>
      <c r="E77" s="385">
        <v>22688</v>
      </c>
      <c r="F77" s="386">
        <v>68.23458646616541</v>
      </c>
      <c r="G77" s="387">
        <v>1508</v>
      </c>
    </row>
    <row r="78" spans="1:7" ht="12.75">
      <c r="A78" s="383"/>
      <c r="B78" s="429"/>
      <c r="C78" s="430"/>
      <c r="D78" s="385"/>
      <c r="E78" s="385"/>
      <c r="F78" s="386"/>
      <c r="G78" s="387"/>
    </row>
    <row r="79" spans="1:7" ht="12.75">
      <c r="A79" s="383"/>
      <c r="B79" s="418" t="s">
        <v>427</v>
      </c>
      <c r="C79" s="378"/>
      <c r="D79" s="385"/>
      <c r="E79" s="385"/>
      <c r="F79" s="386"/>
      <c r="G79" s="387"/>
    </row>
    <row r="80" spans="1:7" ht="12.75">
      <c r="A80" s="383"/>
      <c r="B80" s="389" t="s">
        <v>414</v>
      </c>
      <c r="C80" s="421">
        <v>12711086</v>
      </c>
      <c r="D80" s="421">
        <v>9264732</v>
      </c>
      <c r="E80" s="421">
        <v>9300285</v>
      </c>
      <c r="F80" s="380">
        <v>73.16672233985358</v>
      </c>
      <c r="G80" s="387">
        <v>1091142</v>
      </c>
    </row>
    <row r="81" spans="1:7" ht="25.5">
      <c r="A81" s="383"/>
      <c r="B81" s="422" t="s">
        <v>415</v>
      </c>
      <c r="C81" s="423">
        <v>259000</v>
      </c>
      <c r="D81" s="385">
        <v>184934</v>
      </c>
      <c r="E81" s="385">
        <v>220487</v>
      </c>
      <c r="F81" s="386">
        <v>85.13011583011583</v>
      </c>
      <c r="G81" s="387">
        <v>22080</v>
      </c>
    </row>
    <row r="82" spans="1:7" ht="12.75">
      <c r="A82" s="383"/>
      <c r="B82" s="408" t="s">
        <v>416</v>
      </c>
      <c r="C82" s="423">
        <v>12452086</v>
      </c>
      <c r="D82" s="423">
        <v>9079798</v>
      </c>
      <c r="E82" s="423">
        <v>9079798</v>
      </c>
      <c r="F82" s="386">
        <v>72.91788701105983</v>
      </c>
      <c r="G82" s="387">
        <v>1069062</v>
      </c>
    </row>
    <row r="83" spans="1:7" ht="25.5">
      <c r="A83" s="383"/>
      <c r="B83" s="410" t="s">
        <v>417</v>
      </c>
      <c r="C83" s="423">
        <v>12452086</v>
      </c>
      <c r="D83" s="385">
        <v>9079798</v>
      </c>
      <c r="E83" s="385">
        <v>9079798</v>
      </c>
      <c r="F83" s="386">
        <v>72.91788701105983</v>
      </c>
      <c r="G83" s="387">
        <v>1069062</v>
      </c>
    </row>
    <row r="84" spans="1:7" ht="12.75">
      <c r="A84" s="383"/>
      <c r="B84" s="389" t="s">
        <v>418</v>
      </c>
      <c r="C84" s="378">
        <v>12770916</v>
      </c>
      <c r="D84" s="378">
        <v>9264732</v>
      </c>
      <c r="E84" s="378">
        <v>8400690</v>
      </c>
      <c r="F84" s="380">
        <v>65.77985478880294</v>
      </c>
      <c r="G84" s="387">
        <v>735658</v>
      </c>
    </row>
    <row r="85" spans="1:7" ht="12.75">
      <c r="A85" s="383"/>
      <c r="B85" s="408" t="s">
        <v>419</v>
      </c>
      <c r="C85" s="423">
        <v>12652012</v>
      </c>
      <c r="D85" s="423">
        <v>9180914</v>
      </c>
      <c r="E85" s="423">
        <v>8341858</v>
      </c>
      <c r="F85" s="386">
        <v>65.93305475840523</v>
      </c>
      <c r="G85" s="387">
        <v>711284</v>
      </c>
    </row>
    <row r="86" spans="1:7" ht="12.75" customHeight="1">
      <c r="A86" s="383"/>
      <c r="B86" s="404" t="s">
        <v>420</v>
      </c>
      <c r="C86" s="423">
        <v>12543349</v>
      </c>
      <c r="D86" s="423">
        <v>9098043</v>
      </c>
      <c r="E86" s="423">
        <v>8266112</v>
      </c>
      <c r="F86" s="386">
        <v>65.90035882761454</v>
      </c>
      <c r="G86" s="387">
        <v>701023</v>
      </c>
    </row>
    <row r="87" spans="1:7" ht="12.75">
      <c r="A87" s="383"/>
      <c r="B87" s="426" t="s">
        <v>421</v>
      </c>
      <c r="C87" s="423">
        <v>10340726</v>
      </c>
      <c r="D87" s="385">
        <v>7875384</v>
      </c>
      <c r="E87" s="385">
        <v>7236734</v>
      </c>
      <c r="F87" s="386">
        <v>69.98284259731861</v>
      </c>
      <c r="G87" s="387">
        <v>618290</v>
      </c>
    </row>
    <row r="88" spans="1:7" ht="12.75">
      <c r="A88" s="383"/>
      <c r="B88" s="428" t="s">
        <v>422</v>
      </c>
      <c r="C88" s="423">
        <v>7344053</v>
      </c>
      <c r="D88" s="385">
        <v>5630485</v>
      </c>
      <c r="E88" s="385">
        <v>5126100</v>
      </c>
      <c r="F88" s="386">
        <v>69.79933287518486</v>
      </c>
      <c r="G88" s="387">
        <v>399648</v>
      </c>
    </row>
    <row r="89" spans="1:7" ht="12.75">
      <c r="A89" s="383"/>
      <c r="B89" s="426" t="s">
        <v>423</v>
      </c>
      <c r="C89" s="423">
        <v>2202623</v>
      </c>
      <c r="D89" s="385">
        <v>1222659</v>
      </c>
      <c r="E89" s="385">
        <v>1029378</v>
      </c>
      <c r="F89" s="386">
        <v>46.734189191704615</v>
      </c>
      <c r="G89" s="387">
        <v>82733</v>
      </c>
    </row>
    <row r="90" spans="1:7" ht="25.5">
      <c r="A90" s="383"/>
      <c r="B90" s="410" t="s">
        <v>428</v>
      </c>
      <c r="C90" s="423">
        <v>108663</v>
      </c>
      <c r="D90" s="423">
        <v>82871</v>
      </c>
      <c r="E90" s="423">
        <v>75746</v>
      </c>
      <c r="F90" s="386">
        <v>69.70726006092231</v>
      </c>
      <c r="G90" s="387">
        <v>10261</v>
      </c>
    </row>
    <row r="91" spans="1:7" ht="12.75">
      <c r="A91" s="383"/>
      <c r="B91" s="405" t="s">
        <v>429</v>
      </c>
      <c r="C91" s="423">
        <v>108663</v>
      </c>
      <c r="D91" s="385">
        <v>82871</v>
      </c>
      <c r="E91" s="385">
        <v>75746</v>
      </c>
      <c r="F91" s="386">
        <v>69.70726006092231</v>
      </c>
      <c r="G91" s="387">
        <v>10261</v>
      </c>
    </row>
    <row r="92" spans="1:7" ht="12.75">
      <c r="A92" s="383"/>
      <c r="B92" s="408" t="s">
        <v>376</v>
      </c>
      <c r="C92" s="423">
        <v>118904</v>
      </c>
      <c r="D92" s="423">
        <v>83818</v>
      </c>
      <c r="E92" s="423">
        <v>58832</v>
      </c>
      <c r="F92" s="386">
        <v>49.478570947991656</v>
      </c>
      <c r="G92" s="387">
        <v>24374</v>
      </c>
    </row>
    <row r="93" spans="1:7" ht="12.75">
      <c r="A93" s="383"/>
      <c r="B93" s="404" t="s">
        <v>426</v>
      </c>
      <c r="C93" s="423">
        <v>118904</v>
      </c>
      <c r="D93" s="385">
        <v>83818</v>
      </c>
      <c r="E93" s="385">
        <v>58832</v>
      </c>
      <c r="F93" s="386">
        <v>49.478570947991656</v>
      </c>
      <c r="G93" s="387">
        <v>24374</v>
      </c>
    </row>
    <row r="94" spans="1:7" ht="12.75">
      <c r="A94" s="383"/>
      <c r="B94" s="394" t="s">
        <v>1281</v>
      </c>
      <c r="C94" s="423">
        <v>-59830</v>
      </c>
      <c r="D94" s="423">
        <v>0</v>
      </c>
      <c r="E94" s="423" t="s">
        <v>1277</v>
      </c>
      <c r="F94" s="386" t="s">
        <v>1277</v>
      </c>
      <c r="G94" s="386" t="s">
        <v>1277</v>
      </c>
    </row>
    <row r="95" spans="1:7" ht="12.75">
      <c r="A95" s="383"/>
      <c r="B95" s="394" t="s">
        <v>1282</v>
      </c>
      <c r="C95" s="423">
        <v>59830</v>
      </c>
      <c r="D95" s="423">
        <v>0</v>
      </c>
      <c r="E95" s="423">
        <v>0</v>
      </c>
      <c r="F95" s="386" t="s">
        <v>1277</v>
      </c>
      <c r="G95" s="431">
        <v>0</v>
      </c>
    </row>
    <row r="96" spans="1:7" ht="12.75">
      <c r="A96" s="383"/>
      <c r="B96" s="408" t="s">
        <v>89</v>
      </c>
      <c r="C96" s="423">
        <v>59830</v>
      </c>
      <c r="D96" s="423">
        <v>0</v>
      </c>
      <c r="E96" s="423">
        <v>0</v>
      </c>
      <c r="F96" s="386" t="s">
        <v>1277</v>
      </c>
      <c r="G96" s="431">
        <v>0</v>
      </c>
    </row>
    <row r="97" spans="1:7" ht="38.25">
      <c r="A97" s="383"/>
      <c r="B97" s="410" t="s">
        <v>430</v>
      </c>
      <c r="C97" s="423">
        <v>59830</v>
      </c>
      <c r="D97" s="385">
        <v>0</v>
      </c>
      <c r="E97" s="385">
        <v>0</v>
      </c>
      <c r="F97" s="386" t="s">
        <v>1277</v>
      </c>
      <c r="G97" s="431">
        <v>0</v>
      </c>
    </row>
    <row r="98" spans="1:7" ht="12.75">
      <c r="A98" s="383"/>
      <c r="B98" s="391"/>
      <c r="C98" s="385"/>
      <c r="D98" s="385"/>
      <c r="E98" s="385"/>
      <c r="F98" s="386"/>
      <c r="G98" s="387"/>
    </row>
    <row r="99" spans="1:7" ht="12.75">
      <c r="A99" s="383"/>
      <c r="B99" s="418" t="s">
        <v>431</v>
      </c>
      <c r="C99" s="378"/>
      <c r="D99" s="385"/>
      <c r="E99" s="385"/>
      <c r="F99" s="386"/>
      <c r="G99" s="387"/>
    </row>
    <row r="100" spans="1:7" ht="12.75">
      <c r="A100" s="383"/>
      <c r="B100" s="389" t="s">
        <v>414</v>
      </c>
      <c r="C100" s="421">
        <v>4437515</v>
      </c>
      <c r="D100" s="421">
        <v>2994738</v>
      </c>
      <c r="E100" s="421">
        <v>2970691</v>
      </c>
      <c r="F100" s="380">
        <v>66.94492300307718</v>
      </c>
      <c r="G100" s="390">
        <v>253710</v>
      </c>
    </row>
    <row r="101" spans="1:7" ht="25.5">
      <c r="A101" s="383"/>
      <c r="B101" s="422" t="s">
        <v>415</v>
      </c>
      <c r="C101" s="423">
        <v>108260</v>
      </c>
      <c r="D101" s="385">
        <v>58078</v>
      </c>
      <c r="E101" s="385">
        <v>34031</v>
      </c>
      <c r="F101" s="386">
        <v>31.434509514132642</v>
      </c>
      <c r="G101" s="387">
        <v>10625</v>
      </c>
    </row>
    <row r="102" spans="1:7" s="437" customFormat="1" ht="12.75" hidden="1">
      <c r="A102" s="432"/>
      <c r="B102" s="433" t="s">
        <v>432</v>
      </c>
      <c r="C102" s="434">
        <v>0</v>
      </c>
      <c r="D102" s="435">
        <v>0</v>
      </c>
      <c r="E102" s="435">
        <v>0</v>
      </c>
      <c r="F102" s="436" t="e">
        <v>#DIV/0!</v>
      </c>
      <c r="G102" s="387">
        <v>0</v>
      </c>
    </row>
    <row r="103" spans="1:7" s="437" customFormat="1" ht="12.75" hidden="1">
      <c r="A103" s="432"/>
      <c r="B103" s="433" t="s">
        <v>433</v>
      </c>
      <c r="C103" s="434">
        <v>0</v>
      </c>
      <c r="D103" s="434">
        <v>0</v>
      </c>
      <c r="E103" s="434">
        <v>0</v>
      </c>
      <c r="F103" s="436" t="e">
        <v>#DIV/0!</v>
      </c>
      <c r="G103" s="387">
        <v>0</v>
      </c>
    </row>
    <row r="104" spans="1:7" s="437" customFormat="1" ht="12.75" hidden="1">
      <c r="A104" s="432"/>
      <c r="B104" s="438" t="s">
        <v>434</v>
      </c>
      <c r="C104" s="434">
        <v>0</v>
      </c>
      <c r="D104" s="434">
        <v>0</v>
      </c>
      <c r="E104" s="434">
        <v>0</v>
      </c>
      <c r="F104" s="436" t="e">
        <v>#DIV/0!</v>
      </c>
      <c r="G104" s="387">
        <v>0</v>
      </c>
    </row>
    <row r="105" spans="1:7" s="437" customFormat="1" ht="12.75" hidden="1">
      <c r="A105" s="432"/>
      <c r="B105" s="439" t="s">
        <v>435</v>
      </c>
      <c r="C105" s="434">
        <v>0</v>
      </c>
      <c r="D105" s="434">
        <v>0</v>
      </c>
      <c r="E105" s="434">
        <v>0</v>
      </c>
      <c r="F105" s="436" t="e">
        <v>#DIV/0!</v>
      </c>
      <c r="G105" s="387">
        <v>0</v>
      </c>
    </row>
    <row r="106" spans="1:7" s="437" customFormat="1" ht="12.75" hidden="1">
      <c r="A106" s="432"/>
      <c r="B106" s="440" t="s">
        <v>436</v>
      </c>
      <c r="C106" s="434">
        <v>0</v>
      </c>
      <c r="D106" s="434">
        <v>0</v>
      </c>
      <c r="E106" s="434">
        <v>0</v>
      </c>
      <c r="F106" s="436" t="e">
        <v>#DIV/0!</v>
      </c>
      <c r="G106" s="387">
        <v>0</v>
      </c>
    </row>
    <row r="107" spans="1:7" s="437" customFormat="1" ht="48.75" customHeight="1" hidden="1">
      <c r="A107" s="432"/>
      <c r="B107" s="441" t="s">
        <v>437</v>
      </c>
      <c r="C107" s="434">
        <v>0</v>
      </c>
      <c r="D107" s="435">
        <v>0</v>
      </c>
      <c r="E107" s="435">
        <v>0</v>
      </c>
      <c r="F107" s="436" t="e">
        <v>#DIV/0!</v>
      </c>
      <c r="G107" s="387">
        <v>0</v>
      </c>
    </row>
    <row r="108" spans="1:7" ht="12.75">
      <c r="A108" s="383"/>
      <c r="B108" s="408" t="s">
        <v>416</v>
      </c>
      <c r="C108" s="423">
        <v>4329255</v>
      </c>
      <c r="D108" s="423">
        <v>2936660</v>
      </c>
      <c r="E108" s="423">
        <v>2936660</v>
      </c>
      <c r="F108" s="386">
        <v>67.8329181348754</v>
      </c>
      <c r="G108" s="387">
        <v>243085</v>
      </c>
    </row>
    <row r="109" spans="1:7" ht="25.5">
      <c r="A109" s="383"/>
      <c r="B109" s="410" t="s">
        <v>417</v>
      </c>
      <c r="C109" s="423">
        <v>4329255</v>
      </c>
      <c r="D109" s="385">
        <v>2936660</v>
      </c>
      <c r="E109" s="385">
        <v>2936660</v>
      </c>
      <c r="F109" s="386">
        <v>67.8329181348754</v>
      </c>
      <c r="G109" s="387">
        <v>243085</v>
      </c>
    </row>
    <row r="110" spans="1:7" ht="12.75" customHeight="1">
      <c r="A110" s="383"/>
      <c r="B110" s="389" t="s">
        <v>418</v>
      </c>
      <c r="C110" s="378">
        <v>4437577</v>
      </c>
      <c r="D110" s="378">
        <v>2994800</v>
      </c>
      <c r="E110" s="378">
        <v>2766883</v>
      </c>
      <c r="F110" s="380">
        <v>62.35121103250716</v>
      </c>
      <c r="G110" s="390">
        <v>246512</v>
      </c>
    </row>
    <row r="111" spans="1:7" ht="12.75" customHeight="1">
      <c r="A111" s="383"/>
      <c r="B111" s="408" t="s">
        <v>419</v>
      </c>
      <c r="C111" s="423">
        <v>4428577</v>
      </c>
      <c r="D111" s="423">
        <v>2988675</v>
      </c>
      <c r="E111" s="423">
        <v>2761462</v>
      </c>
      <c r="F111" s="386">
        <v>62.35551510112616</v>
      </c>
      <c r="G111" s="387">
        <v>244291</v>
      </c>
    </row>
    <row r="112" spans="1:7" ht="12.75">
      <c r="A112" s="383"/>
      <c r="B112" s="404" t="s">
        <v>420</v>
      </c>
      <c r="C112" s="423">
        <v>4398366</v>
      </c>
      <c r="D112" s="423">
        <v>2988675</v>
      </c>
      <c r="E112" s="423">
        <v>2761462</v>
      </c>
      <c r="F112" s="386">
        <v>62.78381562607568</v>
      </c>
      <c r="G112" s="387">
        <v>244291</v>
      </c>
    </row>
    <row r="113" spans="1:7" ht="12.75">
      <c r="A113" s="383"/>
      <c r="B113" s="426" t="s">
        <v>421</v>
      </c>
      <c r="C113" s="423">
        <v>3192779</v>
      </c>
      <c r="D113" s="385">
        <v>2362216</v>
      </c>
      <c r="E113" s="385">
        <v>2267441</v>
      </c>
      <c r="F113" s="386">
        <v>71.01778732571218</v>
      </c>
      <c r="G113" s="387">
        <v>210904</v>
      </c>
    </row>
    <row r="114" spans="1:7" ht="12.75">
      <c r="A114" s="383"/>
      <c r="B114" s="428" t="s">
        <v>422</v>
      </c>
      <c r="C114" s="423">
        <v>2461283</v>
      </c>
      <c r="D114" s="385">
        <v>1788332</v>
      </c>
      <c r="E114" s="385">
        <v>1724204</v>
      </c>
      <c r="F114" s="386">
        <v>70.05305769389379</v>
      </c>
      <c r="G114" s="387">
        <v>174514</v>
      </c>
    </row>
    <row r="115" spans="1:7" ht="12.75">
      <c r="A115" s="383"/>
      <c r="B115" s="426" t="s">
        <v>423</v>
      </c>
      <c r="C115" s="423">
        <v>1205587</v>
      </c>
      <c r="D115" s="385">
        <v>626459</v>
      </c>
      <c r="E115" s="385">
        <v>494021</v>
      </c>
      <c r="F115" s="386">
        <v>40.977631643340544</v>
      </c>
      <c r="G115" s="387">
        <v>33387</v>
      </c>
    </row>
    <row r="116" spans="1:7" ht="12.75">
      <c r="A116" s="383"/>
      <c r="B116" s="404" t="s">
        <v>424</v>
      </c>
      <c r="C116" s="423">
        <v>30000</v>
      </c>
      <c r="D116" s="423">
        <v>0</v>
      </c>
      <c r="E116" s="423">
        <v>0</v>
      </c>
      <c r="F116" s="386">
        <v>0</v>
      </c>
      <c r="G116" s="387">
        <v>0</v>
      </c>
    </row>
    <row r="117" spans="1:7" ht="12.75">
      <c r="A117" s="383"/>
      <c r="B117" s="426" t="s">
        <v>425</v>
      </c>
      <c r="C117" s="423">
        <v>30000</v>
      </c>
      <c r="D117" s="385">
        <v>0</v>
      </c>
      <c r="E117" s="385">
        <v>0</v>
      </c>
      <c r="F117" s="386">
        <v>0</v>
      </c>
      <c r="G117" s="387">
        <v>0</v>
      </c>
    </row>
    <row r="118" spans="1:7" ht="25.5">
      <c r="A118" s="383"/>
      <c r="B118" s="410" t="s">
        <v>428</v>
      </c>
      <c r="C118" s="423">
        <v>211</v>
      </c>
      <c r="D118" s="423">
        <v>0</v>
      </c>
      <c r="E118" s="423">
        <v>0</v>
      </c>
      <c r="F118" s="386">
        <v>0</v>
      </c>
      <c r="G118" s="387">
        <v>0</v>
      </c>
    </row>
    <row r="119" spans="1:7" ht="12.75">
      <c r="A119" s="383"/>
      <c r="B119" s="405" t="s">
        <v>429</v>
      </c>
      <c r="C119" s="423">
        <v>211</v>
      </c>
      <c r="D119" s="385">
        <v>0</v>
      </c>
      <c r="E119" s="385">
        <v>0</v>
      </c>
      <c r="F119" s="386">
        <v>0</v>
      </c>
      <c r="G119" s="387">
        <v>0</v>
      </c>
    </row>
    <row r="120" spans="1:7" ht="12.75">
      <c r="A120" s="383"/>
      <c r="B120" s="408" t="s">
        <v>376</v>
      </c>
      <c r="C120" s="423">
        <v>9000</v>
      </c>
      <c r="D120" s="423">
        <v>6125</v>
      </c>
      <c r="E120" s="423">
        <v>5421</v>
      </c>
      <c r="F120" s="386">
        <v>60.23333333333334</v>
      </c>
      <c r="G120" s="387">
        <v>2221</v>
      </c>
    </row>
    <row r="121" spans="1:7" ht="12.75">
      <c r="A121" s="383"/>
      <c r="B121" s="404" t="s">
        <v>426</v>
      </c>
      <c r="C121" s="423">
        <v>9000</v>
      </c>
      <c r="D121" s="385">
        <v>6125</v>
      </c>
      <c r="E121" s="385">
        <v>5421</v>
      </c>
      <c r="F121" s="386">
        <v>60.23333333333334</v>
      </c>
      <c r="G121" s="387">
        <v>2221</v>
      </c>
    </row>
    <row r="122" spans="1:7" ht="12.75">
      <c r="A122" s="383"/>
      <c r="B122" s="394" t="s">
        <v>1281</v>
      </c>
      <c r="C122" s="423">
        <v>-62</v>
      </c>
      <c r="D122" s="423">
        <v>-62</v>
      </c>
      <c r="E122" s="423" t="s">
        <v>1277</v>
      </c>
      <c r="F122" s="386" t="s">
        <v>1277</v>
      </c>
      <c r="G122" s="386" t="s">
        <v>1277</v>
      </c>
    </row>
    <row r="123" spans="1:7" ht="12.75">
      <c r="A123" s="383"/>
      <c r="B123" s="394" t="s">
        <v>1282</v>
      </c>
      <c r="C123" s="423">
        <v>62</v>
      </c>
      <c r="D123" s="423">
        <v>62</v>
      </c>
      <c r="E123" s="423">
        <v>62</v>
      </c>
      <c r="F123" s="386" t="s">
        <v>1277</v>
      </c>
      <c r="G123" s="431">
        <v>0</v>
      </c>
    </row>
    <row r="124" spans="1:7" ht="12.75">
      <c r="A124" s="383"/>
      <c r="B124" s="408" t="s">
        <v>89</v>
      </c>
      <c r="C124" s="423">
        <v>62</v>
      </c>
      <c r="D124" s="423">
        <v>62</v>
      </c>
      <c r="E124" s="423">
        <v>62</v>
      </c>
      <c r="F124" s="386" t="s">
        <v>1277</v>
      </c>
      <c r="G124" s="431">
        <v>0</v>
      </c>
    </row>
    <row r="125" spans="1:7" ht="38.25">
      <c r="A125" s="383"/>
      <c r="B125" s="410" t="s">
        <v>430</v>
      </c>
      <c r="C125" s="423">
        <v>62</v>
      </c>
      <c r="D125" s="385">
        <v>62</v>
      </c>
      <c r="E125" s="385">
        <v>62</v>
      </c>
      <c r="F125" s="386" t="s">
        <v>1277</v>
      </c>
      <c r="G125" s="431">
        <v>0</v>
      </c>
    </row>
    <row r="126" spans="1:7" ht="12.75">
      <c r="A126" s="383"/>
      <c r="B126" s="404"/>
      <c r="C126" s="423"/>
      <c r="D126" s="385"/>
      <c r="E126" s="385"/>
      <c r="F126" s="386"/>
      <c r="G126" s="387"/>
    </row>
    <row r="127" spans="1:7" ht="12.75">
      <c r="A127" s="383"/>
      <c r="B127" s="418" t="s">
        <v>438</v>
      </c>
      <c r="C127" s="421"/>
      <c r="D127" s="385"/>
      <c r="E127" s="385"/>
      <c r="F127" s="386"/>
      <c r="G127" s="387"/>
    </row>
    <row r="128" spans="1:7" ht="12.75">
      <c r="A128" s="383"/>
      <c r="B128" s="389" t="s">
        <v>414</v>
      </c>
      <c r="C128" s="421">
        <v>2574468</v>
      </c>
      <c r="D128" s="421">
        <v>1561382</v>
      </c>
      <c r="E128" s="421">
        <v>1561385</v>
      </c>
      <c r="F128" s="380">
        <v>60.64884084789557</v>
      </c>
      <c r="G128" s="390">
        <v>218003</v>
      </c>
    </row>
    <row r="129" spans="1:7" ht="25.5">
      <c r="A129" s="383"/>
      <c r="B129" s="422" t="s">
        <v>415</v>
      </c>
      <c r="C129" s="423">
        <v>0</v>
      </c>
      <c r="D129" s="385">
        <v>0</v>
      </c>
      <c r="E129" s="385">
        <v>3</v>
      </c>
      <c r="F129" s="386">
        <v>0</v>
      </c>
      <c r="G129" s="431">
        <v>3</v>
      </c>
    </row>
    <row r="130" spans="1:7" s="437" customFormat="1" ht="12.75" hidden="1">
      <c r="A130" s="432"/>
      <c r="B130" s="433" t="s">
        <v>432</v>
      </c>
      <c r="C130" s="434">
        <v>0</v>
      </c>
      <c r="D130" s="435">
        <v>0</v>
      </c>
      <c r="E130" s="435">
        <v>0</v>
      </c>
      <c r="F130" s="436" t="e">
        <v>#DIV/0!</v>
      </c>
      <c r="G130" s="387">
        <v>0</v>
      </c>
    </row>
    <row r="131" spans="1:7" s="437" customFormat="1" ht="12.75" hidden="1">
      <c r="A131" s="432"/>
      <c r="B131" s="433" t="s">
        <v>433</v>
      </c>
      <c r="C131" s="434">
        <v>0</v>
      </c>
      <c r="D131" s="434">
        <v>0</v>
      </c>
      <c r="E131" s="434">
        <v>0</v>
      </c>
      <c r="F131" s="436" t="e">
        <v>#DIV/0!</v>
      </c>
      <c r="G131" s="387">
        <v>0</v>
      </c>
    </row>
    <row r="132" spans="1:7" s="437" customFormat="1" ht="12.75" hidden="1">
      <c r="A132" s="432"/>
      <c r="B132" s="438" t="s">
        <v>434</v>
      </c>
      <c r="C132" s="434">
        <v>0</v>
      </c>
      <c r="D132" s="434">
        <v>0</v>
      </c>
      <c r="E132" s="434">
        <v>0</v>
      </c>
      <c r="F132" s="436" t="e">
        <v>#DIV/0!</v>
      </c>
      <c r="G132" s="387">
        <v>0</v>
      </c>
    </row>
    <row r="133" spans="1:7" s="437" customFormat="1" ht="12.75" hidden="1">
      <c r="A133" s="432"/>
      <c r="B133" s="439" t="s">
        <v>435</v>
      </c>
      <c r="C133" s="434">
        <v>0</v>
      </c>
      <c r="D133" s="434">
        <v>0</v>
      </c>
      <c r="E133" s="434">
        <v>0</v>
      </c>
      <c r="F133" s="436" t="e">
        <v>#DIV/0!</v>
      </c>
      <c r="G133" s="387">
        <v>0</v>
      </c>
    </row>
    <row r="134" spans="1:7" s="437" customFormat="1" ht="12.75" hidden="1">
      <c r="A134" s="432"/>
      <c r="B134" s="440" t="s">
        <v>436</v>
      </c>
      <c r="C134" s="434">
        <v>0</v>
      </c>
      <c r="D134" s="434">
        <v>0</v>
      </c>
      <c r="E134" s="434">
        <v>0</v>
      </c>
      <c r="F134" s="436" t="e">
        <v>#DIV/0!</v>
      </c>
      <c r="G134" s="387">
        <v>0</v>
      </c>
    </row>
    <row r="135" spans="1:7" s="437" customFormat="1" ht="51" hidden="1">
      <c r="A135" s="432"/>
      <c r="B135" s="441" t="s">
        <v>437</v>
      </c>
      <c r="C135" s="434">
        <v>0</v>
      </c>
      <c r="D135" s="435">
        <v>0</v>
      </c>
      <c r="E135" s="435">
        <v>0</v>
      </c>
      <c r="F135" s="436" t="e">
        <v>#DIV/0!</v>
      </c>
      <c r="G135" s="387">
        <v>0</v>
      </c>
    </row>
    <row r="136" spans="1:7" ht="12.75">
      <c r="A136" s="383"/>
      <c r="B136" s="408" t="s">
        <v>416</v>
      </c>
      <c r="C136" s="423">
        <v>2574468</v>
      </c>
      <c r="D136" s="423">
        <v>1561382</v>
      </c>
      <c r="E136" s="423">
        <v>1561382</v>
      </c>
      <c r="F136" s="386">
        <v>60.648724318966096</v>
      </c>
      <c r="G136" s="387">
        <v>218000</v>
      </c>
    </row>
    <row r="137" spans="1:7" ht="25.5">
      <c r="A137" s="383"/>
      <c r="B137" s="410" t="s">
        <v>417</v>
      </c>
      <c r="C137" s="423">
        <v>2574468</v>
      </c>
      <c r="D137" s="385">
        <v>1561382</v>
      </c>
      <c r="E137" s="385">
        <v>1561382</v>
      </c>
      <c r="F137" s="386">
        <v>60.648724318966096</v>
      </c>
      <c r="G137" s="387">
        <v>218000</v>
      </c>
    </row>
    <row r="138" spans="1:7" ht="12.75">
      <c r="A138" s="383"/>
      <c r="B138" s="389" t="s">
        <v>418</v>
      </c>
      <c r="C138" s="378">
        <v>2574468</v>
      </c>
      <c r="D138" s="378">
        <v>1561382</v>
      </c>
      <c r="E138" s="378">
        <v>1429343</v>
      </c>
      <c r="F138" s="380">
        <v>55.5199365461136</v>
      </c>
      <c r="G138" s="390">
        <v>153611</v>
      </c>
    </row>
    <row r="139" spans="1:7" ht="12.75">
      <c r="A139" s="383"/>
      <c r="B139" s="408" t="s">
        <v>419</v>
      </c>
      <c r="C139" s="423">
        <v>2506368</v>
      </c>
      <c r="D139" s="423">
        <v>1557407</v>
      </c>
      <c r="E139" s="423">
        <v>1428581</v>
      </c>
      <c r="F139" s="386">
        <v>56.9980545554364</v>
      </c>
      <c r="G139" s="387">
        <v>153611</v>
      </c>
    </row>
    <row r="140" spans="1:7" ht="12.75">
      <c r="A140" s="383"/>
      <c r="B140" s="404" t="s">
        <v>420</v>
      </c>
      <c r="C140" s="423">
        <v>2502247</v>
      </c>
      <c r="D140" s="423">
        <v>1553286</v>
      </c>
      <c r="E140" s="423">
        <v>1424460</v>
      </c>
      <c r="F140" s="386">
        <v>56.92723380225853</v>
      </c>
      <c r="G140" s="387">
        <v>153611</v>
      </c>
    </row>
    <row r="141" spans="1:7" ht="12.75">
      <c r="A141" s="383"/>
      <c r="B141" s="426" t="s">
        <v>421</v>
      </c>
      <c r="C141" s="423">
        <v>2050690</v>
      </c>
      <c r="D141" s="385">
        <v>1261106</v>
      </c>
      <c r="E141" s="385">
        <v>1149564</v>
      </c>
      <c r="F141" s="386">
        <v>56.057424574167726</v>
      </c>
      <c r="G141" s="387">
        <v>131312</v>
      </c>
    </row>
    <row r="142" spans="1:7" ht="12.75">
      <c r="A142" s="383"/>
      <c r="B142" s="428" t="s">
        <v>422</v>
      </c>
      <c r="C142" s="423">
        <v>1473172</v>
      </c>
      <c r="D142" s="385">
        <v>900670</v>
      </c>
      <c r="E142" s="385">
        <v>861365</v>
      </c>
      <c r="F142" s="386">
        <v>58.47009038998841</v>
      </c>
      <c r="G142" s="387">
        <v>96104</v>
      </c>
    </row>
    <row r="143" spans="1:7" ht="12.75">
      <c r="A143" s="383"/>
      <c r="B143" s="426" t="s">
        <v>423</v>
      </c>
      <c r="C143" s="423">
        <v>451557</v>
      </c>
      <c r="D143" s="385">
        <v>292180</v>
      </c>
      <c r="E143" s="385">
        <v>274896</v>
      </c>
      <c r="F143" s="386">
        <v>60.877364319454685</v>
      </c>
      <c r="G143" s="387">
        <v>22299</v>
      </c>
    </row>
    <row r="144" spans="1:7" ht="25.5">
      <c r="A144" s="383"/>
      <c r="B144" s="410" t="s">
        <v>428</v>
      </c>
      <c r="C144" s="423">
        <v>4121</v>
      </c>
      <c r="D144" s="423">
        <v>4121</v>
      </c>
      <c r="E144" s="423">
        <v>4121</v>
      </c>
      <c r="F144" s="386">
        <v>100</v>
      </c>
      <c r="G144" s="387">
        <v>0</v>
      </c>
    </row>
    <row r="145" spans="1:7" ht="12.75">
      <c r="A145" s="383"/>
      <c r="B145" s="405" t="s">
        <v>429</v>
      </c>
      <c r="C145" s="423">
        <v>4121</v>
      </c>
      <c r="D145" s="385">
        <v>4121</v>
      </c>
      <c r="E145" s="385">
        <v>4121</v>
      </c>
      <c r="F145" s="386">
        <v>100</v>
      </c>
      <c r="G145" s="387">
        <v>0</v>
      </c>
    </row>
    <row r="146" spans="1:7" ht="12.75">
      <c r="A146" s="383"/>
      <c r="B146" s="408" t="s">
        <v>376</v>
      </c>
      <c r="C146" s="423">
        <v>68100</v>
      </c>
      <c r="D146" s="423">
        <v>3975</v>
      </c>
      <c r="E146" s="423">
        <v>762</v>
      </c>
      <c r="F146" s="386">
        <v>1.118942731277533</v>
      </c>
      <c r="G146" s="387">
        <v>0</v>
      </c>
    </row>
    <row r="147" spans="1:7" ht="12.75">
      <c r="A147" s="383"/>
      <c r="B147" s="404" t="s">
        <v>426</v>
      </c>
      <c r="C147" s="423">
        <v>68100</v>
      </c>
      <c r="D147" s="385">
        <v>3975</v>
      </c>
      <c r="E147" s="385">
        <v>762</v>
      </c>
      <c r="F147" s="386">
        <v>1.118942731277533</v>
      </c>
      <c r="G147" s="387">
        <v>0</v>
      </c>
    </row>
    <row r="148" spans="1:7" ht="12.75">
      <c r="A148" s="383"/>
      <c r="B148" s="442"/>
      <c r="C148" s="421"/>
      <c r="D148" s="385"/>
      <c r="E148" s="385"/>
      <c r="F148" s="386"/>
      <c r="G148" s="387"/>
    </row>
    <row r="149" spans="1:7" ht="12.75">
      <c r="A149" s="383"/>
      <c r="B149" s="418" t="s">
        <v>439</v>
      </c>
      <c r="C149" s="421"/>
      <c r="D149" s="385"/>
      <c r="E149" s="385"/>
      <c r="F149" s="386"/>
      <c r="G149" s="387"/>
    </row>
    <row r="150" spans="1:7" ht="12.75">
      <c r="A150" s="383"/>
      <c r="B150" s="389" t="s">
        <v>414</v>
      </c>
      <c r="C150" s="421">
        <v>904433</v>
      </c>
      <c r="D150" s="421">
        <v>667707</v>
      </c>
      <c r="E150" s="421">
        <v>667707</v>
      </c>
      <c r="F150" s="380">
        <v>73.82603244242524</v>
      </c>
      <c r="G150" s="390">
        <v>67564</v>
      </c>
    </row>
    <row r="151" spans="1:7" s="437" customFormat="1" ht="25.5" hidden="1">
      <c r="A151" s="432"/>
      <c r="B151" s="443" t="s">
        <v>415</v>
      </c>
      <c r="C151" s="434">
        <v>0</v>
      </c>
      <c r="D151" s="434">
        <v>0</v>
      </c>
      <c r="E151" s="434">
        <v>0</v>
      </c>
      <c r="F151" s="436">
        <v>0</v>
      </c>
      <c r="G151" s="387">
        <v>0</v>
      </c>
    </row>
    <row r="152" spans="1:7" ht="12.75">
      <c r="A152" s="383"/>
      <c r="B152" s="408" t="s">
        <v>416</v>
      </c>
      <c r="C152" s="423">
        <v>904433</v>
      </c>
      <c r="D152" s="423">
        <v>667707</v>
      </c>
      <c r="E152" s="423">
        <v>667707</v>
      </c>
      <c r="F152" s="386">
        <v>73.82603244242524</v>
      </c>
      <c r="G152" s="387">
        <v>67564</v>
      </c>
    </row>
    <row r="153" spans="1:7" ht="25.5">
      <c r="A153" s="383"/>
      <c r="B153" s="410" t="s">
        <v>417</v>
      </c>
      <c r="C153" s="423">
        <v>904433</v>
      </c>
      <c r="D153" s="385">
        <v>667707</v>
      </c>
      <c r="E153" s="385">
        <v>667707</v>
      </c>
      <c r="F153" s="386">
        <v>73.82603244242524</v>
      </c>
      <c r="G153" s="387">
        <v>67564</v>
      </c>
    </row>
    <row r="154" spans="1:7" ht="12.75">
      <c r="A154" s="383"/>
      <c r="B154" s="389" t="s">
        <v>418</v>
      </c>
      <c r="C154" s="378">
        <v>904433</v>
      </c>
      <c r="D154" s="378">
        <v>667707</v>
      </c>
      <c r="E154" s="378">
        <v>653093</v>
      </c>
      <c r="F154" s="380">
        <v>72.21021347076014</v>
      </c>
      <c r="G154" s="390">
        <v>56430</v>
      </c>
    </row>
    <row r="155" spans="1:7" ht="12.75">
      <c r="A155" s="383"/>
      <c r="B155" s="408" t="s">
        <v>419</v>
      </c>
      <c r="C155" s="423">
        <v>902150</v>
      </c>
      <c r="D155" s="423">
        <v>665424</v>
      </c>
      <c r="E155" s="423">
        <v>650810</v>
      </c>
      <c r="F155" s="386">
        <v>72.13988804522529</v>
      </c>
      <c r="G155" s="387">
        <v>56430</v>
      </c>
    </row>
    <row r="156" spans="1:7" ht="12.75">
      <c r="A156" s="383"/>
      <c r="B156" s="404" t="s">
        <v>420</v>
      </c>
      <c r="C156" s="423">
        <v>900822</v>
      </c>
      <c r="D156" s="423">
        <v>664096</v>
      </c>
      <c r="E156" s="423">
        <v>650107</v>
      </c>
      <c r="F156" s="386">
        <v>72.16819749073625</v>
      </c>
      <c r="G156" s="387">
        <v>56430</v>
      </c>
    </row>
    <row r="157" spans="1:7" ht="12.75">
      <c r="A157" s="383"/>
      <c r="B157" s="426" t="s">
        <v>421</v>
      </c>
      <c r="C157" s="423">
        <v>708250</v>
      </c>
      <c r="D157" s="385">
        <v>520272</v>
      </c>
      <c r="E157" s="385">
        <v>507326</v>
      </c>
      <c r="F157" s="386">
        <v>71.63092128485704</v>
      </c>
      <c r="G157" s="387">
        <v>41408</v>
      </c>
    </row>
    <row r="158" spans="1:7" ht="12.75">
      <c r="A158" s="383"/>
      <c r="B158" s="428" t="s">
        <v>422</v>
      </c>
      <c r="C158" s="423">
        <v>531025</v>
      </c>
      <c r="D158" s="385">
        <v>379539</v>
      </c>
      <c r="E158" s="385">
        <v>378637</v>
      </c>
      <c r="F158" s="386">
        <v>71.30304599595124</v>
      </c>
      <c r="G158" s="387">
        <v>36991</v>
      </c>
    </row>
    <row r="159" spans="1:7" ht="12.75">
      <c r="A159" s="383"/>
      <c r="B159" s="426" t="s">
        <v>423</v>
      </c>
      <c r="C159" s="423">
        <v>192572</v>
      </c>
      <c r="D159" s="385">
        <v>143824</v>
      </c>
      <c r="E159" s="385">
        <v>142781</v>
      </c>
      <c r="F159" s="386">
        <v>74.14421618926946</v>
      </c>
      <c r="G159" s="387">
        <v>15022</v>
      </c>
    </row>
    <row r="160" spans="1:7" ht="25.5">
      <c r="A160" s="383"/>
      <c r="B160" s="410" t="s">
        <v>428</v>
      </c>
      <c r="C160" s="423">
        <v>1328</v>
      </c>
      <c r="D160" s="423">
        <v>1328</v>
      </c>
      <c r="E160" s="423">
        <v>703</v>
      </c>
      <c r="F160" s="386">
        <v>52.93674698795181</v>
      </c>
      <c r="G160" s="387">
        <v>0</v>
      </c>
    </row>
    <row r="161" spans="1:7" ht="12.75">
      <c r="A161" s="383"/>
      <c r="B161" s="405" t="s">
        <v>429</v>
      </c>
      <c r="C161" s="423">
        <v>1328</v>
      </c>
      <c r="D161" s="385">
        <v>1328</v>
      </c>
      <c r="E161" s="385">
        <v>703</v>
      </c>
      <c r="F161" s="386">
        <v>52.93674698795181</v>
      </c>
      <c r="G161" s="387">
        <v>0</v>
      </c>
    </row>
    <row r="162" spans="1:7" ht="12.75">
      <c r="A162" s="383"/>
      <c r="B162" s="408" t="s">
        <v>376</v>
      </c>
      <c r="C162" s="423">
        <v>2283</v>
      </c>
      <c r="D162" s="423">
        <v>2283</v>
      </c>
      <c r="E162" s="423">
        <v>2283</v>
      </c>
      <c r="F162" s="386">
        <v>100</v>
      </c>
      <c r="G162" s="387">
        <v>0</v>
      </c>
    </row>
    <row r="163" spans="1:7" ht="12.75">
      <c r="A163" s="383"/>
      <c r="B163" s="404" t="s">
        <v>426</v>
      </c>
      <c r="C163" s="423">
        <v>2283</v>
      </c>
      <c r="D163" s="385">
        <v>2283</v>
      </c>
      <c r="E163" s="385">
        <v>2283</v>
      </c>
      <c r="F163" s="386">
        <v>100</v>
      </c>
      <c r="G163" s="387">
        <v>0</v>
      </c>
    </row>
    <row r="164" spans="1:7" ht="12.75" hidden="1">
      <c r="A164" s="383"/>
      <c r="B164" s="394"/>
      <c r="C164" s="385"/>
      <c r="D164" s="385"/>
      <c r="E164" s="385"/>
      <c r="F164" s="386"/>
      <c r="G164" s="387">
        <v>0</v>
      </c>
    </row>
    <row r="165" spans="1:7" s="437" customFormat="1" ht="12.75" hidden="1">
      <c r="A165" s="432"/>
      <c r="B165" s="444" t="s">
        <v>440</v>
      </c>
      <c r="C165" s="435"/>
      <c r="D165" s="435"/>
      <c r="E165" s="435"/>
      <c r="F165" s="436"/>
      <c r="G165" s="387">
        <v>0</v>
      </c>
    </row>
    <row r="166" spans="1:7" s="437" customFormat="1" ht="12.75" hidden="1">
      <c r="A166" s="432"/>
      <c r="B166" s="445" t="s">
        <v>414</v>
      </c>
      <c r="C166" s="446">
        <v>0</v>
      </c>
      <c r="D166" s="446">
        <v>0</v>
      </c>
      <c r="E166" s="446">
        <v>0</v>
      </c>
      <c r="F166" s="447" t="e">
        <v>#DIV/0!</v>
      </c>
      <c r="G166" s="387">
        <v>0</v>
      </c>
    </row>
    <row r="167" spans="1:7" s="437" customFormat="1" ht="12.75" hidden="1">
      <c r="A167" s="432"/>
      <c r="B167" s="433" t="s">
        <v>433</v>
      </c>
      <c r="C167" s="435">
        <v>0</v>
      </c>
      <c r="D167" s="435">
        <v>0</v>
      </c>
      <c r="E167" s="435">
        <v>0</v>
      </c>
      <c r="F167" s="436" t="e">
        <v>#DIV/0!</v>
      </c>
      <c r="G167" s="387">
        <v>0</v>
      </c>
    </row>
    <row r="168" spans="1:7" s="437" customFormat="1" ht="12.75" hidden="1">
      <c r="A168" s="432"/>
      <c r="B168" s="438" t="s">
        <v>434</v>
      </c>
      <c r="C168" s="435">
        <v>0</v>
      </c>
      <c r="D168" s="435">
        <v>0</v>
      </c>
      <c r="E168" s="435">
        <v>0</v>
      </c>
      <c r="F168" s="436" t="e">
        <v>#DIV/0!</v>
      </c>
      <c r="G168" s="387">
        <v>0</v>
      </c>
    </row>
    <row r="169" spans="1:7" s="437" customFormat="1" ht="12.75" hidden="1">
      <c r="A169" s="432"/>
      <c r="B169" s="439" t="s">
        <v>435</v>
      </c>
      <c r="C169" s="435">
        <v>0</v>
      </c>
      <c r="D169" s="435">
        <v>0</v>
      </c>
      <c r="E169" s="435">
        <v>0</v>
      </c>
      <c r="F169" s="436" t="e">
        <v>#DIV/0!</v>
      </c>
      <c r="G169" s="387">
        <v>0</v>
      </c>
    </row>
    <row r="170" spans="1:7" s="437" customFormat="1" ht="12.75" hidden="1">
      <c r="A170" s="432"/>
      <c r="B170" s="440" t="s">
        <v>436</v>
      </c>
      <c r="C170" s="435">
        <v>0</v>
      </c>
      <c r="D170" s="435">
        <v>0</v>
      </c>
      <c r="E170" s="435">
        <v>0</v>
      </c>
      <c r="F170" s="436" t="e">
        <v>#DIV/0!</v>
      </c>
      <c r="G170" s="387">
        <v>0</v>
      </c>
    </row>
    <row r="171" spans="1:7" s="437" customFormat="1" ht="51" hidden="1">
      <c r="A171" s="432"/>
      <c r="B171" s="441" t="s">
        <v>437</v>
      </c>
      <c r="C171" s="435">
        <v>0</v>
      </c>
      <c r="D171" s="435">
        <v>0</v>
      </c>
      <c r="E171" s="435">
        <v>0</v>
      </c>
      <c r="F171" s="436" t="e">
        <v>#DIV/0!</v>
      </c>
      <c r="G171" s="387">
        <v>0</v>
      </c>
    </row>
    <row r="172" spans="1:7" s="437" customFormat="1" ht="12.75" hidden="1">
      <c r="A172" s="432"/>
      <c r="B172" s="433" t="s">
        <v>416</v>
      </c>
      <c r="C172" s="435">
        <v>0</v>
      </c>
      <c r="D172" s="435">
        <v>0</v>
      </c>
      <c r="E172" s="435">
        <v>0</v>
      </c>
      <c r="F172" s="436" t="e">
        <v>#DIV/0!</v>
      </c>
      <c r="G172" s="387">
        <v>0</v>
      </c>
    </row>
    <row r="173" spans="1:7" s="437" customFormat="1" ht="25.5" hidden="1">
      <c r="A173" s="432"/>
      <c r="B173" s="448" t="s">
        <v>417</v>
      </c>
      <c r="C173" s="435">
        <v>0</v>
      </c>
      <c r="D173" s="435">
        <v>0</v>
      </c>
      <c r="E173" s="435">
        <v>0</v>
      </c>
      <c r="F173" s="436" t="e">
        <v>#DIV/0!</v>
      </c>
      <c r="G173" s="387">
        <v>0</v>
      </c>
    </row>
    <row r="174" spans="1:7" s="437" customFormat="1" ht="12.75" hidden="1">
      <c r="A174" s="432"/>
      <c r="B174" s="445" t="s">
        <v>418</v>
      </c>
      <c r="C174" s="446">
        <v>0</v>
      </c>
      <c r="D174" s="446">
        <v>0</v>
      </c>
      <c r="E174" s="446">
        <v>0</v>
      </c>
      <c r="F174" s="447" t="e">
        <v>#DIV/0!</v>
      </c>
      <c r="G174" s="387">
        <v>0</v>
      </c>
    </row>
    <row r="175" spans="1:7" s="437" customFormat="1" ht="12.75" hidden="1">
      <c r="A175" s="432"/>
      <c r="B175" s="433" t="s">
        <v>419</v>
      </c>
      <c r="C175" s="435">
        <v>0</v>
      </c>
      <c r="D175" s="435">
        <v>0</v>
      </c>
      <c r="E175" s="435">
        <v>0</v>
      </c>
      <c r="F175" s="436" t="e">
        <v>#DIV/0!</v>
      </c>
      <c r="G175" s="387">
        <v>0</v>
      </c>
    </row>
    <row r="176" spans="1:7" s="437" customFormat="1" ht="12.75" hidden="1">
      <c r="A176" s="432"/>
      <c r="B176" s="438" t="s">
        <v>420</v>
      </c>
      <c r="C176" s="435">
        <v>0</v>
      </c>
      <c r="D176" s="435">
        <v>0</v>
      </c>
      <c r="E176" s="435">
        <v>0</v>
      </c>
      <c r="F176" s="436" t="e">
        <v>#DIV/0!</v>
      </c>
      <c r="G176" s="387">
        <v>0</v>
      </c>
    </row>
    <row r="177" spans="1:7" s="437" customFormat="1" ht="12.75" hidden="1">
      <c r="A177" s="432"/>
      <c r="B177" s="439" t="s">
        <v>421</v>
      </c>
      <c r="C177" s="435">
        <v>0</v>
      </c>
      <c r="D177" s="435">
        <v>0</v>
      </c>
      <c r="E177" s="435">
        <v>0</v>
      </c>
      <c r="F177" s="436" t="e">
        <v>#DIV/0!</v>
      </c>
      <c r="G177" s="387">
        <v>0</v>
      </c>
    </row>
    <row r="178" spans="1:7" s="437" customFormat="1" ht="12.75" hidden="1">
      <c r="A178" s="432"/>
      <c r="B178" s="440" t="s">
        <v>422</v>
      </c>
      <c r="C178" s="435">
        <v>0</v>
      </c>
      <c r="D178" s="435">
        <v>0</v>
      </c>
      <c r="E178" s="435">
        <v>0</v>
      </c>
      <c r="F178" s="436" t="e">
        <v>#DIV/0!</v>
      </c>
      <c r="G178" s="387">
        <v>0</v>
      </c>
    </row>
    <row r="179" spans="1:7" s="437" customFormat="1" ht="12.75" hidden="1">
      <c r="A179" s="432"/>
      <c r="B179" s="439" t="s">
        <v>423</v>
      </c>
      <c r="C179" s="435">
        <v>0</v>
      </c>
      <c r="D179" s="435">
        <v>0</v>
      </c>
      <c r="E179" s="435">
        <v>0</v>
      </c>
      <c r="F179" s="436" t="e">
        <v>#DIV/0!</v>
      </c>
      <c r="G179" s="387">
        <v>0</v>
      </c>
    </row>
    <row r="180" spans="1:7" s="437" customFormat="1" ht="12.75" hidden="1">
      <c r="A180" s="432"/>
      <c r="B180" s="433" t="s">
        <v>376</v>
      </c>
      <c r="C180" s="435">
        <v>0</v>
      </c>
      <c r="D180" s="435">
        <v>0</v>
      </c>
      <c r="E180" s="435">
        <v>0</v>
      </c>
      <c r="F180" s="436" t="e">
        <v>#DIV/0!</v>
      </c>
      <c r="G180" s="387">
        <v>0</v>
      </c>
    </row>
    <row r="181" spans="1:7" s="437" customFormat="1" ht="12.75" hidden="1">
      <c r="A181" s="432"/>
      <c r="B181" s="438" t="s">
        <v>426</v>
      </c>
      <c r="C181" s="435">
        <v>0</v>
      </c>
      <c r="D181" s="435">
        <v>0</v>
      </c>
      <c r="E181" s="435">
        <v>0</v>
      </c>
      <c r="F181" s="436" t="e">
        <v>#DIV/0!</v>
      </c>
      <c r="G181" s="387">
        <v>0</v>
      </c>
    </row>
    <row r="182" spans="1:7" ht="12.75">
      <c r="A182" s="383"/>
      <c r="B182" s="394"/>
      <c r="C182" s="385"/>
      <c r="D182" s="385"/>
      <c r="E182" s="385"/>
      <c r="F182" s="386"/>
      <c r="G182" s="387"/>
    </row>
    <row r="183" spans="1:7" ht="12.75">
      <c r="A183" s="383"/>
      <c r="B183" s="418" t="s">
        <v>441</v>
      </c>
      <c r="C183" s="385"/>
      <c r="D183" s="385"/>
      <c r="E183" s="385"/>
      <c r="F183" s="386"/>
      <c r="G183" s="387"/>
    </row>
    <row r="184" spans="1:7" ht="12.75">
      <c r="A184" s="383"/>
      <c r="B184" s="389" t="s">
        <v>414</v>
      </c>
      <c r="C184" s="378">
        <v>260644</v>
      </c>
      <c r="D184" s="378">
        <v>260644</v>
      </c>
      <c r="E184" s="378">
        <v>260644</v>
      </c>
      <c r="F184" s="380">
        <v>100</v>
      </c>
      <c r="G184" s="390">
        <v>-68</v>
      </c>
    </row>
    <row r="185" spans="1:7" ht="25.5">
      <c r="A185" s="383"/>
      <c r="B185" s="422" t="s">
        <v>415</v>
      </c>
      <c r="C185" s="423">
        <v>0</v>
      </c>
      <c r="D185" s="385">
        <v>0</v>
      </c>
      <c r="E185" s="385">
        <v>0</v>
      </c>
      <c r="F185" s="386">
        <v>0</v>
      </c>
      <c r="G185" s="431">
        <v>-68</v>
      </c>
    </row>
    <row r="186" spans="1:7" ht="12.75">
      <c r="A186" s="383"/>
      <c r="B186" s="408" t="s">
        <v>416</v>
      </c>
      <c r="C186" s="385">
        <v>260644</v>
      </c>
      <c r="D186" s="385">
        <v>260644</v>
      </c>
      <c r="E186" s="385">
        <v>260644</v>
      </c>
      <c r="F186" s="386">
        <v>100</v>
      </c>
      <c r="G186" s="387">
        <v>0</v>
      </c>
    </row>
    <row r="187" spans="1:7" ht="25.5">
      <c r="A187" s="383"/>
      <c r="B187" s="410" t="s">
        <v>417</v>
      </c>
      <c r="C187" s="385">
        <v>260644</v>
      </c>
      <c r="D187" s="385">
        <v>260644</v>
      </c>
      <c r="E187" s="385">
        <v>260644</v>
      </c>
      <c r="F187" s="386">
        <v>100</v>
      </c>
      <c r="G187" s="387">
        <v>0</v>
      </c>
    </row>
    <row r="188" spans="1:7" ht="12.75">
      <c r="A188" s="383"/>
      <c r="B188" s="389" t="s">
        <v>418</v>
      </c>
      <c r="C188" s="378">
        <v>260644</v>
      </c>
      <c r="D188" s="378">
        <v>260644</v>
      </c>
      <c r="E188" s="378">
        <v>244380</v>
      </c>
      <c r="F188" s="380">
        <v>93.76007120823806</v>
      </c>
      <c r="G188" s="387">
        <v>52065</v>
      </c>
    </row>
    <row r="189" spans="1:7" ht="12.75">
      <c r="A189" s="383"/>
      <c r="B189" s="408" t="s">
        <v>419</v>
      </c>
      <c r="C189" s="385">
        <v>260644</v>
      </c>
      <c r="D189" s="385">
        <v>260644</v>
      </c>
      <c r="E189" s="385">
        <v>244380</v>
      </c>
      <c r="F189" s="386">
        <v>93.76007120823806</v>
      </c>
      <c r="G189" s="387">
        <v>52065</v>
      </c>
    </row>
    <row r="190" spans="1:7" ht="12.75">
      <c r="A190" s="383"/>
      <c r="B190" s="404" t="s">
        <v>420</v>
      </c>
      <c r="C190" s="385">
        <v>260644</v>
      </c>
      <c r="D190" s="385">
        <v>260644</v>
      </c>
      <c r="E190" s="385">
        <v>244380</v>
      </c>
      <c r="F190" s="386">
        <v>93.76007120823806</v>
      </c>
      <c r="G190" s="387">
        <v>52065</v>
      </c>
    </row>
    <row r="191" spans="1:7" ht="12.75">
      <c r="A191" s="383"/>
      <c r="B191" s="426" t="s">
        <v>423</v>
      </c>
      <c r="C191" s="385">
        <v>260644</v>
      </c>
      <c r="D191" s="385">
        <v>260644</v>
      </c>
      <c r="E191" s="385">
        <v>244380</v>
      </c>
      <c r="F191" s="386">
        <v>93.76007120823806</v>
      </c>
      <c r="G191" s="390">
        <v>52065</v>
      </c>
    </row>
    <row r="192" spans="1:7" ht="12.75">
      <c r="A192" s="383"/>
      <c r="B192" s="394"/>
      <c r="C192" s="385"/>
      <c r="D192" s="385"/>
      <c r="E192" s="385"/>
      <c r="F192" s="386"/>
      <c r="G192" s="387"/>
    </row>
    <row r="193" spans="1:7" ht="12.75">
      <c r="A193" s="383"/>
      <c r="B193" s="418" t="s">
        <v>442</v>
      </c>
      <c r="C193" s="378"/>
      <c r="D193" s="385"/>
      <c r="E193" s="385"/>
      <c r="F193" s="386"/>
      <c r="G193" s="387"/>
    </row>
    <row r="194" spans="1:7" ht="12.75">
      <c r="A194" s="383"/>
      <c r="B194" s="389" t="s">
        <v>414</v>
      </c>
      <c r="C194" s="421">
        <v>171339080</v>
      </c>
      <c r="D194" s="421">
        <v>108814228</v>
      </c>
      <c r="E194" s="421">
        <v>108708197</v>
      </c>
      <c r="F194" s="380">
        <v>63.446235966715825</v>
      </c>
      <c r="G194" s="390">
        <v>11583402</v>
      </c>
    </row>
    <row r="195" spans="1:7" ht="25.5">
      <c r="A195" s="383"/>
      <c r="B195" s="422" t="s">
        <v>415</v>
      </c>
      <c r="C195" s="423">
        <v>1364198</v>
      </c>
      <c r="D195" s="385">
        <v>831530</v>
      </c>
      <c r="E195" s="385">
        <v>803646</v>
      </c>
      <c r="F195" s="386">
        <v>58.90977702650202</v>
      </c>
      <c r="G195" s="387">
        <v>107226</v>
      </c>
    </row>
    <row r="196" spans="1:7" ht="12.75">
      <c r="A196" s="383"/>
      <c r="B196" s="408" t="s">
        <v>432</v>
      </c>
      <c r="C196" s="423">
        <v>10740937</v>
      </c>
      <c r="D196" s="385">
        <v>175100</v>
      </c>
      <c r="E196" s="385">
        <v>96953</v>
      </c>
      <c r="F196" s="386">
        <v>0.9026493684861945</v>
      </c>
      <c r="G196" s="387">
        <v>1515</v>
      </c>
    </row>
    <row r="197" spans="1:7" ht="12.75">
      <c r="A197" s="383"/>
      <c r="B197" s="408" t="s">
        <v>433</v>
      </c>
      <c r="C197" s="423">
        <v>37483</v>
      </c>
      <c r="D197" s="423">
        <v>37483</v>
      </c>
      <c r="E197" s="423">
        <v>37483</v>
      </c>
      <c r="F197" s="386">
        <v>100</v>
      </c>
      <c r="G197" s="387">
        <v>0</v>
      </c>
    </row>
    <row r="198" spans="1:7" ht="12.75">
      <c r="A198" s="383"/>
      <c r="B198" s="404" t="s">
        <v>434</v>
      </c>
      <c r="C198" s="423">
        <v>37483</v>
      </c>
      <c r="D198" s="423">
        <v>37483</v>
      </c>
      <c r="E198" s="423">
        <v>37483</v>
      </c>
      <c r="F198" s="386">
        <v>100</v>
      </c>
      <c r="G198" s="387">
        <v>0</v>
      </c>
    </row>
    <row r="199" spans="1:7" ht="12.75">
      <c r="A199" s="383"/>
      <c r="B199" s="426" t="s">
        <v>435</v>
      </c>
      <c r="C199" s="423">
        <v>37483</v>
      </c>
      <c r="D199" s="423">
        <v>37483</v>
      </c>
      <c r="E199" s="423">
        <v>37483</v>
      </c>
      <c r="F199" s="386">
        <v>100</v>
      </c>
      <c r="G199" s="387">
        <v>0</v>
      </c>
    </row>
    <row r="200" spans="1:7" ht="39.75" customHeight="1">
      <c r="A200" s="383"/>
      <c r="B200" s="449" t="s">
        <v>443</v>
      </c>
      <c r="C200" s="423">
        <v>37483</v>
      </c>
      <c r="D200" s="423">
        <v>37483</v>
      </c>
      <c r="E200" s="423">
        <v>37483</v>
      </c>
      <c r="F200" s="386">
        <v>100</v>
      </c>
      <c r="G200" s="387">
        <v>0</v>
      </c>
    </row>
    <row r="201" spans="1:7" ht="51">
      <c r="A201" s="383"/>
      <c r="B201" s="450" t="s">
        <v>444</v>
      </c>
      <c r="C201" s="451">
        <v>37483</v>
      </c>
      <c r="D201" s="452">
        <v>37483</v>
      </c>
      <c r="E201" s="452">
        <v>37483</v>
      </c>
      <c r="F201" s="453">
        <v>100</v>
      </c>
      <c r="G201" s="387">
        <v>0</v>
      </c>
    </row>
    <row r="202" spans="1:7" ht="12.75">
      <c r="A202" s="383"/>
      <c r="B202" s="408" t="s">
        <v>416</v>
      </c>
      <c r="C202" s="423">
        <v>159196462</v>
      </c>
      <c r="D202" s="423">
        <v>107770115</v>
      </c>
      <c r="E202" s="423">
        <v>107770115</v>
      </c>
      <c r="F202" s="386">
        <v>67.69630031099561</v>
      </c>
      <c r="G202" s="387">
        <v>11474661</v>
      </c>
    </row>
    <row r="203" spans="1:7" ht="25.5">
      <c r="A203" s="383"/>
      <c r="B203" s="410" t="s">
        <v>417</v>
      </c>
      <c r="C203" s="423">
        <v>159196462</v>
      </c>
      <c r="D203" s="385">
        <v>107770115</v>
      </c>
      <c r="E203" s="385">
        <v>107770115</v>
      </c>
      <c r="F203" s="386">
        <v>67.69630031099561</v>
      </c>
      <c r="G203" s="387">
        <v>11474661</v>
      </c>
    </row>
    <row r="204" spans="1:7" ht="12.75">
      <c r="A204" s="383"/>
      <c r="B204" s="389" t="s">
        <v>418</v>
      </c>
      <c r="C204" s="378">
        <v>172881708</v>
      </c>
      <c r="D204" s="378">
        <v>109702352</v>
      </c>
      <c r="E204" s="378">
        <v>107303480</v>
      </c>
      <c r="F204" s="380">
        <v>62.067572816899755</v>
      </c>
      <c r="G204" s="390">
        <v>11532264</v>
      </c>
    </row>
    <row r="205" spans="1:7" ht="12.75">
      <c r="A205" s="383"/>
      <c r="B205" s="408" t="s">
        <v>419</v>
      </c>
      <c r="C205" s="423">
        <v>148822872</v>
      </c>
      <c r="D205" s="423">
        <v>100646440</v>
      </c>
      <c r="E205" s="423">
        <v>98829167</v>
      </c>
      <c r="F205" s="386">
        <v>66.40724350488277</v>
      </c>
      <c r="G205" s="387">
        <v>10936266</v>
      </c>
    </row>
    <row r="206" spans="1:7" ht="12.75">
      <c r="A206" s="383"/>
      <c r="B206" s="404" t="s">
        <v>420</v>
      </c>
      <c r="C206" s="423">
        <v>140403231</v>
      </c>
      <c r="D206" s="423">
        <v>95475881</v>
      </c>
      <c r="E206" s="423">
        <v>93820481</v>
      </c>
      <c r="F206" s="386">
        <v>66.82216664942703</v>
      </c>
      <c r="G206" s="387">
        <v>10531555</v>
      </c>
    </row>
    <row r="207" spans="1:7" ht="12.75">
      <c r="A207" s="383"/>
      <c r="B207" s="426" t="s">
        <v>421</v>
      </c>
      <c r="C207" s="423">
        <v>82507254</v>
      </c>
      <c r="D207" s="385">
        <v>59549639</v>
      </c>
      <c r="E207" s="385">
        <v>59452756</v>
      </c>
      <c r="F207" s="386">
        <v>72.05761083746648</v>
      </c>
      <c r="G207" s="387">
        <v>6648084</v>
      </c>
    </row>
    <row r="208" spans="1:7" ht="12.75">
      <c r="A208" s="383"/>
      <c r="B208" s="428" t="s">
        <v>422</v>
      </c>
      <c r="C208" s="423">
        <v>50082495</v>
      </c>
      <c r="D208" s="385">
        <v>35925171</v>
      </c>
      <c r="E208" s="385">
        <v>35897918</v>
      </c>
      <c r="F208" s="386">
        <v>71.6775751687291</v>
      </c>
      <c r="G208" s="387">
        <v>4475787</v>
      </c>
    </row>
    <row r="209" spans="1:7" ht="12.75">
      <c r="A209" s="383"/>
      <c r="B209" s="426" t="s">
        <v>423</v>
      </c>
      <c r="C209" s="423">
        <v>57895977</v>
      </c>
      <c r="D209" s="385">
        <v>35926242</v>
      </c>
      <c r="E209" s="385">
        <v>34367725</v>
      </c>
      <c r="F209" s="386">
        <v>59.3611625208432</v>
      </c>
      <c r="G209" s="387">
        <v>3883471</v>
      </c>
    </row>
    <row r="210" spans="1:7" ht="12.75">
      <c r="A210" s="383"/>
      <c r="B210" s="404" t="s">
        <v>424</v>
      </c>
      <c r="C210" s="423">
        <v>4396103</v>
      </c>
      <c r="D210" s="423">
        <v>3015911</v>
      </c>
      <c r="E210" s="423">
        <v>2947381</v>
      </c>
      <c r="F210" s="386">
        <v>67.0453126325748</v>
      </c>
      <c r="G210" s="387">
        <v>363757</v>
      </c>
    </row>
    <row r="211" spans="1:7" ht="12.75">
      <c r="A211" s="383"/>
      <c r="B211" s="426" t="s">
        <v>445</v>
      </c>
      <c r="C211" s="423">
        <v>296453</v>
      </c>
      <c r="D211" s="385">
        <v>196911</v>
      </c>
      <c r="E211" s="385">
        <v>183146</v>
      </c>
      <c r="F211" s="386">
        <v>61.779101577653115</v>
      </c>
      <c r="G211" s="387">
        <v>14267</v>
      </c>
    </row>
    <row r="212" spans="1:7" ht="12.75">
      <c r="A212" s="383"/>
      <c r="B212" s="426" t="s">
        <v>425</v>
      </c>
      <c r="C212" s="423">
        <v>4099650</v>
      </c>
      <c r="D212" s="385">
        <v>2819000</v>
      </c>
      <c r="E212" s="385">
        <v>2764235</v>
      </c>
      <c r="F212" s="386">
        <v>67.42612174209994</v>
      </c>
      <c r="G212" s="387">
        <v>349490</v>
      </c>
    </row>
    <row r="213" spans="1:7" ht="25.5">
      <c r="A213" s="383"/>
      <c r="B213" s="410" t="s">
        <v>428</v>
      </c>
      <c r="C213" s="423">
        <v>4006038</v>
      </c>
      <c r="D213" s="423">
        <v>2137148</v>
      </c>
      <c r="E213" s="423">
        <v>2043805</v>
      </c>
      <c r="F213" s="386">
        <v>51.01811315818772</v>
      </c>
      <c r="G213" s="387">
        <v>23454</v>
      </c>
    </row>
    <row r="214" spans="1:7" ht="12.75">
      <c r="A214" s="383"/>
      <c r="B214" s="405" t="s">
        <v>429</v>
      </c>
      <c r="C214" s="423">
        <v>4006038</v>
      </c>
      <c r="D214" s="385">
        <v>2137148</v>
      </c>
      <c r="E214" s="385">
        <v>2043805</v>
      </c>
      <c r="F214" s="386">
        <v>51.01811315818772</v>
      </c>
      <c r="G214" s="387">
        <v>23454</v>
      </c>
    </row>
    <row r="215" spans="1:7" ht="12.75">
      <c r="A215" s="383"/>
      <c r="B215" s="404" t="s">
        <v>371</v>
      </c>
      <c r="C215" s="385">
        <v>17500</v>
      </c>
      <c r="D215" s="385">
        <v>17500</v>
      </c>
      <c r="E215" s="385">
        <v>17500</v>
      </c>
      <c r="F215" s="386">
        <v>100</v>
      </c>
      <c r="G215" s="387">
        <v>17500</v>
      </c>
    </row>
    <row r="216" spans="1:7" ht="12.75">
      <c r="A216" s="383"/>
      <c r="B216" s="405" t="s">
        <v>446</v>
      </c>
      <c r="C216" s="385">
        <v>17500</v>
      </c>
      <c r="D216" s="385">
        <v>17500</v>
      </c>
      <c r="E216" s="385">
        <v>17500</v>
      </c>
      <c r="F216" s="386">
        <v>100</v>
      </c>
      <c r="G216" s="387">
        <v>17500</v>
      </c>
    </row>
    <row r="217" spans="1:7" ht="25.5">
      <c r="A217" s="383"/>
      <c r="B217" s="454" t="s">
        <v>447</v>
      </c>
      <c r="C217" s="385">
        <v>17500</v>
      </c>
      <c r="D217" s="385">
        <v>17500</v>
      </c>
      <c r="E217" s="385">
        <v>17500</v>
      </c>
      <c r="F217" s="386">
        <v>100</v>
      </c>
      <c r="G217" s="387">
        <v>17500</v>
      </c>
    </row>
    <row r="218" spans="1:7" s="456" customFormat="1" ht="51">
      <c r="A218" s="455"/>
      <c r="B218" s="450" t="s">
        <v>444</v>
      </c>
      <c r="C218" s="452">
        <v>17500</v>
      </c>
      <c r="D218" s="452">
        <v>17500</v>
      </c>
      <c r="E218" s="452">
        <v>17500</v>
      </c>
      <c r="F218" s="453">
        <v>100</v>
      </c>
      <c r="G218" s="387">
        <v>17500</v>
      </c>
    </row>
    <row r="219" spans="1:7" s="437" customFormat="1" ht="25.5" hidden="1">
      <c r="A219" s="432"/>
      <c r="B219" s="457" t="s">
        <v>448</v>
      </c>
      <c r="C219" s="435">
        <v>0</v>
      </c>
      <c r="D219" s="435">
        <v>0</v>
      </c>
      <c r="E219" s="435">
        <v>0</v>
      </c>
      <c r="F219" s="436" t="e">
        <v>#DIV/0!</v>
      </c>
      <c r="G219" s="387">
        <v>0</v>
      </c>
    </row>
    <row r="220" spans="1:7" ht="12.75">
      <c r="A220" s="383"/>
      <c r="B220" s="408" t="s">
        <v>376</v>
      </c>
      <c r="C220" s="423">
        <v>24058836</v>
      </c>
      <c r="D220" s="423">
        <v>9055912</v>
      </c>
      <c r="E220" s="423">
        <v>8474313</v>
      </c>
      <c r="F220" s="386">
        <v>35.22328761042305</v>
      </c>
      <c r="G220" s="387">
        <v>595998</v>
      </c>
    </row>
    <row r="221" spans="1:7" ht="12.75">
      <c r="A221" s="383"/>
      <c r="B221" s="404" t="s">
        <v>426</v>
      </c>
      <c r="C221" s="423">
        <v>24055136</v>
      </c>
      <c r="D221" s="385">
        <v>9052212</v>
      </c>
      <c r="E221" s="385">
        <v>8470613</v>
      </c>
      <c r="F221" s="386">
        <v>35.21332409012362</v>
      </c>
      <c r="G221" s="387">
        <v>595998</v>
      </c>
    </row>
    <row r="222" spans="1:7" ht="12.75">
      <c r="A222" s="383"/>
      <c r="B222" s="404" t="s">
        <v>449</v>
      </c>
      <c r="C222" s="423">
        <v>3700</v>
      </c>
      <c r="D222" s="423">
        <v>3700</v>
      </c>
      <c r="E222" s="423">
        <v>3700</v>
      </c>
      <c r="F222" s="386">
        <v>100</v>
      </c>
      <c r="G222" s="387">
        <v>0</v>
      </c>
    </row>
    <row r="223" spans="1:7" ht="12.75">
      <c r="A223" s="383"/>
      <c r="B223" s="426" t="s">
        <v>450</v>
      </c>
      <c r="C223" s="423">
        <v>3700</v>
      </c>
      <c r="D223" s="423">
        <v>3700</v>
      </c>
      <c r="E223" s="423">
        <v>3700</v>
      </c>
      <c r="F223" s="386">
        <v>100</v>
      </c>
      <c r="G223" s="387">
        <v>0</v>
      </c>
    </row>
    <row r="224" spans="1:7" ht="25.5">
      <c r="A224" s="383"/>
      <c r="B224" s="449" t="s">
        <v>383</v>
      </c>
      <c r="C224" s="423">
        <v>3700</v>
      </c>
      <c r="D224" s="385">
        <v>3700</v>
      </c>
      <c r="E224" s="385">
        <v>3700</v>
      </c>
      <c r="F224" s="386">
        <v>100</v>
      </c>
      <c r="G224" s="387">
        <v>0</v>
      </c>
    </row>
    <row r="225" spans="1:7" ht="12.75">
      <c r="A225" s="383"/>
      <c r="B225" s="394" t="s">
        <v>1281</v>
      </c>
      <c r="C225" s="423">
        <v>-1542628</v>
      </c>
      <c r="D225" s="423">
        <v>-888124</v>
      </c>
      <c r="E225" s="423" t="s">
        <v>1277</v>
      </c>
      <c r="F225" s="386" t="s">
        <v>1277</v>
      </c>
      <c r="G225" s="386" t="s">
        <v>1277</v>
      </c>
    </row>
    <row r="226" spans="1:7" ht="12.75">
      <c r="A226" s="383"/>
      <c r="B226" s="394" t="s">
        <v>1282</v>
      </c>
      <c r="C226" s="423">
        <v>1542628</v>
      </c>
      <c r="D226" s="423">
        <v>906865</v>
      </c>
      <c r="E226" s="423">
        <v>741865</v>
      </c>
      <c r="F226" s="386" t="s">
        <v>1277</v>
      </c>
      <c r="G226" s="387">
        <v>0</v>
      </c>
    </row>
    <row r="227" spans="1:7" ht="12.75">
      <c r="A227" s="383"/>
      <c r="B227" s="408" t="s">
        <v>89</v>
      </c>
      <c r="C227" s="423">
        <v>1542628</v>
      </c>
      <c r="D227" s="423">
        <v>906865</v>
      </c>
      <c r="E227" s="423">
        <v>741865</v>
      </c>
      <c r="F227" s="386" t="s">
        <v>1277</v>
      </c>
      <c r="G227" s="387">
        <v>0</v>
      </c>
    </row>
    <row r="228" spans="1:7" ht="38.25">
      <c r="A228" s="383"/>
      <c r="B228" s="410" t="s">
        <v>430</v>
      </c>
      <c r="C228" s="423">
        <v>1288843</v>
      </c>
      <c r="D228" s="423">
        <v>653080</v>
      </c>
      <c r="E228" s="423">
        <v>488080</v>
      </c>
      <c r="F228" s="386" t="s">
        <v>1277</v>
      </c>
      <c r="G228" s="387">
        <v>0</v>
      </c>
    </row>
    <row r="229" spans="1:7" ht="38.25">
      <c r="A229" s="383"/>
      <c r="B229" s="410" t="s">
        <v>451</v>
      </c>
      <c r="C229" s="423">
        <v>253785</v>
      </c>
      <c r="D229" s="385">
        <v>253785</v>
      </c>
      <c r="E229" s="385">
        <v>253785</v>
      </c>
      <c r="F229" s="386" t="s">
        <v>1277</v>
      </c>
      <c r="G229" s="387">
        <v>0</v>
      </c>
    </row>
    <row r="230" spans="1:7" ht="12.75">
      <c r="A230" s="383"/>
      <c r="B230" s="458"/>
      <c r="C230" s="385"/>
      <c r="D230" s="385"/>
      <c r="E230" s="385"/>
      <c r="F230" s="386"/>
      <c r="G230" s="387"/>
    </row>
    <row r="231" spans="1:7" ht="12.75">
      <c r="A231" s="383"/>
      <c r="B231" s="418" t="s">
        <v>452</v>
      </c>
      <c r="C231" s="378"/>
      <c r="D231" s="385"/>
      <c r="E231" s="385"/>
      <c r="F231" s="386"/>
      <c r="G231" s="387"/>
    </row>
    <row r="232" spans="1:7" ht="12.75">
      <c r="A232" s="383"/>
      <c r="B232" s="389" t="s">
        <v>414</v>
      </c>
      <c r="C232" s="421">
        <v>28651149</v>
      </c>
      <c r="D232" s="421">
        <v>19172670</v>
      </c>
      <c r="E232" s="421">
        <v>18852932</v>
      </c>
      <c r="F232" s="380">
        <v>65.80166121784505</v>
      </c>
      <c r="G232" s="390">
        <v>1828507</v>
      </c>
    </row>
    <row r="233" spans="1:7" ht="25.5">
      <c r="A233" s="383"/>
      <c r="B233" s="422" t="s">
        <v>415</v>
      </c>
      <c r="C233" s="423">
        <v>468350</v>
      </c>
      <c r="D233" s="385">
        <v>345508</v>
      </c>
      <c r="E233" s="385">
        <v>99842</v>
      </c>
      <c r="F233" s="386">
        <v>21.317817871250135</v>
      </c>
      <c r="G233" s="387">
        <v>1299</v>
      </c>
    </row>
    <row r="234" spans="1:7" ht="12.75">
      <c r="A234" s="383"/>
      <c r="B234" s="408" t="s">
        <v>432</v>
      </c>
      <c r="C234" s="423">
        <v>800000</v>
      </c>
      <c r="D234" s="385">
        <v>460000</v>
      </c>
      <c r="E234" s="385">
        <v>385928</v>
      </c>
      <c r="F234" s="386">
        <v>48.241</v>
      </c>
      <c r="G234" s="387">
        <v>0</v>
      </c>
    </row>
    <row r="235" spans="1:7" ht="12.75">
      <c r="A235" s="383"/>
      <c r="B235" s="408" t="s">
        <v>433</v>
      </c>
      <c r="C235" s="423">
        <v>8900</v>
      </c>
      <c r="D235" s="385">
        <v>8900</v>
      </c>
      <c r="E235" s="385">
        <v>8900</v>
      </c>
      <c r="F235" s="386">
        <v>100</v>
      </c>
      <c r="G235" s="387">
        <v>8900</v>
      </c>
    </row>
    <row r="236" spans="1:7" ht="12.75">
      <c r="A236" s="383"/>
      <c r="B236" s="404" t="s">
        <v>434</v>
      </c>
      <c r="C236" s="423">
        <v>8900</v>
      </c>
      <c r="D236" s="385">
        <v>8900</v>
      </c>
      <c r="E236" s="385">
        <v>8900</v>
      </c>
      <c r="F236" s="386">
        <v>100</v>
      </c>
      <c r="G236" s="387">
        <v>8900</v>
      </c>
    </row>
    <row r="237" spans="1:7" ht="12.75">
      <c r="A237" s="383"/>
      <c r="B237" s="426" t="s">
        <v>435</v>
      </c>
      <c r="C237" s="423">
        <v>8900</v>
      </c>
      <c r="D237" s="423">
        <v>8900</v>
      </c>
      <c r="E237" s="423">
        <v>8900</v>
      </c>
      <c r="F237" s="386">
        <v>100</v>
      </c>
      <c r="G237" s="387">
        <v>8900</v>
      </c>
    </row>
    <row r="238" spans="1:7" s="456" customFormat="1" ht="38.25">
      <c r="A238" s="455"/>
      <c r="B238" s="450" t="s">
        <v>453</v>
      </c>
      <c r="C238" s="451">
        <v>8900</v>
      </c>
      <c r="D238" s="451">
        <v>8900</v>
      </c>
      <c r="E238" s="451">
        <v>8900</v>
      </c>
      <c r="F238" s="453">
        <v>100</v>
      </c>
      <c r="G238" s="387">
        <v>8900</v>
      </c>
    </row>
    <row r="239" spans="1:7" s="437" customFormat="1" ht="51" hidden="1">
      <c r="A239" s="432"/>
      <c r="B239" s="441" t="s">
        <v>437</v>
      </c>
      <c r="C239" s="434">
        <v>0</v>
      </c>
      <c r="D239" s="435">
        <v>0</v>
      </c>
      <c r="E239" s="435">
        <v>0</v>
      </c>
      <c r="F239" s="436" t="e">
        <v>#DIV/0!</v>
      </c>
      <c r="G239" s="387">
        <v>0</v>
      </c>
    </row>
    <row r="240" spans="1:7" ht="12.75">
      <c r="A240" s="383"/>
      <c r="B240" s="408" t="s">
        <v>416</v>
      </c>
      <c r="C240" s="423">
        <v>27373899</v>
      </c>
      <c r="D240" s="423">
        <v>18358262</v>
      </c>
      <c r="E240" s="423">
        <v>18358262</v>
      </c>
      <c r="F240" s="386">
        <v>67.0648415850442</v>
      </c>
      <c r="G240" s="387">
        <v>1818308</v>
      </c>
    </row>
    <row r="241" spans="1:7" ht="25.5">
      <c r="A241" s="383"/>
      <c r="B241" s="410" t="s">
        <v>417</v>
      </c>
      <c r="C241" s="423">
        <v>27373899</v>
      </c>
      <c r="D241" s="385">
        <v>18358262</v>
      </c>
      <c r="E241" s="385">
        <v>18358262</v>
      </c>
      <c r="F241" s="386">
        <v>67.0648415850442</v>
      </c>
      <c r="G241" s="387">
        <v>1818308</v>
      </c>
    </row>
    <row r="242" spans="1:7" ht="12.75">
      <c r="A242" s="383"/>
      <c r="B242" s="389" t="s">
        <v>418</v>
      </c>
      <c r="C242" s="378">
        <v>28651149</v>
      </c>
      <c r="D242" s="378">
        <v>19172670</v>
      </c>
      <c r="E242" s="378">
        <v>18584444</v>
      </c>
      <c r="F242" s="380">
        <v>64.86456790964998</v>
      </c>
      <c r="G242" s="390">
        <v>1864598</v>
      </c>
    </row>
    <row r="243" spans="1:7" ht="12.75">
      <c r="A243" s="383"/>
      <c r="B243" s="408" t="s">
        <v>419</v>
      </c>
      <c r="C243" s="423">
        <v>27821168</v>
      </c>
      <c r="D243" s="423">
        <v>18516478</v>
      </c>
      <c r="E243" s="423">
        <v>18012510</v>
      </c>
      <c r="F243" s="386">
        <v>64.74390291593797</v>
      </c>
      <c r="G243" s="387">
        <v>1858119</v>
      </c>
    </row>
    <row r="244" spans="1:7" ht="12.75">
      <c r="A244" s="383"/>
      <c r="B244" s="404" t="s">
        <v>420</v>
      </c>
      <c r="C244" s="423">
        <v>26782744</v>
      </c>
      <c r="D244" s="423">
        <v>17548956</v>
      </c>
      <c r="E244" s="423">
        <v>17046958</v>
      </c>
      <c r="F244" s="386">
        <v>63.64903461721473</v>
      </c>
      <c r="G244" s="387">
        <v>1848067</v>
      </c>
    </row>
    <row r="245" spans="1:7" ht="12.75">
      <c r="A245" s="383"/>
      <c r="B245" s="426" t="s">
        <v>421</v>
      </c>
      <c r="C245" s="423">
        <v>14066474</v>
      </c>
      <c r="D245" s="385">
        <v>10441830</v>
      </c>
      <c r="E245" s="385">
        <v>10276485</v>
      </c>
      <c r="F245" s="386">
        <v>73.05658120151503</v>
      </c>
      <c r="G245" s="387">
        <v>1122378</v>
      </c>
    </row>
    <row r="246" spans="1:7" ht="12.75">
      <c r="A246" s="383"/>
      <c r="B246" s="428" t="s">
        <v>422</v>
      </c>
      <c r="C246" s="423">
        <v>11256353</v>
      </c>
      <c r="D246" s="385">
        <v>8346999</v>
      </c>
      <c r="E246" s="385">
        <v>8226488</v>
      </c>
      <c r="F246" s="386">
        <v>73.08306695783261</v>
      </c>
      <c r="G246" s="387">
        <v>825919</v>
      </c>
    </row>
    <row r="247" spans="1:7" ht="12.75">
      <c r="A247" s="383"/>
      <c r="B247" s="426" t="s">
        <v>423</v>
      </c>
      <c r="C247" s="423">
        <v>12716270</v>
      </c>
      <c r="D247" s="385">
        <v>7107126</v>
      </c>
      <c r="E247" s="385">
        <v>6770473</v>
      </c>
      <c r="F247" s="386">
        <v>53.242601800685264</v>
      </c>
      <c r="G247" s="387">
        <v>725689</v>
      </c>
    </row>
    <row r="248" spans="1:7" ht="12.75">
      <c r="A248" s="383"/>
      <c r="B248" s="404" t="s">
        <v>424</v>
      </c>
      <c r="C248" s="423">
        <v>152424</v>
      </c>
      <c r="D248" s="423">
        <v>87298</v>
      </c>
      <c r="E248" s="423">
        <v>86242</v>
      </c>
      <c r="F248" s="386">
        <v>56.58032855718259</v>
      </c>
      <c r="G248" s="387">
        <v>9988</v>
      </c>
    </row>
    <row r="249" spans="1:7" ht="12.75" hidden="1">
      <c r="A249" s="432"/>
      <c r="B249" s="439" t="s">
        <v>445</v>
      </c>
      <c r="C249" s="434">
        <v>0</v>
      </c>
      <c r="D249" s="435">
        <v>0</v>
      </c>
      <c r="E249" s="435">
        <v>0</v>
      </c>
      <c r="F249" s="436" t="e">
        <v>#DIV/0!</v>
      </c>
      <c r="G249" s="387">
        <v>0</v>
      </c>
    </row>
    <row r="250" spans="1:7" ht="12.75">
      <c r="A250" s="383"/>
      <c r="B250" s="426" t="s">
        <v>425</v>
      </c>
      <c r="C250" s="423">
        <v>152424</v>
      </c>
      <c r="D250" s="385">
        <v>87298</v>
      </c>
      <c r="E250" s="385">
        <v>86242</v>
      </c>
      <c r="F250" s="386">
        <v>56.58032855718259</v>
      </c>
      <c r="G250" s="387">
        <v>9988</v>
      </c>
    </row>
    <row r="251" spans="1:7" ht="25.5">
      <c r="A251" s="383"/>
      <c r="B251" s="410" t="s">
        <v>428</v>
      </c>
      <c r="C251" s="423">
        <v>876000</v>
      </c>
      <c r="D251" s="423">
        <v>874544</v>
      </c>
      <c r="E251" s="423">
        <v>874494</v>
      </c>
      <c r="F251" s="386">
        <v>99.82808219178082</v>
      </c>
      <c r="G251" s="387">
        <v>64</v>
      </c>
    </row>
    <row r="252" spans="1:7" ht="12.75">
      <c r="A252" s="383"/>
      <c r="B252" s="405" t="s">
        <v>429</v>
      </c>
      <c r="C252" s="423">
        <v>876000</v>
      </c>
      <c r="D252" s="385">
        <v>874544</v>
      </c>
      <c r="E252" s="385">
        <v>874494</v>
      </c>
      <c r="F252" s="386">
        <v>99.82808219178082</v>
      </c>
      <c r="G252" s="387">
        <v>64</v>
      </c>
    </row>
    <row r="253" spans="1:7" ht="12.75">
      <c r="A253" s="383"/>
      <c r="B253" s="404" t="s">
        <v>371</v>
      </c>
      <c r="C253" s="385">
        <v>10000</v>
      </c>
      <c r="D253" s="385">
        <v>5680</v>
      </c>
      <c r="E253" s="385">
        <v>4816</v>
      </c>
      <c r="F253" s="386">
        <v>48.16</v>
      </c>
      <c r="G253" s="387">
        <v>0</v>
      </c>
    </row>
    <row r="254" spans="1:7" ht="12.75">
      <c r="A254" s="383"/>
      <c r="B254" s="405" t="s">
        <v>446</v>
      </c>
      <c r="C254" s="385">
        <v>10000</v>
      </c>
      <c r="D254" s="385">
        <v>5680</v>
      </c>
      <c r="E254" s="385">
        <v>4816</v>
      </c>
      <c r="F254" s="386">
        <v>48.16</v>
      </c>
      <c r="G254" s="387">
        <v>0</v>
      </c>
    </row>
    <row r="255" spans="1:7" ht="25.5">
      <c r="A255" s="383"/>
      <c r="B255" s="449" t="s">
        <v>448</v>
      </c>
      <c r="C255" s="385">
        <v>10000</v>
      </c>
      <c r="D255" s="385">
        <v>5680</v>
      </c>
      <c r="E255" s="385">
        <v>4816</v>
      </c>
      <c r="F255" s="386">
        <v>48.16</v>
      </c>
      <c r="G255" s="387">
        <v>0</v>
      </c>
    </row>
    <row r="256" spans="1:7" ht="12.75">
      <c r="A256" s="383"/>
      <c r="B256" s="408" t="s">
        <v>376</v>
      </c>
      <c r="C256" s="423">
        <v>829981</v>
      </c>
      <c r="D256" s="423">
        <v>656192</v>
      </c>
      <c r="E256" s="423">
        <v>571934</v>
      </c>
      <c r="F256" s="386">
        <v>68.90928828491255</v>
      </c>
      <c r="G256" s="387">
        <v>6479</v>
      </c>
    </row>
    <row r="257" spans="1:7" ht="12.75">
      <c r="A257" s="383"/>
      <c r="B257" s="404" t="s">
        <v>426</v>
      </c>
      <c r="C257" s="423">
        <v>829981</v>
      </c>
      <c r="D257" s="385">
        <v>656192</v>
      </c>
      <c r="E257" s="385">
        <v>571934</v>
      </c>
      <c r="F257" s="386">
        <v>68.90928828491255</v>
      </c>
      <c r="G257" s="387">
        <v>6479</v>
      </c>
    </row>
    <row r="258" spans="1:7" s="437" customFormat="1" ht="12.75" hidden="1">
      <c r="A258" s="432"/>
      <c r="B258" s="459" t="s">
        <v>1281</v>
      </c>
      <c r="C258" s="434">
        <v>0</v>
      </c>
      <c r="D258" s="434">
        <v>0</v>
      </c>
      <c r="E258" s="435" t="s">
        <v>1277</v>
      </c>
      <c r="F258" s="436" t="s">
        <v>1277</v>
      </c>
      <c r="G258" s="387" t="e">
        <v>#VALUE!</v>
      </c>
    </row>
    <row r="259" spans="1:7" s="437" customFormat="1" ht="12.75" hidden="1">
      <c r="A259" s="432"/>
      <c r="B259" s="459" t="s">
        <v>1282</v>
      </c>
      <c r="C259" s="434">
        <v>0</v>
      </c>
      <c r="D259" s="434">
        <v>0</v>
      </c>
      <c r="E259" s="434">
        <v>0</v>
      </c>
      <c r="F259" s="436" t="s">
        <v>1277</v>
      </c>
      <c r="G259" s="387">
        <v>0</v>
      </c>
    </row>
    <row r="260" spans="1:7" s="437" customFormat="1" ht="12.75" hidden="1">
      <c r="A260" s="432"/>
      <c r="B260" s="433" t="s">
        <v>89</v>
      </c>
      <c r="C260" s="434">
        <v>0</v>
      </c>
      <c r="D260" s="434">
        <v>0</v>
      </c>
      <c r="E260" s="434">
        <v>0</v>
      </c>
      <c r="F260" s="436" t="s">
        <v>1277</v>
      </c>
      <c r="G260" s="387">
        <v>0</v>
      </c>
    </row>
    <row r="261" spans="1:7" s="437" customFormat="1" ht="38.25" hidden="1">
      <c r="A261" s="432"/>
      <c r="B261" s="448" t="s">
        <v>430</v>
      </c>
      <c r="C261" s="434">
        <v>0</v>
      </c>
      <c r="D261" s="435">
        <v>0</v>
      </c>
      <c r="E261" s="435">
        <v>0</v>
      </c>
      <c r="F261" s="436" t="s">
        <v>1277</v>
      </c>
      <c r="G261" s="387">
        <v>0</v>
      </c>
    </row>
    <row r="262" spans="1:7" ht="12.75">
      <c r="A262" s="383"/>
      <c r="B262" s="429"/>
      <c r="C262" s="430"/>
      <c r="D262" s="385"/>
      <c r="E262" s="385"/>
      <c r="F262" s="386"/>
      <c r="G262" s="387"/>
    </row>
    <row r="263" spans="1:7" ht="12.75">
      <c r="A263" s="383"/>
      <c r="B263" s="418" t="s">
        <v>454</v>
      </c>
      <c r="C263" s="378"/>
      <c r="D263" s="385"/>
      <c r="E263" s="385"/>
      <c r="F263" s="386"/>
      <c r="G263" s="387"/>
    </row>
    <row r="264" spans="1:7" ht="12.75">
      <c r="A264" s="383"/>
      <c r="B264" s="389" t="s">
        <v>414</v>
      </c>
      <c r="C264" s="421">
        <v>200730978</v>
      </c>
      <c r="D264" s="421">
        <v>177872574</v>
      </c>
      <c r="E264" s="421">
        <v>178023226</v>
      </c>
      <c r="F264" s="380">
        <v>88.68747005257953</v>
      </c>
      <c r="G264" s="390">
        <v>29454680</v>
      </c>
    </row>
    <row r="265" spans="1:7" ht="25.5">
      <c r="A265" s="383"/>
      <c r="B265" s="422" t="s">
        <v>415</v>
      </c>
      <c r="C265" s="423">
        <v>5317459</v>
      </c>
      <c r="D265" s="385">
        <v>2813074</v>
      </c>
      <c r="E265" s="385">
        <v>3292167</v>
      </c>
      <c r="F265" s="386">
        <v>61.91240966785075</v>
      </c>
      <c r="G265" s="387">
        <v>95214</v>
      </c>
    </row>
    <row r="266" spans="1:7" ht="12.75">
      <c r="A266" s="383"/>
      <c r="B266" s="408" t="s">
        <v>432</v>
      </c>
      <c r="C266" s="423">
        <v>1898301</v>
      </c>
      <c r="D266" s="385">
        <v>915323</v>
      </c>
      <c r="E266" s="385">
        <v>514385</v>
      </c>
      <c r="F266" s="386">
        <v>27.09712527149277</v>
      </c>
      <c r="G266" s="387">
        <v>0</v>
      </c>
    </row>
    <row r="267" spans="1:7" ht="25.5">
      <c r="A267" s="383"/>
      <c r="B267" s="460" t="s">
        <v>455</v>
      </c>
      <c r="C267" s="451">
        <v>140941</v>
      </c>
      <c r="D267" s="452">
        <v>117941</v>
      </c>
      <c r="E267" s="452">
        <v>54381</v>
      </c>
      <c r="F267" s="453">
        <v>38.584230280755776</v>
      </c>
      <c r="G267" s="387">
        <v>0</v>
      </c>
    </row>
    <row r="268" spans="1:7" ht="12.75">
      <c r="A268" s="383"/>
      <c r="B268" s="422" t="s">
        <v>433</v>
      </c>
      <c r="C268" s="423">
        <v>160937</v>
      </c>
      <c r="D268" s="423">
        <v>58414</v>
      </c>
      <c r="E268" s="423">
        <v>130911</v>
      </c>
      <c r="F268" s="386">
        <v>81.34300999770096</v>
      </c>
      <c r="G268" s="387">
        <v>15011</v>
      </c>
    </row>
    <row r="269" spans="1:7" ht="12.75" customHeight="1">
      <c r="A269" s="383"/>
      <c r="B269" s="404" t="s">
        <v>434</v>
      </c>
      <c r="C269" s="423">
        <v>160937</v>
      </c>
      <c r="D269" s="423">
        <v>58414</v>
      </c>
      <c r="E269" s="423">
        <v>130911</v>
      </c>
      <c r="F269" s="386">
        <v>81.34300999770096</v>
      </c>
      <c r="G269" s="387">
        <v>15011</v>
      </c>
    </row>
    <row r="270" spans="1:7" ht="12.75" customHeight="1">
      <c r="A270" s="383"/>
      <c r="B270" s="461" t="s">
        <v>435</v>
      </c>
      <c r="C270" s="462">
        <v>160937</v>
      </c>
      <c r="D270" s="462">
        <v>58414</v>
      </c>
      <c r="E270" s="462">
        <v>130911</v>
      </c>
      <c r="F270" s="386">
        <v>81.34300999770096</v>
      </c>
      <c r="G270" s="387">
        <v>15011</v>
      </c>
    </row>
    <row r="271" spans="1:7" ht="38.25">
      <c r="A271" s="383"/>
      <c r="B271" s="463" t="s">
        <v>456</v>
      </c>
      <c r="C271" s="423">
        <v>160937</v>
      </c>
      <c r="D271" s="423">
        <v>58414</v>
      </c>
      <c r="E271" s="423">
        <v>130911</v>
      </c>
      <c r="F271" s="386">
        <v>81.34300999770096</v>
      </c>
      <c r="G271" s="387">
        <v>15011</v>
      </c>
    </row>
    <row r="272" spans="1:7" s="456" customFormat="1" ht="38.25">
      <c r="A272" s="455"/>
      <c r="B272" s="464" t="s">
        <v>457</v>
      </c>
      <c r="C272" s="451">
        <v>45037</v>
      </c>
      <c r="D272" s="452">
        <v>15011</v>
      </c>
      <c r="E272" s="452">
        <v>15011</v>
      </c>
      <c r="F272" s="453">
        <v>33.3303728045829</v>
      </c>
      <c r="G272" s="387">
        <v>15011</v>
      </c>
    </row>
    <row r="273" spans="1:7" ht="38.25">
      <c r="A273" s="383"/>
      <c r="B273" s="464" t="s">
        <v>458</v>
      </c>
      <c r="C273" s="451">
        <v>115900</v>
      </c>
      <c r="D273" s="452">
        <v>43403</v>
      </c>
      <c r="E273" s="452">
        <v>115900</v>
      </c>
      <c r="F273" s="453">
        <v>100</v>
      </c>
      <c r="G273" s="387">
        <v>0</v>
      </c>
    </row>
    <row r="274" spans="1:7" ht="38.25" hidden="1">
      <c r="A274" s="383"/>
      <c r="B274" s="465" t="s">
        <v>457</v>
      </c>
      <c r="C274" s="423">
        <v>0</v>
      </c>
      <c r="D274" s="423">
        <v>0</v>
      </c>
      <c r="E274" s="423">
        <v>0</v>
      </c>
      <c r="F274" s="386" t="e">
        <v>#DIV/0!</v>
      </c>
      <c r="G274" s="387">
        <v>0</v>
      </c>
    </row>
    <row r="275" spans="1:7" ht="38.25" hidden="1">
      <c r="A275" s="383"/>
      <c r="B275" s="465" t="s">
        <v>457</v>
      </c>
      <c r="C275" s="423">
        <v>0</v>
      </c>
      <c r="D275" s="385">
        <v>0</v>
      </c>
      <c r="E275" s="385">
        <v>0</v>
      </c>
      <c r="F275" s="386" t="e">
        <v>#DIV/0!</v>
      </c>
      <c r="G275" s="387">
        <v>0</v>
      </c>
    </row>
    <row r="276" spans="1:7" ht="12.75">
      <c r="A276" s="383"/>
      <c r="B276" s="408" t="s">
        <v>416</v>
      </c>
      <c r="C276" s="423">
        <v>193354281</v>
      </c>
      <c r="D276" s="423">
        <v>174085763</v>
      </c>
      <c r="E276" s="423">
        <v>174085763</v>
      </c>
      <c r="F276" s="386">
        <v>90.03460492297039</v>
      </c>
      <c r="G276" s="387">
        <v>29344455</v>
      </c>
    </row>
    <row r="277" spans="1:7" ht="25.5">
      <c r="A277" s="383"/>
      <c r="B277" s="410" t="s">
        <v>417</v>
      </c>
      <c r="C277" s="423">
        <v>120442217</v>
      </c>
      <c r="D277" s="385">
        <v>102652537</v>
      </c>
      <c r="E277" s="385">
        <v>102652537</v>
      </c>
      <c r="F277" s="386">
        <v>85.22969732448549</v>
      </c>
      <c r="G277" s="387">
        <v>17328172</v>
      </c>
    </row>
    <row r="278" spans="1:7" ht="25.5">
      <c r="A278" s="383"/>
      <c r="B278" s="460" t="s">
        <v>459</v>
      </c>
      <c r="C278" s="451">
        <v>72912064</v>
      </c>
      <c r="D278" s="451">
        <v>71433226</v>
      </c>
      <c r="E278" s="451">
        <v>71433226</v>
      </c>
      <c r="F278" s="453">
        <v>97.97175128659093</v>
      </c>
      <c r="G278" s="387">
        <v>12016283</v>
      </c>
    </row>
    <row r="279" spans="1:7" ht="12.75">
      <c r="A279" s="383"/>
      <c r="B279" s="389" t="s">
        <v>418</v>
      </c>
      <c r="C279" s="378">
        <v>201692844</v>
      </c>
      <c r="D279" s="378">
        <v>177895650</v>
      </c>
      <c r="E279" s="378">
        <v>163007513</v>
      </c>
      <c r="F279" s="380">
        <v>80.81968094019241</v>
      </c>
      <c r="G279" s="390">
        <v>20144240</v>
      </c>
    </row>
    <row r="280" spans="1:7" ht="12.75">
      <c r="A280" s="383"/>
      <c r="B280" s="408" t="s">
        <v>419</v>
      </c>
      <c r="C280" s="423">
        <v>197323957</v>
      </c>
      <c r="D280" s="423">
        <v>175039042</v>
      </c>
      <c r="E280" s="423">
        <v>160682073</v>
      </c>
      <c r="F280" s="386">
        <v>81.43059537367782</v>
      </c>
      <c r="G280" s="387">
        <v>20030879</v>
      </c>
    </row>
    <row r="281" spans="1:7" ht="12.75">
      <c r="A281" s="383"/>
      <c r="B281" s="404" t="s">
        <v>420</v>
      </c>
      <c r="C281" s="423">
        <v>30832504</v>
      </c>
      <c r="D281" s="423">
        <v>17640091</v>
      </c>
      <c r="E281" s="423">
        <v>15075623</v>
      </c>
      <c r="F281" s="386">
        <v>48.89522758190512</v>
      </c>
      <c r="G281" s="387">
        <v>2343781</v>
      </c>
    </row>
    <row r="282" spans="1:7" ht="12.75">
      <c r="A282" s="383"/>
      <c r="B282" s="426" t="s">
        <v>421</v>
      </c>
      <c r="C282" s="423">
        <v>16382972</v>
      </c>
      <c r="D282" s="385">
        <v>11202654</v>
      </c>
      <c r="E282" s="385">
        <v>10870818</v>
      </c>
      <c r="F282" s="386">
        <v>66.35437086750804</v>
      </c>
      <c r="G282" s="387">
        <v>1107313</v>
      </c>
    </row>
    <row r="283" spans="1:7" ht="12.75">
      <c r="A283" s="383"/>
      <c r="B283" s="428" t="s">
        <v>422</v>
      </c>
      <c r="C283" s="423">
        <v>12469971</v>
      </c>
      <c r="D283" s="385">
        <v>8396021</v>
      </c>
      <c r="E283" s="385">
        <v>8155109</v>
      </c>
      <c r="F283" s="386">
        <v>65.39797887260524</v>
      </c>
      <c r="G283" s="387">
        <v>843516</v>
      </c>
    </row>
    <row r="284" spans="1:7" ht="12.75">
      <c r="A284" s="383"/>
      <c r="B284" s="426" t="s">
        <v>423</v>
      </c>
      <c r="C284" s="423">
        <v>14449532</v>
      </c>
      <c r="D284" s="385">
        <v>6437437</v>
      </c>
      <c r="E284" s="385">
        <v>4204805</v>
      </c>
      <c r="F284" s="386">
        <v>29.099939015325894</v>
      </c>
      <c r="G284" s="387">
        <v>1236468</v>
      </c>
    </row>
    <row r="285" spans="1:7" ht="12.75">
      <c r="A285" s="383"/>
      <c r="B285" s="404" t="s">
        <v>424</v>
      </c>
      <c r="C285" s="423">
        <v>90249826</v>
      </c>
      <c r="D285" s="423">
        <v>83129459</v>
      </c>
      <c r="E285" s="423">
        <v>82362340</v>
      </c>
      <c r="F285" s="386">
        <v>91.26038647431852</v>
      </c>
      <c r="G285" s="387">
        <v>16068126</v>
      </c>
    </row>
    <row r="286" spans="1:7" ht="12.75">
      <c r="A286" s="383"/>
      <c r="B286" s="426" t="s">
        <v>445</v>
      </c>
      <c r="C286" s="423">
        <v>90249826</v>
      </c>
      <c r="D286" s="385">
        <v>83129459</v>
      </c>
      <c r="E286" s="385">
        <v>82362340</v>
      </c>
      <c r="F286" s="386">
        <v>91.26038647431852</v>
      </c>
      <c r="G286" s="387">
        <v>16068126</v>
      </c>
    </row>
    <row r="287" spans="1:7" ht="25.5">
      <c r="A287" s="383"/>
      <c r="B287" s="410" t="s">
        <v>428</v>
      </c>
      <c r="C287" s="423">
        <v>875171</v>
      </c>
      <c r="D287" s="423">
        <v>769336</v>
      </c>
      <c r="E287" s="423">
        <v>763267</v>
      </c>
      <c r="F287" s="386">
        <v>87.21347028180779</v>
      </c>
      <c r="G287" s="387">
        <v>7630</v>
      </c>
    </row>
    <row r="288" spans="1:7" s="437" customFormat="1" ht="12.75" hidden="1">
      <c r="A288" s="432"/>
      <c r="B288" s="466" t="s">
        <v>460</v>
      </c>
      <c r="C288" s="434">
        <v>0</v>
      </c>
      <c r="D288" s="434">
        <v>0</v>
      </c>
      <c r="E288" s="434">
        <v>0</v>
      </c>
      <c r="F288" s="436" t="e">
        <v>#DIV/0!</v>
      </c>
      <c r="G288" s="387">
        <v>0</v>
      </c>
    </row>
    <row r="289" spans="1:7" ht="12.75">
      <c r="A289" s="383"/>
      <c r="B289" s="405" t="s">
        <v>429</v>
      </c>
      <c r="C289" s="423">
        <v>875171</v>
      </c>
      <c r="D289" s="385">
        <v>769336</v>
      </c>
      <c r="E289" s="385">
        <v>763267</v>
      </c>
      <c r="F289" s="386">
        <v>87.21347028180779</v>
      </c>
      <c r="G289" s="387">
        <v>7630</v>
      </c>
    </row>
    <row r="290" spans="1:7" ht="12.75">
      <c r="A290" s="383"/>
      <c r="B290" s="404" t="s">
        <v>371</v>
      </c>
      <c r="C290" s="385">
        <v>75366456</v>
      </c>
      <c r="D290" s="385">
        <v>73500156</v>
      </c>
      <c r="E290" s="385">
        <v>62480843</v>
      </c>
      <c r="F290" s="386">
        <v>82.90272133799154</v>
      </c>
      <c r="G290" s="387">
        <v>1611342</v>
      </c>
    </row>
    <row r="291" spans="1:7" ht="25.5">
      <c r="A291" s="383"/>
      <c r="B291" s="405" t="s">
        <v>461</v>
      </c>
      <c r="C291" s="385">
        <v>1599713</v>
      </c>
      <c r="D291" s="385">
        <v>1597473</v>
      </c>
      <c r="E291" s="385">
        <v>1513823</v>
      </c>
      <c r="F291" s="386">
        <v>94.63091191982562</v>
      </c>
      <c r="G291" s="387">
        <v>295062</v>
      </c>
    </row>
    <row r="292" spans="1:7" ht="51">
      <c r="A292" s="383"/>
      <c r="B292" s="405" t="s">
        <v>462</v>
      </c>
      <c r="C292" s="385">
        <v>713738</v>
      </c>
      <c r="D292" s="385">
        <v>351516</v>
      </c>
      <c r="E292" s="385">
        <v>260045</v>
      </c>
      <c r="F292" s="386">
        <v>36.43423777352474</v>
      </c>
      <c r="G292" s="387">
        <v>26248</v>
      </c>
    </row>
    <row r="293" spans="1:7" ht="12.75">
      <c r="A293" s="383"/>
      <c r="B293" s="405" t="s">
        <v>463</v>
      </c>
      <c r="C293" s="385">
        <v>73053005</v>
      </c>
      <c r="D293" s="385">
        <v>71551167</v>
      </c>
      <c r="E293" s="385">
        <v>60706975</v>
      </c>
      <c r="F293" s="386">
        <v>83.09990122925129</v>
      </c>
      <c r="G293" s="387">
        <v>1290032</v>
      </c>
    </row>
    <row r="294" spans="1:7" ht="38.25">
      <c r="A294" s="383"/>
      <c r="B294" s="454" t="s">
        <v>464</v>
      </c>
      <c r="C294" s="452">
        <v>73053005</v>
      </c>
      <c r="D294" s="452">
        <v>71551167</v>
      </c>
      <c r="E294" s="452">
        <v>60706975</v>
      </c>
      <c r="F294" s="453">
        <v>83.09990122925129</v>
      </c>
      <c r="G294" s="387">
        <v>1290032</v>
      </c>
    </row>
    <row r="295" spans="1:7" ht="12.75">
      <c r="A295" s="383"/>
      <c r="B295" s="408" t="s">
        <v>376</v>
      </c>
      <c r="C295" s="423">
        <v>4368887</v>
      </c>
      <c r="D295" s="423">
        <v>2856608</v>
      </c>
      <c r="E295" s="423">
        <v>2325440</v>
      </c>
      <c r="F295" s="386">
        <v>53.22728649196008</v>
      </c>
      <c r="G295" s="387">
        <v>113361</v>
      </c>
    </row>
    <row r="296" spans="1:7" ht="12.75">
      <c r="A296" s="383"/>
      <c r="B296" s="404" t="s">
        <v>426</v>
      </c>
      <c r="C296" s="423">
        <v>1157011</v>
      </c>
      <c r="D296" s="385">
        <v>171327</v>
      </c>
      <c r="E296" s="385">
        <v>79352</v>
      </c>
      <c r="F296" s="386">
        <v>6.858361761469857</v>
      </c>
      <c r="G296" s="387">
        <v>26246</v>
      </c>
    </row>
    <row r="297" spans="1:7" ht="25.5">
      <c r="A297" s="383"/>
      <c r="B297" s="410" t="s">
        <v>465</v>
      </c>
      <c r="C297" s="423">
        <v>3211876</v>
      </c>
      <c r="D297" s="423">
        <v>2685281</v>
      </c>
      <c r="E297" s="423">
        <v>2246088</v>
      </c>
      <c r="F297" s="386">
        <v>69.93071961682207</v>
      </c>
      <c r="G297" s="387">
        <v>87115</v>
      </c>
    </row>
    <row r="298" spans="1:7" ht="12.75">
      <c r="A298" s="383"/>
      <c r="B298" s="405" t="s">
        <v>450</v>
      </c>
      <c r="C298" s="423">
        <v>3211876</v>
      </c>
      <c r="D298" s="423">
        <v>2685281</v>
      </c>
      <c r="E298" s="423">
        <v>2246088</v>
      </c>
      <c r="F298" s="386">
        <v>69.93071961682207</v>
      </c>
      <c r="G298" s="387">
        <v>87115</v>
      </c>
    </row>
    <row r="299" spans="1:7" ht="25.5">
      <c r="A299" s="383"/>
      <c r="B299" s="449" t="s">
        <v>383</v>
      </c>
      <c r="C299" s="423">
        <v>3211876</v>
      </c>
      <c r="D299" s="385">
        <v>2685281</v>
      </c>
      <c r="E299" s="385">
        <v>2246088</v>
      </c>
      <c r="F299" s="386">
        <v>69.93071961682207</v>
      </c>
      <c r="G299" s="387">
        <v>87115</v>
      </c>
    </row>
    <row r="300" spans="1:7" s="437" customFormat="1" ht="25.5" hidden="1">
      <c r="A300" s="432"/>
      <c r="B300" s="466" t="s">
        <v>466</v>
      </c>
      <c r="C300" s="434">
        <v>0</v>
      </c>
      <c r="D300" s="435">
        <v>0</v>
      </c>
      <c r="E300" s="435">
        <v>0</v>
      </c>
      <c r="F300" s="436" t="e">
        <v>#DIV/0!</v>
      </c>
      <c r="G300" s="387">
        <v>0</v>
      </c>
    </row>
    <row r="301" spans="1:7" ht="12.75">
      <c r="A301" s="383"/>
      <c r="B301" s="394" t="s">
        <v>1281</v>
      </c>
      <c r="C301" s="385">
        <v>-961866</v>
      </c>
      <c r="D301" s="385">
        <v>-23076</v>
      </c>
      <c r="E301" s="385" t="s">
        <v>1277</v>
      </c>
      <c r="F301" s="386" t="s">
        <v>1277</v>
      </c>
      <c r="G301" s="386" t="s">
        <v>1277</v>
      </c>
    </row>
    <row r="302" spans="1:7" ht="12.75">
      <c r="A302" s="383"/>
      <c r="B302" s="394" t="s">
        <v>1282</v>
      </c>
      <c r="C302" s="423">
        <v>961866</v>
      </c>
      <c r="D302" s="423">
        <v>23076</v>
      </c>
      <c r="E302" s="423">
        <v>23076</v>
      </c>
      <c r="F302" s="386" t="s">
        <v>1277</v>
      </c>
      <c r="G302" s="387">
        <v>176362</v>
      </c>
    </row>
    <row r="303" spans="1:7" ht="12.75">
      <c r="A303" s="383"/>
      <c r="B303" s="408" t="s">
        <v>89</v>
      </c>
      <c r="C303" s="423">
        <v>961866</v>
      </c>
      <c r="D303" s="423">
        <v>23076</v>
      </c>
      <c r="E303" s="423">
        <v>23076</v>
      </c>
      <c r="F303" s="386" t="s">
        <v>1277</v>
      </c>
      <c r="G303" s="387">
        <v>176362</v>
      </c>
    </row>
    <row r="304" spans="1:7" ht="38.25">
      <c r="A304" s="383"/>
      <c r="B304" s="410" t="s">
        <v>430</v>
      </c>
      <c r="C304" s="423">
        <v>868342</v>
      </c>
      <c r="D304" s="423">
        <v>-87208</v>
      </c>
      <c r="E304" s="423">
        <v>-87208</v>
      </c>
      <c r="F304" s="386" t="s">
        <v>1277</v>
      </c>
      <c r="G304" s="387">
        <v>176362</v>
      </c>
    </row>
    <row r="305" spans="1:7" ht="38.25">
      <c r="A305" s="383"/>
      <c r="B305" s="410" t="s">
        <v>451</v>
      </c>
      <c r="C305" s="423">
        <v>93524</v>
      </c>
      <c r="D305" s="385">
        <v>110284</v>
      </c>
      <c r="E305" s="385">
        <v>110284</v>
      </c>
      <c r="F305" s="386" t="s">
        <v>1277</v>
      </c>
      <c r="G305" s="387">
        <v>0</v>
      </c>
    </row>
    <row r="306" spans="1:7" ht="12.75">
      <c r="A306" s="383"/>
      <c r="B306" s="384"/>
      <c r="C306" s="385"/>
      <c r="D306" s="385"/>
      <c r="E306" s="385"/>
      <c r="F306" s="386"/>
      <c r="G306" s="387"/>
    </row>
    <row r="307" spans="1:7" ht="12.75">
      <c r="A307" s="383"/>
      <c r="B307" s="418" t="s">
        <v>467</v>
      </c>
      <c r="C307" s="378"/>
      <c r="D307" s="385"/>
      <c r="E307" s="385"/>
      <c r="F307" s="386"/>
      <c r="G307" s="387"/>
    </row>
    <row r="308" spans="1:7" ht="12.75">
      <c r="A308" s="383"/>
      <c r="B308" s="389" t="s">
        <v>414</v>
      </c>
      <c r="C308" s="421">
        <v>551324682</v>
      </c>
      <c r="D308" s="421">
        <v>378279011</v>
      </c>
      <c r="E308" s="421">
        <v>377712874</v>
      </c>
      <c r="F308" s="380">
        <v>68.51006064698551</v>
      </c>
      <c r="G308" s="390">
        <v>29765323</v>
      </c>
    </row>
    <row r="309" spans="1:7" ht="25.5">
      <c r="A309" s="383"/>
      <c r="B309" s="422" t="s">
        <v>415</v>
      </c>
      <c r="C309" s="423">
        <v>1709631</v>
      </c>
      <c r="D309" s="385">
        <v>1014510</v>
      </c>
      <c r="E309" s="385">
        <v>1171858</v>
      </c>
      <c r="F309" s="386">
        <v>68.54449878365565</v>
      </c>
      <c r="G309" s="387">
        <v>-730980</v>
      </c>
    </row>
    <row r="310" spans="1:7" ht="12.75">
      <c r="A310" s="383"/>
      <c r="B310" s="408" t="s">
        <v>432</v>
      </c>
      <c r="C310" s="423">
        <v>11871236</v>
      </c>
      <c r="D310" s="385">
        <v>5182646</v>
      </c>
      <c r="E310" s="385">
        <v>4459161</v>
      </c>
      <c r="F310" s="386">
        <v>37.562735674701436</v>
      </c>
      <c r="G310" s="387">
        <v>1624263</v>
      </c>
    </row>
    <row r="311" spans="1:7" ht="25.5">
      <c r="A311" s="383"/>
      <c r="B311" s="460" t="s">
        <v>455</v>
      </c>
      <c r="C311" s="451">
        <v>3237238</v>
      </c>
      <c r="D311" s="452">
        <v>1311433</v>
      </c>
      <c r="E311" s="452">
        <v>678627</v>
      </c>
      <c r="F311" s="453">
        <v>20.963148214619995</v>
      </c>
      <c r="G311" s="387">
        <v>203358</v>
      </c>
    </row>
    <row r="312" spans="1:7" ht="12.75">
      <c r="A312" s="383"/>
      <c r="B312" s="408" t="s">
        <v>416</v>
      </c>
      <c r="C312" s="423">
        <v>537743815</v>
      </c>
      <c r="D312" s="423">
        <v>372081855</v>
      </c>
      <c r="E312" s="423">
        <v>372081855</v>
      </c>
      <c r="F312" s="386">
        <v>69.19314450878436</v>
      </c>
      <c r="G312" s="387">
        <v>28872040</v>
      </c>
    </row>
    <row r="313" spans="1:7" ht="25.5">
      <c r="A313" s="383"/>
      <c r="B313" s="410" t="s">
        <v>417</v>
      </c>
      <c r="C313" s="423">
        <v>492804966</v>
      </c>
      <c r="D313" s="385">
        <v>347226848</v>
      </c>
      <c r="E313" s="385">
        <v>347226848</v>
      </c>
      <c r="F313" s="386">
        <v>70.4592834805159</v>
      </c>
      <c r="G313" s="387">
        <v>27794206</v>
      </c>
    </row>
    <row r="314" spans="1:7" ht="25.5">
      <c r="A314" s="383"/>
      <c r="B314" s="460" t="s">
        <v>459</v>
      </c>
      <c r="C314" s="451">
        <v>44938849</v>
      </c>
      <c r="D314" s="452">
        <v>24855007</v>
      </c>
      <c r="E314" s="452">
        <v>24855007</v>
      </c>
      <c r="F314" s="453">
        <v>55.308508235268775</v>
      </c>
      <c r="G314" s="387">
        <v>1077834</v>
      </c>
    </row>
    <row r="315" spans="1:7" ht="12.75">
      <c r="A315" s="383"/>
      <c r="B315" s="389" t="s">
        <v>418</v>
      </c>
      <c r="C315" s="378">
        <v>549611377</v>
      </c>
      <c r="D315" s="378">
        <v>378449011</v>
      </c>
      <c r="E315" s="378">
        <v>363719535</v>
      </c>
      <c r="F315" s="380">
        <v>66.17758478460317</v>
      </c>
      <c r="G315" s="390">
        <v>27451876</v>
      </c>
    </row>
    <row r="316" spans="1:7" ht="12.75">
      <c r="A316" s="383"/>
      <c r="B316" s="408" t="s">
        <v>419</v>
      </c>
      <c r="C316" s="423">
        <v>532250393</v>
      </c>
      <c r="D316" s="423">
        <v>370933384</v>
      </c>
      <c r="E316" s="423">
        <v>356639563</v>
      </c>
      <c r="F316" s="386">
        <v>67.00597457332455</v>
      </c>
      <c r="G316" s="387">
        <v>27395282</v>
      </c>
    </row>
    <row r="317" spans="1:7" ht="12.75">
      <c r="A317" s="383"/>
      <c r="B317" s="404" t="s">
        <v>420</v>
      </c>
      <c r="C317" s="423">
        <v>72531184</v>
      </c>
      <c r="D317" s="423">
        <v>48198683</v>
      </c>
      <c r="E317" s="423">
        <v>46197611</v>
      </c>
      <c r="F317" s="386">
        <v>63.693446669779995</v>
      </c>
      <c r="G317" s="387">
        <v>4664404</v>
      </c>
    </row>
    <row r="318" spans="1:7" ht="12.75">
      <c r="A318" s="383"/>
      <c r="B318" s="426" t="s">
        <v>421</v>
      </c>
      <c r="C318" s="423">
        <v>46635888</v>
      </c>
      <c r="D318" s="385">
        <v>32264510</v>
      </c>
      <c r="E318" s="385">
        <v>31870059</v>
      </c>
      <c r="F318" s="386">
        <v>68.33805544777019</v>
      </c>
      <c r="G318" s="387">
        <v>3653172</v>
      </c>
    </row>
    <row r="319" spans="1:7" ht="12.75">
      <c r="A319" s="383"/>
      <c r="B319" s="428" t="s">
        <v>422</v>
      </c>
      <c r="C319" s="423">
        <v>34942259</v>
      </c>
      <c r="D319" s="385">
        <v>24583184</v>
      </c>
      <c r="E319" s="385">
        <v>24383318</v>
      </c>
      <c r="F319" s="386">
        <v>69.7817447921727</v>
      </c>
      <c r="G319" s="387">
        <v>2666516</v>
      </c>
    </row>
    <row r="320" spans="1:7" ht="12.75">
      <c r="A320" s="383"/>
      <c r="B320" s="426" t="s">
        <v>423</v>
      </c>
      <c r="C320" s="423">
        <v>25895296</v>
      </c>
      <c r="D320" s="385">
        <v>15934173</v>
      </c>
      <c r="E320" s="385">
        <v>14327552</v>
      </c>
      <c r="F320" s="386">
        <v>55.32878249393249</v>
      </c>
      <c r="G320" s="387">
        <v>1011232</v>
      </c>
    </row>
    <row r="321" spans="1:7" ht="12.75">
      <c r="A321" s="383"/>
      <c r="B321" s="404" t="s">
        <v>468</v>
      </c>
      <c r="C321" s="423">
        <v>212500300</v>
      </c>
      <c r="D321" s="385">
        <v>153950682</v>
      </c>
      <c r="E321" s="385">
        <v>151626108</v>
      </c>
      <c r="F321" s="386">
        <v>71.35336185407738</v>
      </c>
      <c r="G321" s="387">
        <v>7752137</v>
      </c>
    </row>
    <row r="322" spans="1:7" ht="12.75">
      <c r="A322" s="383"/>
      <c r="B322" s="404" t="s">
        <v>424</v>
      </c>
      <c r="C322" s="423">
        <v>43354080</v>
      </c>
      <c r="D322" s="423">
        <v>22835140</v>
      </c>
      <c r="E322" s="423">
        <v>15793123</v>
      </c>
      <c r="F322" s="386">
        <v>36.42822774696176</v>
      </c>
      <c r="G322" s="387">
        <v>1708246</v>
      </c>
    </row>
    <row r="323" spans="1:7" ht="12.75">
      <c r="A323" s="383"/>
      <c r="B323" s="426" t="s">
        <v>445</v>
      </c>
      <c r="C323" s="423">
        <v>43062981</v>
      </c>
      <c r="D323" s="385">
        <v>22564221</v>
      </c>
      <c r="E323" s="385">
        <v>15585000</v>
      </c>
      <c r="F323" s="386">
        <v>36.19117775427576</v>
      </c>
      <c r="G323" s="387">
        <v>1692646</v>
      </c>
    </row>
    <row r="324" spans="1:7" s="437" customFormat="1" ht="12.75" hidden="1">
      <c r="A324" s="432"/>
      <c r="B324" s="440" t="s">
        <v>436</v>
      </c>
      <c r="C324" s="434">
        <v>0</v>
      </c>
      <c r="D324" s="434">
        <v>0</v>
      </c>
      <c r="E324" s="434">
        <v>0</v>
      </c>
      <c r="F324" s="436" t="e">
        <v>#DIV/0!</v>
      </c>
      <c r="G324" s="387">
        <v>0</v>
      </c>
    </row>
    <row r="325" spans="1:7" s="437" customFormat="1" ht="25.5" hidden="1">
      <c r="A325" s="432"/>
      <c r="B325" s="441" t="s">
        <v>469</v>
      </c>
      <c r="C325" s="434">
        <v>0</v>
      </c>
      <c r="D325" s="434">
        <v>0</v>
      </c>
      <c r="E325" s="434">
        <v>0</v>
      </c>
      <c r="F325" s="436" t="e">
        <v>#DIV/0!</v>
      </c>
      <c r="G325" s="387">
        <v>0</v>
      </c>
    </row>
    <row r="326" spans="1:7" s="437" customFormat="1" ht="25.5" hidden="1">
      <c r="A326" s="432"/>
      <c r="B326" s="467" t="s">
        <v>470</v>
      </c>
      <c r="C326" s="434">
        <v>0</v>
      </c>
      <c r="D326" s="435">
        <v>0</v>
      </c>
      <c r="E326" s="435">
        <v>0</v>
      </c>
      <c r="F326" s="436" t="e">
        <v>#DIV/0!</v>
      </c>
      <c r="G326" s="387">
        <v>0</v>
      </c>
    </row>
    <row r="327" spans="1:7" s="437" customFormat="1" ht="25.5" hidden="1">
      <c r="A327" s="432"/>
      <c r="B327" s="467" t="s">
        <v>471</v>
      </c>
      <c r="C327" s="434">
        <v>0</v>
      </c>
      <c r="D327" s="434">
        <v>0</v>
      </c>
      <c r="E327" s="434">
        <v>0</v>
      </c>
      <c r="F327" s="436" t="e">
        <v>#DIV/0!</v>
      </c>
      <c r="G327" s="387">
        <v>0</v>
      </c>
    </row>
    <row r="328" spans="1:7" ht="12.75">
      <c r="A328" s="383"/>
      <c r="B328" s="426" t="s">
        <v>425</v>
      </c>
      <c r="C328" s="423">
        <v>291099</v>
      </c>
      <c r="D328" s="385">
        <v>270919</v>
      </c>
      <c r="E328" s="385">
        <v>208123</v>
      </c>
      <c r="F328" s="386">
        <v>71.49560802338723</v>
      </c>
      <c r="G328" s="387">
        <v>15600</v>
      </c>
    </row>
    <row r="329" spans="1:7" ht="25.5">
      <c r="A329" s="383"/>
      <c r="B329" s="410" t="s">
        <v>428</v>
      </c>
      <c r="C329" s="423">
        <v>158095280</v>
      </c>
      <c r="D329" s="423">
        <v>118509778</v>
      </c>
      <c r="E329" s="423">
        <v>117443637</v>
      </c>
      <c r="F329" s="386">
        <v>74.28661817101687</v>
      </c>
      <c r="G329" s="387">
        <v>11966879</v>
      </c>
    </row>
    <row r="330" spans="1:7" ht="12.75">
      <c r="A330" s="383"/>
      <c r="B330" s="405" t="s">
        <v>460</v>
      </c>
      <c r="C330" s="423">
        <v>152480000</v>
      </c>
      <c r="D330" s="385">
        <v>113866611</v>
      </c>
      <c r="E330" s="385">
        <v>112951357</v>
      </c>
      <c r="F330" s="386">
        <v>74.0761785152151</v>
      </c>
      <c r="G330" s="387">
        <v>11951043</v>
      </c>
    </row>
    <row r="331" spans="1:7" ht="12.75">
      <c r="A331" s="383"/>
      <c r="B331" s="405" t="s">
        <v>429</v>
      </c>
      <c r="C331" s="423">
        <v>5615280</v>
      </c>
      <c r="D331" s="385">
        <v>4643167</v>
      </c>
      <c r="E331" s="385">
        <v>4492280</v>
      </c>
      <c r="F331" s="386">
        <v>80.00099727885342</v>
      </c>
      <c r="G331" s="387">
        <v>15836</v>
      </c>
    </row>
    <row r="332" spans="1:7" ht="12.75">
      <c r="A332" s="383"/>
      <c r="B332" s="404" t="s">
        <v>371</v>
      </c>
      <c r="C332" s="385">
        <v>45769549</v>
      </c>
      <c r="D332" s="385">
        <v>27439101</v>
      </c>
      <c r="E332" s="385">
        <v>25579084</v>
      </c>
      <c r="F332" s="386">
        <v>55.886685708876</v>
      </c>
      <c r="G332" s="387">
        <v>1303616</v>
      </c>
    </row>
    <row r="333" spans="1:7" ht="12.75">
      <c r="A333" s="383"/>
      <c r="B333" s="405" t="s">
        <v>446</v>
      </c>
      <c r="C333" s="385">
        <v>3137992</v>
      </c>
      <c r="D333" s="385">
        <v>1925962</v>
      </c>
      <c r="E333" s="385">
        <v>1838786</v>
      </c>
      <c r="F333" s="386">
        <v>58.59753625885599</v>
      </c>
      <c r="G333" s="387">
        <v>133222</v>
      </c>
    </row>
    <row r="334" spans="1:7" ht="25.5">
      <c r="A334" s="383"/>
      <c r="B334" s="449" t="s">
        <v>447</v>
      </c>
      <c r="C334" s="385">
        <v>3137992</v>
      </c>
      <c r="D334" s="385">
        <v>1925962</v>
      </c>
      <c r="E334" s="385">
        <v>1838786</v>
      </c>
      <c r="F334" s="386">
        <v>58.59753625885599</v>
      </c>
      <c r="G334" s="387">
        <v>133222</v>
      </c>
    </row>
    <row r="335" spans="1:7" ht="38.25" hidden="1">
      <c r="A335" s="383"/>
      <c r="B335" s="468" t="s">
        <v>472</v>
      </c>
      <c r="C335" s="385">
        <v>0</v>
      </c>
      <c r="D335" s="385">
        <v>0</v>
      </c>
      <c r="E335" s="385">
        <v>0</v>
      </c>
      <c r="F335" s="386" t="e">
        <v>#DIV/0!</v>
      </c>
      <c r="G335" s="387">
        <v>0</v>
      </c>
    </row>
    <row r="336" spans="1:7" ht="38.25">
      <c r="A336" s="383"/>
      <c r="B336" s="450" t="s">
        <v>473</v>
      </c>
      <c r="C336" s="452">
        <v>3137992</v>
      </c>
      <c r="D336" s="452">
        <v>1925962</v>
      </c>
      <c r="E336" s="452">
        <v>1838786</v>
      </c>
      <c r="F336" s="453">
        <v>58.59753625885599</v>
      </c>
      <c r="G336" s="387">
        <v>133222</v>
      </c>
    </row>
    <row r="337" spans="1:7" s="437" customFormat="1" ht="25.5" hidden="1">
      <c r="A337" s="432"/>
      <c r="B337" s="466" t="s">
        <v>461</v>
      </c>
      <c r="C337" s="435">
        <v>0</v>
      </c>
      <c r="D337" s="435">
        <v>0</v>
      </c>
      <c r="E337" s="435">
        <v>0</v>
      </c>
      <c r="F337" s="436" t="e">
        <v>#DIV/0!</v>
      </c>
      <c r="G337" s="387">
        <v>0</v>
      </c>
    </row>
    <row r="338" spans="1:7" ht="51">
      <c r="A338" s="383"/>
      <c r="B338" s="405" t="s">
        <v>462</v>
      </c>
      <c r="C338" s="385">
        <v>8131859</v>
      </c>
      <c r="D338" s="385">
        <v>4883601</v>
      </c>
      <c r="E338" s="385">
        <v>4139445</v>
      </c>
      <c r="F338" s="386">
        <v>50.90404297467529</v>
      </c>
      <c r="G338" s="387">
        <v>422522</v>
      </c>
    </row>
    <row r="339" spans="1:7" ht="12.75">
      <c r="A339" s="383"/>
      <c r="B339" s="405" t="s">
        <v>463</v>
      </c>
      <c r="C339" s="385">
        <v>34499698</v>
      </c>
      <c r="D339" s="385">
        <v>20629538</v>
      </c>
      <c r="E339" s="385">
        <v>19600853</v>
      </c>
      <c r="F339" s="386">
        <v>56.81456399995154</v>
      </c>
      <c r="G339" s="387">
        <v>747872</v>
      </c>
    </row>
    <row r="340" spans="1:7" ht="38.25">
      <c r="A340" s="383"/>
      <c r="B340" s="454" t="s">
        <v>464</v>
      </c>
      <c r="C340" s="452">
        <v>34499698</v>
      </c>
      <c r="D340" s="452">
        <v>20629538</v>
      </c>
      <c r="E340" s="452">
        <v>19600853</v>
      </c>
      <c r="F340" s="453">
        <v>56.81456399995154</v>
      </c>
      <c r="G340" s="387">
        <v>747872</v>
      </c>
    </row>
    <row r="341" spans="1:7" s="437" customFormat="1" ht="75.75" customHeight="1" hidden="1">
      <c r="A341" s="432"/>
      <c r="B341" s="457" t="s">
        <v>474</v>
      </c>
      <c r="C341" s="435">
        <v>0</v>
      </c>
      <c r="D341" s="435">
        <v>0</v>
      </c>
      <c r="E341" s="435">
        <v>0</v>
      </c>
      <c r="F341" s="436" t="e">
        <v>#DIV/0!</v>
      </c>
      <c r="G341" s="387">
        <v>0</v>
      </c>
    </row>
    <row r="342" spans="1:7" ht="12.75">
      <c r="A342" s="383"/>
      <c r="B342" s="408" t="s">
        <v>376</v>
      </c>
      <c r="C342" s="423">
        <v>17360984</v>
      </c>
      <c r="D342" s="423">
        <v>7515627</v>
      </c>
      <c r="E342" s="423">
        <v>7079972</v>
      </c>
      <c r="F342" s="386">
        <v>40.780937301710544</v>
      </c>
      <c r="G342" s="387">
        <v>56594</v>
      </c>
    </row>
    <row r="343" spans="1:7" ht="12.75">
      <c r="A343" s="383"/>
      <c r="B343" s="404" t="s">
        <v>426</v>
      </c>
      <c r="C343" s="423">
        <v>3684595</v>
      </c>
      <c r="D343" s="385">
        <v>1978725</v>
      </c>
      <c r="E343" s="385">
        <v>1613002</v>
      </c>
      <c r="F343" s="386">
        <v>43.776914423430526</v>
      </c>
      <c r="G343" s="387">
        <v>46043</v>
      </c>
    </row>
    <row r="344" spans="1:7" s="437" customFormat="1" ht="12.75">
      <c r="A344" s="383"/>
      <c r="B344" s="404" t="s">
        <v>475</v>
      </c>
      <c r="C344" s="423">
        <v>13676389</v>
      </c>
      <c r="D344" s="423">
        <v>5536902</v>
      </c>
      <c r="E344" s="423">
        <v>5466970</v>
      </c>
      <c r="F344" s="386">
        <v>39.973782553274845</v>
      </c>
      <c r="G344" s="387">
        <v>10551</v>
      </c>
    </row>
    <row r="345" spans="1:7" ht="25.5">
      <c r="A345" s="383"/>
      <c r="B345" s="410" t="s">
        <v>465</v>
      </c>
      <c r="C345" s="423">
        <v>13676389</v>
      </c>
      <c r="D345" s="423">
        <v>5536902</v>
      </c>
      <c r="E345" s="423">
        <v>5466970</v>
      </c>
      <c r="F345" s="386">
        <v>39.973782553274845</v>
      </c>
      <c r="G345" s="387">
        <v>10551</v>
      </c>
    </row>
    <row r="346" spans="1:7" ht="25.5">
      <c r="A346" s="383"/>
      <c r="B346" s="469" t="s">
        <v>476</v>
      </c>
      <c r="C346" s="451">
        <v>13676389</v>
      </c>
      <c r="D346" s="452">
        <v>5536902</v>
      </c>
      <c r="E346" s="452">
        <v>5466970</v>
      </c>
      <c r="F346" s="453">
        <v>39.973782553274845</v>
      </c>
      <c r="G346" s="387">
        <v>10551</v>
      </c>
    </row>
    <row r="347" spans="1:7" ht="12.75">
      <c r="A347" s="383"/>
      <c r="B347" s="394" t="s">
        <v>1281</v>
      </c>
      <c r="C347" s="385">
        <v>1713305</v>
      </c>
      <c r="D347" s="385" t="s">
        <v>1277</v>
      </c>
      <c r="E347" s="385" t="s">
        <v>1277</v>
      </c>
      <c r="F347" s="386" t="s">
        <v>1277</v>
      </c>
      <c r="G347" s="386" t="s">
        <v>1277</v>
      </c>
    </row>
    <row r="348" spans="1:7" ht="12.75">
      <c r="A348" s="383"/>
      <c r="B348" s="394" t="s">
        <v>1282</v>
      </c>
      <c r="C348" s="423">
        <v>-1713305</v>
      </c>
      <c r="D348" s="423" t="s">
        <v>1277</v>
      </c>
      <c r="E348" s="423">
        <v>170000</v>
      </c>
      <c r="F348" s="386" t="s">
        <v>1277</v>
      </c>
      <c r="G348" s="387">
        <v>0</v>
      </c>
    </row>
    <row r="349" spans="1:7" ht="12.75">
      <c r="A349" s="383"/>
      <c r="B349" s="408" t="s">
        <v>1287</v>
      </c>
      <c r="C349" s="423">
        <v>-211596280</v>
      </c>
      <c r="D349" s="385" t="s">
        <v>1277</v>
      </c>
      <c r="E349" s="385">
        <v>-187323118</v>
      </c>
      <c r="F349" s="386" t="s">
        <v>1277</v>
      </c>
      <c r="G349" s="387">
        <v>-3246979</v>
      </c>
    </row>
    <row r="350" spans="1:7" ht="12.75">
      <c r="A350" s="383"/>
      <c r="B350" s="408" t="s">
        <v>89</v>
      </c>
      <c r="C350" s="423">
        <v>209882975</v>
      </c>
      <c r="D350" s="423">
        <v>170000</v>
      </c>
      <c r="E350" s="423">
        <v>187493118</v>
      </c>
      <c r="F350" s="386" t="s">
        <v>1277</v>
      </c>
      <c r="G350" s="387">
        <v>3246979</v>
      </c>
    </row>
    <row r="351" spans="1:7" s="437" customFormat="1" ht="38.25" hidden="1">
      <c r="A351" s="432"/>
      <c r="B351" s="448" t="s">
        <v>430</v>
      </c>
      <c r="C351" s="434">
        <v>0</v>
      </c>
      <c r="D351" s="435">
        <v>0</v>
      </c>
      <c r="E351" s="435">
        <v>0</v>
      </c>
      <c r="F351" s="436" t="e">
        <v>#DIV/0!</v>
      </c>
      <c r="G351" s="387">
        <v>0</v>
      </c>
    </row>
    <row r="352" spans="1:7" ht="38.25">
      <c r="A352" s="383"/>
      <c r="B352" s="410" t="s">
        <v>451</v>
      </c>
      <c r="C352" s="423">
        <v>-1713305</v>
      </c>
      <c r="D352" s="385">
        <v>170000</v>
      </c>
      <c r="E352" s="385">
        <v>170000</v>
      </c>
      <c r="F352" s="386" t="s">
        <v>1277</v>
      </c>
      <c r="G352" s="387">
        <v>0</v>
      </c>
    </row>
    <row r="353" spans="1:7" ht="25.5">
      <c r="A353" s="383"/>
      <c r="B353" s="410" t="s">
        <v>388</v>
      </c>
      <c r="C353" s="385">
        <v>211596280</v>
      </c>
      <c r="D353" s="385" t="s">
        <v>1277</v>
      </c>
      <c r="E353" s="385">
        <v>187323118</v>
      </c>
      <c r="F353" s="386" t="s">
        <v>1277</v>
      </c>
      <c r="G353" s="387">
        <v>3246979</v>
      </c>
    </row>
    <row r="354" spans="1:7" ht="12.75">
      <c r="A354" s="383"/>
      <c r="B354" s="394"/>
      <c r="C354" s="385"/>
      <c r="D354" s="385"/>
      <c r="E354" s="385"/>
      <c r="F354" s="386"/>
      <c r="G354" s="387"/>
    </row>
    <row r="355" spans="1:7" ht="12.75">
      <c r="A355" s="383"/>
      <c r="B355" s="418" t="s">
        <v>477</v>
      </c>
      <c r="C355" s="378"/>
      <c r="D355" s="385"/>
      <c r="E355" s="385"/>
      <c r="F355" s="386"/>
      <c r="G355" s="387"/>
    </row>
    <row r="356" spans="1:7" ht="12.75">
      <c r="A356" s="383"/>
      <c r="B356" s="389" t="s">
        <v>414</v>
      </c>
      <c r="C356" s="421">
        <v>178528043</v>
      </c>
      <c r="D356" s="421">
        <v>124855572</v>
      </c>
      <c r="E356" s="421">
        <v>125972941</v>
      </c>
      <c r="F356" s="380">
        <v>70.56199064479746</v>
      </c>
      <c r="G356" s="390">
        <v>12774441</v>
      </c>
    </row>
    <row r="357" spans="1:7" ht="25.5">
      <c r="A357" s="383"/>
      <c r="B357" s="422" t="s">
        <v>415</v>
      </c>
      <c r="C357" s="423">
        <v>15805080</v>
      </c>
      <c r="D357" s="385">
        <v>8651035</v>
      </c>
      <c r="E357" s="385">
        <v>9582862</v>
      </c>
      <c r="F357" s="386">
        <v>60.631531127966454</v>
      </c>
      <c r="G357" s="387">
        <v>1155192</v>
      </c>
    </row>
    <row r="358" spans="1:7" ht="12.75">
      <c r="A358" s="383"/>
      <c r="B358" s="408" t="s">
        <v>432</v>
      </c>
      <c r="C358" s="423">
        <v>2797223</v>
      </c>
      <c r="D358" s="385">
        <v>1897210</v>
      </c>
      <c r="E358" s="385">
        <v>2082752</v>
      </c>
      <c r="F358" s="386">
        <v>74.45784622820561</v>
      </c>
      <c r="G358" s="387">
        <v>33156</v>
      </c>
    </row>
    <row r="359" spans="1:7" ht="25.5">
      <c r="A359" s="383"/>
      <c r="B359" s="460" t="s">
        <v>455</v>
      </c>
      <c r="C359" s="451">
        <v>794224</v>
      </c>
      <c r="D359" s="451">
        <v>766882</v>
      </c>
      <c r="E359" s="452">
        <v>1515453</v>
      </c>
      <c r="F359" s="453">
        <v>190.80926791434155</v>
      </c>
      <c r="G359" s="387">
        <v>0</v>
      </c>
    </row>
    <row r="360" spans="1:7" s="437" customFormat="1" ht="12.75" hidden="1">
      <c r="A360" s="432"/>
      <c r="B360" s="443" t="s">
        <v>433</v>
      </c>
      <c r="C360" s="434">
        <v>0</v>
      </c>
      <c r="D360" s="434">
        <v>0</v>
      </c>
      <c r="E360" s="434">
        <v>0</v>
      </c>
      <c r="F360" s="436" t="e">
        <v>#DIV/0!</v>
      </c>
      <c r="G360" s="387">
        <v>0</v>
      </c>
    </row>
    <row r="361" spans="1:7" s="437" customFormat="1" ht="12.75" hidden="1">
      <c r="A361" s="432"/>
      <c r="B361" s="438" t="s">
        <v>434</v>
      </c>
      <c r="C361" s="434">
        <v>0</v>
      </c>
      <c r="D361" s="434">
        <v>0</v>
      </c>
      <c r="E361" s="434">
        <v>0</v>
      </c>
      <c r="F361" s="436" t="e">
        <v>#DIV/0!</v>
      </c>
      <c r="G361" s="387">
        <v>0</v>
      </c>
    </row>
    <row r="362" spans="1:7" s="437" customFormat="1" ht="12.75" hidden="1">
      <c r="A362" s="432"/>
      <c r="B362" s="439" t="s">
        <v>435</v>
      </c>
      <c r="C362" s="434">
        <v>0</v>
      </c>
      <c r="D362" s="434">
        <v>0</v>
      </c>
      <c r="E362" s="434">
        <v>0</v>
      </c>
      <c r="F362" s="436" t="e">
        <v>#DIV/0!</v>
      </c>
      <c r="G362" s="387">
        <v>0</v>
      </c>
    </row>
    <row r="363" spans="1:7" s="437" customFormat="1" ht="36.75" customHeight="1" hidden="1">
      <c r="A363" s="432"/>
      <c r="B363" s="457" t="s">
        <v>443</v>
      </c>
      <c r="C363" s="434">
        <v>0</v>
      </c>
      <c r="D363" s="434">
        <v>0</v>
      </c>
      <c r="E363" s="434">
        <v>0</v>
      </c>
      <c r="F363" s="436" t="e">
        <v>#DIV/0!</v>
      </c>
      <c r="G363" s="387">
        <v>0</v>
      </c>
    </row>
    <row r="364" spans="1:7" s="437" customFormat="1" ht="38.25" hidden="1">
      <c r="A364" s="432"/>
      <c r="B364" s="441" t="s">
        <v>453</v>
      </c>
      <c r="C364" s="434">
        <v>0</v>
      </c>
      <c r="D364" s="434">
        <v>0</v>
      </c>
      <c r="E364" s="434">
        <v>0</v>
      </c>
      <c r="F364" s="436" t="e">
        <v>#DIV/0!</v>
      </c>
      <c r="G364" s="387">
        <v>0</v>
      </c>
    </row>
    <row r="365" spans="1:7" s="437" customFormat="1" ht="12.75" hidden="1">
      <c r="A365" s="432"/>
      <c r="B365" s="457" t="s">
        <v>436</v>
      </c>
      <c r="C365" s="434">
        <v>0</v>
      </c>
      <c r="D365" s="434">
        <v>0</v>
      </c>
      <c r="E365" s="434">
        <v>0</v>
      </c>
      <c r="F365" s="436" t="e">
        <v>#DIV/0!</v>
      </c>
      <c r="G365" s="387">
        <v>0</v>
      </c>
    </row>
    <row r="366" spans="1:7" s="437" customFormat="1" ht="50.25" customHeight="1" hidden="1">
      <c r="A366" s="432"/>
      <c r="B366" s="441" t="s">
        <v>437</v>
      </c>
      <c r="C366" s="434">
        <v>0</v>
      </c>
      <c r="D366" s="434">
        <v>0</v>
      </c>
      <c r="E366" s="434">
        <v>0</v>
      </c>
      <c r="F366" s="436" t="e">
        <v>#DIV/0!</v>
      </c>
      <c r="G366" s="387">
        <v>0</v>
      </c>
    </row>
    <row r="367" spans="1:7" ht="12.75">
      <c r="A367" s="383"/>
      <c r="B367" s="408" t="s">
        <v>416</v>
      </c>
      <c r="C367" s="423">
        <v>159925740</v>
      </c>
      <c r="D367" s="423">
        <v>114307327</v>
      </c>
      <c r="E367" s="423">
        <v>114307327</v>
      </c>
      <c r="F367" s="386">
        <v>71.4752528267182</v>
      </c>
      <c r="G367" s="387">
        <v>11586093</v>
      </c>
    </row>
    <row r="368" spans="1:7" ht="25.5">
      <c r="A368" s="383"/>
      <c r="B368" s="410" t="s">
        <v>417</v>
      </c>
      <c r="C368" s="423">
        <v>159925740</v>
      </c>
      <c r="D368" s="385">
        <v>114307327</v>
      </c>
      <c r="E368" s="385">
        <v>114307327</v>
      </c>
      <c r="F368" s="386">
        <v>71.4752528267182</v>
      </c>
      <c r="G368" s="387">
        <v>11586093</v>
      </c>
    </row>
    <row r="369" spans="1:7" ht="12.75">
      <c r="A369" s="383"/>
      <c r="B369" s="389" t="s">
        <v>418</v>
      </c>
      <c r="C369" s="378">
        <v>179178521</v>
      </c>
      <c r="D369" s="378">
        <v>122723869</v>
      </c>
      <c r="E369" s="378">
        <v>121409505</v>
      </c>
      <c r="F369" s="380">
        <v>67.75896146614582</v>
      </c>
      <c r="G369" s="390">
        <v>12627396</v>
      </c>
    </row>
    <row r="370" spans="1:7" ht="12.75">
      <c r="A370" s="383"/>
      <c r="B370" s="408" t="s">
        <v>419</v>
      </c>
      <c r="C370" s="423">
        <v>173046739</v>
      </c>
      <c r="D370" s="423">
        <v>119325862</v>
      </c>
      <c r="E370" s="423">
        <v>118150582</v>
      </c>
      <c r="F370" s="386">
        <v>68.27668795307376</v>
      </c>
      <c r="G370" s="387">
        <v>12034769</v>
      </c>
    </row>
    <row r="371" spans="1:7" ht="12.75">
      <c r="A371" s="383"/>
      <c r="B371" s="404" t="s">
        <v>420</v>
      </c>
      <c r="C371" s="423">
        <v>163567946</v>
      </c>
      <c r="D371" s="423">
        <v>113519013</v>
      </c>
      <c r="E371" s="423">
        <v>112560787</v>
      </c>
      <c r="F371" s="386">
        <v>68.81592008253256</v>
      </c>
      <c r="G371" s="387">
        <v>11445703</v>
      </c>
    </row>
    <row r="372" spans="1:7" ht="12.75">
      <c r="A372" s="383"/>
      <c r="B372" s="426" t="s">
        <v>421</v>
      </c>
      <c r="C372" s="423">
        <v>118466593</v>
      </c>
      <c r="D372" s="385">
        <v>85656276</v>
      </c>
      <c r="E372" s="385">
        <v>85465189</v>
      </c>
      <c r="F372" s="386">
        <v>72.14286056154245</v>
      </c>
      <c r="G372" s="387">
        <v>8697480</v>
      </c>
    </row>
    <row r="373" spans="1:7" ht="12.75">
      <c r="A373" s="383"/>
      <c r="B373" s="428" t="s">
        <v>422</v>
      </c>
      <c r="C373" s="423">
        <v>82844510</v>
      </c>
      <c r="D373" s="385">
        <v>59262744</v>
      </c>
      <c r="E373" s="385">
        <v>59093798</v>
      </c>
      <c r="F373" s="386">
        <v>71.3309765487176</v>
      </c>
      <c r="G373" s="387">
        <v>6247505</v>
      </c>
    </row>
    <row r="374" spans="1:7" ht="12.75">
      <c r="A374" s="383"/>
      <c r="B374" s="426" t="s">
        <v>423</v>
      </c>
      <c r="C374" s="423">
        <v>45101353</v>
      </c>
      <c r="D374" s="385">
        <v>27862737</v>
      </c>
      <c r="E374" s="385">
        <v>27095598</v>
      </c>
      <c r="F374" s="386">
        <v>60.077128949989586</v>
      </c>
      <c r="G374" s="387">
        <v>2748223</v>
      </c>
    </row>
    <row r="375" spans="1:7" ht="12.75">
      <c r="A375" s="383"/>
      <c r="B375" s="404" t="s">
        <v>468</v>
      </c>
      <c r="C375" s="423">
        <v>782035</v>
      </c>
      <c r="D375" s="385">
        <v>551009</v>
      </c>
      <c r="E375" s="385">
        <v>551009</v>
      </c>
      <c r="F375" s="386">
        <v>70.45835544444941</v>
      </c>
      <c r="G375" s="387">
        <v>71429</v>
      </c>
    </row>
    <row r="376" spans="1:7" ht="12.75">
      <c r="A376" s="383"/>
      <c r="B376" s="404" t="s">
        <v>424</v>
      </c>
      <c r="C376" s="423">
        <v>8359614</v>
      </c>
      <c r="D376" s="423">
        <v>5189163</v>
      </c>
      <c r="E376" s="423">
        <v>4972110</v>
      </c>
      <c r="F376" s="386">
        <v>59.477746221296826</v>
      </c>
      <c r="G376" s="387">
        <v>517637</v>
      </c>
    </row>
    <row r="377" spans="1:7" ht="12.75">
      <c r="A377" s="383"/>
      <c r="B377" s="426" t="s">
        <v>445</v>
      </c>
      <c r="C377" s="423">
        <v>331195</v>
      </c>
      <c r="D377" s="385">
        <v>318758</v>
      </c>
      <c r="E377" s="385">
        <v>106251</v>
      </c>
      <c r="F377" s="386">
        <v>32.08110025815607</v>
      </c>
      <c r="G377" s="387">
        <v>491</v>
      </c>
    </row>
    <row r="378" spans="1:7" ht="12.75">
      <c r="A378" s="383"/>
      <c r="B378" s="426" t="s">
        <v>425</v>
      </c>
      <c r="C378" s="423">
        <v>8028419</v>
      </c>
      <c r="D378" s="385">
        <v>4870405</v>
      </c>
      <c r="E378" s="385">
        <v>4865859</v>
      </c>
      <c r="F378" s="386">
        <v>60.60793538553481</v>
      </c>
      <c r="G378" s="387">
        <v>517146</v>
      </c>
    </row>
    <row r="379" spans="1:7" ht="25.5">
      <c r="A379" s="383"/>
      <c r="B379" s="410" t="s">
        <v>428</v>
      </c>
      <c r="C379" s="423">
        <v>69315</v>
      </c>
      <c r="D379" s="423">
        <v>66677</v>
      </c>
      <c r="E379" s="423">
        <v>66676</v>
      </c>
      <c r="F379" s="386">
        <v>96.19274327346173</v>
      </c>
      <c r="G379" s="387">
        <v>0</v>
      </c>
    </row>
    <row r="380" spans="1:7" ht="12.75">
      <c r="A380" s="383"/>
      <c r="B380" s="405" t="s">
        <v>429</v>
      </c>
      <c r="C380" s="423">
        <v>69315</v>
      </c>
      <c r="D380" s="385">
        <v>66677</v>
      </c>
      <c r="E380" s="385">
        <v>66676</v>
      </c>
      <c r="F380" s="386">
        <v>96.19274327346173</v>
      </c>
      <c r="G380" s="387">
        <v>0</v>
      </c>
    </row>
    <row r="381" spans="1:7" ht="12.75">
      <c r="A381" s="383"/>
      <c r="B381" s="404" t="s">
        <v>371</v>
      </c>
      <c r="C381" s="385">
        <v>267829</v>
      </c>
      <c r="D381" s="385">
        <v>0</v>
      </c>
      <c r="E381" s="385">
        <v>0</v>
      </c>
      <c r="F381" s="386">
        <v>0</v>
      </c>
      <c r="G381" s="387">
        <v>0</v>
      </c>
    </row>
    <row r="382" spans="1:7" ht="12.75">
      <c r="A382" s="383"/>
      <c r="B382" s="405" t="s">
        <v>446</v>
      </c>
      <c r="C382" s="385">
        <v>13449</v>
      </c>
      <c r="D382" s="385">
        <v>0</v>
      </c>
      <c r="E382" s="385">
        <v>0</v>
      </c>
      <c r="F382" s="386">
        <v>0</v>
      </c>
      <c r="G382" s="387">
        <v>0</v>
      </c>
    </row>
    <row r="383" spans="1:7" ht="25.5">
      <c r="A383" s="383"/>
      <c r="B383" s="449" t="s">
        <v>447</v>
      </c>
      <c r="C383" s="385">
        <v>13449</v>
      </c>
      <c r="D383" s="385">
        <v>0</v>
      </c>
      <c r="E383" s="385">
        <v>0</v>
      </c>
      <c r="F383" s="386">
        <v>0</v>
      </c>
      <c r="G383" s="387">
        <v>0</v>
      </c>
    </row>
    <row r="384" spans="1:7" s="456" customFormat="1" ht="38.25">
      <c r="A384" s="455"/>
      <c r="B384" s="450" t="s">
        <v>473</v>
      </c>
      <c r="C384" s="452">
        <v>13449</v>
      </c>
      <c r="D384" s="452">
        <v>0</v>
      </c>
      <c r="E384" s="452">
        <v>0</v>
      </c>
      <c r="F384" s="453">
        <v>0</v>
      </c>
      <c r="G384" s="387">
        <v>0</v>
      </c>
    </row>
    <row r="385" spans="1:7" ht="12.75">
      <c r="A385" s="383"/>
      <c r="B385" s="405" t="s">
        <v>463</v>
      </c>
      <c r="C385" s="385">
        <v>254380</v>
      </c>
      <c r="D385" s="385">
        <v>0</v>
      </c>
      <c r="E385" s="385">
        <v>0</v>
      </c>
      <c r="F385" s="386">
        <v>0</v>
      </c>
      <c r="G385" s="387">
        <v>0</v>
      </c>
    </row>
    <row r="386" spans="1:7" ht="38.25">
      <c r="A386" s="383"/>
      <c r="B386" s="454" t="s">
        <v>464</v>
      </c>
      <c r="C386" s="452">
        <v>254380</v>
      </c>
      <c r="D386" s="452">
        <v>0</v>
      </c>
      <c r="E386" s="452">
        <v>0</v>
      </c>
      <c r="F386" s="453">
        <v>0</v>
      </c>
      <c r="G386" s="387">
        <v>0</v>
      </c>
    </row>
    <row r="387" spans="1:7" ht="12.75">
      <c r="A387" s="383"/>
      <c r="B387" s="408" t="s">
        <v>376</v>
      </c>
      <c r="C387" s="423">
        <v>6131782</v>
      </c>
      <c r="D387" s="423">
        <v>3398007</v>
      </c>
      <c r="E387" s="423">
        <v>3258923</v>
      </c>
      <c r="F387" s="386">
        <v>53.14805712270919</v>
      </c>
      <c r="G387" s="387">
        <v>592627</v>
      </c>
    </row>
    <row r="388" spans="1:7" ht="12.75">
      <c r="A388" s="383"/>
      <c r="B388" s="404" t="s">
        <v>426</v>
      </c>
      <c r="C388" s="423">
        <v>5591938</v>
      </c>
      <c r="D388" s="385">
        <v>3398007</v>
      </c>
      <c r="E388" s="385">
        <v>3258923</v>
      </c>
      <c r="F388" s="386">
        <v>58.27895445192704</v>
      </c>
      <c r="G388" s="387">
        <v>592627</v>
      </c>
    </row>
    <row r="389" spans="1:7" ht="12.75">
      <c r="A389" s="383"/>
      <c r="B389" s="404" t="s">
        <v>475</v>
      </c>
      <c r="C389" s="423">
        <v>539844</v>
      </c>
      <c r="D389" s="423">
        <v>0</v>
      </c>
      <c r="E389" s="423">
        <v>0</v>
      </c>
      <c r="F389" s="386">
        <v>0</v>
      </c>
      <c r="G389" s="387">
        <v>0</v>
      </c>
    </row>
    <row r="390" spans="1:7" ht="25.5">
      <c r="A390" s="383"/>
      <c r="B390" s="405" t="s">
        <v>465</v>
      </c>
      <c r="C390" s="423">
        <v>539844</v>
      </c>
      <c r="D390" s="423">
        <v>0</v>
      </c>
      <c r="E390" s="423">
        <v>0</v>
      </c>
      <c r="F390" s="386">
        <v>0</v>
      </c>
      <c r="G390" s="387">
        <v>0</v>
      </c>
    </row>
    <row r="391" spans="1:7" ht="25.5">
      <c r="A391" s="383"/>
      <c r="B391" s="454" t="s">
        <v>476</v>
      </c>
      <c r="C391" s="451">
        <v>539844</v>
      </c>
      <c r="D391" s="452">
        <v>0</v>
      </c>
      <c r="E391" s="452">
        <v>0</v>
      </c>
      <c r="F391" s="453">
        <v>0</v>
      </c>
      <c r="G391" s="387">
        <v>0</v>
      </c>
    </row>
    <row r="392" spans="1:7" ht="12.75">
      <c r="A392" s="383"/>
      <c r="B392" s="394" t="s">
        <v>1281</v>
      </c>
      <c r="C392" s="385">
        <v>-650478</v>
      </c>
      <c r="D392" s="385">
        <v>2131703</v>
      </c>
      <c r="E392" s="385" t="s">
        <v>1277</v>
      </c>
      <c r="F392" s="386" t="s">
        <v>1277</v>
      </c>
      <c r="G392" s="386" t="s">
        <v>1277</v>
      </c>
    </row>
    <row r="393" spans="1:7" ht="12.75">
      <c r="A393" s="383"/>
      <c r="B393" s="394" t="s">
        <v>1282</v>
      </c>
      <c r="C393" s="423">
        <v>650478</v>
      </c>
      <c r="D393" s="423">
        <v>-2131703</v>
      </c>
      <c r="E393" s="423">
        <v>-2131703</v>
      </c>
      <c r="F393" s="386" t="s">
        <v>1277</v>
      </c>
      <c r="G393" s="387">
        <v>235161</v>
      </c>
    </row>
    <row r="394" spans="1:7" ht="12.75">
      <c r="A394" s="383"/>
      <c r="B394" s="408" t="s">
        <v>89</v>
      </c>
      <c r="C394" s="423">
        <v>650478</v>
      </c>
      <c r="D394" s="423">
        <v>-2131703</v>
      </c>
      <c r="E394" s="423">
        <v>-2131703</v>
      </c>
      <c r="F394" s="386" t="s">
        <v>1277</v>
      </c>
      <c r="G394" s="387">
        <v>235161</v>
      </c>
    </row>
    <row r="395" spans="1:7" ht="38.25">
      <c r="A395" s="383"/>
      <c r="B395" s="410" t="s">
        <v>430</v>
      </c>
      <c r="C395" s="423">
        <v>1414287</v>
      </c>
      <c r="D395" s="423">
        <v>-587290</v>
      </c>
      <c r="E395" s="423">
        <v>-587290</v>
      </c>
      <c r="F395" s="386" t="s">
        <v>1277</v>
      </c>
      <c r="G395" s="387">
        <v>229489</v>
      </c>
    </row>
    <row r="396" spans="1:7" ht="38.25">
      <c r="A396" s="383"/>
      <c r="B396" s="410" t="s">
        <v>451</v>
      </c>
      <c r="C396" s="423">
        <v>-763809</v>
      </c>
      <c r="D396" s="385">
        <v>-1544413</v>
      </c>
      <c r="E396" s="385">
        <v>-1544413</v>
      </c>
      <c r="F396" s="386" t="s">
        <v>1277</v>
      </c>
      <c r="G396" s="387">
        <v>5672</v>
      </c>
    </row>
    <row r="397" spans="1:7" ht="12.75">
      <c r="A397" s="383"/>
      <c r="B397" s="394"/>
      <c r="C397" s="385"/>
      <c r="D397" s="385"/>
      <c r="E397" s="385"/>
      <c r="F397" s="386"/>
      <c r="G397" s="387"/>
    </row>
    <row r="398" spans="1:7" ht="12.75">
      <c r="A398" s="383"/>
      <c r="B398" s="418" t="s">
        <v>478</v>
      </c>
      <c r="C398" s="378"/>
      <c r="D398" s="378"/>
      <c r="E398" s="378"/>
      <c r="F398" s="380"/>
      <c r="G398" s="387"/>
    </row>
    <row r="399" spans="1:7" ht="12.75">
      <c r="A399" s="383"/>
      <c r="B399" s="389" t="s">
        <v>414</v>
      </c>
      <c r="C399" s="421">
        <v>208101133</v>
      </c>
      <c r="D399" s="421">
        <v>154037987</v>
      </c>
      <c r="E399" s="421">
        <v>152520617</v>
      </c>
      <c r="F399" s="380">
        <v>73.29158414529151</v>
      </c>
      <c r="G399" s="390">
        <v>13103255</v>
      </c>
    </row>
    <row r="400" spans="1:7" ht="25.5">
      <c r="A400" s="383"/>
      <c r="B400" s="422" t="s">
        <v>415</v>
      </c>
      <c r="C400" s="423">
        <v>9503231</v>
      </c>
      <c r="D400" s="385">
        <v>6358103</v>
      </c>
      <c r="E400" s="385">
        <v>5569552</v>
      </c>
      <c r="F400" s="386">
        <v>58.60693063232916</v>
      </c>
      <c r="G400" s="387">
        <v>366871</v>
      </c>
    </row>
    <row r="401" spans="1:7" ht="12.75">
      <c r="A401" s="383"/>
      <c r="B401" s="408" t="s">
        <v>432</v>
      </c>
      <c r="C401" s="423">
        <v>11541387</v>
      </c>
      <c r="D401" s="385">
        <v>5931381</v>
      </c>
      <c r="E401" s="385">
        <v>5291532</v>
      </c>
      <c r="F401" s="386">
        <v>45.84831961704429</v>
      </c>
      <c r="G401" s="387">
        <v>655951</v>
      </c>
    </row>
    <row r="402" spans="1:7" s="437" customFormat="1" ht="25.5" hidden="1">
      <c r="A402" s="432"/>
      <c r="B402" s="448" t="s">
        <v>455</v>
      </c>
      <c r="C402" s="434">
        <v>0</v>
      </c>
      <c r="D402" s="435">
        <v>0</v>
      </c>
      <c r="E402" s="435">
        <v>0</v>
      </c>
      <c r="F402" s="436" t="e">
        <v>#DIV/0!</v>
      </c>
      <c r="G402" s="387">
        <v>0</v>
      </c>
    </row>
    <row r="403" spans="1:7" ht="12.75">
      <c r="A403" s="383"/>
      <c r="B403" s="422" t="s">
        <v>433</v>
      </c>
      <c r="C403" s="423">
        <v>623301</v>
      </c>
      <c r="D403" s="423">
        <v>409735</v>
      </c>
      <c r="E403" s="423">
        <v>320765</v>
      </c>
      <c r="F403" s="386">
        <v>51.46229510300802</v>
      </c>
      <c r="G403" s="387">
        <v>133222</v>
      </c>
    </row>
    <row r="404" spans="1:7" ht="12.75">
      <c r="A404" s="383"/>
      <c r="B404" s="410" t="s">
        <v>434</v>
      </c>
      <c r="C404" s="423">
        <v>623301</v>
      </c>
      <c r="D404" s="423">
        <v>409735</v>
      </c>
      <c r="E404" s="423">
        <v>320765</v>
      </c>
      <c r="F404" s="386">
        <v>51.46229510300802</v>
      </c>
      <c r="G404" s="387">
        <v>133222</v>
      </c>
    </row>
    <row r="405" spans="1:7" ht="12.75">
      <c r="A405" s="383"/>
      <c r="B405" s="405" t="s">
        <v>435</v>
      </c>
      <c r="C405" s="423">
        <v>623301</v>
      </c>
      <c r="D405" s="423">
        <v>409735</v>
      </c>
      <c r="E405" s="423">
        <v>320765</v>
      </c>
      <c r="F405" s="386">
        <v>51.46229510300802</v>
      </c>
      <c r="G405" s="387">
        <v>133222</v>
      </c>
    </row>
    <row r="406" spans="1:7" ht="38.25">
      <c r="A406" s="383"/>
      <c r="B406" s="449" t="s">
        <v>443</v>
      </c>
      <c r="C406" s="423">
        <v>623301</v>
      </c>
      <c r="D406" s="423">
        <v>409735</v>
      </c>
      <c r="E406" s="423">
        <v>320765</v>
      </c>
      <c r="F406" s="386">
        <v>51.46229510300802</v>
      </c>
      <c r="G406" s="387">
        <v>133222</v>
      </c>
    </row>
    <row r="407" spans="1:7" ht="38.25" hidden="1">
      <c r="A407" s="383"/>
      <c r="B407" s="468" t="s">
        <v>453</v>
      </c>
      <c r="C407" s="423">
        <v>0</v>
      </c>
      <c r="D407" s="385">
        <v>0</v>
      </c>
      <c r="E407" s="385">
        <v>0</v>
      </c>
      <c r="F407" s="386">
        <v>0</v>
      </c>
      <c r="G407" s="387">
        <v>0</v>
      </c>
    </row>
    <row r="408" spans="1:7" ht="51">
      <c r="A408" s="383"/>
      <c r="B408" s="450" t="s">
        <v>479</v>
      </c>
      <c r="C408" s="451">
        <v>623301</v>
      </c>
      <c r="D408" s="452">
        <v>409735</v>
      </c>
      <c r="E408" s="452">
        <v>320765</v>
      </c>
      <c r="F408" s="453">
        <v>51.46229510300802</v>
      </c>
      <c r="G408" s="387">
        <v>133222</v>
      </c>
    </row>
    <row r="409" spans="1:7" s="437" customFormat="1" ht="12.75" hidden="1">
      <c r="A409" s="432"/>
      <c r="B409" s="457" t="s">
        <v>436</v>
      </c>
      <c r="C409" s="434">
        <v>0</v>
      </c>
      <c r="D409" s="434">
        <v>0</v>
      </c>
      <c r="E409" s="434">
        <v>0</v>
      </c>
      <c r="F409" s="436" t="e">
        <v>#DIV/0!</v>
      </c>
      <c r="G409" s="387">
        <v>0</v>
      </c>
    </row>
    <row r="410" spans="1:7" s="437" customFormat="1" ht="51" hidden="1">
      <c r="A410" s="432"/>
      <c r="B410" s="441" t="s">
        <v>437</v>
      </c>
      <c r="C410" s="434">
        <v>0</v>
      </c>
      <c r="D410" s="435">
        <v>0</v>
      </c>
      <c r="E410" s="435">
        <v>0</v>
      </c>
      <c r="F410" s="436" t="e">
        <v>#DIV/0!</v>
      </c>
      <c r="G410" s="387">
        <v>0</v>
      </c>
    </row>
    <row r="411" spans="1:7" ht="12.75">
      <c r="A411" s="383"/>
      <c r="B411" s="408" t="s">
        <v>416</v>
      </c>
      <c r="C411" s="423">
        <v>186433214</v>
      </c>
      <c r="D411" s="423">
        <v>141338768</v>
      </c>
      <c r="E411" s="423">
        <v>141338768</v>
      </c>
      <c r="F411" s="386">
        <v>75.81201062166959</v>
      </c>
      <c r="G411" s="387">
        <v>11947211</v>
      </c>
    </row>
    <row r="412" spans="1:7" ht="25.5">
      <c r="A412" s="383"/>
      <c r="B412" s="410" t="s">
        <v>417</v>
      </c>
      <c r="C412" s="423">
        <v>179513493</v>
      </c>
      <c r="D412" s="385">
        <v>136389547</v>
      </c>
      <c r="E412" s="385">
        <v>136389547</v>
      </c>
      <c r="F412" s="386">
        <v>75.97732333134424</v>
      </c>
      <c r="G412" s="387">
        <v>8356410</v>
      </c>
    </row>
    <row r="413" spans="1:7" ht="25.5">
      <c r="A413" s="383"/>
      <c r="B413" s="460" t="s">
        <v>459</v>
      </c>
      <c r="C413" s="451">
        <v>6919721</v>
      </c>
      <c r="D413" s="452">
        <v>4949221</v>
      </c>
      <c r="E413" s="452">
        <v>4949221</v>
      </c>
      <c r="F413" s="453">
        <v>71.52341835747424</v>
      </c>
      <c r="G413" s="387">
        <v>3590801</v>
      </c>
    </row>
    <row r="414" spans="1:7" ht="12.75">
      <c r="A414" s="383"/>
      <c r="B414" s="389" t="s">
        <v>418</v>
      </c>
      <c r="C414" s="378">
        <v>210365827</v>
      </c>
      <c r="D414" s="378">
        <v>155456813</v>
      </c>
      <c r="E414" s="378">
        <v>140403639</v>
      </c>
      <c r="F414" s="380">
        <v>66.74260786662846</v>
      </c>
      <c r="G414" s="390">
        <v>12057698</v>
      </c>
    </row>
    <row r="415" spans="1:7" ht="12.75">
      <c r="A415" s="383"/>
      <c r="B415" s="408" t="s">
        <v>419</v>
      </c>
      <c r="C415" s="423">
        <v>201205614</v>
      </c>
      <c r="D415" s="423">
        <v>146844083</v>
      </c>
      <c r="E415" s="423">
        <v>133881573</v>
      </c>
      <c r="F415" s="386">
        <v>66.53968064728055</v>
      </c>
      <c r="G415" s="387">
        <v>11863808</v>
      </c>
    </row>
    <row r="416" spans="1:7" ht="12.75">
      <c r="A416" s="383"/>
      <c r="B416" s="404" t="s">
        <v>420</v>
      </c>
      <c r="C416" s="423">
        <v>86303867</v>
      </c>
      <c r="D416" s="423">
        <v>60861870</v>
      </c>
      <c r="E416" s="423">
        <v>56692847</v>
      </c>
      <c r="F416" s="386">
        <v>65.6898108632838</v>
      </c>
      <c r="G416" s="387">
        <v>4015340</v>
      </c>
    </row>
    <row r="417" spans="1:7" ht="12.75">
      <c r="A417" s="383"/>
      <c r="B417" s="426" t="s">
        <v>421</v>
      </c>
      <c r="C417" s="423">
        <v>52895452</v>
      </c>
      <c r="D417" s="385">
        <v>39357257</v>
      </c>
      <c r="E417" s="385">
        <v>37786538</v>
      </c>
      <c r="F417" s="386">
        <v>71.43627017309541</v>
      </c>
      <c r="G417" s="387">
        <v>2066194</v>
      </c>
    </row>
    <row r="418" spans="1:7" ht="12.75">
      <c r="A418" s="383"/>
      <c r="B418" s="428" t="s">
        <v>422</v>
      </c>
      <c r="C418" s="423">
        <v>42324231</v>
      </c>
      <c r="D418" s="385">
        <v>31292361</v>
      </c>
      <c r="E418" s="385">
        <v>30224572</v>
      </c>
      <c r="F418" s="386">
        <v>71.41198147226821</v>
      </c>
      <c r="G418" s="387">
        <v>1547600</v>
      </c>
    </row>
    <row r="419" spans="1:7" ht="12.75">
      <c r="A419" s="383"/>
      <c r="B419" s="426" t="s">
        <v>423</v>
      </c>
      <c r="C419" s="423">
        <v>33408415</v>
      </c>
      <c r="D419" s="385">
        <v>21504613</v>
      </c>
      <c r="E419" s="385">
        <v>18906309</v>
      </c>
      <c r="F419" s="386">
        <v>56.59145757139331</v>
      </c>
      <c r="G419" s="387">
        <v>1949146</v>
      </c>
    </row>
    <row r="420" spans="1:7" ht="15.75">
      <c r="A420" s="383"/>
      <c r="B420" s="404" t="s">
        <v>530</v>
      </c>
      <c r="C420" s="423">
        <v>5298425</v>
      </c>
      <c r="D420" s="385">
        <v>3639700</v>
      </c>
      <c r="E420" s="385">
        <v>3271613</v>
      </c>
      <c r="F420" s="386">
        <v>61.74689648338894</v>
      </c>
      <c r="G420" s="387">
        <v>341859</v>
      </c>
    </row>
    <row r="421" spans="1:7" ht="12.75">
      <c r="A421" s="383"/>
      <c r="B421" s="404" t="s">
        <v>424</v>
      </c>
      <c r="C421" s="423">
        <v>41676895</v>
      </c>
      <c r="D421" s="423">
        <v>26217617</v>
      </c>
      <c r="E421" s="423">
        <v>24258153</v>
      </c>
      <c r="F421" s="386">
        <v>58.205278968118904</v>
      </c>
      <c r="G421" s="387">
        <v>1201800</v>
      </c>
    </row>
    <row r="422" spans="1:7" ht="12.75">
      <c r="A422" s="383"/>
      <c r="B422" s="426" t="s">
        <v>445</v>
      </c>
      <c r="C422" s="423">
        <v>25323515</v>
      </c>
      <c r="D422" s="385">
        <v>14973575</v>
      </c>
      <c r="E422" s="385">
        <v>13903083</v>
      </c>
      <c r="F422" s="386">
        <v>54.90186887562805</v>
      </c>
      <c r="G422" s="387">
        <v>1019343</v>
      </c>
    </row>
    <row r="423" spans="1:7" ht="12.75">
      <c r="A423" s="383"/>
      <c r="B423" s="426" t="s">
        <v>425</v>
      </c>
      <c r="C423" s="423">
        <v>16353380</v>
      </c>
      <c r="D423" s="385">
        <v>11244042</v>
      </c>
      <c r="E423" s="385">
        <v>10355070</v>
      </c>
      <c r="F423" s="386">
        <v>63.32067132299256</v>
      </c>
      <c r="G423" s="387">
        <v>182457</v>
      </c>
    </row>
    <row r="424" spans="1:7" ht="25.5">
      <c r="A424" s="383"/>
      <c r="B424" s="410" t="s">
        <v>428</v>
      </c>
      <c r="C424" s="423">
        <v>169587</v>
      </c>
      <c r="D424" s="423">
        <v>160663</v>
      </c>
      <c r="E424" s="423">
        <v>142903</v>
      </c>
      <c r="F424" s="386">
        <v>84.26530335462034</v>
      </c>
      <c r="G424" s="387">
        <v>0</v>
      </c>
    </row>
    <row r="425" spans="1:7" ht="12.75">
      <c r="A425" s="383"/>
      <c r="B425" s="405" t="s">
        <v>460</v>
      </c>
      <c r="C425" s="423">
        <v>10</v>
      </c>
      <c r="D425" s="423">
        <v>10</v>
      </c>
      <c r="E425" s="423">
        <v>0</v>
      </c>
      <c r="F425" s="386">
        <v>0</v>
      </c>
      <c r="G425" s="387">
        <v>0</v>
      </c>
    </row>
    <row r="426" spans="1:7" ht="12.75" customHeight="1">
      <c r="A426" s="383"/>
      <c r="B426" s="405" t="s">
        <v>429</v>
      </c>
      <c r="C426" s="423">
        <v>169577</v>
      </c>
      <c r="D426" s="385">
        <v>160653</v>
      </c>
      <c r="E426" s="385">
        <v>142903</v>
      </c>
      <c r="F426" s="386">
        <v>84.27027250157747</v>
      </c>
      <c r="G426" s="387">
        <v>0</v>
      </c>
    </row>
    <row r="427" spans="1:7" ht="12.75">
      <c r="A427" s="383"/>
      <c r="B427" s="404" t="s">
        <v>371</v>
      </c>
      <c r="C427" s="385">
        <v>67756840</v>
      </c>
      <c r="D427" s="385">
        <v>55964233</v>
      </c>
      <c r="E427" s="385">
        <v>49516057</v>
      </c>
      <c r="F427" s="386">
        <v>73.07905297826758</v>
      </c>
      <c r="G427" s="387">
        <v>6304809</v>
      </c>
    </row>
    <row r="428" spans="1:7" ht="12.75">
      <c r="A428" s="383"/>
      <c r="B428" s="470" t="s">
        <v>446</v>
      </c>
      <c r="C428" s="385">
        <v>99895</v>
      </c>
      <c r="D428" s="385">
        <v>38978</v>
      </c>
      <c r="E428" s="385">
        <v>38978</v>
      </c>
      <c r="F428" s="386">
        <v>39.018969918414335</v>
      </c>
      <c r="G428" s="387">
        <v>31473</v>
      </c>
    </row>
    <row r="429" spans="1:7" ht="25.5">
      <c r="A429" s="383"/>
      <c r="B429" s="463" t="s">
        <v>447</v>
      </c>
      <c r="C429" s="385">
        <v>99895</v>
      </c>
      <c r="D429" s="385">
        <v>38978</v>
      </c>
      <c r="E429" s="385">
        <v>38978</v>
      </c>
      <c r="F429" s="386">
        <v>39.018969918414335</v>
      </c>
      <c r="G429" s="387">
        <v>31473</v>
      </c>
    </row>
    <row r="430" spans="1:7" s="437" customFormat="1" ht="38.25">
      <c r="A430" s="455"/>
      <c r="B430" s="464" t="s">
        <v>472</v>
      </c>
      <c r="C430" s="452">
        <v>99895</v>
      </c>
      <c r="D430" s="452">
        <v>38978</v>
      </c>
      <c r="E430" s="452">
        <v>38978</v>
      </c>
      <c r="F430" s="453">
        <v>39.018969918414335</v>
      </c>
      <c r="G430" s="387">
        <v>31473</v>
      </c>
    </row>
    <row r="431" spans="1:7" ht="51">
      <c r="A431" s="383"/>
      <c r="B431" s="405" t="s">
        <v>462</v>
      </c>
      <c r="C431" s="385">
        <v>60737224</v>
      </c>
      <c r="D431" s="385">
        <v>50976034</v>
      </c>
      <c r="E431" s="385">
        <v>48118677</v>
      </c>
      <c r="F431" s="386">
        <v>79.22436000697036</v>
      </c>
      <c r="G431" s="387">
        <v>6273336</v>
      </c>
    </row>
    <row r="432" spans="1:7" ht="12.75">
      <c r="A432" s="383"/>
      <c r="B432" s="405" t="s">
        <v>463</v>
      </c>
      <c r="C432" s="385">
        <v>6919721</v>
      </c>
      <c r="D432" s="385">
        <v>4949221</v>
      </c>
      <c r="E432" s="385">
        <v>1358402</v>
      </c>
      <c r="F432" s="386">
        <v>19.630878181360202</v>
      </c>
      <c r="G432" s="387">
        <v>0</v>
      </c>
    </row>
    <row r="433" spans="1:7" ht="38.25">
      <c r="A433" s="383"/>
      <c r="B433" s="454" t="s">
        <v>464</v>
      </c>
      <c r="C433" s="452">
        <v>6919721</v>
      </c>
      <c r="D433" s="452">
        <v>4949221</v>
      </c>
      <c r="E433" s="452">
        <v>1358402</v>
      </c>
      <c r="F433" s="453">
        <v>19.630878181360202</v>
      </c>
      <c r="G433" s="387">
        <v>0</v>
      </c>
    </row>
    <row r="434" spans="1:7" ht="12.75">
      <c r="A434" s="383"/>
      <c r="B434" s="408" t="s">
        <v>376</v>
      </c>
      <c r="C434" s="423">
        <v>9160213</v>
      </c>
      <c r="D434" s="423">
        <v>8612730</v>
      </c>
      <c r="E434" s="423">
        <v>6522066</v>
      </c>
      <c r="F434" s="386">
        <v>71.19993825471089</v>
      </c>
      <c r="G434" s="387">
        <v>193890</v>
      </c>
    </row>
    <row r="435" spans="1:7" ht="12.75">
      <c r="A435" s="383"/>
      <c r="B435" s="404" t="s">
        <v>426</v>
      </c>
      <c r="C435" s="423">
        <v>1599774</v>
      </c>
      <c r="D435" s="385">
        <v>1052291</v>
      </c>
      <c r="E435" s="385">
        <v>881311</v>
      </c>
      <c r="F435" s="386">
        <v>55.08971892279785</v>
      </c>
      <c r="G435" s="387">
        <v>90503</v>
      </c>
    </row>
    <row r="436" spans="1:7" ht="12.75">
      <c r="A436" s="383"/>
      <c r="B436" s="404" t="s">
        <v>475</v>
      </c>
      <c r="C436" s="423">
        <v>7560439</v>
      </c>
      <c r="D436" s="423">
        <v>7560439</v>
      </c>
      <c r="E436" s="423">
        <v>5640755</v>
      </c>
      <c r="F436" s="386">
        <v>74.60882893175912</v>
      </c>
      <c r="G436" s="387">
        <v>103387</v>
      </c>
    </row>
    <row r="437" spans="1:7" ht="12.75">
      <c r="A437" s="383"/>
      <c r="B437" s="405" t="s">
        <v>450</v>
      </c>
      <c r="C437" s="423">
        <v>7560439</v>
      </c>
      <c r="D437" s="423">
        <v>7560439</v>
      </c>
      <c r="E437" s="423">
        <v>5640755</v>
      </c>
      <c r="F437" s="386">
        <v>74.60882893175912</v>
      </c>
      <c r="G437" s="387">
        <v>103387</v>
      </c>
    </row>
    <row r="438" spans="1:7" s="437" customFormat="1" ht="25.5" hidden="1">
      <c r="A438" s="432"/>
      <c r="B438" s="457" t="s">
        <v>480</v>
      </c>
      <c r="C438" s="434">
        <v>0</v>
      </c>
      <c r="D438" s="434">
        <v>0</v>
      </c>
      <c r="E438" s="434">
        <v>0</v>
      </c>
      <c r="F438" s="386" t="e">
        <v>#DIV/0!</v>
      </c>
      <c r="G438" s="387">
        <v>0</v>
      </c>
    </row>
    <row r="439" spans="1:7" ht="25.5">
      <c r="A439" s="383"/>
      <c r="B439" s="449" t="s">
        <v>383</v>
      </c>
      <c r="C439" s="423">
        <v>7560439</v>
      </c>
      <c r="D439" s="423">
        <v>7560439</v>
      </c>
      <c r="E439" s="423">
        <v>5640755</v>
      </c>
      <c r="F439" s="386">
        <v>74.60882893175912</v>
      </c>
      <c r="G439" s="387">
        <v>103387</v>
      </c>
    </row>
    <row r="440" spans="1:7" s="437" customFormat="1" ht="25.5" hidden="1">
      <c r="A440" s="432"/>
      <c r="B440" s="466" t="s">
        <v>466</v>
      </c>
      <c r="C440" s="434">
        <v>0</v>
      </c>
      <c r="D440" s="435">
        <v>0</v>
      </c>
      <c r="E440" s="435">
        <v>0</v>
      </c>
      <c r="F440" s="436" t="e">
        <v>#DIV/0!</v>
      </c>
      <c r="G440" s="387">
        <v>0</v>
      </c>
    </row>
    <row r="441" spans="1:7" ht="12.75">
      <c r="A441" s="383"/>
      <c r="B441" s="394" t="s">
        <v>1281</v>
      </c>
      <c r="C441" s="385">
        <v>-2264694</v>
      </c>
      <c r="D441" s="385">
        <v>-1418826</v>
      </c>
      <c r="E441" s="385" t="s">
        <v>1277</v>
      </c>
      <c r="F441" s="386" t="s">
        <v>1277</v>
      </c>
      <c r="G441" s="386" t="s">
        <v>1277</v>
      </c>
    </row>
    <row r="442" spans="1:7" ht="12.75">
      <c r="A442" s="383"/>
      <c r="B442" s="394" t="s">
        <v>1282</v>
      </c>
      <c r="C442" s="423">
        <v>2264694</v>
      </c>
      <c r="D442" s="423">
        <v>1418826</v>
      </c>
      <c r="E442" s="423">
        <v>1486532</v>
      </c>
      <c r="F442" s="386" t="s">
        <v>1277</v>
      </c>
      <c r="G442" s="387">
        <v>20485</v>
      </c>
    </row>
    <row r="443" spans="1:7" ht="12.75">
      <c r="A443" s="383"/>
      <c r="B443" s="408" t="s">
        <v>1286</v>
      </c>
      <c r="C443" s="423">
        <v>-3456840</v>
      </c>
      <c r="D443" s="423">
        <v>-2133710</v>
      </c>
      <c r="E443" s="423">
        <v>-1250126</v>
      </c>
      <c r="F443" s="386" t="s">
        <v>1277</v>
      </c>
      <c r="G443" s="387">
        <v>-121401</v>
      </c>
    </row>
    <row r="444" spans="1:7" s="437" customFormat="1" ht="12.75" hidden="1">
      <c r="A444" s="432"/>
      <c r="B444" s="438" t="s">
        <v>481</v>
      </c>
      <c r="C444" s="434">
        <v>0</v>
      </c>
      <c r="D444" s="435">
        <v>0</v>
      </c>
      <c r="E444" s="435">
        <v>0</v>
      </c>
      <c r="F444" s="436" t="s">
        <v>1277</v>
      </c>
      <c r="G444" s="387">
        <v>0</v>
      </c>
    </row>
    <row r="445" spans="1:7" ht="15.75">
      <c r="A445" s="383"/>
      <c r="B445" s="404" t="s">
        <v>531</v>
      </c>
      <c r="C445" s="423">
        <v>-3456840</v>
      </c>
      <c r="D445" s="385">
        <v>-2133710</v>
      </c>
      <c r="E445" s="385">
        <v>-1250126</v>
      </c>
      <c r="F445" s="386" t="s">
        <v>1277</v>
      </c>
      <c r="G445" s="387">
        <v>-121401</v>
      </c>
    </row>
    <row r="446" spans="1:7" ht="12.75">
      <c r="A446" s="383"/>
      <c r="B446" s="408" t="s">
        <v>1287</v>
      </c>
      <c r="C446" s="423">
        <v>2603640</v>
      </c>
      <c r="D446" s="423">
        <v>1700710</v>
      </c>
      <c r="E446" s="423">
        <v>884832</v>
      </c>
      <c r="F446" s="386" t="s">
        <v>1277</v>
      </c>
      <c r="G446" s="387">
        <v>52654</v>
      </c>
    </row>
    <row r="447" spans="1:7" s="437" customFormat="1" ht="12.75" hidden="1">
      <c r="A447" s="432"/>
      <c r="B447" s="438" t="s">
        <v>482</v>
      </c>
      <c r="C447" s="434">
        <v>0</v>
      </c>
      <c r="D447" s="435">
        <v>0</v>
      </c>
      <c r="E447" s="435">
        <v>0</v>
      </c>
      <c r="F447" s="436" t="s">
        <v>1277</v>
      </c>
      <c r="G447" s="387">
        <v>0</v>
      </c>
    </row>
    <row r="448" spans="1:7" ht="12.75">
      <c r="A448" s="383"/>
      <c r="B448" s="410" t="s">
        <v>483</v>
      </c>
      <c r="C448" s="423">
        <v>2603640</v>
      </c>
      <c r="D448" s="385">
        <v>1700710</v>
      </c>
      <c r="E448" s="385">
        <v>884832</v>
      </c>
      <c r="F448" s="386" t="s">
        <v>1277</v>
      </c>
      <c r="G448" s="387">
        <v>52654</v>
      </c>
    </row>
    <row r="449" spans="1:7" ht="12.75">
      <c r="A449" s="383"/>
      <c r="B449" s="408" t="s">
        <v>89</v>
      </c>
      <c r="C449" s="423">
        <v>3117894</v>
      </c>
      <c r="D449" s="423">
        <v>1851826</v>
      </c>
      <c r="E449" s="423">
        <v>1851826</v>
      </c>
      <c r="F449" s="386" t="s">
        <v>1277</v>
      </c>
      <c r="G449" s="387">
        <v>89232</v>
      </c>
    </row>
    <row r="450" spans="1:7" ht="38.25">
      <c r="A450" s="383"/>
      <c r="B450" s="410" t="s">
        <v>430</v>
      </c>
      <c r="C450" s="423">
        <v>1893216</v>
      </c>
      <c r="D450" s="385">
        <v>1927935</v>
      </c>
      <c r="E450" s="385">
        <v>1927935</v>
      </c>
      <c r="F450" s="386" t="s">
        <v>1277</v>
      </c>
      <c r="G450" s="387">
        <v>-13718</v>
      </c>
    </row>
    <row r="451" spans="1:7" ht="38.25">
      <c r="A451" s="383"/>
      <c r="B451" s="410" t="s">
        <v>451</v>
      </c>
      <c r="C451" s="423">
        <v>1224678</v>
      </c>
      <c r="D451" s="385">
        <v>-76109</v>
      </c>
      <c r="E451" s="385">
        <v>-76109</v>
      </c>
      <c r="F451" s="386" t="s">
        <v>1277</v>
      </c>
      <c r="G451" s="387">
        <v>102950</v>
      </c>
    </row>
    <row r="452" spans="1:7" ht="12.75">
      <c r="A452" s="383"/>
      <c r="B452" s="394"/>
      <c r="C452" s="385"/>
      <c r="D452" s="385"/>
      <c r="E452" s="385"/>
      <c r="F452" s="386"/>
      <c r="G452" s="387"/>
    </row>
    <row r="453" spans="1:7" ht="12.75">
      <c r="A453" s="383"/>
      <c r="B453" s="418" t="s">
        <v>484</v>
      </c>
      <c r="C453" s="378"/>
      <c r="D453" s="385"/>
      <c r="E453" s="385"/>
      <c r="F453" s="386"/>
      <c r="G453" s="387"/>
    </row>
    <row r="454" spans="1:7" ht="12.75">
      <c r="A454" s="383"/>
      <c r="B454" s="389" t="s">
        <v>414</v>
      </c>
      <c r="C454" s="421">
        <v>315829062</v>
      </c>
      <c r="D454" s="421">
        <v>250231783</v>
      </c>
      <c r="E454" s="421">
        <v>249655449</v>
      </c>
      <c r="F454" s="380">
        <v>79.04764919955339</v>
      </c>
      <c r="G454" s="390">
        <v>13100660</v>
      </c>
    </row>
    <row r="455" spans="1:7" ht="25.5">
      <c r="A455" s="383"/>
      <c r="B455" s="422" t="s">
        <v>415</v>
      </c>
      <c r="C455" s="423">
        <v>10751782</v>
      </c>
      <c r="D455" s="385">
        <v>5692173</v>
      </c>
      <c r="E455" s="385">
        <v>5147912</v>
      </c>
      <c r="F455" s="386">
        <v>47.87961660680992</v>
      </c>
      <c r="G455" s="387">
        <v>528583</v>
      </c>
    </row>
    <row r="456" spans="1:7" ht="12.75">
      <c r="A456" s="383"/>
      <c r="B456" s="408" t="s">
        <v>432</v>
      </c>
      <c r="C456" s="423">
        <v>74215</v>
      </c>
      <c r="D456" s="385">
        <v>51466</v>
      </c>
      <c r="E456" s="385">
        <v>19393</v>
      </c>
      <c r="F456" s="386">
        <v>26.130836084349525</v>
      </c>
      <c r="G456" s="387">
        <v>3141</v>
      </c>
    </row>
    <row r="457" spans="1:7" ht="25.5">
      <c r="A457" s="383"/>
      <c r="B457" s="460" t="s">
        <v>455</v>
      </c>
      <c r="C457" s="423">
        <v>20000</v>
      </c>
      <c r="D457" s="385">
        <v>0</v>
      </c>
      <c r="E457" s="385">
        <v>0</v>
      </c>
      <c r="F457" s="386">
        <v>0</v>
      </c>
      <c r="G457" s="387">
        <v>0</v>
      </c>
    </row>
    <row r="458" spans="1:7" s="437" customFormat="1" ht="12.75" hidden="1">
      <c r="A458" s="432"/>
      <c r="B458" s="443" t="s">
        <v>433</v>
      </c>
      <c r="C458" s="434">
        <v>0</v>
      </c>
      <c r="D458" s="434">
        <v>0</v>
      </c>
      <c r="E458" s="434">
        <v>0</v>
      </c>
      <c r="F458" s="436" t="e">
        <v>#DIV/0!</v>
      </c>
      <c r="G458" s="387">
        <v>0</v>
      </c>
    </row>
    <row r="459" spans="1:7" s="437" customFormat="1" ht="12.75" hidden="1">
      <c r="A459" s="432"/>
      <c r="B459" s="438" t="s">
        <v>434</v>
      </c>
      <c r="C459" s="434">
        <v>0</v>
      </c>
      <c r="D459" s="434">
        <v>0</v>
      </c>
      <c r="E459" s="434">
        <v>0</v>
      </c>
      <c r="F459" s="436" t="e">
        <v>#DIV/0!</v>
      </c>
      <c r="G459" s="387">
        <v>0</v>
      </c>
    </row>
    <row r="460" spans="1:7" s="437" customFormat="1" ht="12.75" hidden="1">
      <c r="A460" s="432"/>
      <c r="B460" s="466" t="s">
        <v>435</v>
      </c>
      <c r="C460" s="434">
        <v>0</v>
      </c>
      <c r="D460" s="434">
        <v>0</v>
      </c>
      <c r="E460" s="434">
        <v>0</v>
      </c>
      <c r="F460" s="436" t="e">
        <v>#DIV/0!</v>
      </c>
      <c r="G460" s="387">
        <v>0</v>
      </c>
    </row>
    <row r="461" spans="1:7" s="437" customFormat="1" ht="38.25" hidden="1">
      <c r="A461" s="432"/>
      <c r="B461" s="457" t="s">
        <v>443</v>
      </c>
      <c r="C461" s="434">
        <v>0</v>
      </c>
      <c r="D461" s="434">
        <v>0</v>
      </c>
      <c r="E461" s="434">
        <v>0</v>
      </c>
      <c r="F461" s="436" t="e">
        <v>#DIV/0!</v>
      </c>
      <c r="G461" s="387">
        <v>0</v>
      </c>
    </row>
    <row r="462" spans="1:7" s="437" customFormat="1" ht="38.25" hidden="1">
      <c r="A462" s="432"/>
      <c r="B462" s="441" t="s">
        <v>453</v>
      </c>
      <c r="C462" s="434">
        <v>0</v>
      </c>
      <c r="D462" s="434">
        <v>0</v>
      </c>
      <c r="E462" s="434">
        <v>0</v>
      </c>
      <c r="F462" s="436" t="e">
        <v>#DIV/0!</v>
      </c>
      <c r="G462" s="387">
        <v>0</v>
      </c>
    </row>
    <row r="463" spans="1:7" s="437" customFormat="1" ht="12.75" hidden="1">
      <c r="A463" s="432"/>
      <c r="B463" s="466" t="s">
        <v>436</v>
      </c>
      <c r="C463" s="434">
        <v>0</v>
      </c>
      <c r="D463" s="434">
        <v>0</v>
      </c>
      <c r="E463" s="434">
        <v>0</v>
      </c>
      <c r="F463" s="436" t="e">
        <v>#DIV/0!</v>
      </c>
      <c r="G463" s="387">
        <v>0</v>
      </c>
    </row>
    <row r="464" spans="1:7" s="437" customFormat="1" ht="51" hidden="1">
      <c r="A464" s="432"/>
      <c r="B464" s="457" t="s">
        <v>437</v>
      </c>
      <c r="C464" s="434">
        <v>0</v>
      </c>
      <c r="D464" s="434">
        <v>0</v>
      </c>
      <c r="E464" s="434">
        <v>0</v>
      </c>
      <c r="F464" s="436" t="e">
        <v>#DIV/0!</v>
      </c>
      <c r="G464" s="387">
        <v>0</v>
      </c>
    </row>
    <row r="465" spans="1:7" ht="12.75">
      <c r="A465" s="383"/>
      <c r="B465" s="408" t="s">
        <v>416</v>
      </c>
      <c r="C465" s="423">
        <v>305003065</v>
      </c>
      <c r="D465" s="423">
        <v>244488144</v>
      </c>
      <c r="E465" s="423">
        <v>244488144</v>
      </c>
      <c r="F465" s="386">
        <v>80.15924167844018</v>
      </c>
      <c r="G465" s="387">
        <v>12568936</v>
      </c>
    </row>
    <row r="466" spans="1:7" ht="25.5">
      <c r="A466" s="383"/>
      <c r="B466" s="410" t="s">
        <v>417</v>
      </c>
      <c r="C466" s="423">
        <v>301672072</v>
      </c>
      <c r="D466" s="385">
        <v>243704309</v>
      </c>
      <c r="E466" s="385">
        <v>243704309</v>
      </c>
      <c r="F466" s="386">
        <v>80.7845112689119</v>
      </c>
      <c r="G466" s="387">
        <v>12546396</v>
      </c>
    </row>
    <row r="467" spans="1:7" ht="25.5">
      <c r="A467" s="383"/>
      <c r="B467" s="460" t="s">
        <v>485</v>
      </c>
      <c r="C467" s="451">
        <v>3330993</v>
      </c>
      <c r="D467" s="452">
        <v>783835</v>
      </c>
      <c r="E467" s="452">
        <v>783835</v>
      </c>
      <c r="F467" s="453">
        <v>23.531571516361637</v>
      </c>
      <c r="G467" s="387">
        <v>22540</v>
      </c>
    </row>
    <row r="468" spans="1:7" ht="12.75">
      <c r="A468" s="383"/>
      <c r="B468" s="389" t="s">
        <v>418</v>
      </c>
      <c r="C468" s="378">
        <v>315127970</v>
      </c>
      <c r="D468" s="378">
        <v>250923728</v>
      </c>
      <c r="E468" s="378">
        <v>245922573</v>
      </c>
      <c r="F468" s="380">
        <v>78.03895446031021</v>
      </c>
      <c r="G468" s="390">
        <v>12141141</v>
      </c>
    </row>
    <row r="469" spans="1:7" ht="12.75">
      <c r="A469" s="383"/>
      <c r="B469" s="408" t="s">
        <v>419</v>
      </c>
      <c r="C469" s="423">
        <v>313100841</v>
      </c>
      <c r="D469" s="423">
        <v>249886196</v>
      </c>
      <c r="E469" s="423">
        <v>245196394</v>
      </c>
      <c r="F469" s="386">
        <v>78.3122757565509</v>
      </c>
      <c r="G469" s="387">
        <v>12084409</v>
      </c>
    </row>
    <row r="470" spans="1:7" ht="12.75">
      <c r="A470" s="383"/>
      <c r="B470" s="404" t="s">
        <v>420</v>
      </c>
      <c r="C470" s="423">
        <v>54568161</v>
      </c>
      <c r="D470" s="423">
        <v>37469981</v>
      </c>
      <c r="E470" s="423">
        <v>34644422</v>
      </c>
      <c r="F470" s="386">
        <v>63.488344421209284</v>
      </c>
      <c r="G470" s="387">
        <v>4002317</v>
      </c>
    </row>
    <row r="471" spans="1:7" ht="12.75">
      <c r="A471" s="383"/>
      <c r="B471" s="426" t="s">
        <v>421</v>
      </c>
      <c r="C471" s="423">
        <v>38695597</v>
      </c>
      <c r="D471" s="385">
        <v>27505355</v>
      </c>
      <c r="E471" s="385">
        <v>27029053</v>
      </c>
      <c r="F471" s="386">
        <v>69.85046128116333</v>
      </c>
      <c r="G471" s="387">
        <v>2972853</v>
      </c>
    </row>
    <row r="472" spans="1:7" ht="12.75">
      <c r="A472" s="383"/>
      <c r="B472" s="428" t="s">
        <v>422</v>
      </c>
      <c r="C472" s="423">
        <v>29686533</v>
      </c>
      <c r="D472" s="385">
        <v>20922631</v>
      </c>
      <c r="E472" s="385">
        <v>20678545</v>
      </c>
      <c r="F472" s="386">
        <v>69.6563152052818</v>
      </c>
      <c r="G472" s="387">
        <v>2279165</v>
      </c>
    </row>
    <row r="473" spans="1:7" ht="15.75">
      <c r="A473" s="383"/>
      <c r="B473" s="426" t="s">
        <v>532</v>
      </c>
      <c r="C473" s="423">
        <v>15872564</v>
      </c>
      <c r="D473" s="385">
        <v>9964626</v>
      </c>
      <c r="E473" s="385">
        <v>7615369</v>
      </c>
      <c r="F473" s="386">
        <v>47.97819054312838</v>
      </c>
      <c r="G473" s="387">
        <v>1029464</v>
      </c>
    </row>
    <row r="474" spans="1:7" s="437" customFormat="1" ht="12.75" hidden="1">
      <c r="A474" s="432"/>
      <c r="B474" s="438" t="s">
        <v>468</v>
      </c>
      <c r="C474" s="434">
        <v>0</v>
      </c>
      <c r="D474" s="435">
        <v>0</v>
      </c>
      <c r="E474" s="435">
        <v>0</v>
      </c>
      <c r="F474" s="436">
        <v>0</v>
      </c>
      <c r="G474" s="387">
        <v>0</v>
      </c>
    </row>
    <row r="475" spans="1:7" ht="12.75">
      <c r="A475" s="383"/>
      <c r="B475" s="404" t="s">
        <v>424</v>
      </c>
      <c r="C475" s="423">
        <v>248473321</v>
      </c>
      <c r="D475" s="423">
        <v>206485113</v>
      </c>
      <c r="E475" s="423">
        <v>204653206</v>
      </c>
      <c r="F475" s="386">
        <v>82.3642575292822</v>
      </c>
      <c r="G475" s="387">
        <v>7889757</v>
      </c>
    </row>
    <row r="476" spans="1:7" ht="12.75">
      <c r="A476" s="383"/>
      <c r="B476" s="426" t="s">
        <v>445</v>
      </c>
      <c r="C476" s="423">
        <v>248473321</v>
      </c>
      <c r="D476" s="385">
        <v>206485113</v>
      </c>
      <c r="E476" s="385">
        <v>204653206</v>
      </c>
      <c r="F476" s="386">
        <v>82.3642575292822</v>
      </c>
      <c r="G476" s="387">
        <v>7889757</v>
      </c>
    </row>
    <row r="477" spans="1:7" ht="12.75" hidden="1">
      <c r="A477" s="383"/>
      <c r="B477" s="426" t="s">
        <v>425</v>
      </c>
      <c r="C477" s="423">
        <v>0</v>
      </c>
      <c r="D477" s="385">
        <v>0</v>
      </c>
      <c r="E477" s="385">
        <v>0</v>
      </c>
      <c r="F477" s="386" t="e">
        <v>#DIV/0!</v>
      </c>
      <c r="G477" s="431">
        <v>0</v>
      </c>
    </row>
    <row r="478" spans="1:7" ht="25.5">
      <c r="A478" s="383"/>
      <c r="B478" s="410" t="s">
        <v>428</v>
      </c>
      <c r="C478" s="423">
        <v>184163</v>
      </c>
      <c r="D478" s="423">
        <v>64860</v>
      </c>
      <c r="E478" s="423">
        <v>59026</v>
      </c>
      <c r="F478" s="386">
        <v>32.050954860639756</v>
      </c>
      <c r="G478" s="387">
        <v>12123</v>
      </c>
    </row>
    <row r="479" spans="1:7" ht="12.75">
      <c r="A479" s="383"/>
      <c r="B479" s="405" t="s">
        <v>429</v>
      </c>
      <c r="C479" s="423">
        <v>184163</v>
      </c>
      <c r="D479" s="385">
        <v>64860</v>
      </c>
      <c r="E479" s="385">
        <v>59026</v>
      </c>
      <c r="F479" s="386">
        <v>32.050954860639756</v>
      </c>
      <c r="G479" s="387">
        <v>12123</v>
      </c>
    </row>
    <row r="480" spans="1:7" ht="12.75">
      <c r="A480" s="383"/>
      <c r="B480" s="404" t="s">
        <v>371</v>
      </c>
      <c r="C480" s="385">
        <v>9875196</v>
      </c>
      <c r="D480" s="385">
        <v>5866242</v>
      </c>
      <c r="E480" s="385">
        <v>5839740</v>
      </c>
      <c r="F480" s="386">
        <v>59.13543386885688</v>
      </c>
      <c r="G480" s="387">
        <v>180212</v>
      </c>
    </row>
    <row r="481" spans="1:7" ht="51">
      <c r="A481" s="383"/>
      <c r="B481" s="405" t="s">
        <v>462</v>
      </c>
      <c r="C481" s="385">
        <v>6604112</v>
      </c>
      <c r="D481" s="385">
        <v>5148734</v>
      </c>
      <c r="E481" s="385">
        <v>5148734</v>
      </c>
      <c r="F481" s="386">
        <v>77.9625481821023</v>
      </c>
      <c r="G481" s="387">
        <v>123043</v>
      </c>
    </row>
    <row r="482" spans="1:7" ht="12.75">
      <c r="A482" s="383"/>
      <c r="B482" s="405" t="s">
        <v>463</v>
      </c>
      <c r="C482" s="385">
        <v>3271084</v>
      </c>
      <c r="D482" s="385">
        <v>717508</v>
      </c>
      <c r="E482" s="385">
        <v>691006</v>
      </c>
      <c r="F482" s="386">
        <v>21.124679158346286</v>
      </c>
      <c r="G482" s="387">
        <v>57169</v>
      </c>
    </row>
    <row r="483" spans="1:7" ht="38.25">
      <c r="A483" s="383"/>
      <c r="B483" s="454" t="s">
        <v>464</v>
      </c>
      <c r="C483" s="452">
        <v>3271084</v>
      </c>
      <c r="D483" s="452">
        <v>717508</v>
      </c>
      <c r="E483" s="452">
        <v>691006</v>
      </c>
      <c r="F483" s="453">
        <v>21.124679158346286</v>
      </c>
      <c r="G483" s="387">
        <v>57169</v>
      </c>
    </row>
    <row r="484" spans="1:7" ht="12.75">
      <c r="A484" s="383"/>
      <c r="B484" s="408" t="s">
        <v>376</v>
      </c>
      <c r="C484" s="423">
        <v>2027129</v>
      </c>
      <c r="D484" s="423">
        <v>1037532</v>
      </c>
      <c r="E484" s="423">
        <v>726179</v>
      </c>
      <c r="F484" s="386">
        <v>35.82302852951144</v>
      </c>
      <c r="G484" s="387">
        <v>56732</v>
      </c>
    </row>
    <row r="485" spans="1:7" ht="12.75">
      <c r="A485" s="383"/>
      <c r="B485" s="404" t="s">
        <v>426</v>
      </c>
      <c r="C485" s="423">
        <v>1947220</v>
      </c>
      <c r="D485" s="385">
        <v>971205</v>
      </c>
      <c r="E485" s="385">
        <v>662366</v>
      </c>
      <c r="F485" s="386">
        <v>34.01598175860971</v>
      </c>
      <c r="G485" s="387">
        <v>56732</v>
      </c>
    </row>
    <row r="486" spans="1:7" ht="12.75">
      <c r="A486" s="383"/>
      <c r="B486" s="404" t="s">
        <v>475</v>
      </c>
      <c r="C486" s="423">
        <v>79909</v>
      </c>
      <c r="D486" s="423">
        <v>66327</v>
      </c>
      <c r="E486" s="423">
        <v>63813</v>
      </c>
      <c r="F486" s="386">
        <v>79.85708743695955</v>
      </c>
      <c r="G486" s="387">
        <v>0</v>
      </c>
    </row>
    <row r="487" spans="1:7" ht="25.5">
      <c r="A487" s="383"/>
      <c r="B487" s="405" t="s">
        <v>465</v>
      </c>
      <c r="C487" s="423">
        <v>79909</v>
      </c>
      <c r="D487" s="423">
        <v>66327</v>
      </c>
      <c r="E487" s="423">
        <v>63813</v>
      </c>
      <c r="F487" s="386">
        <v>79.85708743695955</v>
      </c>
      <c r="G487" s="387">
        <v>0</v>
      </c>
    </row>
    <row r="488" spans="1:7" ht="25.5">
      <c r="A488" s="383"/>
      <c r="B488" s="454" t="s">
        <v>466</v>
      </c>
      <c r="C488" s="451">
        <v>79909</v>
      </c>
      <c r="D488" s="452">
        <v>66327</v>
      </c>
      <c r="E488" s="452">
        <v>63813</v>
      </c>
      <c r="F488" s="453">
        <v>79.85708743695955</v>
      </c>
      <c r="G488" s="387">
        <v>0</v>
      </c>
    </row>
    <row r="489" spans="1:7" ht="12.75">
      <c r="A489" s="383"/>
      <c r="B489" s="394" t="s">
        <v>1281</v>
      </c>
      <c r="C489" s="385">
        <v>701092</v>
      </c>
      <c r="D489" s="385">
        <v>-691945</v>
      </c>
      <c r="E489" s="385" t="s">
        <v>1277</v>
      </c>
      <c r="F489" s="386" t="s">
        <v>1277</v>
      </c>
      <c r="G489" s="386" t="s">
        <v>1277</v>
      </c>
    </row>
    <row r="490" spans="1:7" ht="12.75">
      <c r="A490" s="383"/>
      <c r="B490" s="394" t="s">
        <v>1282</v>
      </c>
      <c r="C490" s="423">
        <v>-701092</v>
      </c>
      <c r="D490" s="423">
        <v>691945</v>
      </c>
      <c r="E490" s="423">
        <v>691945</v>
      </c>
      <c r="F490" s="386" t="s">
        <v>1277</v>
      </c>
      <c r="G490" s="387">
        <v>59128</v>
      </c>
    </row>
    <row r="491" spans="1:7" s="437" customFormat="1" ht="12.75" hidden="1">
      <c r="A491" s="432"/>
      <c r="B491" s="433" t="s">
        <v>1286</v>
      </c>
      <c r="C491" s="434">
        <v>0</v>
      </c>
      <c r="D491" s="434">
        <v>0</v>
      </c>
      <c r="E491" s="434">
        <v>0</v>
      </c>
      <c r="F491" s="436" t="s">
        <v>1277</v>
      </c>
      <c r="G491" s="387">
        <v>0</v>
      </c>
    </row>
    <row r="492" spans="1:7" s="437" customFormat="1" ht="12.75" hidden="1">
      <c r="A492" s="432"/>
      <c r="B492" s="438" t="s">
        <v>486</v>
      </c>
      <c r="C492" s="434">
        <v>0</v>
      </c>
      <c r="D492" s="434">
        <v>0</v>
      </c>
      <c r="E492" s="434">
        <v>0</v>
      </c>
      <c r="F492" s="436" t="s">
        <v>1277</v>
      </c>
      <c r="G492" s="387">
        <v>0</v>
      </c>
    </row>
    <row r="493" spans="1:7" ht="12.75">
      <c r="A493" s="383"/>
      <c r="B493" s="408" t="s">
        <v>89</v>
      </c>
      <c r="C493" s="423">
        <v>-701092</v>
      </c>
      <c r="D493" s="423">
        <v>691945</v>
      </c>
      <c r="E493" s="423">
        <v>691945</v>
      </c>
      <c r="F493" s="386" t="s">
        <v>1277</v>
      </c>
      <c r="G493" s="387">
        <v>59128</v>
      </c>
    </row>
    <row r="494" spans="1:7" ht="38.25">
      <c r="A494" s="383"/>
      <c r="B494" s="410" t="s">
        <v>430</v>
      </c>
      <c r="C494" s="423">
        <v>-701092</v>
      </c>
      <c r="D494" s="423">
        <v>691945</v>
      </c>
      <c r="E494" s="423">
        <v>691945</v>
      </c>
      <c r="F494" s="386" t="s">
        <v>1277</v>
      </c>
      <c r="G494" s="387">
        <v>59128</v>
      </c>
    </row>
    <row r="495" spans="1:7" s="437" customFormat="1" ht="38.25" hidden="1">
      <c r="A495" s="432"/>
      <c r="B495" s="448" t="s">
        <v>451</v>
      </c>
      <c r="C495" s="434">
        <v>0</v>
      </c>
      <c r="D495" s="435">
        <v>0</v>
      </c>
      <c r="E495" s="435">
        <v>0</v>
      </c>
      <c r="F495" s="436" t="s">
        <v>1277</v>
      </c>
      <c r="G495" s="387">
        <v>0</v>
      </c>
    </row>
    <row r="496" spans="1:7" ht="12.75">
      <c r="A496" s="383"/>
      <c r="B496" s="394"/>
      <c r="C496" s="385"/>
      <c r="D496" s="385"/>
      <c r="E496" s="385"/>
      <c r="F496" s="386"/>
      <c r="G496" s="387"/>
    </row>
    <row r="497" spans="1:7" ht="12.75">
      <c r="A497" s="383"/>
      <c r="B497" s="418" t="s">
        <v>487</v>
      </c>
      <c r="C497" s="378"/>
      <c r="D497" s="385"/>
      <c r="E497" s="385"/>
      <c r="F497" s="386"/>
      <c r="G497" s="387"/>
    </row>
    <row r="498" spans="1:7" ht="12.75">
      <c r="A498" s="383"/>
      <c r="B498" s="389" t="s">
        <v>414</v>
      </c>
      <c r="C498" s="421">
        <v>312730863</v>
      </c>
      <c r="D498" s="421">
        <v>179744219</v>
      </c>
      <c r="E498" s="421">
        <v>179535173</v>
      </c>
      <c r="F498" s="380">
        <v>57.408843910618444</v>
      </c>
      <c r="G498" s="390">
        <v>18559849</v>
      </c>
    </row>
    <row r="499" spans="1:7" ht="25.5">
      <c r="A499" s="383"/>
      <c r="B499" s="422" t="s">
        <v>415</v>
      </c>
      <c r="C499" s="423">
        <v>2979486</v>
      </c>
      <c r="D499" s="385">
        <v>1864391</v>
      </c>
      <c r="E499" s="385">
        <v>1703438</v>
      </c>
      <c r="F499" s="386">
        <v>57.172210240289765</v>
      </c>
      <c r="G499" s="387">
        <v>198754</v>
      </c>
    </row>
    <row r="500" spans="1:7" ht="12.75">
      <c r="A500" s="383"/>
      <c r="B500" s="408" t="s">
        <v>432</v>
      </c>
      <c r="C500" s="423">
        <v>35368207</v>
      </c>
      <c r="D500" s="385">
        <v>13510138</v>
      </c>
      <c r="E500" s="385">
        <v>13462045</v>
      </c>
      <c r="F500" s="386">
        <v>38.06255997088006</v>
      </c>
      <c r="G500" s="387">
        <v>0</v>
      </c>
    </row>
    <row r="501" spans="1:7" ht="25.5">
      <c r="A501" s="383"/>
      <c r="B501" s="460" t="s">
        <v>455</v>
      </c>
      <c r="C501" s="451">
        <v>2813012</v>
      </c>
      <c r="D501" s="452">
        <v>0</v>
      </c>
      <c r="E501" s="452">
        <v>0</v>
      </c>
      <c r="F501" s="453">
        <v>0</v>
      </c>
      <c r="G501" s="387">
        <v>0</v>
      </c>
    </row>
    <row r="502" spans="1:7" ht="12.75" hidden="1">
      <c r="A502" s="383"/>
      <c r="B502" s="422" t="s">
        <v>433</v>
      </c>
      <c r="C502" s="423">
        <v>0</v>
      </c>
      <c r="D502" s="423">
        <v>0</v>
      </c>
      <c r="E502" s="423">
        <v>0</v>
      </c>
      <c r="F502" s="386" t="e">
        <v>#DIV/0!</v>
      </c>
      <c r="G502" s="387">
        <v>0</v>
      </c>
    </row>
    <row r="503" spans="1:7" ht="12.75" hidden="1">
      <c r="A503" s="383"/>
      <c r="B503" s="404" t="s">
        <v>434</v>
      </c>
      <c r="C503" s="423">
        <v>0</v>
      </c>
      <c r="D503" s="423">
        <v>0</v>
      </c>
      <c r="E503" s="423">
        <v>0</v>
      </c>
      <c r="F503" s="386" t="e">
        <v>#DIV/0!</v>
      </c>
      <c r="G503" s="387">
        <v>0</v>
      </c>
    </row>
    <row r="504" spans="1:7" ht="12.75" customHeight="1" hidden="1">
      <c r="A504" s="383"/>
      <c r="B504" s="405" t="s">
        <v>435</v>
      </c>
      <c r="C504" s="423">
        <v>0</v>
      </c>
      <c r="D504" s="423">
        <v>0</v>
      </c>
      <c r="E504" s="423">
        <v>0</v>
      </c>
      <c r="F504" s="386" t="e">
        <v>#DIV/0!</v>
      </c>
      <c r="G504" s="387">
        <v>0</v>
      </c>
    </row>
    <row r="505" spans="1:7" ht="12.75" hidden="1">
      <c r="A505" s="383"/>
      <c r="B505" s="449" t="s">
        <v>436</v>
      </c>
      <c r="C505" s="423">
        <v>0</v>
      </c>
      <c r="D505" s="423">
        <v>0</v>
      </c>
      <c r="E505" s="423">
        <v>0</v>
      </c>
      <c r="F505" s="386" t="e">
        <v>#DIV/0!</v>
      </c>
      <c r="G505" s="387">
        <v>0</v>
      </c>
    </row>
    <row r="506" spans="1:7" ht="51" hidden="1">
      <c r="A506" s="383"/>
      <c r="B506" s="468" t="s">
        <v>437</v>
      </c>
      <c r="C506" s="423">
        <v>0</v>
      </c>
      <c r="D506" s="385">
        <v>0</v>
      </c>
      <c r="E506" s="385">
        <v>0</v>
      </c>
      <c r="F506" s="386" t="e">
        <v>#DIV/0!</v>
      </c>
      <c r="G506" s="387">
        <v>0</v>
      </c>
    </row>
    <row r="507" spans="1:7" ht="12.75">
      <c r="A507" s="383"/>
      <c r="B507" s="408" t="s">
        <v>416</v>
      </c>
      <c r="C507" s="423">
        <v>274383170</v>
      </c>
      <c r="D507" s="423">
        <v>164369690</v>
      </c>
      <c r="E507" s="423">
        <v>164369690</v>
      </c>
      <c r="F507" s="386">
        <v>59.905164737327</v>
      </c>
      <c r="G507" s="387">
        <v>18361095</v>
      </c>
    </row>
    <row r="508" spans="1:7" ht="25.5">
      <c r="A508" s="383"/>
      <c r="B508" s="410" t="s">
        <v>417</v>
      </c>
      <c r="C508" s="423">
        <v>238597016</v>
      </c>
      <c r="D508" s="385">
        <v>161605098</v>
      </c>
      <c r="E508" s="385">
        <v>161605098</v>
      </c>
      <c r="F508" s="386">
        <v>67.73139945723379</v>
      </c>
      <c r="G508" s="387">
        <v>18361095</v>
      </c>
    </row>
    <row r="509" spans="1:7" ht="25.5">
      <c r="A509" s="383"/>
      <c r="B509" s="460" t="s">
        <v>485</v>
      </c>
      <c r="C509" s="451">
        <v>35786154</v>
      </c>
      <c r="D509" s="451">
        <v>2764592</v>
      </c>
      <c r="E509" s="452">
        <v>2764592</v>
      </c>
      <c r="F509" s="453">
        <v>7.72531186223588</v>
      </c>
      <c r="G509" s="387">
        <v>0</v>
      </c>
    </row>
    <row r="510" spans="1:7" ht="12.75">
      <c r="A510" s="383"/>
      <c r="B510" s="389" t="s">
        <v>418</v>
      </c>
      <c r="C510" s="378">
        <v>320310549</v>
      </c>
      <c r="D510" s="378">
        <v>194761225</v>
      </c>
      <c r="E510" s="378">
        <v>178519206</v>
      </c>
      <c r="F510" s="380">
        <v>55.73316475443336</v>
      </c>
      <c r="G510" s="390">
        <v>25535912</v>
      </c>
    </row>
    <row r="511" spans="1:7" ht="12.75">
      <c r="A511" s="383"/>
      <c r="B511" s="408" t="s">
        <v>419</v>
      </c>
      <c r="C511" s="423">
        <v>176475498</v>
      </c>
      <c r="D511" s="423">
        <v>119822293</v>
      </c>
      <c r="E511" s="423">
        <v>119059741</v>
      </c>
      <c r="F511" s="386">
        <v>67.46530954682446</v>
      </c>
      <c r="G511" s="387">
        <v>12666552</v>
      </c>
    </row>
    <row r="512" spans="1:7" ht="12.75">
      <c r="A512" s="383"/>
      <c r="B512" s="404" t="s">
        <v>420</v>
      </c>
      <c r="C512" s="423">
        <v>66837061</v>
      </c>
      <c r="D512" s="423">
        <v>47409418</v>
      </c>
      <c r="E512" s="423">
        <v>46740289</v>
      </c>
      <c r="F512" s="386">
        <v>69.93169403424247</v>
      </c>
      <c r="G512" s="387">
        <v>4444990</v>
      </c>
    </row>
    <row r="513" spans="1:7" ht="12.75">
      <c r="A513" s="383"/>
      <c r="B513" s="426" t="s">
        <v>421</v>
      </c>
      <c r="C513" s="423">
        <v>4340778</v>
      </c>
      <c r="D513" s="385">
        <v>2968290</v>
      </c>
      <c r="E513" s="385">
        <v>2718808</v>
      </c>
      <c r="F513" s="386">
        <v>62.63411766277842</v>
      </c>
      <c r="G513" s="387">
        <v>283059</v>
      </c>
    </row>
    <row r="514" spans="1:7" ht="12.75">
      <c r="A514" s="383"/>
      <c r="B514" s="428" t="s">
        <v>422</v>
      </c>
      <c r="C514" s="423">
        <v>3379672</v>
      </c>
      <c r="D514" s="385">
        <v>2324813</v>
      </c>
      <c r="E514" s="385">
        <v>2115573</v>
      </c>
      <c r="F514" s="386">
        <v>62.59699166072921</v>
      </c>
      <c r="G514" s="387">
        <v>213611</v>
      </c>
    </row>
    <row r="515" spans="1:7" ht="12.75">
      <c r="A515" s="383"/>
      <c r="B515" s="426" t="s">
        <v>423</v>
      </c>
      <c r="C515" s="423">
        <v>62496283</v>
      </c>
      <c r="D515" s="385">
        <v>44441128</v>
      </c>
      <c r="E515" s="385">
        <v>44021481</v>
      </c>
      <c r="F515" s="386">
        <v>70.43855872196431</v>
      </c>
      <c r="G515" s="387">
        <v>4161931</v>
      </c>
    </row>
    <row r="516" spans="1:7" ht="12.75">
      <c r="A516" s="383"/>
      <c r="B516" s="404" t="s">
        <v>424</v>
      </c>
      <c r="C516" s="423">
        <v>54168114</v>
      </c>
      <c r="D516" s="423">
        <v>36116293</v>
      </c>
      <c r="E516" s="423">
        <v>36104498</v>
      </c>
      <c r="F516" s="386">
        <v>66.65267688662743</v>
      </c>
      <c r="G516" s="387">
        <v>3925396</v>
      </c>
    </row>
    <row r="517" spans="1:7" ht="12.75">
      <c r="A517" s="383"/>
      <c r="B517" s="426" t="s">
        <v>445</v>
      </c>
      <c r="C517" s="423">
        <v>54168114</v>
      </c>
      <c r="D517" s="385">
        <v>36116293</v>
      </c>
      <c r="E517" s="385">
        <v>36104498</v>
      </c>
      <c r="F517" s="386">
        <v>66.65267688662743</v>
      </c>
      <c r="G517" s="387">
        <v>3925396</v>
      </c>
    </row>
    <row r="518" spans="1:7" ht="12.75" hidden="1">
      <c r="A518" s="383"/>
      <c r="B518" s="426" t="s">
        <v>425</v>
      </c>
      <c r="C518" s="423">
        <v>0</v>
      </c>
      <c r="D518" s="385"/>
      <c r="E518" s="385"/>
      <c r="F518" s="386" t="e">
        <v>#DIV/0!</v>
      </c>
      <c r="G518" s="387">
        <v>0</v>
      </c>
    </row>
    <row r="519" spans="1:7" ht="25.5">
      <c r="A519" s="383"/>
      <c r="B519" s="410" t="s">
        <v>428</v>
      </c>
      <c r="C519" s="423">
        <v>723405</v>
      </c>
      <c r="D519" s="423">
        <v>680686</v>
      </c>
      <c r="E519" s="423">
        <v>621690</v>
      </c>
      <c r="F519" s="386">
        <v>85.93941153295872</v>
      </c>
      <c r="G519" s="387">
        <v>334223</v>
      </c>
    </row>
    <row r="520" spans="1:7" ht="12.75">
      <c r="A520" s="383"/>
      <c r="B520" s="405" t="s">
        <v>460</v>
      </c>
      <c r="C520" s="423">
        <v>485385</v>
      </c>
      <c r="D520" s="385">
        <v>482666</v>
      </c>
      <c r="E520" s="385">
        <v>482664</v>
      </c>
      <c r="F520" s="386">
        <v>99.43941407336445</v>
      </c>
      <c r="G520" s="387">
        <v>306963</v>
      </c>
    </row>
    <row r="521" spans="1:7" ht="12.75">
      <c r="A521" s="383"/>
      <c r="B521" s="405" t="s">
        <v>429</v>
      </c>
      <c r="C521" s="423">
        <v>238020</v>
      </c>
      <c r="D521" s="385">
        <v>198020</v>
      </c>
      <c r="E521" s="385">
        <v>139026</v>
      </c>
      <c r="F521" s="386">
        <v>58.40937736324678</v>
      </c>
      <c r="G521" s="387">
        <v>27260</v>
      </c>
    </row>
    <row r="522" spans="1:7" ht="12.75">
      <c r="A522" s="383"/>
      <c r="B522" s="404" t="s">
        <v>371</v>
      </c>
      <c r="C522" s="385">
        <v>54746918</v>
      </c>
      <c r="D522" s="385">
        <v>35615896</v>
      </c>
      <c r="E522" s="385">
        <v>35593264</v>
      </c>
      <c r="F522" s="386">
        <v>65.01418764796951</v>
      </c>
      <c r="G522" s="387">
        <v>3961943</v>
      </c>
    </row>
    <row r="523" spans="1:7" ht="12.75" hidden="1">
      <c r="A523" s="383"/>
      <c r="B523" s="405" t="s">
        <v>446</v>
      </c>
      <c r="C523" s="385">
        <v>0</v>
      </c>
      <c r="D523" s="385"/>
      <c r="E523" s="385"/>
      <c r="F523" s="386" t="e">
        <v>#DIV/0!</v>
      </c>
      <c r="G523" s="387">
        <v>0</v>
      </c>
    </row>
    <row r="524" spans="1:7" ht="25.5" hidden="1">
      <c r="A524" s="383"/>
      <c r="B524" s="449" t="s">
        <v>448</v>
      </c>
      <c r="C524" s="385">
        <v>0</v>
      </c>
      <c r="D524" s="385"/>
      <c r="E524" s="385"/>
      <c r="F524" s="386" t="e">
        <v>#DIV/0!</v>
      </c>
      <c r="G524" s="387">
        <v>0</v>
      </c>
    </row>
    <row r="525" spans="1:7" ht="25.5">
      <c r="A525" s="383"/>
      <c r="B525" s="405" t="s">
        <v>461</v>
      </c>
      <c r="C525" s="385">
        <v>54746918</v>
      </c>
      <c r="D525" s="385">
        <v>35615896</v>
      </c>
      <c r="E525" s="385">
        <v>35593264</v>
      </c>
      <c r="F525" s="386">
        <v>65.01418764796951</v>
      </c>
      <c r="G525" s="387">
        <v>3961943</v>
      </c>
    </row>
    <row r="526" spans="1:7" ht="51" hidden="1">
      <c r="A526" s="383"/>
      <c r="B526" s="405" t="s">
        <v>462</v>
      </c>
      <c r="C526" s="385">
        <v>0</v>
      </c>
      <c r="D526" s="385"/>
      <c r="E526" s="385"/>
      <c r="F526" s="386" t="e">
        <v>#DIV/0!</v>
      </c>
      <c r="G526" s="387">
        <v>0</v>
      </c>
    </row>
    <row r="527" spans="1:7" ht="51" hidden="1">
      <c r="A527" s="383"/>
      <c r="B527" s="405" t="s">
        <v>462</v>
      </c>
      <c r="C527" s="385">
        <v>0</v>
      </c>
      <c r="D527" s="385">
        <v>0</v>
      </c>
      <c r="E527" s="385">
        <v>0</v>
      </c>
      <c r="F527" s="386" t="e">
        <v>#DIV/0!</v>
      </c>
      <c r="G527" s="387">
        <v>0</v>
      </c>
    </row>
    <row r="528" spans="1:7" s="437" customFormat="1" ht="12.75" hidden="1">
      <c r="A528" s="432"/>
      <c r="B528" s="466" t="s">
        <v>463</v>
      </c>
      <c r="C528" s="435">
        <v>0</v>
      </c>
      <c r="D528" s="435">
        <v>0</v>
      </c>
      <c r="E528" s="435">
        <v>0</v>
      </c>
      <c r="F528" s="436" t="e">
        <v>#DIV/0!</v>
      </c>
      <c r="G528" s="387">
        <v>0</v>
      </c>
    </row>
    <row r="529" spans="1:7" s="437" customFormat="1" ht="38.25" hidden="1">
      <c r="A529" s="432"/>
      <c r="B529" s="457" t="s">
        <v>464</v>
      </c>
      <c r="C529" s="435">
        <v>0</v>
      </c>
      <c r="D529" s="435">
        <v>0</v>
      </c>
      <c r="E529" s="435">
        <v>0</v>
      </c>
      <c r="F529" s="436" t="e">
        <v>#DIV/0!</v>
      </c>
      <c r="G529" s="387">
        <v>0</v>
      </c>
    </row>
    <row r="530" spans="1:7" s="437" customFormat="1" ht="76.5" customHeight="1" hidden="1">
      <c r="A530" s="432"/>
      <c r="B530" s="457" t="s">
        <v>474</v>
      </c>
      <c r="C530" s="435">
        <v>0</v>
      </c>
      <c r="D530" s="471">
        <v>0</v>
      </c>
      <c r="E530" s="435">
        <v>0</v>
      </c>
      <c r="F530" s="436" t="e">
        <v>#DIV/0!</v>
      </c>
      <c r="G530" s="387">
        <v>0</v>
      </c>
    </row>
    <row r="531" spans="1:7" ht="12.75">
      <c r="A531" s="383"/>
      <c r="B531" s="408" t="s">
        <v>376</v>
      </c>
      <c r="C531" s="423">
        <v>143835051</v>
      </c>
      <c r="D531" s="423">
        <v>74938932</v>
      </c>
      <c r="E531" s="423">
        <v>59459465</v>
      </c>
      <c r="F531" s="386">
        <v>41.33864769860581</v>
      </c>
      <c r="G531" s="387">
        <v>12869360</v>
      </c>
    </row>
    <row r="532" spans="1:7" ht="12.75">
      <c r="A532" s="383"/>
      <c r="B532" s="404" t="s">
        <v>426</v>
      </c>
      <c r="C532" s="423">
        <v>102156885</v>
      </c>
      <c r="D532" s="385">
        <v>69669340</v>
      </c>
      <c r="E532" s="385">
        <v>56694874</v>
      </c>
      <c r="F532" s="386">
        <v>55.49784921495991</v>
      </c>
      <c r="G532" s="387">
        <v>12869360</v>
      </c>
    </row>
    <row r="533" spans="1:7" ht="12.75" hidden="1">
      <c r="A533" s="383"/>
      <c r="B533" s="404" t="s">
        <v>475</v>
      </c>
      <c r="C533" s="423"/>
      <c r="D533" s="423"/>
      <c r="E533" s="423"/>
      <c r="F533" s="386" t="e">
        <v>#DIV/0!</v>
      </c>
      <c r="G533" s="387">
        <v>0</v>
      </c>
    </row>
    <row r="534" spans="1:7" ht="25.5">
      <c r="A534" s="383"/>
      <c r="B534" s="405" t="s">
        <v>465</v>
      </c>
      <c r="C534" s="423">
        <v>41678166</v>
      </c>
      <c r="D534" s="423">
        <v>5269592</v>
      </c>
      <c r="E534" s="423">
        <v>2764591</v>
      </c>
      <c r="F534" s="386">
        <v>6.6331877463130215</v>
      </c>
      <c r="G534" s="387">
        <v>0</v>
      </c>
    </row>
    <row r="535" spans="1:7" ht="25.5">
      <c r="A535" s="383"/>
      <c r="B535" s="454" t="s">
        <v>466</v>
      </c>
      <c r="C535" s="451">
        <v>38599166</v>
      </c>
      <c r="D535" s="452">
        <v>2764592</v>
      </c>
      <c r="E535" s="452">
        <v>2764591</v>
      </c>
      <c r="F535" s="453">
        <v>7.162307600117577</v>
      </c>
      <c r="G535" s="387">
        <v>0</v>
      </c>
    </row>
    <row r="536" spans="1:7" ht="12.75">
      <c r="A536" s="383"/>
      <c r="B536" s="449" t="s">
        <v>488</v>
      </c>
      <c r="C536" s="423">
        <v>3079000</v>
      </c>
      <c r="D536" s="423">
        <v>0</v>
      </c>
      <c r="E536" s="423">
        <v>0</v>
      </c>
      <c r="F536" s="386">
        <v>0</v>
      </c>
      <c r="G536" s="431">
        <v>0</v>
      </c>
    </row>
    <row r="537" spans="1:7" ht="38.25">
      <c r="A537" s="383"/>
      <c r="B537" s="468" t="s">
        <v>383</v>
      </c>
      <c r="C537" s="385">
        <v>3079000</v>
      </c>
      <c r="D537" s="385">
        <v>0</v>
      </c>
      <c r="E537" s="385">
        <v>0</v>
      </c>
      <c r="F537" s="386">
        <v>0</v>
      </c>
      <c r="G537" s="431">
        <v>0</v>
      </c>
    </row>
    <row r="538" spans="1:7" ht="25.5">
      <c r="A538" s="383"/>
      <c r="B538" s="449" t="s">
        <v>489</v>
      </c>
      <c r="C538" s="385">
        <v>0</v>
      </c>
      <c r="D538" s="385">
        <v>2505000</v>
      </c>
      <c r="E538" s="385">
        <v>0</v>
      </c>
      <c r="F538" s="386">
        <v>0</v>
      </c>
      <c r="G538" s="387">
        <v>0</v>
      </c>
    </row>
    <row r="539" spans="1:7" ht="12.75">
      <c r="A539" s="383"/>
      <c r="B539" s="394" t="s">
        <v>1281</v>
      </c>
      <c r="C539" s="385">
        <v>-7579686</v>
      </c>
      <c r="D539" s="385">
        <v>-15017006</v>
      </c>
      <c r="E539" s="385" t="s">
        <v>1277</v>
      </c>
      <c r="F539" s="386" t="s">
        <v>1277</v>
      </c>
      <c r="G539" s="386" t="s">
        <v>1277</v>
      </c>
    </row>
    <row r="540" spans="1:7" ht="12.75">
      <c r="A540" s="383"/>
      <c r="B540" s="394" t="s">
        <v>1282</v>
      </c>
      <c r="C540" s="423">
        <v>7579686</v>
      </c>
      <c r="D540" s="423">
        <v>15017006</v>
      </c>
      <c r="E540" s="423">
        <v>15017006</v>
      </c>
      <c r="F540" s="386" t="s">
        <v>1277</v>
      </c>
      <c r="G540" s="387">
        <v>7372675</v>
      </c>
    </row>
    <row r="541" spans="1:7" ht="12.75" hidden="1">
      <c r="A541" s="383"/>
      <c r="B541" s="408" t="s">
        <v>1286</v>
      </c>
      <c r="C541" s="423">
        <v>0</v>
      </c>
      <c r="D541" s="423">
        <v>0</v>
      </c>
      <c r="E541" s="423">
        <v>0</v>
      </c>
      <c r="F541" s="386" t="e">
        <v>#DIV/0!</v>
      </c>
      <c r="G541" s="387">
        <v>0</v>
      </c>
    </row>
    <row r="542" spans="1:7" ht="12.75" hidden="1">
      <c r="A542" s="383"/>
      <c r="B542" s="408" t="s">
        <v>1287</v>
      </c>
      <c r="C542" s="423">
        <v>0</v>
      </c>
      <c r="D542" s="423">
        <v>0</v>
      </c>
      <c r="E542" s="423">
        <v>0</v>
      </c>
      <c r="F542" s="386" t="e">
        <v>#DIV/0!</v>
      </c>
      <c r="G542" s="387">
        <v>0</v>
      </c>
    </row>
    <row r="543" spans="1:7" ht="12.75">
      <c r="A543" s="383"/>
      <c r="B543" s="408" t="s">
        <v>89</v>
      </c>
      <c r="C543" s="423">
        <v>7579686</v>
      </c>
      <c r="D543" s="423">
        <v>15017006</v>
      </c>
      <c r="E543" s="423">
        <v>15017006</v>
      </c>
      <c r="F543" s="386" t="s">
        <v>1277</v>
      </c>
      <c r="G543" s="387">
        <v>7372675</v>
      </c>
    </row>
    <row r="544" spans="1:7" ht="38.25">
      <c r="A544" s="383"/>
      <c r="B544" s="410" t="s">
        <v>430</v>
      </c>
      <c r="C544" s="423">
        <v>1346997</v>
      </c>
      <c r="D544" s="385">
        <v>725543</v>
      </c>
      <c r="E544" s="385">
        <v>725543</v>
      </c>
      <c r="F544" s="386" t="s">
        <v>1277</v>
      </c>
      <c r="G544" s="387">
        <v>19016</v>
      </c>
    </row>
    <row r="545" spans="1:7" ht="38.25">
      <c r="A545" s="383"/>
      <c r="B545" s="410" t="s">
        <v>451</v>
      </c>
      <c r="C545" s="423">
        <v>6232689</v>
      </c>
      <c r="D545" s="385">
        <v>14291463</v>
      </c>
      <c r="E545" s="385">
        <v>14291463</v>
      </c>
      <c r="F545" s="386" t="s">
        <v>1277</v>
      </c>
      <c r="G545" s="387">
        <v>7353659</v>
      </c>
    </row>
    <row r="546" spans="1:7" ht="25.5" hidden="1">
      <c r="A546" s="383"/>
      <c r="B546" s="410" t="s">
        <v>388</v>
      </c>
      <c r="C546" s="385">
        <v>0</v>
      </c>
      <c r="D546" s="385"/>
      <c r="E546" s="385"/>
      <c r="F546" s="386" t="e">
        <v>#DIV/0!</v>
      </c>
      <c r="G546" s="387">
        <v>0</v>
      </c>
    </row>
    <row r="547" spans="1:7" ht="12.75">
      <c r="A547" s="383"/>
      <c r="B547" s="393"/>
      <c r="C547" s="385"/>
      <c r="D547" s="385"/>
      <c r="E547" s="385"/>
      <c r="F547" s="386"/>
      <c r="G547" s="387"/>
    </row>
    <row r="548" spans="1:7" ht="12.75">
      <c r="A548" s="383"/>
      <c r="B548" s="388" t="s">
        <v>490</v>
      </c>
      <c r="C548" s="378"/>
      <c r="D548" s="385"/>
      <c r="E548" s="385"/>
      <c r="F548" s="386"/>
      <c r="G548" s="387"/>
    </row>
    <row r="549" spans="1:7" ht="12.75">
      <c r="A549" s="383"/>
      <c r="B549" s="389" t="s">
        <v>414</v>
      </c>
      <c r="C549" s="421">
        <v>208605856</v>
      </c>
      <c r="D549" s="421">
        <v>124103699</v>
      </c>
      <c r="E549" s="421">
        <v>123968849</v>
      </c>
      <c r="F549" s="380">
        <v>59.427310132655144</v>
      </c>
      <c r="G549" s="390">
        <v>17153432</v>
      </c>
    </row>
    <row r="550" spans="1:7" ht="25.5">
      <c r="A550" s="383"/>
      <c r="B550" s="422" t="s">
        <v>415</v>
      </c>
      <c r="C550" s="423">
        <v>6154309</v>
      </c>
      <c r="D550" s="385">
        <v>4071348</v>
      </c>
      <c r="E550" s="385">
        <v>3917728</v>
      </c>
      <c r="F550" s="386">
        <v>63.658292100705374</v>
      </c>
      <c r="G550" s="387">
        <v>540763</v>
      </c>
    </row>
    <row r="551" spans="1:7" ht="12.75">
      <c r="A551" s="383"/>
      <c r="B551" s="408" t="s">
        <v>432</v>
      </c>
      <c r="C551" s="423">
        <v>6838</v>
      </c>
      <c r="D551" s="385">
        <v>0</v>
      </c>
      <c r="E551" s="385">
        <v>0</v>
      </c>
      <c r="F551" s="386">
        <v>0</v>
      </c>
      <c r="G551" s="387">
        <v>0</v>
      </c>
    </row>
    <row r="552" spans="1:7" ht="12.75">
      <c r="A552" s="383"/>
      <c r="B552" s="422" t="s">
        <v>433</v>
      </c>
      <c r="C552" s="423">
        <v>31195</v>
      </c>
      <c r="D552" s="423">
        <v>12758</v>
      </c>
      <c r="E552" s="423">
        <v>31528</v>
      </c>
      <c r="F552" s="386">
        <v>101.06747876262222</v>
      </c>
      <c r="G552" s="387">
        <v>21887</v>
      </c>
    </row>
    <row r="553" spans="1:7" ht="12.75">
      <c r="A553" s="383"/>
      <c r="B553" s="404" t="s">
        <v>434</v>
      </c>
      <c r="C553" s="423">
        <v>31195</v>
      </c>
      <c r="D553" s="423">
        <v>12758</v>
      </c>
      <c r="E553" s="423">
        <v>31528</v>
      </c>
      <c r="F553" s="386">
        <v>101.06747876262222</v>
      </c>
      <c r="G553" s="387">
        <v>21887</v>
      </c>
    </row>
    <row r="554" spans="1:7" ht="12.75">
      <c r="A554" s="383"/>
      <c r="B554" s="405" t="s">
        <v>435</v>
      </c>
      <c r="C554" s="423">
        <v>31195</v>
      </c>
      <c r="D554" s="423">
        <v>12758</v>
      </c>
      <c r="E554" s="423">
        <v>31528</v>
      </c>
      <c r="F554" s="386">
        <v>101.06747876262222</v>
      </c>
      <c r="G554" s="387">
        <v>21887</v>
      </c>
    </row>
    <row r="555" spans="1:7" s="437" customFormat="1" ht="38.25">
      <c r="A555" s="432"/>
      <c r="B555" s="449" t="s">
        <v>443</v>
      </c>
      <c r="C555" s="423">
        <v>31195</v>
      </c>
      <c r="D555" s="423">
        <v>12758</v>
      </c>
      <c r="E555" s="423">
        <v>31528</v>
      </c>
      <c r="F555" s="386">
        <v>101.06747876262222</v>
      </c>
      <c r="G555" s="387">
        <v>21887</v>
      </c>
    </row>
    <row r="556" spans="1:7" s="437" customFormat="1" ht="38.25">
      <c r="A556" s="432"/>
      <c r="B556" s="468" t="s">
        <v>453</v>
      </c>
      <c r="C556" s="423">
        <v>8600</v>
      </c>
      <c r="D556" s="423">
        <v>8600</v>
      </c>
      <c r="E556" s="423">
        <v>8600</v>
      </c>
      <c r="F556" s="386">
        <v>100</v>
      </c>
      <c r="G556" s="387">
        <v>8600</v>
      </c>
    </row>
    <row r="557" spans="1:7" s="437" customFormat="1" ht="51">
      <c r="A557" s="432"/>
      <c r="B557" s="450" t="s">
        <v>479</v>
      </c>
      <c r="C557" s="423">
        <v>22595</v>
      </c>
      <c r="D557" s="423">
        <v>4158</v>
      </c>
      <c r="E557" s="423">
        <v>22928</v>
      </c>
      <c r="F557" s="386">
        <v>101.47377738437709</v>
      </c>
      <c r="G557" s="387">
        <v>13287</v>
      </c>
    </row>
    <row r="558" spans="1:7" s="437" customFormat="1" ht="12.75" hidden="1">
      <c r="A558" s="432"/>
      <c r="B558" s="457" t="s">
        <v>436</v>
      </c>
      <c r="C558" s="434">
        <v>0</v>
      </c>
      <c r="D558" s="434">
        <v>0</v>
      </c>
      <c r="E558" s="434">
        <v>0</v>
      </c>
      <c r="F558" s="436" t="e">
        <v>#DIV/0!</v>
      </c>
      <c r="G558" s="387">
        <v>0</v>
      </c>
    </row>
    <row r="559" spans="1:7" s="437" customFormat="1" ht="51" hidden="1">
      <c r="A559" s="432"/>
      <c r="B559" s="441" t="s">
        <v>437</v>
      </c>
      <c r="C559" s="434">
        <v>0</v>
      </c>
      <c r="D559" s="434">
        <v>0</v>
      </c>
      <c r="E559" s="434">
        <v>0</v>
      </c>
      <c r="F559" s="436" t="e">
        <v>#DIV/0!</v>
      </c>
      <c r="G559" s="387">
        <v>0</v>
      </c>
    </row>
    <row r="560" spans="1:7" ht="12.75">
      <c r="A560" s="383"/>
      <c r="B560" s="408" t="s">
        <v>416</v>
      </c>
      <c r="C560" s="423">
        <v>202413514</v>
      </c>
      <c r="D560" s="423">
        <v>120019593</v>
      </c>
      <c r="E560" s="423">
        <v>120019593</v>
      </c>
      <c r="F560" s="386">
        <v>59.294258880363095</v>
      </c>
      <c r="G560" s="387">
        <v>16590782</v>
      </c>
    </row>
    <row r="561" spans="1:7" ht="25.5">
      <c r="A561" s="383"/>
      <c r="B561" s="410" t="s">
        <v>417</v>
      </c>
      <c r="C561" s="423">
        <v>186761876</v>
      </c>
      <c r="D561" s="385">
        <v>115524045</v>
      </c>
      <c r="E561" s="385">
        <v>115524045</v>
      </c>
      <c r="F561" s="386">
        <v>61.856331428155066</v>
      </c>
      <c r="G561" s="387">
        <v>14188314</v>
      </c>
    </row>
    <row r="562" spans="1:7" ht="25.5">
      <c r="A562" s="383"/>
      <c r="B562" s="460" t="s">
        <v>485</v>
      </c>
      <c r="C562" s="451">
        <v>15651638</v>
      </c>
      <c r="D562" s="452">
        <v>4495548</v>
      </c>
      <c r="E562" s="452">
        <v>4495548</v>
      </c>
      <c r="F562" s="453">
        <v>28.722540094525566</v>
      </c>
      <c r="G562" s="387">
        <v>2402468</v>
      </c>
    </row>
    <row r="563" spans="1:7" ht="12.75">
      <c r="A563" s="383"/>
      <c r="B563" s="389" t="s">
        <v>418</v>
      </c>
      <c r="C563" s="378">
        <v>208808227</v>
      </c>
      <c r="D563" s="378">
        <v>124110407</v>
      </c>
      <c r="E563" s="378">
        <v>122190838</v>
      </c>
      <c r="F563" s="380">
        <v>58.51821058755505</v>
      </c>
      <c r="G563" s="390">
        <v>17042341</v>
      </c>
    </row>
    <row r="564" spans="1:7" ht="12.75">
      <c r="A564" s="383"/>
      <c r="B564" s="408" t="s">
        <v>419</v>
      </c>
      <c r="C564" s="423">
        <v>205103728</v>
      </c>
      <c r="D564" s="423">
        <v>122737131</v>
      </c>
      <c r="E564" s="423">
        <v>120917371</v>
      </c>
      <c r="F564" s="386">
        <v>58.95425313770991</v>
      </c>
      <c r="G564" s="387">
        <v>16661803</v>
      </c>
    </row>
    <row r="565" spans="1:7" ht="12.75">
      <c r="A565" s="383"/>
      <c r="B565" s="404" t="s">
        <v>420</v>
      </c>
      <c r="C565" s="423">
        <v>62475348</v>
      </c>
      <c r="D565" s="423">
        <v>33522248</v>
      </c>
      <c r="E565" s="423">
        <v>33291973</v>
      </c>
      <c r="F565" s="386">
        <v>53.28817536158422</v>
      </c>
      <c r="G565" s="387">
        <v>4429593</v>
      </c>
    </row>
    <row r="566" spans="1:7" ht="12.75">
      <c r="A566" s="383"/>
      <c r="B566" s="426" t="s">
        <v>421</v>
      </c>
      <c r="C566" s="423">
        <v>27303484</v>
      </c>
      <c r="D566" s="385">
        <v>19240813</v>
      </c>
      <c r="E566" s="385">
        <v>19212628</v>
      </c>
      <c r="F566" s="386">
        <v>70.36694657722069</v>
      </c>
      <c r="G566" s="387">
        <v>2278352</v>
      </c>
    </row>
    <row r="567" spans="1:7" ht="12.75">
      <c r="A567" s="383"/>
      <c r="B567" s="428" t="s">
        <v>422</v>
      </c>
      <c r="C567" s="423">
        <v>21452354</v>
      </c>
      <c r="D567" s="385">
        <v>15025001</v>
      </c>
      <c r="E567" s="385">
        <v>15000890</v>
      </c>
      <c r="F567" s="386">
        <v>69.92654512413883</v>
      </c>
      <c r="G567" s="387">
        <v>1756127</v>
      </c>
    </row>
    <row r="568" spans="1:7" ht="12.75">
      <c r="A568" s="383"/>
      <c r="B568" s="426" t="s">
        <v>423</v>
      </c>
      <c r="C568" s="423">
        <v>35171864</v>
      </c>
      <c r="D568" s="385">
        <v>14281435</v>
      </c>
      <c r="E568" s="385">
        <v>14079345</v>
      </c>
      <c r="F568" s="386">
        <v>40.030136020086964</v>
      </c>
      <c r="G568" s="387">
        <v>2151241</v>
      </c>
    </row>
    <row r="569" spans="1:7" ht="12.75">
      <c r="A569" s="383"/>
      <c r="B569" s="404" t="s">
        <v>468</v>
      </c>
      <c r="C569" s="423">
        <v>3000</v>
      </c>
      <c r="D569" s="385">
        <v>2000</v>
      </c>
      <c r="E569" s="385">
        <v>1568</v>
      </c>
      <c r="F569" s="386">
        <v>52.26666666666666</v>
      </c>
      <c r="G569" s="387">
        <v>0</v>
      </c>
    </row>
    <row r="570" spans="1:7" ht="12.75">
      <c r="A570" s="383"/>
      <c r="B570" s="404" t="s">
        <v>424</v>
      </c>
      <c r="C570" s="423">
        <v>109970469</v>
      </c>
      <c r="D570" s="423">
        <v>73211587</v>
      </c>
      <c r="E570" s="423">
        <v>71815106</v>
      </c>
      <c r="F570" s="386">
        <v>65.30399174709348</v>
      </c>
      <c r="G570" s="387">
        <v>8658816</v>
      </c>
    </row>
    <row r="571" spans="1:7" ht="12.75">
      <c r="A571" s="383"/>
      <c r="B571" s="426" t="s">
        <v>445</v>
      </c>
      <c r="C571" s="423">
        <v>7668288</v>
      </c>
      <c r="D571" s="385">
        <v>4310302</v>
      </c>
      <c r="E571" s="385">
        <v>4114875</v>
      </c>
      <c r="F571" s="386">
        <v>53.66093448759358</v>
      </c>
      <c r="G571" s="387">
        <v>576350</v>
      </c>
    </row>
    <row r="572" spans="1:7" ht="12.75">
      <c r="A572" s="383"/>
      <c r="B572" s="426" t="s">
        <v>425</v>
      </c>
      <c r="C572" s="423">
        <v>102302181</v>
      </c>
      <c r="D572" s="385">
        <v>68901285</v>
      </c>
      <c r="E572" s="385">
        <v>67700231</v>
      </c>
      <c r="F572" s="386">
        <v>66.17672305539605</v>
      </c>
      <c r="G572" s="387">
        <v>8082466</v>
      </c>
    </row>
    <row r="573" spans="1:7" ht="25.5">
      <c r="A573" s="383"/>
      <c r="B573" s="410" t="s">
        <v>428</v>
      </c>
      <c r="C573" s="423">
        <v>4285</v>
      </c>
      <c r="D573" s="423">
        <v>4285</v>
      </c>
      <c r="E573" s="423">
        <v>4280</v>
      </c>
      <c r="F573" s="386">
        <v>99.88331388564761</v>
      </c>
      <c r="G573" s="387">
        <v>0</v>
      </c>
    </row>
    <row r="574" spans="1:7" s="437" customFormat="1" ht="12.75" hidden="1">
      <c r="A574" s="432"/>
      <c r="B574" s="466" t="s">
        <v>460</v>
      </c>
      <c r="C574" s="434">
        <v>0</v>
      </c>
      <c r="D574" s="435">
        <v>0</v>
      </c>
      <c r="E574" s="435">
        <v>0</v>
      </c>
      <c r="F574" s="436" t="e">
        <v>#DIV/0!</v>
      </c>
      <c r="G574" s="387">
        <v>0</v>
      </c>
    </row>
    <row r="575" spans="1:7" ht="12.75">
      <c r="A575" s="383"/>
      <c r="B575" s="405" t="s">
        <v>429</v>
      </c>
      <c r="C575" s="423">
        <v>4285</v>
      </c>
      <c r="D575" s="385">
        <v>4285</v>
      </c>
      <c r="E575" s="385">
        <v>4280</v>
      </c>
      <c r="F575" s="386">
        <v>99.88331388564761</v>
      </c>
      <c r="G575" s="387">
        <v>0</v>
      </c>
    </row>
    <row r="576" spans="1:7" ht="12.75">
      <c r="A576" s="383"/>
      <c r="B576" s="404" t="s">
        <v>371</v>
      </c>
      <c r="C576" s="385">
        <v>32650626</v>
      </c>
      <c r="D576" s="385">
        <v>15997011</v>
      </c>
      <c r="E576" s="385">
        <v>15804444</v>
      </c>
      <c r="F576" s="386">
        <v>48.40471971349034</v>
      </c>
      <c r="G576" s="387">
        <v>3573394</v>
      </c>
    </row>
    <row r="577" spans="1:7" ht="12.75">
      <c r="A577" s="383"/>
      <c r="B577" s="405" t="s">
        <v>446</v>
      </c>
      <c r="C577" s="385">
        <v>16815243</v>
      </c>
      <c r="D577" s="385">
        <v>11345786</v>
      </c>
      <c r="E577" s="385">
        <v>11226370</v>
      </c>
      <c r="F577" s="386">
        <v>66.7630554015782</v>
      </c>
      <c r="G577" s="387">
        <v>1240193</v>
      </c>
    </row>
    <row r="578" spans="1:7" ht="25.5">
      <c r="A578" s="383"/>
      <c r="B578" s="449" t="s">
        <v>448</v>
      </c>
      <c r="C578" s="385">
        <v>16815243</v>
      </c>
      <c r="D578" s="385">
        <v>11345786</v>
      </c>
      <c r="E578" s="385">
        <v>11226370</v>
      </c>
      <c r="F578" s="386">
        <v>66.7630554015782</v>
      </c>
      <c r="G578" s="387">
        <v>1240193</v>
      </c>
    </row>
    <row r="579" spans="1:7" ht="25.5">
      <c r="A579" s="383"/>
      <c r="B579" s="405" t="s">
        <v>461</v>
      </c>
      <c r="C579" s="385">
        <v>154824</v>
      </c>
      <c r="D579" s="385">
        <v>154824</v>
      </c>
      <c r="E579" s="385">
        <v>152360</v>
      </c>
      <c r="F579" s="386">
        <v>98.40851547563685</v>
      </c>
      <c r="G579" s="387">
        <v>0</v>
      </c>
    </row>
    <row r="580" spans="1:7" ht="51">
      <c r="A580" s="383"/>
      <c r="B580" s="405" t="s">
        <v>462</v>
      </c>
      <c r="C580" s="385">
        <v>28921</v>
      </c>
      <c r="D580" s="385">
        <v>853</v>
      </c>
      <c r="E580" s="385">
        <v>0</v>
      </c>
      <c r="F580" s="386">
        <v>0</v>
      </c>
      <c r="G580" s="387">
        <v>0</v>
      </c>
    </row>
    <row r="581" spans="1:7" ht="12.75">
      <c r="A581" s="383"/>
      <c r="B581" s="405" t="s">
        <v>463</v>
      </c>
      <c r="C581" s="385">
        <v>15651638</v>
      </c>
      <c r="D581" s="385">
        <v>4495548</v>
      </c>
      <c r="E581" s="385">
        <v>4425714</v>
      </c>
      <c r="F581" s="386">
        <v>28.276363151256117</v>
      </c>
      <c r="G581" s="387">
        <v>2333201</v>
      </c>
    </row>
    <row r="582" spans="1:7" ht="38.25">
      <c r="A582" s="383"/>
      <c r="B582" s="454" t="s">
        <v>464</v>
      </c>
      <c r="C582" s="452">
        <v>15651638</v>
      </c>
      <c r="D582" s="452">
        <v>4495548</v>
      </c>
      <c r="E582" s="452">
        <v>4425714</v>
      </c>
      <c r="F582" s="453">
        <v>28.276363151256117</v>
      </c>
      <c r="G582" s="387">
        <v>2333201</v>
      </c>
    </row>
    <row r="583" spans="1:7" ht="12.75">
      <c r="A583" s="383"/>
      <c r="B583" s="408" t="s">
        <v>376</v>
      </c>
      <c r="C583" s="423">
        <v>3704499</v>
      </c>
      <c r="D583" s="423">
        <v>1373276</v>
      </c>
      <c r="E583" s="423">
        <v>1273467</v>
      </c>
      <c r="F583" s="386">
        <v>34.376227392691966</v>
      </c>
      <c r="G583" s="387">
        <v>380538</v>
      </c>
    </row>
    <row r="584" spans="1:7" ht="12.75">
      <c r="A584" s="383"/>
      <c r="B584" s="404" t="s">
        <v>426</v>
      </c>
      <c r="C584" s="423">
        <v>3704499</v>
      </c>
      <c r="D584" s="385">
        <v>1373276</v>
      </c>
      <c r="E584" s="385">
        <v>1273467</v>
      </c>
      <c r="F584" s="386">
        <v>34.376227392691966</v>
      </c>
      <c r="G584" s="387">
        <v>380538</v>
      </c>
    </row>
    <row r="585" spans="1:7" s="437" customFormat="1" ht="12.75" hidden="1">
      <c r="A585" s="432"/>
      <c r="B585" s="438" t="s">
        <v>475</v>
      </c>
      <c r="C585" s="434">
        <v>0</v>
      </c>
      <c r="D585" s="434">
        <v>0</v>
      </c>
      <c r="E585" s="434">
        <v>0</v>
      </c>
      <c r="F585" s="436" t="e">
        <v>#DIV/0!</v>
      </c>
      <c r="G585" s="387">
        <v>0</v>
      </c>
    </row>
    <row r="586" spans="1:7" s="437" customFormat="1" ht="12.75" hidden="1">
      <c r="A586" s="432"/>
      <c r="B586" s="466" t="s">
        <v>488</v>
      </c>
      <c r="C586" s="434">
        <v>0</v>
      </c>
      <c r="D586" s="435"/>
      <c r="E586" s="435"/>
      <c r="F586" s="436" t="e">
        <v>#DIV/0!</v>
      </c>
      <c r="G586" s="387">
        <v>0</v>
      </c>
    </row>
    <row r="587" spans="1:7" s="437" customFormat="1" ht="25.5" hidden="1">
      <c r="A587" s="432"/>
      <c r="B587" s="457" t="s">
        <v>383</v>
      </c>
      <c r="C587" s="435">
        <v>0</v>
      </c>
      <c r="D587" s="435"/>
      <c r="E587" s="435"/>
      <c r="F587" s="436" t="e">
        <v>#DIV/0!</v>
      </c>
      <c r="G587" s="387">
        <v>0</v>
      </c>
    </row>
    <row r="588" spans="1:7" s="437" customFormat="1" ht="12.75" hidden="1">
      <c r="A588" s="432"/>
      <c r="B588" s="466" t="s">
        <v>491</v>
      </c>
      <c r="C588" s="435">
        <v>0</v>
      </c>
      <c r="D588" s="435"/>
      <c r="E588" s="435"/>
      <c r="F588" s="436" t="e">
        <v>#DIV/0!</v>
      </c>
      <c r="G588" s="387">
        <v>0</v>
      </c>
    </row>
    <row r="589" spans="1:7" s="437" customFormat="1" ht="12.75" hidden="1">
      <c r="A589" s="432"/>
      <c r="B589" s="459" t="s">
        <v>1281</v>
      </c>
      <c r="C589" s="435">
        <v>0</v>
      </c>
      <c r="D589" s="435"/>
      <c r="E589" s="435"/>
      <c r="F589" s="436" t="e">
        <v>#DIV/0!</v>
      </c>
      <c r="G589" s="387">
        <v>0</v>
      </c>
    </row>
    <row r="590" spans="1:7" s="437" customFormat="1" ht="12.75" hidden="1">
      <c r="A590" s="432"/>
      <c r="B590" s="459" t="s">
        <v>1282</v>
      </c>
      <c r="C590" s="434">
        <v>0</v>
      </c>
      <c r="D590" s="435"/>
      <c r="E590" s="435"/>
      <c r="F590" s="436" t="e">
        <v>#DIV/0!</v>
      </c>
      <c r="G590" s="387">
        <v>0</v>
      </c>
    </row>
    <row r="591" spans="1:7" s="437" customFormat="1" ht="12.75" hidden="1">
      <c r="A591" s="432"/>
      <c r="B591" s="433" t="s">
        <v>1286</v>
      </c>
      <c r="C591" s="434">
        <v>0</v>
      </c>
      <c r="D591" s="435"/>
      <c r="E591" s="435"/>
      <c r="F591" s="436" t="e">
        <v>#DIV/0!</v>
      </c>
      <c r="G591" s="387">
        <v>0</v>
      </c>
    </row>
    <row r="592" spans="1:7" s="437" customFormat="1" ht="12.75" hidden="1">
      <c r="A592" s="432"/>
      <c r="B592" s="433" t="s">
        <v>1287</v>
      </c>
      <c r="C592" s="434">
        <v>0</v>
      </c>
      <c r="D592" s="435"/>
      <c r="E592" s="435"/>
      <c r="F592" s="436" t="e">
        <v>#DIV/0!</v>
      </c>
      <c r="G592" s="387">
        <v>0</v>
      </c>
    </row>
    <row r="593" spans="1:7" s="437" customFormat="1" ht="12.75" hidden="1">
      <c r="A593" s="432"/>
      <c r="B593" s="433" t="s">
        <v>89</v>
      </c>
      <c r="C593" s="434">
        <v>0</v>
      </c>
      <c r="D593" s="435"/>
      <c r="E593" s="435"/>
      <c r="F593" s="436" t="e">
        <v>#DIV/0!</v>
      </c>
      <c r="G593" s="387">
        <v>0</v>
      </c>
    </row>
    <row r="594" spans="1:7" s="437" customFormat="1" ht="38.25" hidden="1">
      <c r="A594" s="432"/>
      <c r="B594" s="448" t="s">
        <v>430</v>
      </c>
      <c r="C594" s="434">
        <v>0</v>
      </c>
      <c r="D594" s="435"/>
      <c r="E594" s="435"/>
      <c r="F594" s="436" t="e">
        <v>#DIV/0!</v>
      </c>
      <c r="G594" s="387">
        <v>0</v>
      </c>
    </row>
    <row r="595" spans="1:7" s="437" customFormat="1" ht="38.25" hidden="1">
      <c r="A595" s="432"/>
      <c r="B595" s="448" t="s">
        <v>451</v>
      </c>
      <c r="C595" s="434">
        <v>0</v>
      </c>
      <c r="D595" s="435"/>
      <c r="E595" s="435"/>
      <c r="F595" s="436" t="e">
        <v>#DIV/0!</v>
      </c>
      <c r="G595" s="387">
        <v>0</v>
      </c>
    </row>
    <row r="596" spans="1:7" s="437" customFormat="1" ht="25.5" hidden="1">
      <c r="A596" s="432"/>
      <c r="B596" s="448" t="s">
        <v>388</v>
      </c>
      <c r="C596" s="435">
        <v>0</v>
      </c>
      <c r="D596" s="435"/>
      <c r="E596" s="435"/>
      <c r="F596" s="436" t="e">
        <v>#DIV/0!</v>
      </c>
      <c r="G596" s="387">
        <v>0</v>
      </c>
    </row>
    <row r="597" spans="1:7" s="437" customFormat="1" ht="12.75" hidden="1">
      <c r="A597" s="432"/>
      <c r="B597" s="438" t="s">
        <v>475</v>
      </c>
      <c r="C597" s="435">
        <v>0</v>
      </c>
      <c r="D597" s="435">
        <v>0</v>
      </c>
      <c r="E597" s="435">
        <v>0</v>
      </c>
      <c r="F597" s="436" t="e">
        <v>#DIV/0!</v>
      </c>
      <c r="G597" s="387">
        <v>0</v>
      </c>
    </row>
    <row r="598" spans="1:7" s="437" customFormat="1" ht="25.5" hidden="1">
      <c r="A598" s="432"/>
      <c r="B598" s="466" t="s">
        <v>466</v>
      </c>
      <c r="C598" s="435">
        <v>0</v>
      </c>
      <c r="D598" s="435">
        <v>0</v>
      </c>
      <c r="E598" s="435">
        <v>0</v>
      </c>
      <c r="F598" s="436" t="e">
        <v>#DIV/0!</v>
      </c>
      <c r="G598" s="387">
        <v>0</v>
      </c>
    </row>
    <row r="599" spans="1:7" s="437" customFormat="1" ht="25.5" hidden="1">
      <c r="A599" s="432"/>
      <c r="B599" s="466" t="s">
        <v>466</v>
      </c>
      <c r="C599" s="435">
        <v>0</v>
      </c>
      <c r="D599" s="435">
        <v>0</v>
      </c>
      <c r="E599" s="435">
        <v>0</v>
      </c>
      <c r="F599" s="436" t="e">
        <v>#DIV/0!</v>
      </c>
      <c r="G599" s="387">
        <v>0</v>
      </c>
    </row>
    <row r="600" spans="1:7" ht="12.75">
      <c r="A600" s="383"/>
      <c r="B600" s="394" t="s">
        <v>1281</v>
      </c>
      <c r="C600" s="385">
        <v>-202371</v>
      </c>
      <c r="D600" s="385">
        <v>-6708</v>
      </c>
      <c r="E600" s="385" t="s">
        <v>1277</v>
      </c>
      <c r="F600" s="386" t="s">
        <v>1277</v>
      </c>
      <c r="G600" s="386" t="s">
        <v>1277</v>
      </c>
    </row>
    <row r="601" spans="1:7" ht="12.75">
      <c r="A601" s="383"/>
      <c r="B601" s="394" t="s">
        <v>1282</v>
      </c>
      <c r="C601" s="385">
        <v>202371</v>
      </c>
      <c r="D601" s="385">
        <v>6708</v>
      </c>
      <c r="E601" s="385">
        <v>0</v>
      </c>
      <c r="F601" s="386" t="s">
        <v>1277</v>
      </c>
      <c r="G601" s="387">
        <v>0</v>
      </c>
    </row>
    <row r="602" spans="1:7" ht="12.75">
      <c r="A602" s="383"/>
      <c r="B602" s="408" t="s">
        <v>89</v>
      </c>
      <c r="C602" s="385">
        <v>202371</v>
      </c>
      <c r="D602" s="385">
        <v>6708</v>
      </c>
      <c r="E602" s="385">
        <v>0</v>
      </c>
      <c r="F602" s="386" t="s">
        <v>1277</v>
      </c>
      <c r="G602" s="387">
        <v>0</v>
      </c>
    </row>
    <row r="603" spans="1:7" ht="38.25">
      <c r="A603" s="383"/>
      <c r="B603" s="410" t="s">
        <v>430</v>
      </c>
      <c r="C603" s="385">
        <v>202581</v>
      </c>
      <c r="D603" s="385">
        <v>6708</v>
      </c>
      <c r="E603" s="385">
        <v>0</v>
      </c>
      <c r="F603" s="386" t="s">
        <v>1277</v>
      </c>
      <c r="G603" s="387">
        <v>0</v>
      </c>
    </row>
    <row r="604" spans="1:7" ht="38.25">
      <c r="A604" s="383"/>
      <c r="B604" s="410" t="s">
        <v>451</v>
      </c>
      <c r="C604" s="385">
        <v>-210</v>
      </c>
      <c r="D604" s="385">
        <v>0</v>
      </c>
      <c r="E604" s="385">
        <v>0</v>
      </c>
      <c r="F604" s="386" t="s">
        <v>1277</v>
      </c>
      <c r="G604" s="387">
        <v>0</v>
      </c>
    </row>
    <row r="605" spans="1:7" ht="12.75">
      <c r="A605" s="383"/>
      <c r="B605" s="403"/>
      <c r="C605" s="385"/>
      <c r="D605" s="385"/>
      <c r="E605" s="385"/>
      <c r="F605" s="386"/>
      <c r="G605" s="387"/>
    </row>
    <row r="606" spans="1:7" ht="12.75">
      <c r="A606" s="383"/>
      <c r="B606" s="388" t="s">
        <v>492</v>
      </c>
      <c r="C606" s="378"/>
      <c r="D606" s="385"/>
      <c r="E606" s="385"/>
      <c r="F606" s="386"/>
      <c r="G606" s="387"/>
    </row>
    <row r="607" spans="1:7" ht="12.75">
      <c r="A607" s="383"/>
      <c r="B607" s="389" t="s">
        <v>414</v>
      </c>
      <c r="C607" s="421">
        <v>98938575</v>
      </c>
      <c r="D607" s="421">
        <v>64299961</v>
      </c>
      <c r="E607" s="421">
        <v>64472157</v>
      </c>
      <c r="F607" s="380">
        <v>65.16382209871125</v>
      </c>
      <c r="G607" s="390">
        <v>8450200</v>
      </c>
    </row>
    <row r="608" spans="1:7" ht="25.5">
      <c r="A608" s="383"/>
      <c r="B608" s="422" t="s">
        <v>415</v>
      </c>
      <c r="C608" s="423">
        <v>13482571</v>
      </c>
      <c r="D608" s="385">
        <v>7558188</v>
      </c>
      <c r="E608" s="385">
        <v>7622464</v>
      </c>
      <c r="F608" s="386">
        <v>56.53568596078596</v>
      </c>
      <c r="G608" s="387">
        <v>956658</v>
      </c>
    </row>
    <row r="609" spans="1:7" ht="12.75">
      <c r="A609" s="383"/>
      <c r="B609" s="408" t="s">
        <v>432</v>
      </c>
      <c r="C609" s="423">
        <v>1059013</v>
      </c>
      <c r="D609" s="385">
        <v>146638</v>
      </c>
      <c r="E609" s="385">
        <v>257774</v>
      </c>
      <c r="F609" s="386">
        <v>24.340966541487216</v>
      </c>
      <c r="G609" s="387">
        <v>20275</v>
      </c>
    </row>
    <row r="610" spans="1:7" ht="12.75">
      <c r="A610" s="383"/>
      <c r="B610" s="408" t="s">
        <v>433</v>
      </c>
      <c r="C610" s="423">
        <v>922355</v>
      </c>
      <c r="D610" s="423">
        <v>188358</v>
      </c>
      <c r="E610" s="423">
        <v>185142</v>
      </c>
      <c r="F610" s="386">
        <v>20.07274856210461</v>
      </c>
      <c r="G610" s="387">
        <v>0</v>
      </c>
    </row>
    <row r="611" spans="1:7" ht="12.75">
      <c r="A611" s="383"/>
      <c r="B611" s="404" t="s">
        <v>434</v>
      </c>
      <c r="C611" s="423">
        <v>922355</v>
      </c>
      <c r="D611" s="423">
        <v>188358</v>
      </c>
      <c r="E611" s="423">
        <v>185142</v>
      </c>
      <c r="F611" s="386">
        <v>20.07274856210461</v>
      </c>
      <c r="G611" s="387">
        <v>0</v>
      </c>
    </row>
    <row r="612" spans="1:7" ht="12.75">
      <c r="A612" s="383"/>
      <c r="B612" s="426" t="s">
        <v>435</v>
      </c>
      <c r="C612" s="423">
        <v>922355</v>
      </c>
      <c r="D612" s="423">
        <v>188358</v>
      </c>
      <c r="E612" s="423">
        <v>185142</v>
      </c>
      <c r="F612" s="386">
        <v>20.07274856210461</v>
      </c>
      <c r="G612" s="387">
        <v>0</v>
      </c>
    </row>
    <row r="613" spans="1:7" ht="12.75" hidden="1">
      <c r="A613" s="383"/>
      <c r="B613" s="428" t="s">
        <v>436</v>
      </c>
      <c r="C613" s="423">
        <v>0</v>
      </c>
      <c r="D613" s="423">
        <v>0</v>
      </c>
      <c r="E613" s="423">
        <v>0</v>
      </c>
      <c r="F613" s="386" t="e">
        <v>#DIV/0!</v>
      </c>
      <c r="G613" s="387">
        <v>0</v>
      </c>
    </row>
    <row r="614" spans="1:7" ht="51" hidden="1">
      <c r="A614" s="383"/>
      <c r="B614" s="468" t="s">
        <v>437</v>
      </c>
      <c r="C614" s="423">
        <v>0</v>
      </c>
      <c r="D614" s="423">
        <v>0</v>
      </c>
      <c r="E614" s="423">
        <v>0</v>
      </c>
      <c r="F614" s="386" t="e">
        <v>#DIV/0!</v>
      </c>
      <c r="G614" s="387">
        <v>0</v>
      </c>
    </row>
    <row r="615" spans="1:7" ht="38.25">
      <c r="A615" s="383"/>
      <c r="B615" s="449" t="s">
        <v>443</v>
      </c>
      <c r="C615" s="423">
        <v>922355</v>
      </c>
      <c r="D615" s="423">
        <v>188358</v>
      </c>
      <c r="E615" s="423">
        <v>185142</v>
      </c>
      <c r="F615" s="386">
        <v>20.07274856210461</v>
      </c>
      <c r="G615" s="387">
        <v>0</v>
      </c>
    </row>
    <row r="616" spans="1:7" ht="38.25">
      <c r="A616" s="383"/>
      <c r="B616" s="468" t="s">
        <v>493</v>
      </c>
      <c r="C616" s="423">
        <v>922355</v>
      </c>
      <c r="D616" s="423">
        <v>188358</v>
      </c>
      <c r="E616" s="423">
        <v>185142</v>
      </c>
      <c r="F616" s="386">
        <v>20.07274856210461</v>
      </c>
      <c r="G616" s="387">
        <v>0</v>
      </c>
    </row>
    <row r="617" spans="1:7" ht="12.75">
      <c r="A617" s="383"/>
      <c r="B617" s="408" t="s">
        <v>416</v>
      </c>
      <c r="C617" s="423">
        <v>83474636</v>
      </c>
      <c r="D617" s="423">
        <v>56406777</v>
      </c>
      <c r="E617" s="423">
        <v>56406777</v>
      </c>
      <c r="F617" s="386">
        <v>67.57355252199004</v>
      </c>
      <c r="G617" s="387">
        <v>7473267</v>
      </c>
    </row>
    <row r="618" spans="1:7" ht="25.5">
      <c r="A618" s="383"/>
      <c r="B618" s="410" t="s">
        <v>417</v>
      </c>
      <c r="C618" s="423">
        <v>82609043</v>
      </c>
      <c r="D618" s="385">
        <v>56406777</v>
      </c>
      <c r="E618" s="385">
        <v>56406777</v>
      </c>
      <c r="F618" s="386">
        <v>68.28160084120573</v>
      </c>
      <c r="G618" s="387">
        <v>7473267</v>
      </c>
    </row>
    <row r="619" spans="1:7" s="456" customFormat="1" ht="25.5">
      <c r="A619" s="455"/>
      <c r="B619" s="460" t="s">
        <v>485</v>
      </c>
      <c r="C619" s="451">
        <v>865593</v>
      </c>
      <c r="D619" s="452">
        <v>0</v>
      </c>
      <c r="E619" s="452">
        <v>0</v>
      </c>
      <c r="F619" s="453">
        <v>0</v>
      </c>
      <c r="G619" s="472">
        <v>0</v>
      </c>
    </row>
    <row r="620" spans="1:7" ht="12.75">
      <c r="A620" s="383"/>
      <c r="B620" s="389" t="s">
        <v>418</v>
      </c>
      <c r="C620" s="378">
        <v>101353626</v>
      </c>
      <c r="D620" s="378">
        <v>64681240</v>
      </c>
      <c r="E620" s="378">
        <v>62303236</v>
      </c>
      <c r="F620" s="380">
        <v>61.471146577429806</v>
      </c>
      <c r="G620" s="390">
        <v>8448117</v>
      </c>
    </row>
    <row r="621" spans="1:7" ht="12.75">
      <c r="A621" s="383"/>
      <c r="B621" s="408" t="s">
        <v>419</v>
      </c>
      <c r="C621" s="423">
        <v>97773238</v>
      </c>
      <c r="D621" s="423">
        <v>63640962</v>
      </c>
      <c r="E621" s="423">
        <v>61750948</v>
      </c>
      <c r="F621" s="386">
        <v>63.15731100160558</v>
      </c>
      <c r="G621" s="387">
        <v>8325489</v>
      </c>
    </row>
    <row r="622" spans="1:7" ht="12.75">
      <c r="A622" s="383"/>
      <c r="B622" s="404" t="s">
        <v>420</v>
      </c>
      <c r="C622" s="423">
        <v>85268772</v>
      </c>
      <c r="D622" s="423">
        <v>58906109</v>
      </c>
      <c r="E622" s="423">
        <v>57754933</v>
      </c>
      <c r="F622" s="386">
        <v>67.7328072697001</v>
      </c>
      <c r="G622" s="387">
        <v>6921355</v>
      </c>
    </row>
    <row r="623" spans="1:7" ht="12.75">
      <c r="A623" s="383"/>
      <c r="B623" s="426" t="s">
        <v>421</v>
      </c>
      <c r="C623" s="423">
        <v>60387494</v>
      </c>
      <c r="D623" s="385">
        <v>42752507</v>
      </c>
      <c r="E623" s="385">
        <v>42259640</v>
      </c>
      <c r="F623" s="386">
        <v>69.98078112001137</v>
      </c>
      <c r="G623" s="387">
        <v>5328109</v>
      </c>
    </row>
    <row r="624" spans="1:7" ht="12.75">
      <c r="A624" s="383"/>
      <c r="B624" s="428" t="s">
        <v>422</v>
      </c>
      <c r="C624" s="423">
        <v>44958590</v>
      </c>
      <c r="D624" s="385">
        <v>32031558</v>
      </c>
      <c r="E624" s="385">
        <v>31718952</v>
      </c>
      <c r="F624" s="386">
        <v>70.55148304250645</v>
      </c>
      <c r="G624" s="387">
        <v>4092987</v>
      </c>
    </row>
    <row r="625" spans="1:7" ht="12.75">
      <c r="A625" s="383"/>
      <c r="B625" s="426" t="s">
        <v>423</v>
      </c>
      <c r="C625" s="423">
        <v>24881278</v>
      </c>
      <c r="D625" s="385">
        <v>16153602</v>
      </c>
      <c r="E625" s="385">
        <v>15495293</v>
      </c>
      <c r="F625" s="386">
        <v>62.276917608492624</v>
      </c>
      <c r="G625" s="387">
        <v>1593246</v>
      </c>
    </row>
    <row r="626" spans="1:7" ht="12.75" hidden="1">
      <c r="A626" s="383"/>
      <c r="B626" s="404" t="s">
        <v>468</v>
      </c>
      <c r="C626" s="423">
        <v>0</v>
      </c>
      <c r="D626" s="385"/>
      <c r="E626" s="385"/>
      <c r="F626" s="386" t="e">
        <v>#DIV/0!</v>
      </c>
      <c r="G626" s="387">
        <v>0</v>
      </c>
    </row>
    <row r="627" spans="1:7" ht="12.75">
      <c r="A627" s="383"/>
      <c r="B627" s="404" t="s">
        <v>424</v>
      </c>
      <c r="C627" s="423">
        <v>11590293</v>
      </c>
      <c r="D627" s="423">
        <v>4702024</v>
      </c>
      <c r="E627" s="423">
        <v>3969175</v>
      </c>
      <c r="F627" s="386">
        <v>34.24568300387229</v>
      </c>
      <c r="G627" s="387">
        <v>1404134</v>
      </c>
    </row>
    <row r="628" spans="1:7" ht="12.75">
      <c r="A628" s="383"/>
      <c r="B628" s="426" t="s">
        <v>445</v>
      </c>
      <c r="C628" s="423">
        <v>4550709</v>
      </c>
      <c r="D628" s="385">
        <v>1987376</v>
      </c>
      <c r="E628" s="385">
        <v>1263140</v>
      </c>
      <c r="F628" s="386">
        <v>27.756993470687753</v>
      </c>
      <c r="G628" s="387">
        <v>392884</v>
      </c>
    </row>
    <row r="629" spans="1:7" ht="12.75">
      <c r="A629" s="383"/>
      <c r="B629" s="426" t="s">
        <v>425</v>
      </c>
      <c r="C629" s="423">
        <v>7039584</v>
      </c>
      <c r="D629" s="385">
        <v>2714648</v>
      </c>
      <c r="E629" s="385">
        <v>2706035</v>
      </c>
      <c r="F629" s="386">
        <v>38.44026862950993</v>
      </c>
      <c r="G629" s="387">
        <v>1011250</v>
      </c>
    </row>
    <row r="630" spans="1:7" ht="25.5">
      <c r="A630" s="383"/>
      <c r="B630" s="410" t="s">
        <v>428</v>
      </c>
      <c r="C630" s="423">
        <v>48580</v>
      </c>
      <c r="D630" s="423">
        <v>32829</v>
      </c>
      <c r="E630" s="423">
        <v>26840</v>
      </c>
      <c r="F630" s="386">
        <v>55.24907369287773</v>
      </c>
      <c r="G630" s="387">
        <v>0</v>
      </c>
    </row>
    <row r="631" spans="1:7" ht="12.75" hidden="1">
      <c r="A631" s="383"/>
      <c r="B631" s="405" t="s">
        <v>460</v>
      </c>
      <c r="C631" s="423">
        <v>0</v>
      </c>
      <c r="D631" s="385"/>
      <c r="E631" s="385"/>
      <c r="F631" s="386" t="e">
        <v>#DIV/0!</v>
      </c>
      <c r="G631" s="387">
        <v>0</v>
      </c>
    </row>
    <row r="632" spans="1:7" ht="12.75">
      <c r="A632" s="383"/>
      <c r="B632" s="405" t="s">
        <v>429</v>
      </c>
      <c r="C632" s="423">
        <v>48580</v>
      </c>
      <c r="D632" s="385">
        <v>32829</v>
      </c>
      <c r="E632" s="385">
        <v>26840</v>
      </c>
      <c r="F632" s="386">
        <v>55.24907369287773</v>
      </c>
      <c r="G632" s="387">
        <v>0</v>
      </c>
    </row>
    <row r="633" spans="1:7" ht="12.75">
      <c r="A633" s="383"/>
      <c r="B633" s="404" t="s">
        <v>371</v>
      </c>
      <c r="C633" s="385">
        <v>865593</v>
      </c>
      <c r="D633" s="385">
        <v>0</v>
      </c>
      <c r="E633" s="385">
        <v>0</v>
      </c>
      <c r="F633" s="386">
        <v>0</v>
      </c>
      <c r="G633" s="387">
        <v>0</v>
      </c>
    </row>
    <row r="634" spans="1:7" ht="12.75" hidden="1">
      <c r="A634" s="383"/>
      <c r="B634" s="405" t="s">
        <v>446</v>
      </c>
      <c r="C634" s="385">
        <v>0</v>
      </c>
      <c r="D634" s="385"/>
      <c r="E634" s="385"/>
      <c r="F634" s="386" t="e">
        <v>#DIV/0!</v>
      </c>
      <c r="G634" s="387">
        <v>0</v>
      </c>
    </row>
    <row r="635" spans="1:7" ht="25.5" hidden="1">
      <c r="A635" s="383"/>
      <c r="B635" s="449" t="s">
        <v>448</v>
      </c>
      <c r="C635" s="385">
        <v>0</v>
      </c>
      <c r="D635" s="385"/>
      <c r="E635" s="385"/>
      <c r="F635" s="386" t="e">
        <v>#DIV/0!</v>
      </c>
      <c r="G635" s="387">
        <v>0</v>
      </c>
    </row>
    <row r="636" spans="1:7" ht="25.5" hidden="1">
      <c r="A636" s="383"/>
      <c r="B636" s="405" t="s">
        <v>461</v>
      </c>
      <c r="C636" s="385">
        <v>0</v>
      </c>
      <c r="D636" s="385"/>
      <c r="E636" s="385"/>
      <c r="F636" s="386" t="e">
        <v>#DIV/0!</v>
      </c>
      <c r="G636" s="387">
        <v>0</v>
      </c>
    </row>
    <row r="637" spans="1:7" ht="51" hidden="1">
      <c r="A637" s="383"/>
      <c r="B637" s="405" t="s">
        <v>462</v>
      </c>
      <c r="C637" s="385">
        <v>0</v>
      </c>
      <c r="D637" s="385"/>
      <c r="E637" s="385"/>
      <c r="F637" s="386" t="e">
        <v>#DIV/0!</v>
      </c>
      <c r="G637" s="387">
        <v>0</v>
      </c>
    </row>
    <row r="638" spans="1:7" ht="12.75">
      <c r="A638" s="383"/>
      <c r="B638" s="405" t="s">
        <v>463</v>
      </c>
      <c r="C638" s="385">
        <v>865593</v>
      </c>
      <c r="D638" s="385">
        <v>0</v>
      </c>
      <c r="E638" s="385">
        <v>0</v>
      </c>
      <c r="F638" s="386">
        <v>0</v>
      </c>
      <c r="G638" s="387">
        <v>0</v>
      </c>
    </row>
    <row r="639" spans="1:7" ht="38.25">
      <c r="A639" s="383"/>
      <c r="B639" s="454" t="s">
        <v>464</v>
      </c>
      <c r="C639" s="385">
        <v>865593</v>
      </c>
      <c r="D639" s="385">
        <v>0</v>
      </c>
      <c r="E639" s="385">
        <v>0</v>
      </c>
      <c r="F639" s="386">
        <v>0</v>
      </c>
      <c r="G639" s="387">
        <v>0</v>
      </c>
    </row>
    <row r="640" spans="1:7" ht="12.75">
      <c r="A640" s="383"/>
      <c r="B640" s="408" t="s">
        <v>376</v>
      </c>
      <c r="C640" s="423">
        <v>3580388</v>
      </c>
      <c r="D640" s="423">
        <v>1040278</v>
      </c>
      <c r="E640" s="423">
        <v>552288</v>
      </c>
      <c r="F640" s="386">
        <v>15.42536730656007</v>
      </c>
      <c r="G640" s="387">
        <v>122628</v>
      </c>
    </row>
    <row r="641" spans="1:7" ht="12.75">
      <c r="A641" s="383"/>
      <c r="B641" s="404" t="s">
        <v>426</v>
      </c>
      <c r="C641" s="423">
        <v>3580388</v>
      </c>
      <c r="D641" s="385">
        <v>1040278</v>
      </c>
      <c r="E641" s="385">
        <v>552288</v>
      </c>
      <c r="F641" s="386">
        <v>15.42536730656007</v>
      </c>
      <c r="G641" s="387">
        <v>122628</v>
      </c>
    </row>
    <row r="642" spans="1:7" ht="12.75" hidden="1">
      <c r="A642" s="383"/>
      <c r="B642" s="404" t="s">
        <v>475</v>
      </c>
      <c r="C642" s="423">
        <v>0</v>
      </c>
      <c r="D642" s="385"/>
      <c r="E642" s="385"/>
      <c r="F642" s="386" t="e">
        <v>#DIV/0!</v>
      </c>
      <c r="G642" s="387">
        <v>0</v>
      </c>
    </row>
    <row r="643" spans="1:7" ht="12.75" hidden="1">
      <c r="A643" s="383"/>
      <c r="B643" s="405" t="s">
        <v>488</v>
      </c>
      <c r="C643" s="423">
        <v>0</v>
      </c>
      <c r="D643" s="385"/>
      <c r="E643" s="385"/>
      <c r="F643" s="386" t="e">
        <v>#DIV/0!</v>
      </c>
      <c r="G643" s="387">
        <v>0</v>
      </c>
    </row>
    <row r="644" spans="1:7" ht="25.5" hidden="1">
      <c r="A644" s="383"/>
      <c r="B644" s="449" t="s">
        <v>383</v>
      </c>
      <c r="C644" s="385">
        <v>0</v>
      </c>
      <c r="D644" s="385"/>
      <c r="E644" s="385"/>
      <c r="F644" s="386" t="e">
        <v>#DIV/0!</v>
      </c>
      <c r="G644" s="387">
        <v>0</v>
      </c>
    </row>
    <row r="645" spans="1:7" ht="12.75" hidden="1">
      <c r="A645" s="383"/>
      <c r="B645" s="405" t="s">
        <v>491</v>
      </c>
      <c r="C645" s="385">
        <v>0</v>
      </c>
      <c r="D645" s="385"/>
      <c r="E645" s="385"/>
      <c r="F645" s="386" t="e">
        <v>#DIV/0!</v>
      </c>
      <c r="G645" s="387">
        <v>0</v>
      </c>
    </row>
    <row r="646" spans="1:7" ht="12.75">
      <c r="A646" s="383"/>
      <c r="B646" s="394" t="s">
        <v>1281</v>
      </c>
      <c r="C646" s="385">
        <v>-2415051</v>
      </c>
      <c r="D646" s="385">
        <v>-381279</v>
      </c>
      <c r="E646" s="385" t="s">
        <v>1277</v>
      </c>
      <c r="F646" s="386" t="s">
        <v>1277</v>
      </c>
      <c r="G646" s="386" t="s">
        <v>1277</v>
      </c>
    </row>
    <row r="647" spans="1:7" ht="12.75">
      <c r="A647" s="383"/>
      <c r="B647" s="394" t="s">
        <v>1282</v>
      </c>
      <c r="C647" s="423">
        <v>2415051</v>
      </c>
      <c r="D647" s="423">
        <v>381279</v>
      </c>
      <c r="E647" s="423">
        <v>381279</v>
      </c>
      <c r="F647" s="386" t="s">
        <v>1277</v>
      </c>
      <c r="G647" s="387">
        <v>62570</v>
      </c>
    </row>
    <row r="648" spans="1:7" ht="12.75" hidden="1">
      <c r="A648" s="383"/>
      <c r="B648" s="408" t="s">
        <v>1286</v>
      </c>
      <c r="C648" s="423">
        <v>0</v>
      </c>
      <c r="D648" s="423">
        <v>0</v>
      </c>
      <c r="E648" s="423">
        <v>0</v>
      </c>
      <c r="F648" s="386" t="e">
        <v>#DIV/0!</v>
      </c>
      <c r="G648" s="387">
        <v>0</v>
      </c>
    </row>
    <row r="649" spans="1:7" ht="12.75" hidden="1">
      <c r="A649" s="383"/>
      <c r="B649" s="408" t="s">
        <v>1287</v>
      </c>
      <c r="C649" s="423">
        <v>0</v>
      </c>
      <c r="D649" s="423">
        <v>0</v>
      </c>
      <c r="E649" s="423">
        <v>0</v>
      </c>
      <c r="F649" s="386" t="e">
        <v>#DIV/0!</v>
      </c>
      <c r="G649" s="387">
        <v>0</v>
      </c>
    </row>
    <row r="650" spans="1:7" ht="12.75">
      <c r="A650" s="383"/>
      <c r="B650" s="408" t="s">
        <v>89</v>
      </c>
      <c r="C650" s="423">
        <v>2415051</v>
      </c>
      <c r="D650" s="423">
        <v>381279</v>
      </c>
      <c r="E650" s="423">
        <v>381279</v>
      </c>
      <c r="F650" s="386" t="s">
        <v>1277</v>
      </c>
      <c r="G650" s="387">
        <v>62570</v>
      </c>
    </row>
    <row r="651" spans="1:7" ht="38.25">
      <c r="A651" s="383"/>
      <c r="B651" s="410" t="s">
        <v>430</v>
      </c>
      <c r="C651" s="423">
        <v>2284800</v>
      </c>
      <c r="D651" s="385">
        <v>466764</v>
      </c>
      <c r="E651" s="385">
        <v>466764</v>
      </c>
      <c r="F651" s="386" t="s">
        <v>1277</v>
      </c>
      <c r="G651" s="387">
        <v>-6410</v>
      </c>
    </row>
    <row r="652" spans="1:7" ht="38.25">
      <c r="A652" s="383"/>
      <c r="B652" s="410" t="s">
        <v>451</v>
      </c>
      <c r="C652" s="423">
        <v>130251</v>
      </c>
      <c r="D652" s="385">
        <v>-85485</v>
      </c>
      <c r="E652" s="385">
        <v>-85485</v>
      </c>
      <c r="F652" s="386" t="s">
        <v>1277</v>
      </c>
      <c r="G652" s="387">
        <v>68980</v>
      </c>
    </row>
    <row r="653" spans="1:7" ht="25.5" hidden="1">
      <c r="A653" s="383"/>
      <c r="B653" s="410" t="s">
        <v>388</v>
      </c>
      <c r="C653" s="385">
        <v>0</v>
      </c>
      <c r="D653" s="385"/>
      <c r="E653" s="385"/>
      <c r="F653" s="386" t="e">
        <v>#DIV/0!</v>
      </c>
      <c r="G653" s="387">
        <v>0</v>
      </c>
    </row>
    <row r="654" spans="1:7" ht="12.75">
      <c r="A654" s="383"/>
      <c r="B654" s="473"/>
      <c r="C654" s="378"/>
      <c r="D654" s="385"/>
      <c r="E654" s="385"/>
      <c r="F654" s="386"/>
      <c r="G654" s="387"/>
    </row>
    <row r="655" spans="1:7" ht="12.75">
      <c r="A655" s="383"/>
      <c r="B655" s="474" t="s">
        <v>494</v>
      </c>
      <c r="C655" s="385"/>
      <c r="D655" s="385"/>
      <c r="E655" s="385"/>
      <c r="F655" s="386"/>
      <c r="G655" s="387"/>
    </row>
    <row r="656" spans="1:7" ht="12.75">
      <c r="A656" s="383"/>
      <c r="B656" s="389" t="s">
        <v>414</v>
      </c>
      <c r="C656" s="421">
        <v>167572615</v>
      </c>
      <c r="D656" s="421">
        <v>93091791</v>
      </c>
      <c r="E656" s="421">
        <v>88718382</v>
      </c>
      <c r="F656" s="380">
        <v>52.94324612646285</v>
      </c>
      <c r="G656" s="390">
        <v>13070832</v>
      </c>
    </row>
    <row r="657" spans="1:7" ht="25.5">
      <c r="A657" s="383"/>
      <c r="B657" s="422" t="s">
        <v>415</v>
      </c>
      <c r="C657" s="423">
        <v>1901128</v>
      </c>
      <c r="D657" s="385">
        <v>1507669</v>
      </c>
      <c r="E657" s="385">
        <v>1414197</v>
      </c>
      <c r="F657" s="386">
        <v>74.38725851178879</v>
      </c>
      <c r="G657" s="387">
        <v>64966</v>
      </c>
    </row>
    <row r="658" spans="1:7" ht="12.75">
      <c r="A658" s="383"/>
      <c r="B658" s="408" t="s">
        <v>432</v>
      </c>
      <c r="C658" s="423">
        <v>23271742</v>
      </c>
      <c r="D658" s="385">
        <v>19285739</v>
      </c>
      <c r="E658" s="385">
        <v>15070003</v>
      </c>
      <c r="F658" s="386">
        <v>64.75666067456403</v>
      </c>
      <c r="G658" s="387">
        <v>341000</v>
      </c>
    </row>
    <row r="659" spans="1:7" ht="25.5">
      <c r="A659" s="383"/>
      <c r="B659" s="410" t="s">
        <v>455</v>
      </c>
      <c r="C659" s="423">
        <v>491888</v>
      </c>
      <c r="D659" s="385">
        <v>447514</v>
      </c>
      <c r="E659" s="385">
        <v>0</v>
      </c>
      <c r="F659" s="386">
        <v>0</v>
      </c>
      <c r="G659" s="387">
        <v>0</v>
      </c>
    </row>
    <row r="660" spans="1:7" ht="12.75">
      <c r="A660" s="383"/>
      <c r="B660" s="422" t="s">
        <v>433</v>
      </c>
      <c r="C660" s="423">
        <v>648419</v>
      </c>
      <c r="D660" s="423">
        <v>538354</v>
      </c>
      <c r="E660" s="423">
        <v>474153</v>
      </c>
      <c r="F660" s="386">
        <v>73.12447661157368</v>
      </c>
      <c r="G660" s="387">
        <v>23967</v>
      </c>
    </row>
    <row r="661" spans="1:7" ht="12.75">
      <c r="A661" s="383"/>
      <c r="B661" s="404" t="s">
        <v>434</v>
      </c>
      <c r="C661" s="423">
        <v>648419</v>
      </c>
      <c r="D661" s="423">
        <v>538354</v>
      </c>
      <c r="E661" s="423">
        <v>474153</v>
      </c>
      <c r="F661" s="386">
        <v>73.12447661157368</v>
      </c>
      <c r="G661" s="387">
        <v>23967</v>
      </c>
    </row>
    <row r="662" spans="1:7" ht="12.75" customHeight="1">
      <c r="A662" s="383"/>
      <c r="B662" s="405" t="s">
        <v>435</v>
      </c>
      <c r="C662" s="423">
        <v>648419</v>
      </c>
      <c r="D662" s="423">
        <v>538354</v>
      </c>
      <c r="E662" s="423">
        <v>474153</v>
      </c>
      <c r="F662" s="386">
        <v>73.12447661157368</v>
      </c>
      <c r="G662" s="387">
        <v>23967</v>
      </c>
    </row>
    <row r="663" spans="1:7" ht="38.25">
      <c r="A663" s="383"/>
      <c r="B663" s="449" t="s">
        <v>443</v>
      </c>
      <c r="C663" s="423">
        <v>648419</v>
      </c>
      <c r="D663" s="423">
        <v>538354</v>
      </c>
      <c r="E663" s="423">
        <v>474153</v>
      </c>
      <c r="F663" s="386">
        <v>73.12447661157368</v>
      </c>
      <c r="G663" s="387">
        <v>23967</v>
      </c>
    </row>
    <row r="664" spans="1:7" ht="38.25">
      <c r="A664" s="383"/>
      <c r="B664" s="468" t="s">
        <v>495</v>
      </c>
      <c r="C664" s="423">
        <v>54858</v>
      </c>
      <c r="D664" s="385">
        <v>23967</v>
      </c>
      <c r="E664" s="385">
        <v>23967</v>
      </c>
      <c r="F664" s="386">
        <v>43.6891611068577</v>
      </c>
      <c r="G664" s="387">
        <v>23967</v>
      </c>
    </row>
    <row r="665" spans="1:7" s="456" customFormat="1" ht="51">
      <c r="A665" s="455"/>
      <c r="B665" s="450" t="s">
        <v>496</v>
      </c>
      <c r="C665" s="451">
        <v>593561</v>
      </c>
      <c r="D665" s="452">
        <v>514387</v>
      </c>
      <c r="E665" s="452">
        <v>450186</v>
      </c>
      <c r="F665" s="453"/>
      <c r="G665" s="387">
        <v>0</v>
      </c>
    </row>
    <row r="666" spans="1:7" s="437" customFormat="1" ht="12.75" hidden="1">
      <c r="A666" s="432"/>
      <c r="B666" s="440" t="s">
        <v>436</v>
      </c>
      <c r="C666" s="434">
        <v>0</v>
      </c>
      <c r="D666" s="434">
        <v>0</v>
      </c>
      <c r="E666" s="434">
        <v>0</v>
      </c>
      <c r="F666" s="436" t="e">
        <v>#DIV/0!</v>
      </c>
      <c r="G666" s="387">
        <v>0</v>
      </c>
    </row>
    <row r="667" spans="1:7" s="437" customFormat="1" ht="56.25" customHeight="1" hidden="1">
      <c r="A667" s="432"/>
      <c r="B667" s="441" t="s">
        <v>437</v>
      </c>
      <c r="C667" s="434">
        <v>0</v>
      </c>
      <c r="D667" s="435">
        <v>0</v>
      </c>
      <c r="E667" s="435">
        <v>0</v>
      </c>
      <c r="F667" s="436" t="e">
        <v>#DIV/0!</v>
      </c>
      <c r="G667" s="387">
        <v>0</v>
      </c>
    </row>
    <row r="668" spans="1:7" ht="12.75">
      <c r="A668" s="383"/>
      <c r="B668" s="408" t="s">
        <v>416</v>
      </c>
      <c r="C668" s="423">
        <v>141751326</v>
      </c>
      <c r="D668" s="423">
        <v>71760029</v>
      </c>
      <c r="E668" s="423">
        <v>71760029</v>
      </c>
      <c r="F668" s="386">
        <v>50.62388552188922</v>
      </c>
      <c r="G668" s="387">
        <v>12640899</v>
      </c>
    </row>
    <row r="669" spans="1:7" ht="25.5">
      <c r="A669" s="383"/>
      <c r="B669" s="410" t="s">
        <v>417</v>
      </c>
      <c r="C669" s="423">
        <v>141258326</v>
      </c>
      <c r="D669" s="385">
        <v>71760029</v>
      </c>
      <c r="E669" s="385">
        <v>71760029</v>
      </c>
      <c r="F669" s="386">
        <v>50.80056590788142</v>
      </c>
      <c r="G669" s="387">
        <v>12640899</v>
      </c>
    </row>
    <row r="670" spans="1:7" ht="25.5">
      <c r="A670" s="383"/>
      <c r="B670" s="460" t="s">
        <v>485</v>
      </c>
      <c r="C670" s="423">
        <v>493000</v>
      </c>
      <c r="D670" s="385">
        <v>0</v>
      </c>
      <c r="E670" s="385">
        <v>0</v>
      </c>
      <c r="F670" s="386">
        <v>0</v>
      </c>
      <c r="G670" s="387">
        <v>0</v>
      </c>
    </row>
    <row r="671" spans="1:7" ht="12.75">
      <c r="A671" s="383"/>
      <c r="B671" s="389" t="s">
        <v>418</v>
      </c>
      <c r="C671" s="378">
        <v>166335425</v>
      </c>
      <c r="D671" s="378">
        <v>89928926</v>
      </c>
      <c r="E671" s="378">
        <v>76576549</v>
      </c>
      <c r="F671" s="380">
        <v>46.03742648326416</v>
      </c>
      <c r="G671" s="390">
        <v>11738225</v>
      </c>
    </row>
    <row r="672" spans="1:7" ht="12.75">
      <c r="A672" s="383"/>
      <c r="B672" s="408" t="s">
        <v>419</v>
      </c>
      <c r="C672" s="423">
        <v>163339042</v>
      </c>
      <c r="D672" s="423">
        <v>89017203</v>
      </c>
      <c r="E672" s="423">
        <v>75870803</v>
      </c>
      <c r="F672" s="386">
        <v>46.44988856981296</v>
      </c>
      <c r="G672" s="387">
        <v>11686009</v>
      </c>
    </row>
    <row r="673" spans="1:7" ht="12.75">
      <c r="A673" s="383"/>
      <c r="B673" s="404" t="s">
        <v>420</v>
      </c>
      <c r="C673" s="423">
        <v>17052693</v>
      </c>
      <c r="D673" s="423">
        <v>11616377</v>
      </c>
      <c r="E673" s="423">
        <v>10330470</v>
      </c>
      <c r="F673" s="386">
        <v>60.57969846756755</v>
      </c>
      <c r="G673" s="387">
        <v>747644</v>
      </c>
    </row>
    <row r="674" spans="1:7" ht="12.75">
      <c r="A674" s="383"/>
      <c r="B674" s="426" t="s">
        <v>421</v>
      </c>
      <c r="C674" s="423">
        <v>9527910</v>
      </c>
      <c r="D674" s="385">
        <v>7229510</v>
      </c>
      <c r="E674" s="385">
        <v>6949132</v>
      </c>
      <c r="F674" s="386">
        <v>72.93448405788887</v>
      </c>
      <c r="G674" s="387">
        <v>515802</v>
      </c>
    </row>
    <row r="675" spans="1:7" ht="12.75">
      <c r="A675" s="383"/>
      <c r="B675" s="428" t="s">
        <v>422</v>
      </c>
      <c r="C675" s="423">
        <v>7239411</v>
      </c>
      <c r="D675" s="385">
        <v>5414378</v>
      </c>
      <c r="E675" s="385">
        <v>5246979</v>
      </c>
      <c r="F675" s="386">
        <v>72.4779819794732</v>
      </c>
      <c r="G675" s="387">
        <v>410599</v>
      </c>
    </row>
    <row r="676" spans="1:7" ht="12.75">
      <c r="A676" s="383"/>
      <c r="B676" s="426" t="s">
        <v>423</v>
      </c>
      <c r="C676" s="423">
        <v>7524783</v>
      </c>
      <c r="D676" s="385">
        <v>4386867</v>
      </c>
      <c r="E676" s="385">
        <v>3381338</v>
      </c>
      <c r="F676" s="386">
        <v>44.93602008190801</v>
      </c>
      <c r="G676" s="387">
        <v>231842</v>
      </c>
    </row>
    <row r="677" spans="1:7" ht="12.75" hidden="1">
      <c r="A677" s="383"/>
      <c r="B677" s="404" t="s">
        <v>468</v>
      </c>
      <c r="C677" s="423">
        <v>0</v>
      </c>
      <c r="D677" s="385"/>
      <c r="E677" s="385"/>
      <c r="F677" s="386" t="e">
        <v>#DIV/0!</v>
      </c>
      <c r="G677" s="387">
        <v>0</v>
      </c>
    </row>
    <row r="678" spans="1:7" ht="12.75">
      <c r="A678" s="383"/>
      <c r="B678" s="404" t="s">
        <v>424</v>
      </c>
      <c r="C678" s="423">
        <v>113398237</v>
      </c>
      <c r="D678" s="423">
        <v>70804854</v>
      </c>
      <c r="E678" s="423">
        <v>60794659</v>
      </c>
      <c r="F678" s="386">
        <v>53.611643891782904</v>
      </c>
      <c r="G678" s="387">
        <v>10498211</v>
      </c>
    </row>
    <row r="679" spans="1:7" ht="12.75">
      <c r="A679" s="383"/>
      <c r="B679" s="426" t="s">
        <v>445</v>
      </c>
      <c r="C679" s="423">
        <v>113239964</v>
      </c>
      <c r="D679" s="385">
        <v>70710943</v>
      </c>
      <c r="E679" s="385">
        <v>60726989</v>
      </c>
      <c r="F679" s="386">
        <v>53.62681764893532</v>
      </c>
      <c r="G679" s="387">
        <v>10488814</v>
      </c>
    </row>
    <row r="680" spans="1:7" ht="12.75">
      <c r="A680" s="383"/>
      <c r="B680" s="426" t="s">
        <v>425</v>
      </c>
      <c r="C680" s="423">
        <v>158273</v>
      </c>
      <c r="D680" s="385">
        <v>93911</v>
      </c>
      <c r="E680" s="385">
        <v>67670</v>
      </c>
      <c r="F680" s="386">
        <v>42.755239364894834</v>
      </c>
      <c r="G680" s="387">
        <v>9397</v>
      </c>
    </row>
    <row r="681" spans="1:7" ht="25.5">
      <c r="A681" s="383"/>
      <c r="B681" s="410" t="s">
        <v>428</v>
      </c>
      <c r="C681" s="423">
        <v>534705</v>
      </c>
      <c r="D681" s="423">
        <v>482983</v>
      </c>
      <c r="E681" s="423">
        <v>462609</v>
      </c>
      <c r="F681" s="386">
        <v>86.51667742025977</v>
      </c>
      <c r="G681" s="387">
        <v>0</v>
      </c>
    </row>
    <row r="682" spans="1:7" ht="12.75" hidden="1">
      <c r="A682" s="383"/>
      <c r="B682" s="405" t="s">
        <v>460</v>
      </c>
      <c r="C682" s="423">
        <v>0</v>
      </c>
      <c r="D682" s="385"/>
      <c r="E682" s="385"/>
      <c r="F682" s="386" t="e">
        <v>#DIV/0!</v>
      </c>
      <c r="G682" s="387">
        <v>0</v>
      </c>
    </row>
    <row r="683" spans="1:7" ht="12.75">
      <c r="A683" s="383"/>
      <c r="B683" s="405" t="s">
        <v>429</v>
      </c>
      <c r="C683" s="423">
        <v>534705</v>
      </c>
      <c r="D683" s="385">
        <v>482983</v>
      </c>
      <c r="E683" s="385">
        <v>462609</v>
      </c>
      <c r="F683" s="386">
        <v>86.51667742025977</v>
      </c>
      <c r="G683" s="387">
        <v>0</v>
      </c>
    </row>
    <row r="684" spans="1:7" ht="12.75">
      <c r="A684" s="383"/>
      <c r="B684" s="404" t="s">
        <v>371</v>
      </c>
      <c r="C684" s="385">
        <v>32353407</v>
      </c>
      <c r="D684" s="385">
        <v>6112989</v>
      </c>
      <c r="E684" s="385">
        <v>4283065</v>
      </c>
      <c r="F684" s="386">
        <v>13.238373936939624</v>
      </c>
      <c r="G684" s="387">
        <v>440154</v>
      </c>
    </row>
    <row r="685" spans="1:7" ht="12.75">
      <c r="A685" s="383"/>
      <c r="B685" s="405" t="s">
        <v>446</v>
      </c>
      <c r="C685" s="385">
        <v>37483</v>
      </c>
      <c r="D685" s="385">
        <v>37483</v>
      </c>
      <c r="E685" s="385">
        <v>37483</v>
      </c>
      <c r="F685" s="386">
        <v>100</v>
      </c>
      <c r="G685" s="387">
        <v>0</v>
      </c>
    </row>
    <row r="686" spans="1:7" ht="25.5">
      <c r="A686" s="383"/>
      <c r="B686" s="449" t="s">
        <v>447</v>
      </c>
      <c r="C686" s="385">
        <v>37483</v>
      </c>
      <c r="D686" s="385">
        <v>37483</v>
      </c>
      <c r="E686" s="385">
        <v>37483</v>
      </c>
      <c r="F686" s="386">
        <v>100</v>
      </c>
      <c r="G686" s="387">
        <v>0</v>
      </c>
    </row>
    <row r="687" spans="1:7" ht="38.25">
      <c r="A687" s="455"/>
      <c r="B687" s="450" t="s">
        <v>472</v>
      </c>
      <c r="C687" s="452">
        <v>37483</v>
      </c>
      <c r="D687" s="452">
        <v>37483</v>
      </c>
      <c r="E687" s="452">
        <v>37483</v>
      </c>
      <c r="F687" s="453">
        <v>100</v>
      </c>
      <c r="G687" s="387">
        <v>0</v>
      </c>
    </row>
    <row r="688" spans="1:7" ht="51">
      <c r="A688" s="383"/>
      <c r="B688" s="405" t="s">
        <v>462</v>
      </c>
      <c r="C688" s="385">
        <v>31827620</v>
      </c>
      <c r="D688" s="385">
        <v>5627992</v>
      </c>
      <c r="E688" s="385">
        <v>3802618</v>
      </c>
      <c r="F688" s="386">
        <v>11.947541160790534</v>
      </c>
      <c r="G688" s="387">
        <v>440154</v>
      </c>
    </row>
    <row r="689" spans="1:7" ht="12.75">
      <c r="A689" s="383"/>
      <c r="B689" s="405" t="s">
        <v>463</v>
      </c>
      <c r="C689" s="385">
        <v>488304</v>
      </c>
      <c r="D689" s="385">
        <v>447514</v>
      </c>
      <c r="E689" s="385">
        <v>442964</v>
      </c>
      <c r="F689" s="386">
        <v>90.7148006160097</v>
      </c>
      <c r="G689" s="387">
        <v>0</v>
      </c>
    </row>
    <row r="690" spans="1:7" ht="38.25">
      <c r="A690" s="383"/>
      <c r="B690" s="449" t="s">
        <v>464</v>
      </c>
      <c r="C690" s="385">
        <v>45339</v>
      </c>
      <c r="D690" s="385">
        <v>4549</v>
      </c>
      <c r="E690" s="385">
        <v>0</v>
      </c>
      <c r="F690" s="386">
        <v>0</v>
      </c>
      <c r="G690" s="387">
        <v>0</v>
      </c>
    </row>
    <row r="691" spans="1:7" ht="76.5">
      <c r="A691" s="455"/>
      <c r="B691" s="454" t="s">
        <v>474</v>
      </c>
      <c r="C691" s="452">
        <v>442965</v>
      </c>
      <c r="D691" s="452">
        <v>442965</v>
      </c>
      <c r="E691" s="452">
        <v>442964</v>
      </c>
      <c r="F691" s="453">
        <v>99.99977424852979</v>
      </c>
      <c r="G691" s="387">
        <v>0</v>
      </c>
    </row>
    <row r="692" spans="1:7" ht="12.75" hidden="1">
      <c r="A692" s="383"/>
      <c r="B692" s="405" t="s">
        <v>446</v>
      </c>
      <c r="C692" s="385">
        <v>0</v>
      </c>
      <c r="D692" s="385"/>
      <c r="E692" s="385"/>
      <c r="F692" s="386" t="e">
        <v>#DIV/0!</v>
      </c>
      <c r="G692" s="387">
        <v>0</v>
      </c>
    </row>
    <row r="693" spans="1:7" ht="25.5" hidden="1">
      <c r="A693" s="383"/>
      <c r="B693" s="449" t="s">
        <v>448</v>
      </c>
      <c r="C693" s="385">
        <v>0</v>
      </c>
      <c r="D693" s="385"/>
      <c r="E693" s="385"/>
      <c r="F693" s="386" t="e">
        <v>#DIV/0!</v>
      </c>
      <c r="G693" s="387">
        <v>0</v>
      </c>
    </row>
    <row r="694" spans="1:7" ht="25.5" hidden="1">
      <c r="A694" s="383"/>
      <c r="B694" s="405" t="s">
        <v>461</v>
      </c>
      <c r="C694" s="385">
        <v>0</v>
      </c>
      <c r="D694" s="385"/>
      <c r="E694" s="385"/>
      <c r="F694" s="386" t="e">
        <v>#DIV/0!</v>
      </c>
      <c r="G694" s="387">
        <v>0</v>
      </c>
    </row>
    <row r="695" spans="1:7" ht="12.75">
      <c r="A695" s="383"/>
      <c r="B695" s="408" t="s">
        <v>376</v>
      </c>
      <c r="C695" s="423">
        <v>2996383</v>
      </c>
      <c r="D695" s="423">
        <v>911723</v>
      </c>
      <c r="E695" s="423">
        <v>705746</v>
      </c>
      <c r="F695" s="386">
        <v>23.55326405202539</v>
      </c>
      <c r="G695" s="387">
        <v>52216</v>
      </c>
    </row>
    <row r="696" spans="1:7" ht="12.75">
      <c r="A696" s="383"/>
      <c r="B696" s="404" t="s">
        <v>426</v>
      </c>
      <c r="C696" s="423">
        <v>2499799</v>
      </c>
      <c r="D696" s="385">
        <v>911723</v>
      </c>
      <c r="E696" s="385">
        <v>705746</v>
      </c>
      <c r="F696" s="386">
        <v>28.232109861632875</v>
      </c>
      <c r="G696" s="387">
        <v>52216</v>
      </c>
    </row>
    <row r="697" spans="1:7" ht="12.75" hidden="1">
      <c r="A697" s="383"/>
      <c r="B697" s="404" t="s">
        <v>475</v>
      </c>
      <c r="C697" s="423">
        <v>0</v>
      </c>
      <c r="D697" s="385"/>
      <c r="E697" s="385"/>
      <c r="F697" s="386" t="e">
        <v>#DIV/0!</v>
      </c>
      <c r="G697" s="387">
        <v>0</v>
      </c>
    </row>
    <row r="698" spans="1:7" ht="12.75" hidden="1">
      <c r="A698" s="383"/>
      <c r="B698" s="405" t="s">
        <v>488</v>
      </c>
      <c r="C698" s="423">
        <v>0</v>
      </c>
      <c r="D698" s="385"/>
      <c r="E698" s="385"/>
      <c r="F698" s="386" t="e">
        <v>#DIV/0!</v>
      </c>
      <c r="G698" s="387">
        <v>0</v>
      </c>
    </row>
    <row r="699" spans="1:7" ht="25.5" hidden="1">
      <c r="A699" s="383"/>
      <c r="B699" s="449" t="s">
        <v>383</v>
      </c>
      <c r="C699" s="385">
        <v>0</v>
      </c>
      <c r="D699" s="385"/>
      <c r="E699" s="385"/>
      <c r="F699" s="386" t="e">
        <v>#DIV/0!</v>
      </c>
      <c r="G699" s="387">
        <v>0</v>
      </c>
    </row>
    <row r="700" spans="1:7" ht="12.75" hidden="1">
      <c r="A700" s="383"/>
      <c r="B700" s="405" t="s">
        <v>491</v>
      </c>
      <c r="C700" s="385">
        <v>0</v>
      </c>
      <c r="D700" s="385"/>
      <c r="E700" s="385"/>
      <c r="F700" s="386" t="e">
        <v>#DIV/0!</v>
      </c>
      <c r="G700" s="387">
        <v>0</v>
      </c>
    </row>
    <row r="701" spans="1:7" ht="12.75">
      <c r="A701" s="383"/>
      <c r="B701" s="404" t="s">
        <v>475</v>
      </c>
      <c r="C701" s="385">
        <v>496584</v>
      </c>
      <c r="D701" s="385">
        <v>0</v>
      </c>
      <c r="E701" s="385">
        <v>0</v>
      </c>
      <c r="F701" s="386">
        <v>0</v>
      </c>
      <c r="G701" s="387">
        <v>0</v>
      </c>
    </row>
    <row r="702" spans="1:7" ht="25.5">
      <c r="A702" s="383"/>
      <c r="B702" s="405" t="s">
        <v>466</v>
      </c>
      <c r="C702" s="385">
        <v>496584</v>
      </c>
      <c r="D702" s="385">
        <v>0</v>
      </c>
      <c r="E702" s="385">
        <v>0</v>
      </c>
      <c r="F702" s="386">
        <v>0</v>
      </c>
      <c r="G702" s="387">
        <v>0</v>
      </c>
    </row>
    <row r="703" spans="1:7" ht="12.75">
      <c r="A703" s="383"/>
      <c r="B703" s="394" t="s">
        <v>1281</v>
      </c>
      <c r="C703" s="385">
        <v>1237190</v>
      </c>
      <c r="D703" s="385">
        <v>3162865</v>
      </c>
      <c r="E703" s="385" t="s">
        <v>1277</v>
      </c>
      <c r="F703" s="386" t="s">
        <v>1277</v>
      </c>
      <c r="G703" s="386" t="s">
        <v>1277</v>
      </c>
    </row>
    <row r="704" spans="1:7" ht="12.75">
      <c r="A704" s="383"/>
      <c r="B704" s="394" t="s">
        <v>1282</v>
      </c>
      <c r="C704" s="423">
        <v>-1237190</v>
      </c>
      <c r="D704" s="423">
        <v>-3162865</v>
      </c>
      <c r="E704" s="423">
        <v>-3162865</v>
      </c>
      <c r="F704" s="386" t="s">
        <v>1277</v>
      </c>
      <c r="G704" s="387">
        <v>10636</v>
      </c>
    </row>
    <row r="705" spans="1:7" ht="12.75" hidden="1">
      <c r="A705" s="383"/>
      <c r="B705" s="408" t="s">
        <v>1286</v>
      </c>
      <c r="C705" s="423">
        <v>0</v>
      </c>
      <c r="D705" s="423">
        <v>0</v>
      </c>
      <c r="E705" s="423">
        <v>0</v>
      </c>
      <c r="F705" s="386" t="e">
        <v>#DIV/0!</v>
      </c>
      <c r="G705" s="387">
        <v>0</v>
      </c>
    </row>
    <row r="706" spans="1:7" ht="12.75" hidden="1">
      <c r="A706" s="383"/>
      <c r="B706" s="408" t="s">
        <v>1287</v>
      </c>
      <c r="C706" s="423">
        <v>0</v>
      </c>
      <c r="D706" s="423">
        <v>0</v>
      </c>
      <c r="E706" s="423">
        <v>0</v>
      </c>
      <c r="F706" s="386" t="e">
        <v>#DIV/0!</v>
      </c>
      <c r="G706" s="387">
        <v>0</v>
      </c>
    </row>
    <row r="707" spans="1:7" ht="12.75">
      <c r="A707" s="383"/>
      <c r="B707" s="408" t="s">
        <v>89</v>
      </c>
      <c r="C707" s="423">
        <v>-1237190</v>
      </c>
      <c r="D707" s="423">
        <v>-3162865</v>
      </c>
      <c r="E707" s="423">
        <v>-3162865</v>
      </c>
      <c r="F707" s="386" t="s">
        <v>1277</v>
      </c>
      <c r="G707" s="387">
        <v>10636</v>
      </c>
    </row>
    <row r="708" spans="1:7" ht="38.25">
      <c r="A708" s="383"/>
      <c r="B708" s="410" t="s">
        <v>430</v>
      </c>
      <c r="C708" s="423">
        <v>232760</v>
      </c>
      <c r="D708" s="385">
        <v>211252</v>
      </c>
      <c r="E708" s="385">
        <v>211252</v>
      </c>
      <c r="F708" s="386" t="s">
        <v>1277</v>
      </c>
      <c r="G708" s="387">
        <v>0</v>
      </c>
    </row>
    <row r="709" spans="1:7" ht="38.25">
      <c r="A709" s="383"/>
      <c r="B709" s="410" t="s">
        <v>451</v>
      </c>
      <c r="C709" s="423">
        <v>-1469950</v>
      </c>
      <c r="D709" s="385">
        <v>-3374117</v>
      </c>
      <c r="E709" s="385">
        <v>-3374117</v>
      </c>
      <c r="F709" s="386" t="s">
        <v>1277</v>
      </c>
      <c r="G709" s="387">
        <v>10636</v>
      </c>
    </row>
    <row r="710" spans="1:7" ht="25.5" hidden="1">
      <c r="A710" s="383"/>
      <c r="B710" s="410" t="s">
        <v>388</v>
      </c>
      <c r="C710" s="385">
        <v>0</v>
      </c>
      <c r="D710" s="385"/>
      <c r="E710" s="385"/>
      <c r="F710" s="386" t="e">
        <v>#DIV/0!</v>
      </c>
      <c r="G710" s="387">
        <v>0</v>
      </c>
    </row>
    <row r="711" spans="1:7" ht="12.75">
      <c r="A711" s="383"/>
      <c r="B711" s="403"/>
      <c r="C711" s="385"/>
      <c r="D711" s="385"/>
      <c r="E711" s="385"/>
      <c r="F711" s="386"/>
      <c r="G711" s="387"/>
    </row>
    <row r="712" spans="1:7" ht="12.75">
      <c r="A712" s="383"/>
      <c r="B712" s="388" t="s">
        <v>497</v>
      </c>
      <c r="C712" s="378"/>
      <c r="D712" s="385"/>
      <c r="E712" s="385"/>
      <c r="F712" s="386"/>
      <c r="G712" s="387"/>
    </row>
    <row r="713" spans="1:7" ht="12.75">
      <c r="A713" s="383"/>
      <c r="B713" s="389" t="s">
        <v>414</v>
      </c>
      <c r="C713" s="421">
        <v>95938210</v>
      </c>
      <c r="D713" s="421">
        <v>76048017</v>
      </c>
      <c r="E713" s="421">
        <v>76062586</v>
      </c>
      <c r="F713" s="380">
        <v>79.28289051880371</v>
      </c>
      <c r="G713" s="390">
        <v>4818003</v>
      </c>
    </row>
    <row r="714" spans="1:7" ht="25.5">
      <c r="A714" s="383"/>
      <c r="B714" s="422" t="s">
        <v>415</v>
      </c>
      <c r="C714" s="423">
        <v>3623015</v>
      </c>
      <c r="D714" s="385">
        <v>2136257</v>
      </c>
      <c r="E714" s="385">
        <v>2161275</v>
      </c>
      <c r="F714" s="386">
        <v>59.65404504259574</v>
      </c>
      <c r="G714" s="387">
        <v>382931</v>
      </c>
    </row>
    <row r="715" spans="1:7" ht="12.75">
      <c r="A715" s="383"/>
      <c r="B715" s="408" t="s">
        <v>432</v>
      </c>
      <c r="C715" s="423">
        <v>52271</v>
      </c>
      <c r="D715" s="385">
        <v>10448</v>
      </c>
      <c r="E715" s="385">
        <v>0</v>
      </c>
      <c r="F715" s="386">
        <v>0</v>
      </c>
      <c r="G715" s="387">
        <v>0</v>
      </c>
    </row>
    <row r="716" spans="1:7" ht="12.75">
      <c r="A716" s="383"/>
      <c r="B716" s="408" t="s">
        <v>433</v>
      </c>
      <c r="C716" s="423">
        <v>2267</v>
      </c>
      <c r="D716" s="423">
        <v>2267</v>
      </c>
      <c r="E716" s="423">
        <v>2266</v>
      </c>
      <c r="F716" s="386">
        <v>99.95588883987648</v>
      </c>
      <c r="G716" s="387">
        <v>0</v>
      </c>
    </row>
    <row r="717" spans="1:7" ht="12.75">
      <c r="A717" s="383"/>
      <c r="B717" s="404" t="s">
        <v>434</v>
      </c>
      <c r="C717" s="423">
        <v>2267</v>
      </c>
      <c r="D717" s="423">
        <v>2267</v>
      </c>
      <c r="E717" s="423">
        <v>2266</v>
      </c>
      <c r="F717" s="386">
        <v>99.95588883987648</v>
      </c>
      <c r="G717" s="387">
        <v>0</v>
      </c>
    </row>
    <row r="718" spans="1:7" ht="12.75">
      <c r="A718" s="383"/>
      <c r="B718" s="426" t="s">
        <v>435</v>
      </c>
      <c r="C718" s="423">
        <v>2267</v>
      </c>
      <c r="D718" s="423">
        <v>2267</v>
      </c>
      <c r="E718" s="423">
        <v>2266</v>
      </c>
      <c r="F718" s="386">
        <v>99.95588883987648</v>
      </c>
      <c r="G718" s="387">
        <v>0</v>
      </c>
    </row>
    <row r="719" spans="1:7" ht="41.25" customHeight="1">
      <c r="A719" s="383"/>
      <c r="B719" s="449" t="s">
        <v>443</v>
      </c>
      <c r="C719" s="423">
        <v>2267</v>
      </c>
      <c r="D719" s="423">
        <v>2267</v>
      </c>
      <c r="E719" s="423">
        <v>2266</v>
      </c>
      <c r="F719" s="386">
        <v>99.95588883987648</v>
      </c>
      <c r="G719" s="387">
        <v>0</v>
      </c>
    </row>
    <row r="720" spans="1:7" s="456" customFormat="1" ht="38.25">
      <c r="A720" s="455"/>
      <c r="B720" s="450" t="s">
        <v>453</v>
      </c>
      <c r="C720" s="451">
        <v>2267</v>
      </c>
      <c r="D720" s="451">
        <v>2267</v>
      </c>
      <c r="E720" s="451">
        <v>2266</v>
      </c>
      <c r="F720" s="453">
        <v>99.95588883987648</v>
      </c>
      <c r="G720" s="387">
        <v>0</v>
      </c>
    </row>
    <row r="721" spans="1:7" ht="38.25" hidden="1">
      <c r="A721" s="383"/>
      <c r="B721" s="468" t="s">
        <v>493</v>
      </c>
      <c r="C721" s="423">
        <v>0</v>
      </c>
      <c r="D721" s="385">
        <v>0</v>
      </c>
      <c r="E721" s="385">
        <v>0</v>
      </c>
      <c r="F721" s="386" t="e">
        <v>#DIV/0!</v>
      </c>
      <c r="G721" s="387">
        <v>0</v>
      </c>
    </row>
    <row r="722" spans="1:7" s="437" customFormat="1" ht="12.75" hidden="1">
      <c r="A722" s="432"/>
      <c r="B722" s="440" t="s">
        <v>436</v>
      </c>
      <c r="C722" s="434">
        <v>0</v>
      </c>
      <c r="D722" s="435">
        <v>0</v>
      </c>
      <c r="E722" s="435">
        <v>0</v>
      </c>
      <c r="F722" s="436" t="e">
        <v>#DIV/0!</v>
      </c>
      <c r="G722" s="387">
        <v>0</v>
      </c>
    </row>
    <row r="723" spans="1:7" s="437" customFormat="1" ht="51" customHeight="1" hidden="1">
      <c r="A723" s="432"/>
      <c r="B723" s="441" t="s">
        <v>437</v>
      </c>
      <c r="C723" s="434">
        <v>0</v>
      </c>
      <c r="D723" s="435">
        <v>0</v>
      </c>
      <c r="E723" s="435">
        <v>0</v>
      </c>
      <c r="F723" s="436" t="e">
        <v>#DIV/0!</v>
      </c>
      <c r="G723" s="387">
        <v>0</v>
      </c>
    </row>
    <row r="724" spans="1:7" ht="12.75">
      <c r="A724" s="383"/>
      <c r="B724" s="408" t="s">
        <v>416</v>
      </c>
      <c r="C724" s="423">
        <v>92260657</v>
      </c>
      <c r="D724" s="423">
        <v>73899045</v>
      </c>
      <c r="E724" s="423">
        <v>73899045</v>
      </c>
      <c r="F724" s="386">
        <v>80.09811267656592</v>
      </c>
      <c r="G724" s="387">
        <v>4435072</v>
      </c>
    </row>
    <row r="725" spans="1:7" ht="25.5">
      <c r="A725" s="383"/>
      <c r="B725" s="410" t="s">
        <v>417</v>
      </c>
      <c r="C725" s="423">
        <v>92260657</v>
      </c>
      <c r="D725" s="385">
        <v>73899045</v>
      </c>
      <c r="E725" s="385">
        <v>73899045</v>
      </c>
      <c r="F725" s="386">
        <v>80.09811267656592</v>
      </c>
      <c r="G725" s="387">
        <v>4435072</v>
      </c>
    </row>
    <row r="726" spans="1:7" ht="12.75">
      <c r="A726" s="383"/>
      <c r="B726" s="389" t="s">
        <v>418</v>
      </c>
      <c r="C726" s="378">
        <v>96405038</v>
      </c>
      <c r="D726" s="378">
        <v>76145788</v>
      </c>
      <c r="E726" s="378">
        <v>74427166</v>
      </c>
      <c r="F726" s="380">
        <v>77.20256901926639</v>
      </c>
      <c r="G726" s="390">
        <v>5122167</v>
      </c>
    </row>
    <row r="727" spans="1:7" ht="12.75">
      <c r="A727" s="383"/>
      <c r="B727" s="408" t="s">
        <v>419</v>
      </c>
      <c r="C727" s="423">
        <v>73244537</v>
      </c>
      <c r="D727" s="423">
        <v>54429210</v>
      </c>
      <c r="E727" s="423">
        <v>53419788</v>
      </c>
      <c r="F727" s="386">
        <v>72.93347761895198</v>
      </c>
      <c r="G727" s="387">
        <v>3614822</v>
      </c>
    </row>
    <row r="728" spans="1:7" ht="12.75">
      <c r="A728" s="383"/>
      <c r="B728" s="404" t="s">
        <v>420</v>
      </c>
      <c r="C728" s="423">
        <v>33732473</v>
      </c>
      <c r="D728" s="423">
        <v>22331253</v>
      </c>
      <c r="E728" s="423">
        <v>21528390</v>
      </c>
      <c r="F728" s="386">
        <v>63.82096563154441</v>
      </c>
      <c r="G728" s="387">
        <v>1889714</v>
      </c>
    </row>
    <row r="729" spans="1:7" ht="12.75">
      <c r="A729" s="383"/>
      <c r="B729" s="426" t="s">
        <v>421</v>
      </c>
      <c r="C729" s="423">
        <v>24472924</v>
      </c>
      <c r="D729" s="385">
        <v>17112155</v>
      </c>
      <c r="E729" s="385">
        <v>16751574</v>
      </c>
      <c r="F729" s="386">
        <v>68.44941781374388</v>
      </c>
      <c r="G729" s="387">
        <v>1436777</v>
      </c>
    </row>
    <row r="730" spans="1:7" ht="12.75">
      <c r="A730" s="383"/>
      <c r="B730" s="428" t="s">
        <v>422</v>
      </c>
      <c r="C730" s="423">
        <v>19367900</v>
      </c>
      <c r="D730" s="385">
        <v>13599193</v>
      </c>
      <c r="E730" s="385">
        <v>13342454</v>
      </c>
      <c r="F730" s="386">
        <v>68.8895233866346</v>
      </c>
      <c r="G730" s="387">
        <v>1123692</v>
      </c>
    </row>
    <row r="731" spans="1:7" ht="12.75">
      <c r="A731" s="383"/>
      <c r="B731" s="426" t="s">
        <v>423</v>
      </c>
      <c r="C731" s="423">
        <v>9259549</v>
      </c>
      <c r="D731" s="385">
        <v>5219098</v>
      </c>
      <c r="E731" s="385">
        <v>4776816</v>
      </c>
      <c r="F731" s="386">
        <v>51.58799850835067</v>
      </c>
      <c r="G731" s="387">
        <v>452937</v>
      </c>
    </row>
    <row r="732" spans="1:7" ht="12.75" hidden="1">
      <c r="A732" s="383"/>
      <c r="B732" s="404" t="s">
        <v>468</v>
      </c>
      <c r="C732" s="423">
        <v>0</v>
      </c>
      <c r="D732" s="385"/>
      <c r="E732" s="385"/>
      <c r="F732" s="386" t="e">
        <v>#DIV/0!</v>
      </c>
      <c r="G732" s="387">
        <v>0</v>
      </c>
    </row>
    <row r="733" spans="1:7" ht="12.75">
      <c r="A733" s="383"/>
      <c r="B733" s="404" t="s">
        <v>424</v>
      </c>
      <c r="C733" s="423">
        <v>21390585</v>
      </c>
      <c r="D733" s="423">
        <v>16573978</v>
      </c>
      <c r="E733" s="423">
        <v>16368138</v>
      </c>
      <c r="F733" s="386">
        <v>76.52029152077888</v>
      </c>
      <c r="G733" s="387">
        <v>1446768</v>
      </c>
    </row>
    <row r="734" spans="1:7" ht="12.75">
      <c r="A734" s="383"/>
      <c r="B734" s="426" t="s">
        <v>445</v>
      </c>
      <c r="C734" s="423">
        <v>20607140</v>
      </c>
      <c r="D734" s="385">
        <v>16096612</v>
      </c>
      <c r="E734" s="385">
        <v>15943927</v>
      </c>
      <c r="F734" s="386">
        <v>77.37088698383182</v>
      </c>
      <c r="G734" s="387">
        <v>1422159</v>
      </c>
    </row>
    <row r="735" spans="1:7" ht="12.75">
      <c r="A735" s="383"/>
      <c r="B735" s="426" t="s">
        <v>425</v>
      </c>
      <c r="C735" s="423">
        <v>783445</v>
      </c>
      <c r="D735" s="385">
        <v>477366</v>
      </c>
      <c r="E735" s="385">
        <v>424211</v>
      </c>
      <c r="F735" s="386">
        <v>54.146876934564645</v>
      </c>
      <c r="G735" s="387">
        <v>24609</v>
      </c>
    </row>
    <row r="736" spans="1:7" ht="25.5">
      <c r="A736" s="383"/>
      <c r="B736" s="410" t="s">
        <v>428</v>
      </c>
      <c r="C736" s="423">
        <v>98610</v>
      </c>
      <c r="D736" s="423">
        <v>80313</v>
      </c>
      <c r="E736" s="423">
        <v>80227</v>
      </c>
      <c r="F736" s="386">
        <v>81.35787445492343</v>
      </c>
      <c r="G736" s="387">
        <v>0</v>
      </c>
    </row>
    <row r="737" spans="1:7" ht="12.75" hidden="1">
      <c r="A737" s="383"/>
      <c r="B737" s="405" t="s">
        <v>460</v>
      </c>
      <c r="C737" s="423">
        <v>0</v>
      </c>
      <c r="D737" s="385"/>
      <c r="E737" s="385"/>
      <c r="F737" s="386" t="e">
        <v>#DIV/0!</v>
      </c>
      <c r="G737" s="387">
        <v>0</v>
      </c>
    </row>
    <row r="738" spans="1:7" ht="12.75">
      <c r="A738" s="383"/>
      <c r="B738" s="405" t="s">
        <v>429</v>
      </c>
      <c r="C738" s="423">
        <v>98610</v>
      </c>
      <c r="D738" s="385">
        <v>80313</v>
      </c>
      <c r="E738" s="385">
        <v>80227</v>
      </c>
      <c r="F738" s="386">
        <v>81.35787445492343</v>
      </c>
      <c r="G738" s="387">
        <v>0</v>
      </c>
    </row>
    <row r="739" spans="1:7" ht="12.75">
      <c r="A739" s="383"/>
      <c r="B739" s="404" t="s">
        <v>371</v>
      </c>
      <c r="C739" s="385">
        <v>18022869</v>
      </c>
      <c r="D739" s="385">
        <v>15443666</v>
      </c>
      <c r="E739" s="385">
        <v>15443033</v>
      </c>
      <c r="F739" s="386">
        <v>85.68576401459723</v>
      </c>
      <c r="G739" s="387">
        <v>278340</v>
      </c>
    </row>
    <row r="740" spans="1:7" ht="12.75" hidden="1">
      <c r="A740" s="383"/>
      <c r="B740" s="405" t="s">
        <v>446</v>
      </c>
      <c r="C740" s="385">
        <v>0</v>
      </c>
      <c r="D740" s="385"/>
      <c r="E740" s="385"/>
      <c r="F740" s="386" t="e">
        <v>#DIV/0!</v>
      </c>
      <c r="G740" s="387">
        <v>0</v>
      </c>
    </row>
    <row r="741" spans="1:7" ht="25.5" hidden="1">
      <c r="A741" s="383"/>
      <c r="B741" s="449" t="s">
        <v>448</v>
      </c>
      <c r="C741" s="385">
        <v>0</v>
      </c>
      <c r="D741" s="385"/>
      <c r="E741" s="385"/>
      <c r="F741" s="386" t="e">
        <v>#DIV/0!</v>
      </c>
      <c r="G741" s="387">
        <v>0</v>
      </c>
    </row>
    <row r="742" spans="1:7" ht="25.5" hidden="1">
      <c r="A742" s="383"/>
      <c r="B742" s="405" t="s">
        <v>461</v>
      </c>
      <c r="C742" s="385">
        <v>0</v>
      </c>
      <c r="D742" s="385"/>
      <c r="E742" s="385"/>
      <c r="F742" s="386" t="e">
        <v>#DIV/0!</v>
      </c>
      <c r="G742" s="387">
        <v>0</v>
      </c>
    </row>
    <row r="743" spans="1:7" ht="51">
      <c r="A743" s="383"/>
      <c r="B743" s="405" t="s">
        <v>462</v>
      </c>
      <c r="C743" s="385">
        <v>18022869</v>
      </c>
      <c r="D743" s="385">
        <v>15443666</v>
      </c>
      <c r="E743" s="385">
        <v>15443033</v>
      </c>
      <c r="F743" s="386">
        <v>85.68576401459723</v>
      </c>
      <c r="G743" s="387">
        <v>278340</v>
      </c>
    </row>
    <row r="744" spans="1:7" ht="13.5" customHeight="1">
      <c r="A744" s="383"/>
      <c r="B744" s="408" t="s">
        <v>376</v>
      </c>
      <c r="C744" s="423">
        <v>23160501</v>
      </c>
      <c r="D744" s="423">
        <v>21716578</v>
      </c>
      <c r="E744" s="423">
        <v>21007378</v>
      </c>
      <c r="F744" s="386">
        <v>90.7034696701941</v>
      </c>
      <c r="G744" s="387">
        <v>1507345</v>
      </c>
    </row>
    <row r="745" spans="1:7" ht="12.75">
      <c r="A745" s="383"/>
      <c r="B745" s="404" t="s">
        <v>426</v>
      </c>
      <c r="C745" s="423">
        <v>23160501</v>
      </c>
      <c r="D745" s="385">
        <v>21716578</v>
      </c>
      <c r="E745" s="385">
        <v>21007378</v>
      </c>
      <c r="F745" s="386">
        <v>90.7034696701941</v>
      </c>
      <c r="G745" s="387">
        <v>1507345</v>
      </c>
    </row>
    <row r="746" spans="1:7" s="437" customFormat="1" ht="12.75" hidden="1">
      <c r="A746" s="432"/>
      <c r="B746" s="438" t="s">
        <v>475</v>
      </c>
      <c r="C746" s="434">
        <v>0</v>
      </c>
      <c r="D746" s="434">
        <v>0</v>
      </c>
      <c r="E746" s="434">
        <v>0</v>
      </c>
      <c r="F746" s="436" t="e">
        <v>#DIV/0!</v>
      </c>
      <c r="G746" s="387">
        <v>0</v>
      </c>
    </row>
    <row r="747" spans="1:7" s="437" customFormat="1" ht="12.75" hidden="1">
      <c r="A747" s="432"/>
      <c r="B747" s="466" t="s">
        <v>488</v>
      </c>
      <c r="C747" s="434">
        <v>0</v>
      </c>
      <c r="D747" s="434">
        <v>0</v>
      </c>
      <c r="E747" s="434">
        <v>0</v>
      </c>
      <c r="F747" s="436" t="e">
        <v>#DIV/0!</v>
      </c>
      <c r="G747" s="387">
        <v>0</v>
      </c>
    </row>
    <row r="748" spans="1:7" s="437" customFormat="1" ht="25.5" hidden="1">
      <c r="A748" s="432"/>
      <c r="B748" s="457" t="s">
        <v>383</v>
      </c>
      <c r="C748" s="435">
        <v>0</v>
      </c>
      <c r="D748" s="435">
        <v>0</v>
      </c>
      <c r="E748" s="435">
        <v>0</v>
      </c>
      <c r="F748" s="436" t="e">
        <v>#DIV/0!</v>
      </c>
      <c r="G748" s="387">
        <v>0</v>
      </c>
    </row>
    <row r="749" spans="1:7" ht="12.75" hidden="1">
      <c r="A749" s="383"/>
      <c r="B749" s="405" t="s">
        <v>491</v>
      </c>
      <c r="C749" s="385">
        <v>0</v>
      </c>
      <c r="D749" s="385"/>
      <c r="E749" s="385"/>
      <c r="F749" s="386" t="e">
        <v>#DIV/0!</v>
      </c>
      <c r="G749" s="387">
        <v>0</v>
      </c>
    </row>
    <row r="750" spans="1:7" ht="12.75" hidden="1">
      <c r="A750" s="383"/>
      <c r="B750" s="394" t="s">
        <v>1281</v>
      </c>
      <c r="C750" s="385">
        <v>0</v>
      </c>
      <c r="D750" s="385"/>
      <c r="E750" s="385"/>
      <c r="F750" s="386" t="e">
        <v>#DIV/0!</v>
      </c>
      <c r="G750" s="387">
        <v>0</v>
      </c>
    </row>
    <row r="751" spans="1:7" ht="12.75" hidden="1">
      <c r="A751" s="383"/>
      <c r="B751" s="394" t="s">
        <v>1282</v>
      </c>
      <c r="C751" s="423">
        <v>0</v>
      </c>
      <c r="D751" s="385"/>
      <c r="E751" s="385"/>
      <c r="F751" s="386" t="e">
        <v>#DIV/0!</v>
      </c>
      <c r="G751" s="387">
        <v>0</v>
      </c>
    </row>
    <row r="752" spans="1:7" ht="12.75" hidden="1">
      <c r="A752" s="383"/>
      <c r="B752" s="408" t="s">
        <v>1286</v>
      </c>
      <c r="C752" s="423">
        <v>0</v>
      </c>
      <c r="D752" s="385"/>
      <c r="E752" s="385"/>
      <c r="F752" s="386" t="e">
        <v>#DIV/0!</v>
      </c>
      <c r="G752" s="387">
        <v>0</v>
      </c>
    </row>
    <row r="753" spans="1:7" ht="12.75" hidden="1">
      <c r="A753" s="383"/>
      <c r="B753" s="408" t="s">
        <v>1287</v>
      </c>
      <c r="C753" s="423">
        <v>0</v>
      </c>
      <c r="D753" s="385"/>
      <c r="E753" s="385"/>
      <c r="F753" s="386" t="e">
        <v>#DIV/0!</v>
      </c>
      <c r="G753" s="387">
        <v>0</v>
      </c>
    </row>
    <row r="754" spans="1:7" ht="12.75" hidden="1">
      <c r="A754" s="383"/>
      <c r="B754" s="408" t="s">
        <v>89</v>
      </c>
      <c r="C754" s="423">
        <v>0</v>
      </c>
      <c r="D754" s="385"/>
      <c r="E754" s="385"/>
      <c r="F754" s="386" t="e">
        <v>#DIV/0!</v>
      </c>
      <c r="G754" s="387">
        <v>0</v>
      </c>
    </row>
    <row r="755" spans="1:7" ht="38.25" hidden="1">
      <c r="A755" s="383"/>
      <c r="B755" s="410" t="s">
        <v>430</v>
      </c>
      <c r="C755" s="423">
        <v>0</v>
      </c>
      <c r="D755" s="385"/>
      <c r="E755" s="385"/>
      <c r="F755" s="386" t="e">
        <v>#DIV/0!</v>
      </c>
      <c r="G755" s="387">
        <v>0</v>
      </c>
    </row>
    <row r="756" spans="1:7" ht="38.25" hidden="1">
      <c r="A756" s="383"/>
      <c r="B756" s="410" t="s">
        <v>451</v>
      </c>
      <c r="C756" s="423">
        <v>0</v>
      </c>
      <c r="D756" s="385"/>
      <c r="E756" s="385"/>
      <c r="F756" s="386" t="e">
        <v>#DIV/0!</v>
      </c>
      <c r="G756" s="387">
        <v>0</v>
      </c>
    </row>
    <row r="757" spans="1:7" ht="25.5" hidden="1">
      <c r="A757" s="383"/>
      <c r="B757" s="410" t="s">
        <v>388</v>
      </c>
      <c r="C757" s="385">
        <v>0</v>
      </c>
      <c r="D757" s="385"/>
      <c r="E757" s="385"/>
      <c r="F757" s="386" t="e">
        <v>#DIV/0!</v>
      </c>
      <c r="G757" s="387">
        <v>0</v>
      </c>
    </row>
    <row r="758" spans="1:7" ht="12.75">
      <c r="A758" s="383"/>
      <c r="B758" s="394" t="s">
        <v>1281</v>
      </c>
      <c r="C758" s="385">
        <v>-466828</v>
      </c>
      <c r="D758" s="385">
        <v>-97771</v>
      </c>
      <c r="E758" s="385" t="s">
        <v>1277</v>
      </c>
      <c r="F758" s="386" t="s">
        <v>1277</v>
      </c>
      <c r="G758" s="386" t="s">
        <v>1277</v>
      </c>
    </row>
    <row r="759" spans="1:7" ht="12.75">
      <c r="A759" s="383"/>
      <c r="B759" s="394" t="s">
        <v>1282</v>
      </c>
      <c r="C759" s="385">
        <v>466828</v>
      </c>
      <c r="D759" s="385">
        <v>97771</v>
      </c>
      <c r="E759" s="385">
        <v>97771</v>
      </c>
      <c r="F759" s="386" t="s">
        <v>1277</v>
      </c>
      <c r="G759" s="387">
        <v>52879</v>
      </c>
    </row>
    <row r="760" spans="1:7" ht="12.75">
      <c r="A760" s="383"/>
      <c r="B760" s="408" t="s">
        <v>89</v>
      </c>
      <c r="C760" s="385">
        <v>466828</v>
      </c>
      <c r="D760" s="385">
        <v>97771</v>
      </c>
      <c r="E760" s="385">
        <v>97771</v>
      </c>
      <c r="F760" s="386" t="s">
        <v>1277</v>
      </c>
      <c r="G760" s="387">
        <v>52879</v>
      </c>
    </row>
    <row r="761" spans="1:7" ht="38.25">
      <c r="A761" s="383"/>
      <c r="B761" s="410" t="s">
        <v>430</v>
      </c>
      <c r="C761" s="423">
        <v>446971</v>
      </c>
      <c r="D761" s="385">
        <v>74559</v>
      </c>
      <c r="E761" s="385">
        <v>74559</v>
      </c>
      <c r="F761" s="386" t="s">
        <v>1277</v>
      </c>
      <c r="G761" s="387">
        <v>53507</v>
      </c>
    </row>
    <row r="762" spans="1:7" ht="38.25">
      <c r="A762" s="383"/>
      <c r="B762" s="410" t="s">
        <v>451</v>
      </c>
      <c r="C762" s="385">
        <v>19857</v>
      </c>
      <c r="D762" s="385">
        <v>23212</v>
      </c>
      <c r="E762" s="385">
        <v>23212</v>
      </c>
      <c r="F762" s="386" t="s">
        <v>1277</v>
      </c>
      <c r="G762" s="387">
        <v>-628</v>
      </c>
    </row>
    <row r="763" spans="1:7" ht="12.75">
      <c r="A763" s="383"/>
      <c r="B763" s="410"/>
      <c r="C763" s="385"/>
      <c r="D763" s="385"/>
      <c r="E763" s="385"/>
      <c r="F763" s="386"/>
      <c r="G763" s="387"/>
    </row>
    <row r="764" spans="1:7" ht="12.75">
      <c r="A764" s="383"/>
      <c r="B764" s="388" t="s">
        <v>498</v>
      </c>
      <c r="C764" s="385"/>
      <c r="D764" s="385"/>
      <c r="E764" s="385"/>
      <c r="F764" s="386"/>
      <c r="G764" s="387"/>
    </row>
    <row r="765" spans="1:7" ht="12.75">
      <c r="A765" s="383"/>
      <c r="B765" s="389" t="s">
        <v>414</v>
      </c>
      <c r="C765" s="421">
        <v>3321819</v>
      </c>
      <c r="D765" s="421">
        <v>2275032</v>
      </c>
      <c r="E765" s="421">
        <v>2238165</v>
      </c>
      <c r="F765" s="380">
        <v>67.37769276411508</v>
      </c>
      <c r="G765" s="390">
        <v>231721</v>
      </c>
    </row>
    <row r="766" spans="1:7" s="437" customFormat="1" ht="25.5" hidden="1">
      <c r="A766" s="432"/>
      <c r="B766" s="443" t="s">
        <v>415</v>
      </c>
      <c r="C766" s="434">
        <v>0</v>
      </c>
      <c r="D766" s="435">
        <v>0</v>
      </c>
      <c r="E766" s="435">
        <v>0</v>
      </c>
      <c r="F766" s="436">
        <v>0</v>
      </c>
      <c r="G766" s="387">
        <v>0</v>
      </c>
    </row>
    <row r="767" spans="1:7" ht="12.75">
      <c r="A767" s="383"/>
      <c r="B767" s="408" t="s">
        <v>432</v>
      </c>
      <c r="C767" s="423">
        <v>38300</v>
      </c>
      <c r="D767" s="385">
        <v>38300</v>
      </c>
      <c r="E767" s="385">
        <v>1433</v>
      </c>
      <c r="F767" s="386">
        <v>3.741514360313316</v>
      </c>
      <c r="G767" s="387">
        <v>0</v>
      </c>
    </row>
    <row r="768" spans="1:7" ht="12.75">
      <c r="A768" s="383"/>
      <c r="B768" s="408" t="s">
        <v>416</v>
      </c>
      <c r="C768" s="423">
        <v>3283519</v>
      </c>
      <c r="D768" s="423">
        <v>2236732</v>
      </c>
      <c r="E768" s="423">
        <v>2236732</v>
      </c>
      <c r="F768" s="386">
        <v>68.11996519587674</v>
      </c>
      <c r="G768" s="387">
        <v>231721</v>
      </c>
    </row>
    <row r="769" spans="1:7" ht="25.5">
      <c r="A769" s="383"/>
      <c r="B769" s="410" t="s">
        <v>417</v>
      </c>
      <c r="C769" s="423">
        <v>3283519</v>
      </c>
      <c r="D769" s="385">
        <v>2236732</v>
      </c>
      <c r="E769" s="385">
        <v>2236732</v>
      </c>
      <c r="F769" s="386">
        <v>68.11996519587674</v>
      </c>
      <c r="G769" s="387">
        <v>231721</v>
      </c>
    </row>
    <row r="770" spans="1:7" ht="12.75">
      <c r="A770" s="383"/>
      <c r="B770" s="389" t="s">
        <v>418</v>
      </c>
      <c r="C770" s="378">
        <v>3321819</v>
      </c>
      <c r="D770" s="378">
        <v>2275032</v>
      </c>
      <c r="E770" s="378">
        <v>2136858</v>
      </c>
      <c r="F770" s="380">
        <v>64.32794803088308</v>
      </c>
      <c r="G770" s="390">
        <v>203133</v>
      </c>
    </row>
    <row r="771" spans="1:7" ht="12.75">
      <c r="A771" s="383"/>
      <c r="B771" s="408" t="s">
        <v>419</v>
      </c>
      <c r="C771" s="423">
        <v>3320420</v>
      </c>
      <c r="D771" s="423">
        <v>2273633</v>
      </c>
      <c r="E771" s="423">
        <v>2135459</v>
      </c>
      <c r="F771" s="386">
        <v>64.31291824528222</v>
      </c>
      <c r="G771" s="387">
        <v>203133</v>
      </c>
    </row>
    <row r="772" spans="1:7" ht="12.75">
      <c r="A772" s="383"/>
      <c r="B772" s="404" t="s">
        <v>420</v>
      </c>
      <c r="C772" s="423">
        <v>3319603</v>
      </c>
      <c r="D772" s="423">
        <v>2272816</v>
      </c>
      <c r="E772" s="423">
        <v>2134642</v>
      </c>
      <c r="F772" s="386">
        <v>64.30413516315053</v>
      </c>
      <c r="G772" s="387">
        <v>203133</v>
      </c>
    </row>
    <row r="773" spans="1:7" ht="12.75">
      <c r="A773" s="383"/>
      <c r="B773" s="426" t="s">
        <v>421</v>
      </c>
      <c r="C773" s="423">
        <v>2580854</v>
      </c>
      <c r="D773" s="385">
        <v>1801208</v>
      </c>
      <c r="E773" s="385">
        <v>1736911</v>
      </c>
      <c r="F773" s="386">
        <v>67.29985500923338</v>
      </c>
      <c r="G773" s="387">
        <v>156829</v>
      </c>
    </row>
    <row r="774" spans="1:7" ht="12.75">
      <c r="A774" s="383"/>
      <c r="B774" s="428" t="s">
        <v>422</v>
      </c>
      <c r="C774" s="423">
        <v>1907163</v>
      </c>
      <c r="D774" s="385">
        <v>1311990</v>
      </c>
      <c r="E774" s="385">
        <v>1280423</v>
      </c>
      <c r="F774" s="386">
        <v>67.13757555070018</v>
      </c>
      <c r="G774" s="387">
        <v>100033</v>
      </c>
    </row>
    <row r="775" spans="1:7" ht="12.75">
      <c r="A775" s="383"/>
      <c r="B775" s="426" t="s">
        <v>423</v>
      </c>
      <c r="C775" s="423">
        <v>738749</v>
      </c>
      <c r="D775" s="385">
        <v>471608</v>
      </c>
      <c r="E775" s="385">
        <v>397731</v>
      </c>
      <c r="F775" s="386">
        <v>53.838448512282255</v>
      </c>
      <c r="G775" s="387">
        <v>46304</v>
      </c>
    </row>
    <row r="776" spans="1:7" ht="12.75" hidden="1">
      <c r="A776" s="383"/>
      <c r="B776" s="404" t="s">
        <v>468</v>
      </c>
      <c r="C776" s="423">
        <v>0</v>
      </c>
      <c r="D776" s="385"/>
      <c r="E776" s="385"/>
      <c r="F776" s="386" t="e">
        <v>#DIV/0!</v>
      </c>
      <c r="G776" s="387">
        <v>0</v>
      </c>
    </row>
    <row r="777" spans="1:7" ht="12.75">
      <c r="A777" s="383"/>
      <c r="B777" s="404" t="s">
        <v>424</v>
      </c>
      <c r="C777" s="423">
        <v>200</v>
      </c>
      <c r="D777" s="423">
        <v>200</v>
      </c>
      <c r="E777" s="423">
        <v>200</v>
      </c>
      <c r="F777" s="386">
        <v>100</v>
      </c>
      <c r="G777" s="387">
        <v>0</v>
      </c>
    </row>
    <row r="778" spans="1:7" ht="12.75">
      <c r="A778" s="383"/>
      <c r="B778" s="426" t="s">
        <v>445</v>
      </c>
      <c r="C778" s="423">
        <v>200</v>
      </c>
      <c r="D778" s="385">
        <v>200</v>
      </c>
      <c r="E778" s="385">
        <v>200</v>
      </c>
      <c r="F778" s="386">
        <v>100</v>
      </c>
      <c r="G778" s="387">
        <v>0</v>
      </c>
    </row>
    <row r="779" spans="1:7" ht="12.75" hidden="1">
      <c r="A779" s="383"/>
      <c r="B779" s="426" t="s">
        <v>425</v>
      </c>
      <c r="C779" s="423">
        <v>0</v>
      </c>
      <c r="D779" s="385"/>
      <c r="E779" s="385"/>
      <c r="F779" s="386" t="e">
        <v>#DIV/0!</v>
      </c>
      <c r="G779" s="387">
        <v>0</v>
      </c>
    </row>
    <row r="780" spans="1:7" ht="25.5">
      <c r="A780" s="383"/>
      <c r="B780" s="410" t="s">
        <v>428</v>
      </c>
      <c r="C780" s="423">
        <v>617</v>
      </c>
      <c r="D780" s="423">
        <v>617</v>
      </c>
      <c r="E780" s="423">
        <v>617</v>
      </c>
      <c r="F780" s="386">
        <v>100</v>
      </c>
      <c r="G780" s="387">
        <v>0</v>
      </c>
    </row>
    <row r="781" spans="1:7" ht="12.75" hidden="1">
      <c r="A781" s="383"/>
      <c r="B781" s="405" t="s">
        <v>460</v>
      </c>
      <c r="C781" s="423">
        <v>0</v>
      </c>
      <c r="D781" s="385"/>
      <c r="E781" s="385"/>
      <c r="F781" s="386" t="e">
        <v>#DIV/0!</v>
      </c>
      <c r="G781" s="387">
        <v>0</v>
      </c>
    </row>
    <row r="782" spans="1:7" ht="12.75">
      <c r="A782" s="383"/>
      <c r="B782" s="405" t="s">
        <v>429</v>
      </c>
      <c r="C782" s="423">
        <v>617</v>
      </c>
      <c r="D782" s="385">
        <v>617</v>
      </c>
      <c r="E782" s="385">
        <v>617</v>
      </c>
      <c r="F782" s="386">
        <v>100</v>
      </c>
      <c r="G782" s="387">
        <v>0</v>
      </c>
    </row>
    <row r="783" spans="1:7" ht="12.75">
      <c r="A783" s="383"/>
      <c r="B783" s="408" t="s">
        <v>376</v>
      </c>
      <c r="C783" s="423">
        <v>1399</v>
      </c>
      <c r="D783" s="423">
        <v>1399</v>
      </c>
      <c r="E783" s="423">
        <v>1399</v>
      </c>
      <c r="F783" s="386">
        <v>100</v>
      </c>
      <c r="G783" s="387">
        <v>0</v>
      </c>
    </row>
    <row r="784" spans="1:7" ht="12.75">
      <c r="A784" s="383"/>
      <c r="B784" s="404" t="s">
        <v>426</v>
      </c>
      <c r="C784" s="423">
        <v>1399</v>
      </c>
      <c r="D784" s="385">
        <v>1399</v>
      </c>
      <c r="E784" s="385">
        <v>1399</v>
      </c>
      <c r="F784" s="386">
        <v>100</v>
      </c>
      <c r="G784" s="387">
        <v>0</v>
      </c>
    </row>
    <row r="785" spans="1:7" ht="12.75">
      <c r="A785" s="383"/>
      <c r="B785" s="394"/>
      <c r="C785" s="385"/>
      <c r="D785" s="385"/>
      <c r="E785" s="385"/>
      <c r="F785" s="386"/>
      <c r="G785" s="387"/>
    </row>
    <row r="786" spans="1:7" ht="12.75">
      <c r="A786" s="383"/>
      <c r="B786" s="388" t="s">
        <v>499</v>
      </c>
      <c r="C786" s="378"/>
      <c r="D786" s="385"/>
      <c r="E786" s="385"/>
      <c r="F786" s="386"/>
      <c r="G786" s="387"/>
    </row>
    <row r="787" spans="1:7" ht="12.75">
      <c r="A787" s="383"/>
      <c r="B787" s="389" t="s">
        <v>414</v>
      </c>
      <c r="C787" s="421">
        <v>2844567</v>
      </c>
      <c r="D787" s="421">
        <v>1986094</v>
      </c>
      <c r="E787" s="421">
        <v>1985781</v>
      </c>
      <c r="F787" s="380">
        <v>69.80960546895186</v>
      </c>
      <c r="G787" s="390">
        <v>222800</v>
      </c>
    </row>
    <row r="788" spans="1:7" ht="25.5">
      <c r="A788" s="383"/>
      <c r="B788" s="422" t="s">
        <v>415</v>
      </c>
      <c r="C788" s="423">
        <v>1500</v>
      </c>
      <c r="D788" s="385">
        <v>1350</v>
      </c>
      <c r="E788" s="385">
        <v>1037</v>
      </c>
      <c r="F788" s="386">
        <v>69.13333333333334</v>
      </c>
      <c r="G788" s="387">
        <v>-187</v>
      </c>
    </row>
    <row r="789" spans="1:7" s="437" customFormat="1" ht="12.75" hidden="1">
      <c r="A789" s="432"/>
      <c r="B789" s="433" t="s">
        <v>432</v>
      </c>
      <c r="C789" s="434">
        <v>0</v>
      </c>
      <c r="D789" s="435">
        <v>0</v>
      </c>
      <c r="E789" s="435">
        <v>0</v>
      </c>
      <c r="F789" s="436" t="e">
        <v>#DIV/0!</v>
      </c>
      <c r="G789" s="387">
        <v>0</v>
      </c>
    </row>
    <row r="790" spans="1:7" ht="12.75">
      <c r="A790" s="383"/>
      <c r="B790" s="408" t="s">
        <v>416</v>
      </c>
      <c r="C790" s="423">
        <v>2843067</v>
      </c>
      <c r="D790" s="423">
        <v>1984744</v>
      </c>
      <c r="E790" s="423">
        <v>1984744</v>
      </c>
      <c r="F790" s="386">
        <v>69.80996226961939</v>
      </c>
      <c r="G790" s="387">
        <v>222987</v>
      </c>
    </row>
    <row r="791" spans="1:7" ht="25.5">
      <c r="A791" s="383"/>
      <c r="B791" s="410" t="s">
        <v>417</v>
      </c>
      <c r="C791" s="423">
        <v>2843067</v>
      </c>
      <c r="D791" s="385">
        <v>1984744</v>
      </c>
      <c r="E791" s="385">
        <v>1984744</v>
      </c>
      <c r="F791" s="386">
        <v>69.80996226961939</v>
      </c>
      <c r="G791" s="387">
        <v>222987</v>
      </c>
    </row>
    <row r="792" spans="1:7" ht="12.75">
      <c r="A792" s="383"/>
      <c r="B792" s="389" t="s">
        <v>418</v>
      </c>
      <c r="C792" s="378">
        <v>2844567</v>
      </c>
      <c r="D792" s="378">
        <v>1986094</v>
      </c>
      <c r="E792" s="378">
        <v>1867119</v>
      </c>
      <c r="F792" s="380">
        <v>65.63807426578457</v>
      </c>
      <c r="G792" s="390">
        <v>140037</v>
      </c>
    </row>
    <row r="793" spans="1:7" ht="12.75">
      <c r="A793" s="383"/>
      <c r="B793" s="408" t="s">
        <v>419</v>
      </c>
      <c r="C793" s="423">
        <v>2844567</v>
      </c>
      <c r="D793" s="423">
        <v>1986094</v>
      </c>
      <c r="E793" s="423">
        <v>1867119</v>
      </c>
      <c r="F793" s="386">
        <v>65.63807426578457</v>
      </c>
      <c r="G793" s="387">
        <v>140037</v>
      </c>
    </row>
    <row r="794" spans="1:7" ht="12.75">
      <c r="A794" s="383"/>
      <c r="B794" s="404" t="s">
        <v>420</v>
      </c>
      <c r="C794" s="423">
        <v>2844567</v>
      </c>
      <c r="D794" s="423">
        <v>1986094</v>
      </c>
      <c r="E794" s="423">
        <v>1867119</v>
      </c>
      <c r="F794" s="386">
        <v>65.63807426578457</v>
      </c>
      <c r="G794" s="387">
        <v>140037</v>
      </c>
    </row>
    <row r="795" spans="1:7" ht="12.75">
      <c r="A795" s="383"/>
      <c r="B795" s="426" t="s">
        <v>421</v>
      </c>
      <c r="C795" s="423">
        <v>2636607</v>
      </c>
      <c r="D795" s="385">
        <v>1891094</v>
      </c>
      <c r="E795" s="385">
        <v>1781674</v>
      </c>
      <c r="F795" s="386">
        <v>67.57450010562818</v>
      </c>
      <c r="G795" s="387">
        <v>131861</v>
      </c>
    </row>
    <row r="796" spans="1:7" ht="12.75">
      <c r="A796" s="383"/>
      <c r="B796" s="428" t="s">
        <v>422</v>
      </c>
      <c r="C796" s="423">
        <v>2050352</v>
      </c>
      <c r="D796" s="385">
        <v>1466071</v>
      </c>
      <c r="E796" s="385">
        <v>1372872</v>
      </c>
      <c r="F796" s="386">
        <v>66.95786869766752</v>
      </c>
      <c r="G796" s="387">
        <v>93259</v>
      </c>
    </row>
    <row r="797" spans="1:7" ht="12.75">
      <c r="A797" s="383"/>
      <c r="B797" s="426" t="s">
        <v>423</v>
      </c>
      <c r="C797" s="423">
        <v>207960</v>
      </c>
      <c r="D797" s="385">
        <v>95000</v>
      </c>
      <c r="E797" s="385">
        <v>85445</v>
      </c>
      <c r="F797" s="386">
        <v>41.08722831313714</v>
      </c>
      <c r="G797" s="387">
        <v>8176</v>
      </c>
    </row>
    <row r="798" spans="1:7" ht="12.75" hidden="1">
      <c r="A798" s="383"/>
      <c r="B798" s="404" t="s">
        <v>468</v>
      </c>
      <c r="C798" s="423">
        <v>0</v>
      </c>
      <c r="D798" s="385"/>
      <c r="E798" s="385"/>
      <c r="F798" s="386" t="e">
        <v>#DIV/0!</v>
      </c>
      <c r="G798" s="387">
        <v>0</v>
      </c>
    </row>
    <row r="799" spans="1:7" ht="12.75" hidden="1">
      <c r="A799" s="383"/>
      <c r="B799" s="404" t="s">
        <v>424</v>
      </c>
      <c r="C799" s="423">
        <v>0</v>
      </c>
      <c r="D799" s="385"/>
      <c r="E799" s="385"/>
      <c r="F799" s="386" t="e">
        <v>#DIV/0!</v>
      </c>
      <c r="G799" s="387">
        <v>0</v>
      </c>
    </row>
    <row r="800" spans="1:7" ht="12.75" hidden="1">
      <c r="A800" s="383"/>
      <c r="B800" s="426" t="s">
        <v>445</v>
      </c>
      <c r="C800" s="423">
        <v>0</v>
      </c>
      <c r="D800" s="385"/>
      <c r="E800" s="385"/>
      <c r="F800" s="386" t="e">
        <v>#DIV/0!</v>
      </c>
      <c r="G800" s="387">
        <v>0</v>
      </c>
    </row>
    <row r="801" spans="1:7" ht="12.75" hidden="1">
      <c r="A801" s="383"/>
      <c r="B801" s="426" t="s">
        <v>425</v>
      </c>
      <c r="C801" s="423">
        <v>0</v>
      </c>
      <c r="D801" s="385"/>
      <c r="E801" s="385"/>
      <c r="F801" s="386" t="e">
        <v>#DIV/0!</v>
      </c>
      <c r="G801" s="387">
        <v>0</v>
      </c>
    </row>
    <row r="802" spans="1:7" s="437" customFormat="1" ht="25.5" hidden="1">
      <c r="A802" s="432"/>
      <c r="B802" s="448" t="s">
        <v>428</v>
      </c>
      <c r="C802" s="434">
        <v>0</v>
      </c>
      <c r="D802" s="434">
        <v>0</v>
      </c>
      <c r="E802" s="434">
        <v>0</v>
      </c>
      <c r="F802" s="436" t="e">
        <v>#DIV/0!</v>
      </c>
      <c r="G802" s="387">
        <v>0</v>
      </c>
    </row>
    <row r="803" spans="1:7" s="437" customFormat="1" ht="12.75" hidden="1">
      <c r="A803" s="432"/>
      <c r="B803" s="466" t="s">
        <v>460</v>
      </c>
      <c r="C803" s="434">
        <v>0</v>
      </c>
      <c r="D803" s="435"/>
      <c r="E803" s="435"/>
      <c r="F803" s="436" t="e">
        <v>#DIV/0!</v>
      </c>
      <c r="G803" s="387">
        <v>0</v>
      </c>
    </row>
    <row r="804" spans="1:7" s="437" customFormat="1" ht="12.75" hidden="1">
      <c r="A804" s="432"/>
      <c r="B804" s="466" t="s">
        <v>429</v>
      </c>
      <c r="C804" s="434">
        <v>0</v>
      </c>
      <c r="D804" s="435">
        <v>0</v>
      </c>
      <c r="E804" s="435">
        <v>0</v>
      </c>
      <c r="F804" s="436" t="e">
        <v>#DIV/0!</v>
      </c>
      <c r="G804" s="387">
        <v>0</v>
      </c>
    </row>
    <row r="805" spans="1:7" s="437" customFormat="1" ht="12.75" hidden="1">
      <c r="A805" s="432"/>
      <c r="B805" s="433" t="s">
        <v>376</v>
      </c>
      <c r="C805" s="434">
        <v>0</v>
      </c>
      <c r="D805" s="434">
        <v>0</v>
      </c>
      <c r="E805" s="434">
        <v>0</v>
      </c>
      <c r="F805" s="436" t="e">
        <v>#DIV/0!</v>
      </c>
      <c r="G805" s="387">
        <v>0</v>
      </c>
    </row>
    <row r="806" spans="1:7" s="437" customFormat="1" ht="12.75" hidden="1">
      <c r="A806" s="432"/>
      <c r="B806" s="438" t="s">
        <v>426</v>
      </c>
      <c r="C806" s="434">
        <v>0</v>
      </c>
      <c r="D806" s="435">
        <v>0</v>
      </c>
      <c r="E806" s="435">
        <v>0</v>
      </c>
      <c r="F806" s="436" t="e">
        <v>#DIV/0!</v>
      </c>
      <c r="G806" s="387">
        <v>0</v>
      </c>
    </row>
    <row r="807" spans="1:7" ht="12.75" hidden="1">
      <c r="A807" s="383"/>
      <c r="B807" s="394" t="s">
        <v>1281</v>
      </c>
      <c r="C807" s="423">
        <v>0</v>
      </c>
      <c r="D807" s="423">
        <v>0</v>
      </c>
      <c r="E807" s="423" t="s">
        <v>1277</v>
      </c>
      <c r="F807" s="386" t="s">
        <v>1277</v>
      </c>
      <c r="G807" s="387" t="e">
        <v>#VALUE!</v>
      </c>
    </row>
    <row r="808" spans="1:7" ht="12.75" hidden="1">
      <c r="A808" s="383"/>
      <c r="B808" s="394" t="s">
        <v>1282</v>
      </c>
      <c r="C808" s="423">
        <v>0</v>
      </c>
      <c r="D808" s="423">
        <v>0</v>
      </c>
      <c r="E808" s="423">
        <v>0</v>
      </c>
      <c r="F808" s="386" t="s">
        <v>1277</v>
      </c>
      <c r="G808" s="387">
        <v>0</v>
      </c>
    </row>
    <row r="809" spans="1:7" ht="12.75" hidden="1">
      <c r="A809" s="383"/>
      <c r="B809" s="408" t="s">
        <v>89</v>
      </c>
      <c r="C809" s="423">
        <v>0</v>
      </c>
      <c r="D809" s="423">
        <v>0</v>
      </c>
      <c r="E809" s="423">
        <v>0</v>
      </c>
      <c r="F809" s="386" t="s">
        <v>1277</v>
      </c>
      <c r="G809" s="387">
        <v>0</v>
      </c>
    </row>
    <row r="810" spans="1:7" ht="38.25" hidden="1">
      <c r="A810" s="383"/>
      <c r="B810" s="410" t="s">
        <v>451</v>
      </c>
      <c r="C810" s="385">
        <v>0</v>
      </c>
      <c r="D810" s="385">
        <v>0</v>
      </c>
      <c r="E810" s="385">
        <v>0</v>
      </c>
      <c r="F810" s="386" t="s">
        <v>1277</v>
      </c>
      <c r="G810" s="387">
        <v>0</v>
      </c>
    </row>
    <row r="811" spans="1:7" ht="12.75">
      <c r="A811" s="383"/>
      <c r="B811" s="410"/>
      <c r="C811" s="378"/>
      <c r="D811" s="385"/>
      <c r="E811" s="385"/>
      <c r="F811" s="386"/>
      <c r="G811" s="387"/>
    </row>
    <row r="812" spans="1:7" ht="12.75">
      <c r="A812" s="383"/>
      <c r="B812" s="388" t="s">
        <v>500</v>
      </c>
      <c r="C812" s="385"/>
      <c r="D812" s="385"/>
      <c r="E812" s="385"/>
      <c r="F812" s="386"/>
      <c r="G812" s="387"/>
    </row>
    <row r="813" spans="1:7" ht="12.75">
      <c r="A813" s="383"/>
      <c r="B813" s="389" t="s">
        <v>414</v>
      </c>
      <c r="C813" s="421">
        <v>455560800</v>
      </c>
      <c r="D813" s="421">
        <v>311702617</v>
      </c>
      <c r="E813" s="421">
        <v>313036166</v>
      </c>
      <c r="F813" s="380">
        <v>68.71446489689191</v>
      </c>
      <c r="G813" s="390">
        <v>36470843</v>
      </c>
    </row>
    <row r="814" spans="1:7" ht="25.5">
      <c r="A814" s="383"/>
      <c r="B814" s="422" t="s">
        <v>415</v>
      </c>
      <c r="C814" s="423">
        <v>12466472</v>
      </c>
      <c r="D814" s="385">
        <v>7124325</v>
      </c>
      <c r="E814" s="385">
        <v>8435855</v>
      </c>
      <c r="F814" s="386">
        <v>67.66834273561919</v>
      </c>
      <c r="G814" s="387">
        <v>1093030</v>
      </c>
    </row>
    <row r="815" spans="1:7" ht="12.75">
      <c r="A815" s="383"/>
      <c r="B815" s="408" t="s">
        <v>432</v>
      </c>
      <c r="C815" s="423">
        <v>35573</v>
      </c>
      <c r="D815" s="385">
        <v>13554</v>
      </c>
      <c r="E815" s="385">
        <v>35573</v>
      </c>
      <c r="F815" s="386">
        <v>100</v>
      </c>
      <c r="G815" s="387">
        <v>0</v>
      </c>
    </row>
    <row r="816" spans="1:7" ht="25.5" hidden="1">
      <c r="A816" s="383"/>
      <c r="B816" s="410" t="s">
        <v>455</v>
      </c>
      <c r="C816" s="423">
        <v>0</v>
      </c>
      <c r="D816" s="385">
        <v>0</v>
      </c>
      <c r="E816" s="385">
        <v>0</v>
      </c>
      <c r="F816" s="386" t="e">
        <v>#DIV/0!</v>
      </c>
      <c r="G816" s="387">
        <v>0</v>
      </c>
    </row>
    <row r="817" spans="1:7" s="437" customFormat="1" ht="12.75" hidden="1">
      <c r="A817" s="432"/>
      <c r="B817" s="443" t="s">
        <v>433</v>
      </c>
      <c r="C817" s="434">
        <v>0</v>
      </c>
      <c r="D817" s="434">
        <v>0</v>
      </c>
      <c r="E817" s="434">
        <v>0</v>
      </c>
      <c r="F817" s="436" t="e">
        <v>#DIV/0!</v>
      </c>
      <c r="G817" s="387">
        <v>0</v>
      </c>
    </row>
    <row r="818" spans="1:7" s="437" customFormat="1" ht="12.75" hidden="1">
      <c r="A818" s="432"/>
      <c r="B818" s="438" t="s">
        <v>434</v>
      </c>
      <c r="C818" s="434">
        <v>0</v>
      </c>
      <c r="D818" s="434">
        <v>0</v>
      </c>
      <c r="E818" s="434">
        <v>0</v>
      </c>
      <c r="F818" s="436" t="e">
        <v>#DIV/0!</v>
      </c>
      <c r="G818" s="387">
        <v>0</v>
      </c>
    </row>
    <row r="819" spans="1:7" s="437" customFormat="1" ht="12.75" customHeight="1" hidden="1">
      <c r="A819" s="432"/>
      <c r="B819" s="466" t="s">
        <v>435</v>
      </c>
      <c r="C819" s="434">
        <v>0</v>
      </c>
      <c r="D819" s="434">
        <v>0</v>
      </c>
      <c r="E819" s="434">
        <v>0</v>
      </c>
      <c r="F819" s="436" t="e">
        <v>#DIV/0!</v>
      </c>
      <c r="G819" s="387">
        <v>0</v>
      </c>
    </row>
    <row r="820" spans="1:7" s="437" customFormat="1" ht="38.25" hidden="1">
      <c r="A820" s="432"/>
      <c r="B820" s="457" t="s">
        <v>443</v>
      </c>
      <c r="C820" s="434">
        <v>0</v>
      </c>
      <c r="D820" s="434">
        <v>0</v>
      </c>
      <c r="E820" s="434">
        <v>0</v>
      </c>
      <c r="F820" s="436" t="e">
        <v>#DIV/0!</v>
      </c>
      <c r="G820" s="387">
        <v>0</v>
      </c>
    </row>
    <row r="821" spans="1:7" s="437" customFormat="1" ht="38.25" hidden="1">
      <c r="A821" s="432"/>
      <c r="B821" s="441" t="s">
        <v>453</v>
      </c>
      <c r="C821" s="434">
        <v>0</v>
      </c>
      <c r="D821" s="435">
        <v>0</v>
      </c>
      <c r="E821" s="435">
        <v>0</v>
      </c>
      <c r="F821" s="436" t="e">
        <v>#DIV/0!</v>
      </c>
      <c r="G821" s="387">
        <v>0</v>
      </c>
    </row>
    <row r="822" spans="1:7" ht="12.75" hidden="1">
      <c r="A822" s="383"/>
      <c r="B822" s="428" t="s">
        <v>436</v>
      </c>
      <c r="C822" s="423">
        <v>0</v>
      </c>
      <c r="D822" s="423">
        <v>0</v>
      </c>
      <c r="E822" s="423">
        <v>0</v>
      </c>
      <c r="F822" s="386" t="e">
        <v>#DIV/0!</v>
      </c>
      <c r="G822" s="387">
        <v>0</v>
      </c>
    </row>
    <row r="823" spans="1:7" ht="51" hidden="1">
      <c r="A823" s="383"/>
      <c r="B823" s="468" t="s">
        <v>437</v>
      </c>
      <c r="C823" s="423">
        <v>0</v>
      </c>
      <c r="D823" s="385">
        <v>0</v>
      </c>
      <c r="E823" s="385">
        <v>0</v>
      </c>
      <c r="F823" s="386" t="e">
        <v>#DIV/0!</v>
      </c>
      <c r="G823" s="387">
        <v>0</v>
      </c>
    </row>
    <row r="824" spans="1:7" ht="12.75">
      <c r="A824" s="383"/>
      <c r="B824" s="408" t="s">
        <v>416</v>
      </c>
      <c r="C824" s="423">
        <v>443058755</v>
      </c>
      <c r="D824" s="423">
        <v>304564738</v>
      </c>
      <c r="E824" s="423">
        <v>304564738</v>
      </c>
      <c r="F824" s="386">
        <v>68.74138803554395</v>
      </c>
      <c r="G824" s="387">
        <v>35377813</v>
      </c>
    </row>
    <row r="825" spans="1:7" ht="25.5">
      <c r="A825" s="383"/>
      <c r="B825" s="410" t="s">
        <v>417</v>
      </c>
      <c r="C825" s="423">
        <v>437938091</v>
      </c>
      <c r="D825" s="385">
        <v>302234994</v>
      </c>
      <c r="E825" s="385">
        <v>302234994</v>
      </c>
      <c r="F825" s="386">
        <v>69.0131779379748</v>
      </c>
      <c r="G825" s="387">
        <v>35033486</v>
      </c>
    </row>
    <row r="826" spans="1:7" s="456" customFormat="1" ht="25.5">
      <c r="A826" s="455"/>
      <c r="B826" s="460" t="s">
        <v>485</v>
      </c>
      <c r="C826" s="451">
        <v>5120664</v>
      </c>
      <c r="D826" s="452">
        <v>2329744</v>
      </c>
      <c r="E826" s="452">
        <v>2329744</v>
      </c>
      <c r="F826" s="453">
        <v>45.49691211920954</v>
      </c>
      <c r="G826" s="387">
        <v>344327</v>
      </c>
    </row>
    <row r="827" spans="1:7" ht="12.75">
      <c r="A827" s="383"/>
      <c r="B827" s="389" t="s">
        <v>418</v>
      </c>
      <c r="C827" s="378">
        <v>456695581</v>
      </c>
      <c r="D827" s="378">
        <v>312865267</v>
      </c>
      <c r="E827" s="378">
        <v>308360062</v>
      </c>
      <c r="F827" s="380">
        <v>67.51982607863245</v>
      </c>
      <c r="G827" s="390">
        <v>35380036</v>
      </c>
    </row>
    <row r="828" spans="1:7" ht="12.75">
      <c r="A828" s="383"/>
      <c r="B828" s="408" t="s">
        <v>419</v>
      </c>
      <c r="C828" s="423">
        <v>451423864</v>
      </c>
      <c r="D828" s="423">
        <v>310360231</v>
      </c>
      <c r="E828" s="423">
        <v>306233788</v>
      </c>
      <c r="F828" s="386">
        <v>67.83730600471756</v>
      </c>
      <c r="G828" s="387">
        <v>35042209</v>
      </c>
    </row>
    <row r="829" spans="1:7" ht="12.75">
      <c r="A829" s="383"/>
      <c r="B829" s="404" t="s">
        <v>420</v>
      </c>
      <c r="C829" s="423">
        <v>64002744</v>
      </c>
      <c r="D829" s="423">
        <v>44335593</v>
      </c>
      <c r="E829" s="423">
        <v>40715483</v>
      </c>
      <c r="F829" s="386">
        <v>63.61521468517037</v>
      </c>
      <c r="G829" s="387">
        <v>5495918</v>
      </c>
    </row>
    <row r="830" spans="1:7" ht="12.75">
      <c r="A830" s="383"/>
      <c r="B830" s="426" t="s">
        <v>421</v>
      </c>
      <c r="C830" s="423">
        <v>38894356</v>
      </c>
      <c r="D830" s="385">
        <v>27552769</v>
      </c>
      <c r="E830" s="385">
        <v>26282699</v>
      </c>
      <c r="F830" s="386">
        <v>67.5745833148645</v>
      </c>
      <c r="G830" s="387">
        <v>3325315</v>
      </c>
    </row>
    <row r="831" spans="1:7" ht="12.75">
      <c r="A831" s="383"/>
      <c r="B831" s="428" t="s">
        <v>422</v>
      </c>
      <c r="C831" s="423">
        <v>29784163</v>
      </c>
      <c r="D831" s="385">
        <v>21300409</v>
      </c>
      <c r="E831" s="385">
        <v>20344108</v>
      </c>
      <c r="F831" s="386">
        <v>68.30511906612921</v>
      </c>
      <c r="G831" s="387">
        <v>2300581</v>
      </c>
    </row>
    <row r="832" spans="1:7" ht="12.75">
      <c r="A832" s="383"/>
      <c r="B832" s="426" t="s">
        <v>423</v>
      </c>
      <c r="C832" s="423">
        <v>25108388</v>
      </c>
      <c r="D832" s="385">
        <v>16782824</v>
      </c>
      <c r="E832" s="385">
        <v>14432784</v>
      </c>
      <c r="F832" s="386">
        <v>57.48192197762756</v>
      </c>
      <c r="G832" s="387">
        <v>2170603</v>
      </c>
    </row>
    <row r="833" spans="1:7" s="437" customFormat="1" ht="12.75" hidden="1">
      <c r="A833" s="432"/>
      <c r="B833" s="438" t="s">
        <v>468</v>
      </c>
      <c r="C833" s="434">
        <v>0</v>
      </c>
      <c r="D833" s="435">
        <v>0</v>
      </c>
      <c r="E833" s="435">
        <v>0</v>
      </c>
      <c r="F833" s="436" t="e">
        <v>#DIV/0!</v>
      </c>
      <c r="G833" s="387">
        <v>0</v>
      </c>
    </row>
    <row r="834" spans="1:7" ht="12.75">
      <c r="A834" s="383"/>
      <c r="B834" s="404" t="s">
        <v>424</v>
      </c>
      <c r="C834" s="423">
        <v>370696756</v>
      </c>
      <c r="D834" s="423">
        <v>255319887</v>
      </c>
      <c r="E834" s="423">
        <v>254839881</v>
      </c>
      <c r="F834" s="386">
        <v>68.74618589864325</v>
      </c>
      <c r="G834" s="387">
        <v>21941747</v>
      </c>
    </row>
    <row r="835" spans="1:7" ht="12.75">
      <c r="A835" s="383"/>
      <c r="B835" s="426" t="s">
        <v>445</v>
      </c>
      <c r="C835" s="423">
        <v>370696756</v>
      </c>
      <c r="D835" s="385">
        <v>255319887</v>
      </c>
      <c r="E835" s="385">
        <v>254839881</v>
      </c>
      <c r="F835" s="386">
        <v>68.74618589864325</v>
      </c>
      <c r="G835" s="387">
        <v>21941747</v>
      </c>
    </row>
    <row r="836" spans="1:7" s="437" customFormat="1" ht="12.75" hidden="1">
      <c r="A836" s="432"/>
      <c r="B836" s="439" t="s">
        <v>425</v>
      </c>
      <c r="C836" s="434">
        <v>0</v>
      </c>
      <c r="D836" s="435">
        <v>0</v>
      </c>
      <c r="E836" s="435">
        <v>0</v>
      </c>
      <c r="F836" s="436" t="e">
        <v>#DIV/0!</v>
      </c>
      <c r="G836" s="387">
        <v>0</v>
      </c>
    </row>
    <row r="837" spans="1:7" ht="25.5">
      <c r="A837" s="383"/>
      <c r="B837" s="410" t="s">
        <v>428</v>
      </c>
      <c r="C837" s="423">
        <v>77047</v>
      </c>
      <c r="D837" s="423">
        <v>33380</v>
      </c>
      <c r="E837" s="423">
        <v>28403</v>
      </c>
      <c r="F837" s="386">
        <v>36.86451127234026</v>
      </c>
      <c r="G837" s="387">
        <v>0</v>
      </c>
    </row>
    <row r="838" spans="1:7" s="437" customFormat="1" ht="12.75" hidden="1">
      <c r="A838" s="432"/>
      <c r="B838" s="466" t="s">
        <v>460</v>
      </c>
      <c r="C838" s="434">
        <v>0</v>
      </c>
      <c r="D838" s="435"/>
      <c r="E838" s="435"/>
      <c r="F838" s="436" t="e">
        <v>#DIV/0!</v>
      </c>
      <c r="G838" s="387">
        <v>0</v>
      </c>
    </row>
    <row r="839" spans="1:7" ht="12.75">
      <c r="A839" s="383"/>
      <c r="B839" s="405" t="s">
        <v>429</v>
      </c>
      <c r="C839" s="423">
        <v>77047</v>
      </c>
      <c r="D839" s="385">
        <v>33380</v>
      </c>
      <c r="E839" s="385">
        <v>28403</v>
      </c>
      <c r="F839" s="386">
        <v>36.86451127234026</v>
      </c>
      <c r="G839" s="387">
        <v>0</v>
      </c>
    </row>
    <row r="840" spans="1:7" ht="12.75">
      <c r="A840" s="383"/>
      <c r="B840" s="404" t="s">
        <v>371</v>
      </c>
      <c r="C840" s="385">
        <v>16647317</v>
      </c>
      <c r="D840" s="385">
        <v>10671371</v>
      </c>
      <c r="E840" s="385">
        <v>10650021</v>
      </c>
      <c r="F840" s="386">
        <v>63.9743989977484</v>
      </c>
      <c r="G840" s="387">
        <v>7604544</v>
      </c>
    </row>
    <row r="841" spans="1:7" ht="12.75">
      <c r="A841" s="383"/>
      <c r="B841" s="405" t="s">
        <v>463</v>
      </c>
      <c r="C841" s="385">
        <v>5095727</v>
      </c>
      <c r="D841" s="385">
        <v>2329744</v>
      </c>
      <c r="E841" s="385">
        <v>2329745</v>
      </c>
      <c r="F841" s="386">
        <v>45.71958034643536</v>
      </c>
      <c r="G841" s="387">
        <v>344329</v>
      </c>
    </row>
    <row r="842" spans="1:7" ht="38.25">
      <c r="A842" s="383"/>
      <c r="B842" s="454" t="s">
        <v>464</v>
      </c>
      <c r="C842" s="452">
        <v>5095727</v>
      </c>
      <c r="D842" s="452">
        <v>2329744</v>
      </c>
      <c r="E842" s="452">
        <v>2329745</v>
      </c>
      <c r="F842" s="453">
        <v>45.71958034643536</v>
      </c>
      <c r="G842" s="387">
        <v>344329</v>
      </c>
    </row>
    <row r="843" spans="1:7" s="437" customFormat="1" ht="12.75" hidden="1">
      <c r="A843" s="432"/>
      <c r="B843" s="466" t="s">
        <v>446</v>
      </c>
      <c r="C843" s="435">
        <v>0</v>
      </c>
      <c r="D843" s="435"/>
      <c r="E843" s="435"/>
      <c r="F843" s="453" t="e">
        <v>#DIV/0!</v>
      </c>
      <c r="G843" s="387">
        <v>0</v>
      </c>
    </row>
    <row r="844" spans="1:7" s="437" customFormat="1" ht="25.5" hidden="1">
      <c r="A844" s="432"/>
      <c r="B844" s="457" t="s">
        <v>448</v>
      </c>
      <c r="C844" s="435">
        <v>0</v>
      </c>
      <c r="D844" s="435"/>
      <c r="E844" s="435"/>
      <c r="F844" s="453" t="e">
        <v>#DIV/0!</v>
      </c>
      <c r="G844" s="387">
        <v>0</v>
      </c>
    </row>
    <row r="845" spans="1:7" s="437" customFormat="1" ht="25.5" hidden="1">
      <c r="A845" s="432"/>
      <c r="B845" s="466" t="s">
        <v>461</v>
      </c>
      <c r="C845" s="435">
        <v>0</v>
      </c>
      <c r="D845" s="435">
        <v>0</v>
      </c>
      <c r="E845" s="435">
        <v>0</v>
      </c>
      <c r="F845" s="453" t="e">
        <v>#DIV/0!</v>
      </c>
      <c r="G845" s="387">
        <v>0</v>
      </c>
    </row>
    <row r="846" spans="1:7" ht="51">
      <c r="A846" s="383"/>
      <c r="B846" s="405" t="s">
        <v>462</v>
      </c>
      <c r="C846" s="385">
        <v>11551590</v>
      </c>
      <c r="D846" s="385">
        <v>8341627</v>
      </c>
      <c r="E846" s="385">
        <v>8320276</v>
      </c>
      <c r="F846" s="386">
        <v>72.02710622520362</v>
      </c>
      <c r="G846" s="387">
        <v>7260215</v>
      </c>
    </row>
    <row r="847" spans="1:7" ht="12.75">
      <c r="A847" s="383"/>
      <c r="B847" s="408" t="s">
        <v>376</v>
      </c>
      <c r="C847" s="423">
        <v>5271717</v>
      </c>
      <c r="D847" s="423">
        <v>2505036</v>
      </c>
      <c r="E847" s="423">
        <v>2126274</v>
      </c>
      <c r="F847" s="386">
        <v>40.333614266471436</v>
      </c>
      <c r="G847" s="387">
        <v>337827</v>
      </c>
    </row>
    <row r="848" spans="1:7" ht="12.75">
      <c r="A848" s="383"/>
      <c r="B848" s="404" t="s">
        <v>426</v>
      </c>
      <c r="C848" s="423">
        <v>5246780</v>
      </c>
      <c r="D848" s="385">
        <v>2505036</v>
      </c>
      <c r="E848" s="385">
        <v>2126274</v>
      </c>
      <c r="F848" s="386">
        <v>40.52531266796016</v>
      </c>
      <c r="G848" s="387">
        <v>337827</v>
      </c>
    </row>
    <row r="849" spans="1:7" ht="12.75">
      <c r="A849" s="383"/>
      <c r="B849" s="404" t="s">
        <v>475</v>
      </c>
      <c r="C849" s="423">
        <v>24937</v>
      </c>
      <c r="D849" s="423">
        <v>0</v>
      </c>
      <c r="E849" s="423">
        <v>0</v>
      </c>
      <c r="F849" s="386">
        <v>0</v>
      </c>
      <c r="G849" s="387">
        <v>0</v>
      </c>
    </row>
    <row r="850" spans="1:7" s="476" customFormat="1" ht="25.5">
      <c r="A850" s="475"/>
      <c r="B850" s="405" t="s">
        <v>465</v>
      </c>
      <c r="C850" s="423">
        <v>24937</v>
      </c>
      <c r="D850" s="423">
        <v>0</v>
      </c>
      <c r="E850" s="423">
        <v>0</v>
      </c>
      <c r="F850" s="386">
        <v>0</v>
      </c>
      <c r="G850" s="387">
        <v>0</v>
      </c>
    </row>
    <row r="851" spans="1:7" s="456" customFormat="1" ht="25.5">
      <c r="A851" s="455"/>
      <c r="B851" s="454" t="s">
        <v>476</v>
      </c>
      <c r="C851" s="451">
        <v>24937</v>
      </c>
      <c r="D851" s="452">
        <v>0</v>
      </c>
      <c r="E851" s="452">
        <v>0</v>
      </c>
      <c r="F851" s="453">
        <v>0</v>
      </c>
      <c r="G851" s="387">
        <v>0</v>
      </c>
    </row>
    <row r="852" spans="1:7" s="476" customFormat="1" ht="12.75" hidden="1">
      <c r="A852" s="475"/>
      <c r="B852" s="477" t="s">
        <v>488</v>
      </c>
      <c r="C852" s="478">
        <v>0</v>
      </c>
      <c r="D852" s="479"/>
      <c r="E852" s="479"/>
      <c r="F852" s="480" t="e">
        <v>#DIV/0!</v>
      </c>
      <c r="G852" s="387">
        <v>0</v>
      </c>
    </row>
    <row r="853" spans="1:7" s="476" customFormat="1" ht="25.5" hidden="1">
      <c r="A853" s="475"/>
      <c r="B853" s="481" t="s">
        <v>383</v>
      </c>
      <c r="C853" s="479">
        <v>0</v>
      </c>
      <c r="D853" s="479"/>
      <c r="E853" s="479"/>
      <c r="F853" s="480" t="e">
        <v>#DIV/0!</v>
      </c>
      <c r="G853" s="387">
        <v>0</v>
      </c>
    </row>
    <row r="854" spans="1:7" s="476" customFormat="1" ht="12.75" hidden="1">
      <c r="A854" s="475"/>
      <c r="B854" s="477" t="s">
        <v>491</v>
      </c>
      <c r="C854" s="479">
        <v>0</v>
      </c>
      <c r="D854" s="479"/>
      <c r="E854" s="479"/>
      <c r="F854" s="480" t="e">
        <v>#DIV/0!</v>
      </c>
      <c r="G854" s="387">
        <v>0</v>
      </c>
    </row>
    <row r="855" spans="1:7" ht="12.75">
      <c r="A855" s="383"/>
      <c r="B855" s="394" t="s">
        <v>1281</v>
      </c>
      <c r="C855" s="385">
        <v>-1134781</v>
      </c>
      <c r="D855" s="385">
        <v>-1162650</v>
      </c>
      <c r="E855" s="385" t="s">
        <v>1277</v>
      </c>
      <c r="F855" s="386" t="s">
        <v>1277</v>
      </c>
      <c r="G855" s="386" t="s">
        <v>1277</v>
      </c>
    </row>
    <row r="856" spans="1:7" ht="12.75">
      <c r="A856" s="383"/>
      <c r="B856" s="394" t="s">
        <v>1282</v>
      </c>
      <c r="C856" s="423">
        <v>1134781</v>
      </c>
      <c r="D856" s="423">
        <v>1162650</v>
      </c>
      <c r="E856" s="423">
        <v>1162650</v>
      </c>
      <c r="F856" s="386" t="s">
        <v>1277</v>
      </c>
      <c r="G856" s="387">
        <v>10039</v>
      </c>
    </row>
    <row r="857" spans="1:7" s="437" customFormat="1" ht="12.75" hidden="1">
      <c r="A857" s="432"/>
      <c r="B857" s="433" t="s">
        <v>1286</v>
      </c>
      <c r="C857" s="434">
        <v>0</v>
      </c>
      <c r="D857" s="434">
        <v>0</v>
      </c>
      <c r="E857" s="434">
        <v>0</v>
      </c>
      <c r="F857" s="436" t="s">
        <v>1277</v>
      </c>
      <c r="G857" s="387">
        <v>0</v>
      </c>
    </row>
    <row r="858" spans="1:7" s="437" customFormat="1" ht="12.75" hidden="1">
      <c r="A858" s="432"/>
      <c r="B858" s="438" t="s">
        <v>481</v>
      </c>
      <c r="C858" s="434">
        <v>0</v>
      </c>
      <c r="D858" s="435">
        <v>0</v>
      </c>
      <c r="E858" s="435">
        <v>0</v>
      </c>
      <c r="F858" s="436" t="s">
        <v>1277</v>
      </c>
      <c r="G858" s="387">
        <v>0</v>
      </c>
    </row>
    <row r="859" spans="1:7" s="437" customFormat="1" ht="12.75" hidden="1">
      <c r="A859" s="432"/>
      <c r="B859" s="433" t="s">
        <v>1287</v>
      </c>
      <c r="C859" s="434">
        <v>0</v>
      </c>
      <c r="D859" s="435"/>
      <c r="E859" s="435"/>
      <c r="F859" s="436" t="s">
        <v>1277</v>
      </c>
      <c r="G859" s="387">
        <v>0</v>
      </c>
    </row>
    <row r="860" spans="1:7" ht="12.75">
      <c r="A860" s="383"/>
      <c r="B860" s="408" t="s">
        <v>89</v>
      </c>
      <c r="C860" s="423">
        <v>1134781</v>
      </c>
      <c r="D860" s="423">
        <v>1162650</v>
      </c>
      <c r="E860" s="423">
        <v>1162650</v>
      </c>
      <c r="F860" s="386" t="s">
        <v>1277</v>
      </c>
      <c r="G860" s="387">
        <v>10039</v>
      </c>
    </row>
    <row r="861" spans="1:7" ht="38.25">
      <c r="A861" s="383"/>
      <c r="B861" s="410" t="s">
        <v>430</v>
      </c>
      <c r="C861" s="423">
        <v>1133758</v>
      </c>
      <c r="D861" s="385">
        <v>1162650</v>
      </c>
      <c r="E861" s="385">
        <v>1162650</v>
      </c>
      <c r="F861" s="386" t="s">
        <v>1277</v>
      </c>
      <c r="G861" s="387">
        <v>10039</v>
      </c>
    </row>
    <row r="862" spans="1:7" ht="38.25">
      <c r="A862" s="383"/>
      <c r="B862" s="410" t="s">
        <v>451</v>
      </c>
      <c r="C862" s="423">
        <v>1023</v>
      </c>
      <c r="D862" s="385">
        <v>0</v>
      </c>
      <c r="E862" s="385">
        <v>0</v>
      </c>
      <c r="F862" s="386" t="s">
        <v>1277</v>
      </c>
      <c r="G862" s="387">
        <v>0</v>
      </c>
    </row>
    <row r="863" spans="1:7" s="437" customFormat="1" ht="25.5" hidden="1">
      <c r="A863" s="432"/>
      <c r="B863" s="448" t="s">
        <v>388</v>
      </c>
      <c r="C863" s="435">
        <v>0</v>
      </c>
      <c r="D863" s="435"/>
      <c r="E863" s="435"/>
      <c r="F863" s="436" t="e">
        <v>#DIV/0!</v>
      </c>
      <c r="G863" s="387">
        <v>0</v>
      </c>
    </row>
    <row r="864" spans="1:7" ht="12.75">
      <c r="A864" s="383"/>
      <c r="B864" s="393"/>
      <c r="C864" s="385"/>
      <c r="D864" s="385"/>
      <c r="E864" s="385"/>
      <c r="F864" s="386"/>
      <c r="G864" s="387"/>
    </row>
    <row r="865" spans="1:7" ht="12.75">
      <c r="A865" s="383"/>
      <c r="B865" s="388" t="s">
        <v>501</v>
      </c>
      <c r="C865" s="378"/>
      <c r="D865" s="385"/>
      <c r="E865" s="385"/>
      <c r="F865" s="386"/>
      <c r="G865" s="387"/>
    </row>
    <row r="866" spans="1:7" ht="12.75">
      <c r="A866" s="383"/>
      <c r="B866" s="389" t="s">
        <v>414</v>
      </c>
      <c r="C866" s="421">
        <v>730034</v>
      </c>
      <c r="D866" s="421">
        <v>475503</v>
      </c>
      <c r="E866" s="421">
        <v>475405</v>
      </c>
      <c r="F866" s="380">
        <v>65.12093957267744</v>
      </c>
      <c r="G866" s="390">
        <v>54075</v>
      </c>
    </row>
    <row r="867" spans="1:7" ht="25.5">
      <c r="A867" s="383"/>
      <c r="B867" s="422" t="s">
        <v>415</v>
      </c>
      <c r="C867" s="423">
        <v>11760</v>
      </c>
      <c r="D867" s="385">
        <v>7938</v>
      </c>
      <c r="E867" s="385">
        <v>7840</v>
      </c>
      <c r="F867" s="386">
        <v>66.66666666666666</v>
      </c>
      <c r="G867" s="387">
        <v>980</v>
      </c>
    </row>
    <row r="868" spans="1:7" s="437" customFormat="1" ht="12.75" hidden="1">
      <c r="A868" s="432"/>
      <c r="B868" s="433" t="s">
        <v>432</v>
      </c>
      <c r="C868" s="434">
        <v>0</v>
      </c>
      <c r="D868" s="435"/>
      <c r="E868" s="435"/>
      <c r="F868" s="436" t="e">
        <v>#DIV/0!</v>
      </c>
      <c r="G868" s="387">
        <v>0</v>
      </c>
    </row>
    <row r="869" spans="1:7" ht="12.75">
      <c r="A869" s="383"/>
      <c r="B869" s="408" t="s">
        <v>416</v>
      </c>
      <c r="C869" s="423">
        <v>718274</v>
      </c>
      <c r="D869" s="423">
        <v>467565</v>
      </c>
      <c r="E869" s="423">
        <v>467565</v>
      </c>
      <c r="F869" s="386">
        <v>65.09563202900286</v>
      </c>
      <c r="G869" s="387">
        <v>53095</v>
      </c>
    </row>
    <row r="870" spans="1:7" ht="25.5">
      <c r="A870" s="383"/>
      <c r="B870" s="410" t="s">
        <v>417</v>
      </c>
      <c r="C870" s="423">
        <v>718274</v>
      </c>
      <c r="D870" s="385">
        <v>467565</v>
      </c>
      <c r="E870" s="385">
        <v>467565</v>
      </c>
      <c r="F870" s="386">
        <v>65.09563202900286</v>
      </c>
      <c r="G870" s="387">
        <v>53095</v>
      </c>
    </row>
    <row r="871" spans="1:7" ht="12.75">
      <c r="A871" s="383"/>
      <c r="B871" s="389" t="s">
        <v>418</v>
      </c>
      <c r="C871" s="378">
        <v>730034</v>
      </c>
      <c r="D871" s="378">
        <v>475503</v>
      </c>
      <c r="E871" s="378">
        <v>450260</v>
      </c>
      <c r="F871" s="380">
        <v>61.67657944698466</v>
      </c>
      <c r="G871" s="390">
        <v>34895</v>
      </c>
    </row>
    <row r="872" spans="1:7" ht="12.75">
      <c r="A872" s="383"/>
      <c r="B872" s="408" t="s">
        <v>419</v>
      </c>
      <c r="C872" s="423">
        <v>724034</v>
      </c>
      <c r="D872" s="423">
        <v>469503</v>
      </c>
      <c r="E872" s="423">
        <v>445088</v>
      </c>
      <c r="F872" s="386">
        <v>61.47335622360276</v>
      </c>
      <c r="G872" s="387">
        <v>34895</v>
      </c>
    </row>
    <row r="873" spans="1:7" ht="12.75">
      <c r="A873" s="383"/>
      <c r="B873" s="404" t="s">
        <v>420</v>
      </c>
      <c r="C873" s="423">
        <v>724034</v>
      </c>
      <c r="D873" s="423">
        <v>469503</v>
      </c>
      <c r="E873" s="423">
        <v>445088</v>
      </c>
      <c r="F873" s="386">
        <v>61.47335622360276</v>
      </c>
      <c r="G873" s="387">
        <v>34895</v>
      </c>
    </row>
    <row r="874" spans="1:7" ht="12.75">
      <c r="A874" s="383"/>
      <c r="B874" s="426" t="s">
        <v>421</v>
      </c>
      <c r="C874" s="423">
        <v>557960</v>
      </c>
      <c r="D874" s="385">
        <v>365050</v>
      </c>
      <c r="E874" s="385">
        <v>346768</v>
      </c>
      <c r="F874" s="386">
        <v>62.14925801132698</v>
      </c>
      <c r="G874" s="387">
        <v>22663</v>
      </c>
    </row>
    <row r="875" spans="1:7" ht="12.75">
      <c r="A875" s="383"/>
      <c r="B875" s="428" t="s">
        <v>422</v>
      </c>
      <c r="C875" s="423">
        <v>454090</v>
      </c>
      <c r="D875" s="385">
        <v>295756</v>
      </c>
      <c r="E875" s="385">
        <v>277774</v>
      </c>
      <c r="F875" s="386">
        <v>61.171573917064904</v>
      </c>
      <c r="G875" s="387">
        <v>22605</v>
      </c>
    </row>
    <row r="876" spans="1:7" ht="12.75">
      <c r="A876" s="383"/>
      <c r="B876" s="426" t="s">
        <v>423</v>
      </c>
      <c r="C876" s="423">
        <v>166074</v>
      </c>
      <c r="D876" s="385">
        <v>104453</v>
      </c>
      <c r="E876" s="385">
        <v>98320</v>
      </c>
      <c r="F876" s="386">
        <v>59.20252417596975</v>
      </c>
      <c r="G876" s="387">
        <v>12232</v>
      </c>
    </row>
    <row r="877" spans="1:7" ht="12.75" hidden="1">
      <c r="A877" s="383"/>
      <c r="B877" s="404" t="s">
        <v>468</v>
      </c>
      <c r="C877" s="423">
        <v>0</v>
      </c>
      <c r="D877" s="385"/>
      <c r="E877" s="385"/>
      <c r="F877" s="386" t="e">
        <v>#DIV/0!</v>
      </c>
      <c r="G877" s="387">
        <v>0</v>
      </c>
    </row>
    <row r="878" spans="1:7" ht="12.75" hidden="1">
      <c r="A878" s="383"/>
      <c r="B878" s="404" t="s">
        <v>424</v>
      </c>
      <c r="C878" s="423">
        <v>0</v>
      </c>
      <c r="D878" s="385"/>
      <c r="E878" s="385"/>
      <c r="F878" s="386" t="e">
        <v>#DIV/0!</v>
      </c>
      <c r="G878" s="387">
        <v>0</v>
      </c>
    </row>
    <row r="879" spans="1:7" ht="12.75" hidden="1">
      <c r="A879" s="383"/>
      <c r="B879" s="426" t="s">
        <v>445</v>
      </c>
      <c r="C879" s="423">
        <v>0</v>
      </c>
      <c r="D879" s="385"/>
      <c r="E879" s="385"/>
      <c r="F879" s="386" t="e">
        <v>#DIV/0!</v>
      </c>
      <c r="G879" s="387">
        <v>0</v>
      </c>
    </row>
    <row r="880" spans="1:7" ht="12.75" hidden="1">
      <c r="A880" s="383"/>
      <c r="B880" s="426" t="s">
        <v>425</v>
      </c>
      <c r="C880" s="423">
        <v>0</v>
      </c>
      <c r="D880" s="385"/>
      <c r="E880" s="385"/>
      <c r="F880" s="386" t="e">
        <v>#DIV/0!</v>
      </c>
      <c r="G880" s="387">
        <v>0</v>
      </c>
    </row>
    <row r="881" spans="1:7" ht="25.5" hidden="1">
      <c r="A881" s="383"/>
      <c r="B881" s="410" t="s">
        <v>428</v>
      </c>
      <c r="C881" s="423">
        <v>0</v>
      </c>
      <c r="D881" s="423">
        <v>0</v>
      </c>
      <c r="E881" s="423">
        <v>0</v>
      </c>
      <c r="F881" s="386">
        <v>0</v>
      </c>
      <c r="G881" s="387">
        <v>0</v>
      </c>
    </row>
    <row r="882" spans="1:7" ht="12.75" hidden="1">
      <c r="A882" s="383"/>
      <c r="B882" s="405" t="s">
        <v>460</v>
      </c>
      <c r="C882" s="423">
        <v>0</v>
      </c>
      <c r="D882" s="385"/>
      <c r="E882" s="385"/>
      <c r="F882" s="386" t="e">
        <v>#DIV/0!</v>
      </c>
      <c r="G882" s="387">
        <v>0</v>
      </c>
    </row>
    <row r="883" spans="1:7" ht="13.5" customHeight="1" hidden="1">
      <c r="A883" s="383"/>
      <c r="B883" s="405" t="s">
        <v>429</v>
      </c>
      <c r="C883" s="423">
        <v>0</v>
      </c>
      <c r="D883" s="385">
        <v>0</v>
      </c>
      <c r="E883" s="385">
        <v>0</v>
      </c>
      <c r="F883" s="386">
        <v>0</v>
      </c>
      <c r="G883" s="387">
        <v>0</v>
      </c>
    </row>
    <row r="884" spans="1:7" ht="12.75" hidden="1">
      <c r="A884" s="383"/>
      <c r="B884" s="404" t="s">
        <v>371</v>
      </c>
      <c r="C884" s="385">
        <v>0</v>
      </c>
      <c r="D884" s="385"/>
      <c r="E884" s="385"/>
      <c r="F884" s="386" t="e">
        <v>#DIV/0!</v>
      </c>
      <c r="G884" s="387">
        <v>0</v>
      </c>
    </row>
    <row r="885" spans="1:7" ht="12.75" hidden="1">
      <c r="A885" s="383"/>
      <c r="B885" s="405" t="s">
        <v>446</v>
      </c>
      <c r="C885" s="385">
        <v>0</v>
      </c>
      <c r="D885" s="385"/>
      <c r="E885" s="385"/>
      <c r="F885" s="386" t="e">
        <v>#DIV/0!</v>
      </c>
      <c r="G885" s="387">
        <v>0</v>
      </c>
    </row>
    <row r="886" spans="1:7" ht="25.5" hidden="1">
      <c r="A886" s="383"/>
      <c r="B886" s="449" t="s">
        <v>448</v>
      </c>
      <c r="C886" s="385">
        <v>0</v>
      </c>
      <c r="D886" s="385"/>
      <c r="E886" s="385"/>
      <c r="F886" s="386" t="e">
        <v>#DIV/0!</v>
      </c>
      <c r="G886" s="387">
        <v>0</v>
      </c>
    </row>
    <row r="887" spans="1:7" ht="25.5" hidden="1">
      <c r="A887" s="383"/>
      <c r="B887" s="405" t="s">
        <v>461</v>
      </c>
      <c r="C887" s="385">
        <v>0</v>
      </c>
      <c r="D887" s="385"/>
      <c r="E887" s="385"/>
      <c r="F887" s="386" t="e">
        <v>#DIV/0!</v>
      </c>
      <c r="G887" s="387">
        <v>0</v>
      </c>
    </row>
    <row r="888" spans="1:7" ht="51" hidden="1">
      <c r="A888" s="383"/>
      <c r="B888" s="405" t="s">
        <v>462</v>
      </c>
      <c r="C888" s="385">
        <v>0</v>
      </c>
      <c r="D888" s="385"/>
      <c r="E888" s="385"/>
      <c r="F888" s="386" t="e">
        <v>#DIV/0!</v>
      </c>
      <c r="G888" s="387">
        <v>0</v>
      </c>
    </row>
    <row r="889" spans="1:7" ht="12.75">
      <c r="A889" s="383"/>
      <c r="B889" s="408" t="s">
        <v>376</v>
      </c>
      <c r="C889" s="423">
        <v>6000</v>
      </c>
      <c r="D889" s="423">
        <v>6000</v>
      </c>
      <c r="E889" s="423">
        <v>5172</v>
      </c>
      <c r="F889" s="386">
        <v>86.2</v>
      </c>
      <c r="G889" s="387">
        <v>0</v>
      </c>
    </row>
    <row r="890" spans="1:7" ht="12.75">
      <c r="A890" s="383"/>
      <c r="B890" s="404" t="s">
        <v>426</v>
      </c>
      <c r="C890" s="423">
        <v>6000</v>
      </c>
      <c r="D890" s="385">
        <v>6000</v>
      </c>
      <c r="E890" s="385">
        <v>5172</v>
      </c>
      <c r="F890" s="386">
        <v>86.2</v>
      </c>
      <c r="G890" s="387">
        <v>0</v>
      </c>
    </row>
    <row r="891" spans="1:7" ht="12.75" hidden="1">
      <c r="A891" s="383"/>
      <c r="B891" s="404" t="s">
        <v>475</v>
      </c>
      <c r="C891" s="423">
        <v>0</v>
      </c>
      <c r="D891" s="385"/>
      <c r="E891" s="385"/>
      <c r="F891" s="386" t="e">
        <v>#DIV/0!</v>
      </c>
      <c r="G891" s="387">
        <v>0</v>
      </c>
    </row>
    <row r="892" spans="1:7" ht="12.75" hidden="1">
      <c r="A892" s="383"/>
      <c r="B892" s="405" t="s">
        <v>491</v>
      </c>
      <c r="C892" s="385">
        <v>0</v>
      </c>
      <c r="D892" s="385"/>
      <c r="E892" s="385"/>
      <c r="F892" s="386" t="e">
        <v>#DIV/0!</v>
      </c>
      <c r="G892" s="387">
        <v>0</v>
      </c>
    </row>
    <row r="893" spans="1:7" ht="12.75" hidden="1">
      <c r="A893" s="383"/>
      <c r="B893" s="394" t="s">
        <v>1281</v>
      </c>
      <c r="C893" s="385">
        <v>0</v>
      </c>
      <c r="D893" s="385">
        <v>0</v>
      </c>
      <c r="E893" s="385">
        <v>25145</v>
      </c>
      <c r="F893" s="386" t="s">
        <v>1277</v>
      </c>
      <c r="G893" s="387">
        <v>19180</v>
      </c>
    </row>
    <row r="894" spans="1:7" ht="12.75" hidden="1">
      <c r="A894" s="383"/>
      <c r="B894" s="394" t="s">
        <v>1282</v>
      </c>
      <c r="C894" s="423">
        <v>0</v>
      </c>
      <c r="D894" s="423">
        <v>0</v>
      </c>
      <c r="E894" s="423">
        <v>0</v>
      </c>
      <c r="F894" s="386" t="s">
        <v>1277</v>
      </c>
      <c r="G894" s="387">
        <v>0</v>
      </c>
    </row>
    <row r="895" spans="1:7" ht="12.75" hidden="1">
      <c r="A895" s="383"/>
      <c r="B895" s="408" t="s">
        <v>1286</v>
      </c>
      <c r="C895" s="423">
        <v>0</v>
      </c>
      <c r="D895" s="423">
        <v>0</v>
      </c>
      <c r="E895" s="423">
        <v>0</v>
      </c>
      <c r="F895" s="386" t="e">
        <v>#DIV/0!</v>
      </c>
      <c r="G895" s="387">
        <v>0</v>
      </c>
    </row>
    <row r="896" spans="1:7" ht="12.75" hidden="1">
      <c r="A896" s="383"/>
      <c r="B896" s="408" t="s">
        <v>1287</v>
      </c>
      <c r="C896" s="423">
        <v>0</v>
      </c>
      <c r="D896" s="423">
        <v>0</v>
      </c>
      <c r="E896" s="423">
        <v>0</v>
      </c>
      <c r="F896" s="386" t="e">
        <v>#DIV/0!</v>
      </c>
      <c r="G896" s="387">
        <v>0</v>
      </c>
    </row>
    <row r="897" spans="1:7" ht="12.75" hidden="1">
      <c r="A897" s="383"/>
      <c r="B897" s="408" t="s">
        <v>89</v>
      </c>
      <c r="C897" s="423">
        <v>0</v>
      </c>
      <c r="D897" s="423">
        <v>0</v>
      </c>
      <c r="E897" s="423">
        <v>0</v>
      </c>
      <c r="F897" s="386" t="s">
        <v>1277</v>
      </c>
      <c r="G897" s="387">
        <v>0</v>
      </c>
    </row>
    <row r="898" spans="1:7" ht="38.25" customHeight="1" hidden="1">
      <c r="A898" s="383"/>
      <c r="B898" s="410" t="s">
        <v>430</v>
      </c>
      <c r="C898" s="423">
        <v>0</v>
      </c>
      <c r="D898" s="385">
        <v>0</v>
      </c>
      <c r="E898" s="385">
        <v>0</v>
      </c>
      <c r="F898" s="386" t="s">
        <v>1277</v>
      </c>
      <c r="G898" s="387">
        <v>0</v>
      </c>
    </row>
    <row r="899" spans="1:7" ht="38.25" hidden="1">
      <c r="A899" s="383"/>
      <c r="B899" s="410" t="s">
        <v>451</v>
      </c>
      <c r="C899" s="423">
        <v>0</v>
      </c>
      <c r="D899" s="385"/>
      <c r="E899" s="385"/>
      <c r="F899" s="386" t="e">
        <v>#DIV/0!</v>
      </c>
      <c r="G899" s="387">
        <v>0</v>
      </c>
    </row>
    <row r="900" spans="1:7" ht="25.5" hidden="1">
      <c r="A900" s="383"/>
      <c r="B900" s="410" t="s">
        <v>388</v>
      </c>
      <c r="C900" s="385">
        <v>0</v>
      </c>
      <c r="D900" s="385"/>
      <c r="E900" s="385"/>
      <c r="F900" s="386" t="e">
        <v>#DIV/0!</v>
      </c>
      <c r="G900" s="387">
        <v>0</v>
      </c>
    </row>
    <row r="901" spans="1:7" ht="12.75">
      <c r="A901" s="383"/>
      <c r="B901" s="473"/>
      <c r="C901" s="378"/>
      <c r="D901" s="385"/>
      <c r="E901" s="385"/>
      <c r="F901" s="386"/>
      <c r="G901" s="387"/>
    </row>
    <row r="902" spans="1:7" ht="12.75">
      <c r="A902" s="383"/>
      <c r="B902" s="388" t="s">
        <v>502</v>
      </c>
      <c r="C902" s="385"/>
      <c r="D902" s="385"/>
      <c r="E902" s="385"/>
      <c r="F902" s="386"/>
      <c r="G902" s="387"/>
    </row>
    <row r="903" spans="1:7" ht="12.75">
      <c r="A903" s="383"/>
      <c r="B903" s="389" t="s">
        <v>414</v>
      </c>
      <c r="C903" s="421">
        <v>13392528</v>
      </c>
      <c r="D903" s="421">
        <v>9079274</v>
      </c>
      <c r="E903" s="421">
        <v>9078170</v>
      </c>
      <c r="F903" s="380">
        <v>67.78533522573184</v>
      </c>
      <c r="G903" s="390">
        <v>1134169</v>
      </c>
    </row>
    <row r="904" spans="1:7" ht="25.5">
      <c r="A904" s="383"/>
      <c r="B904" s="422" t="s">
        <v>415</v>
      </c>
      <c r="C904" s="423">
        <v>15000</v>
      </c>
      <c r="D904" s="385">
        <v>9733</v>
      </c>
      <c r="E904" s="385">
        <v>8629</v>
      </c>
      <c r="F904" s="386">
        <v>57.52666666666667</v>
      </c>
      <c r="G904" s="387">
        <v>257</v>
      </c>
    </row>
    <row r="905" spans="1:7" ht="12.75" hidden="1">
      <c r="A905" s="383"/>
      <c r="B905" s="408" t="s">
        <v>432</v>
      </c>
      <c r="C905" s="423">
        <v>0</v>
      </c>
      <c r="D905" s="385"/>
      <c r="E905" s="385"/>
      <c r="F905" s="386" t="e">
        <v>#DIV/0!</v>
      </c>
      <c r="G905" s="387">
        <v>0</v>
      </c>
    </row>
    <row r="906" spans="1:7" ht="12.75">
      <c r="A906" s="383"/>
      <c r="B906" s="408" t="s">
        <v>416</v>
      </c>
      <c r="C906" s="423">
        <v>13377528</v>
      </c>
      <c r="D906" s="423">
        <v>9069541</v>
      </c>
      <c r="E906" s="423">
        <v>9069541</v>
      </c>
      <c r="F906" s="386">
        <v>67.79683810043231</v>
      </c>
      <c r="G906" s="387">
        <v>1133912</v>
      </c>
    </row>
    <row r="907" spans="1:7" ht="25.5">
      <c r="A907" s="383"/>
      <c r="B907" s="410" t="s">
        <v>417</v>
      </c>
      <c r="C907" s="423">
        <v>13377528</v>
      </c>
      <c r="D907" s="385">
        <v>9069541</v>
      </c>
      <c r="E907" s="385">
        <v>9069541</v>
      </c>
      <c r="F907" s="386">
        <v>67.79683810043231</v>
      </c>
      <c r="G907" s="387">
        <v>1133912</v>
      </c>
    </row>
    <row r="908" spans="1:7" ht="12.75">
      <c r="A908" s="383"/>
      <c r="B908" s="389" t="s">
        <v>418</v>
      </c>
      <c r="C908" s="378">
        <v>13401031</v>
      </c>
      <c r="D908" s="378">
        <v>9087777</v>
      </c>
      <c r="E908" s="378">
        <v>8945692</v>
      </c>
      <c r="F908" s="380">
        <v>66.75375946820809</v>
      </c>
      <c r="G908" s="390">
        <v>1114174</v>
      </c>
    </row>
    <row r="909" spans="1:7" ht="12.75">
      <c r="A909" s="383"/>
      <c r="B909" s="408" t="s">
        <v>419</v>
      </c>
      <c r="C909" s="423">
        <v>13353388</v>
      </c>
      <c r="D909" s="423">
        <v>9045134</v>
      </c>
      <c r="E909" s="423">
        <v>8925841</v>
      </c>
      <c r="F909" s="386">
        <v>66.8432685397893</v>
      </c>
      <c r="G909" s="387">
        <v>1117755</v>
      </c>
    </row>
    <row r="910" spans="1:7" ht="12.75">
      <c r="A910" s="383"/>
      <c r="B910" s="404" t="s">
        <v>420</v>
      </c>
      <c r="C910" s="423">
        <v>12980615</v>
      </c>
      <c r="D910" s="423">
        <v>8796707</v>
      </c>
      <c r="E910" s="423">
        <v>8754627</v>
      </c>
      <c r="F910" s="386">
        <v>67.44385377734415</v>
      </c>
      <c r="G910" s="387">
        <v>1098628</v>
      </c>
    </row>
    <row r="911" spans="1:7" ht="12.75">
      <c r="A911" s="383"/>
      <c r="B911" s="426" t="s">
        <v>421</v>
      </c>
      <c r="C911" s="423">
        <v>11648614</v>
      </c>
      <c r="D911" s="423">
        <v>7912839</v>
      </c>
      <c r="E911" s="423">
        <v>7876659</v>
      </c>
      <c r="F911" s="386">
        <v>67.61885147881112</v>
      </c>
      <c r="G911" s="387">
        <v>984705</v>
      </c>
    </row>
    <row r="912" spans="1:7" ht="12.75">
      <c r="A912" s="383"/>
      <c r="B912" s="428" t="s">
        <v>422</v>
      </c>
      <c r="C912" s="423">
        <v>9387230</v>
      </c>
      <c r="D912" s="385">
        <v>6486049</v>
      </c>
      <c r="E912" s="385">
        <v>6452574</v>
      </c>
      <c r="F912" s="386">
        <v>68.73778526785857</v>
      </c>
      <c r="G912" s="387">
        <v>844788</v>
      </c>
    </row>
    <row r="913" spans="1:7" ht="12.75">
      <c r="A913" s="383"/>
      <c r="B913" s="426" t="s">
        <v>423</v>
      </c>
      <c r="C913" s="423">
        <v>1332001</v>
      </c>
      <c r="D913" s="385">
        <v>883868</v>
      </c>
      <c r="E913" s="385">
        <v>877968</v>
      </c>
      <c r="F913" s="386">
        <v>65.91346402893092</v>
      </c>
      <c r="G913" s="387">
        <v>113923</v>
      </c>
    </row>
    <row r="914" spans="1:7" ht="12.75" hidden="1">
      <c r="A914" s="383"/>
      <c r="B914" s="404" t="s">
        <v>468</v>
      </c>
      <c r="C914" s="423">
        <v>0</v>
      </c>
      <c r="D914" s="385"/>
      <c r="E914" s="385"/>
      <c r="F914" s="386" t="e">
        <v>#DIV/0!</v>
      </c>
      <c r="G914" s="387">
        <v>0</v>
      </c>
    </row>
    <row r="915" spans="1:7" ht="12.75">
      <c r="A915" s="383"/>
      <c r="B915" s="404" t="s">
        <v>424</v>
      </c>
      <c r="C915" s="423">
        <v>372773</v>
      </c>
      <c r="D915" s="423">
        <v>248427</v>
      </c>
      <c r="E915" s="423">
        <v>171214</v>
      </c>
      <c r="F915" s="386">
        <v>45.92982860883165</v>
      </c>
      <c r="G915" s="387">
        <v>19127</v>
      </c>
    </row>
    <row r="916" spans="1:7" ht="12.75" hidden="1">
      <c r="A916" s="383"/>
      <c r="B916" s="426" t="s">
        <v>445</v>
      </c>
      <c r="C916" s="423"/>
      <c r="D916" s="385">
        <v>0</v>
      </c>
      <c r="E916" s="385">
        <v>0</v>
      </c>
      <c r="F916" s="386"/>
      <c r="G916" s="387">
        <v>0</v>
      </c>
    </row>
    <row r="917" spans="1:7" ht="12.75">
      <c r="A917" s="383"/>
      <c r="B917" s="426" t="s">
        <v>425</v>
      </c>
      <c r="C917" s="423">
        <v>372773</v>
      </c>
      <c r="D917" s="385">
        <v>248427</v>
      </c>
      <c r="E917" s="385">
        <v>171214</v>
      </c>
      <c r="F917" s="386">
        <v>45.92982860883165</v>
      </c>
      <c r="G917" s="387">
        <v>19127</v>
      </c>
    </row>
    <row r="918" spans="1:7" ht="12.75">
      <c r="A918" s="383"/>
      <c r="B918" s="408" t="s">
        <v>376</v>
      </c>
      <c r="C918" s="423">
        <v>47643</v>
      </c>
      <c r="D918" s="423">
        <v>42643</v>
      </c>
      <c r="E918" s="423">
        <v>19851</v>
      </c>
      <c r="F918" s="386">
        <v>41.6661419306089</v>
      </c>
      <c r="G918" s="387">
        <v>-3581</v>
      </c>
    </row>
    <row r="919" spans="1:7" ht="12.75">
      <c r="A919" s="383"/>
      <c r="B919" s="404" t="s">
        <v>426</v>
      </c>
      <c r="C919" s="423">
        <v>47643</v>
      </c>
      <c r="D919" s="385">
        <v>42643</v>
      </c>
      <c r="E919" s="385">
        <v>19851</v>
      </c>
      <c r="F919" s="386">
        <v>41.6661419306089</v>
      </c>
      <c r="G919" s="387">
        <v>-3581</v>
      </c>
    </row>
    <row r="920" spans="1:7" ht="12.75">
      <c r="A920" s="383"/>
      <c r="B920" s="394" t="s">
        <v>1281</v>
      </c>
      <c r="C920" s="385">
        <v>-8503</v>
      </c>
      <c r="D920" s="385">
        <v>-8503</v>
      </c>
      <c r="E920" s="385" t="s">
        <v>1277</v>
      </c>
      <c r="F920" s="386" t="s">
        <v>1277</v>
      </c>
      <c r="G920" s="386" t="s">
        <v>1277</v>
      </c>
    </row>
    <row r="921" spans="1:7" ht="12.75">
      <c r="A921" s="383"/>
      <c r="B921" s="394" t="s">
        <v>1282</v>
      </c>
      <c r="C921" s="423">
        <v>8503</v>
      </c>
      <c r="D921" s="423">
        <v>8503</v>
      </c>
      <c r="E921" s="423">
        <v>8503</v>
      </c>
      <c r="F921" s="386" t="s">
        <v>1277</v>
      </c>
      <c r="G921" s="387">
        <v>0</v>
      </c>
    </row>
    <row r="922" spans="1:7" s="437" customFormat="1" ht="12.75" hidden="1">
      <c r="A922" s="432"/>
      <c r="B922" s="433" t="s">
        <v>1286</v>
      </c>
      <c r="C922" s="434">
        <v>0</v>
      </c>
      <c r="D922" s="434">
        <v>0</v>
      </c>
      <c r="E922" s="434">
        <v>0</v>
      </c>
      <c r="F922" s="436" t="e">
        <v>#DIV/0!</v>
      </c>
      <c r="G922" s="387">
        <v>0</v>
      </c>
    </row>
    <row r="923" spans="1:7" s="437" customFormat="1" ht="12.75" hidden="1">
      <c r="A923" s="432"/>
      <c r="B923" s="433" t="s">
        <v>1287</v>
      </c>
      <c r="C923" s="434">
        <v>0</v>
      </c>
      <c r="D923" s="434">
        <v>0</v>
      </c>
      <c r="E923" s="434">
        <v>0</v>
      </c>
      <c r="F923" s="436" t="e">
        <v>#DIV/0!</v>
      </c>
      <c r="G923" s="387">
        <v>0</v>
      </c>
    </row>
    <row r="924" spans="1:7" ht="12.75">
      <c r="A924" s="383"/>
      <c r="B924" s="408" t="s">
        <v>89</v>
      </c>
      <c r="C924" s="423">
        <v>8503</v>
      </c>
      <c r="D924" s="423">
        <v>8503</v>
      </c>
      <c r="E924" s="423">
        <v>8503</v>
      </c>
      <c r="F924" s="386" t="s">
        <v>1277</v>
      </c>
      <c r="G924" s="387">
        <v>0</v>
      </c>
    </row>
    <row r="925" spans="1:7" ht="38.25">
      <c r="A925" s="383"/>
      <c r="B925" s="410" t="s">
        <v>430</v>
      </c>
      <c r="C925" s="423">
        <v>8503</v>
      </c>
      <c r="D925" s="385">
        <v>8503</v>
      </c>
      <c r="E925" s="385">
        <v>8503</v>
      </c>
      <c r="F925" s="386" t="s">
        <v>1277</v>
      </c>
      <c r="G925" s="387">
        <v>0</v>
      </c>
    </row>
    <row r="926" spans="1:7" ht="12.75">
      <c r="A926" s="383"/>
      <c r="B926" s="410"/>
      <c r="C926" s="423"/>
      <c r="D926" s="385"/>
      <c r="E926" s="385"/>
      <c r="F926" s="386"/>
      <c r="G926" s="387"/>
    </row>
    <row r="927" spans="1:7" ht="12.75">
      <c r="A927" s="383"/>
      <c r="B927" s="473" t="s">
        <v>503</v>
      </c>
      <c r="C927" s="423"/>
      <c r="D927" s="385"/>
      <c r="E927" s="385"/>
      <c r="F927" s="386"/>
      <c r="G927" s="387"/>
    </row>
    <row r="928" spans="1:7" ht="12.75">
      <c r="A928" s="383"/>
      <c r="B928" s="389" t="s">
        <v>414</v>
      </c>
      <c r="C928" s="421">
        <v>2768393</v>
      </c>
      <c r="D928" s="421">
        <v>2455043</v>
      </c>
      <c r="E928" s="421">
        <v>2455043</v>
      </c>
      <c r="F928" s="380">
        <v>88.68115906953962</v>
      </c>
      <c r="G928" s="390">
        <v>49218</v>
      </c>
    </row>
    <row r="929" spans="1:7" ht="25.5">
      <c r="A929" s="383"/>
      <c r="B929" s="422" t="s">
        <v>415</v>
      </c>
      <c r="C929" s="423">
        <v>0</v>
      </c>
      <c r="D929" s="385">
        <v>0</v>
      </c>
      <c r="E929" s="385">
        <v>0</v>
      </c>
      <c r="F929" s="386">
        <v>0</v>
      </c>
      <c r="G929" s="387">
        <v>-9</v>
      </c>
    </row>
    <row r="930" spans="1:7" ht="12.75" hidden="1">
      <c r="A930" s="383"/>
      <c r="B930" s="408" t="s">
        <v>432</v>
      </c>
      <c r="C930" s="423">
        <v>0</v>
      </c>
      <c r="D930" s="385"/>
      <c r="E930" s="385"/>
      <c r="F930" s="386" t="e">
        <v>#DIV/0!</v>
      </c>
      <c r="G930" s="387">
        <v>0</v>
      </c>
    </row>
    <row r="931" spans="1:7" s="437" customFormat="1" ht="12.75" hidden="1">
      <c r="A931" s="432"/>
      <c r="B931" s="443" t="s">
        <v>433</v>
      </c>
      <c r="C931" s="434">
        <v>0</v>
      </c>
      <c r="D931" s="434">
        <v>0</v>
      </c>
      <c r="E931" s="434">
        <v>0</v>
      </c>
      <c r="F931" s="436" t="e">
        <v>#DIV/0!</v>
      </c>
      <c r="G931" s="387">
        <v>0</v>
      </c>
    </row>
    <row r="932" spans="1:7" s="437" customFormat="1" ht="12.75" hidden="1">
      <c r="A932" s="432"/>
      <c r="B932" s="438" t="s">
        <v>434</v>
      </c>
      <c r="C932" s="434">
        <v>0</v>
      </c>
      <c r="D932" s="434">
        <v>0</v>
      </c>
      <c r="E932" s="434">
        <v>0</v>
      </c>
      <c r="F932" s="436" t="e">
        <v>#DIV/0!</v>
      </c>
      <c r="G932" s="387">
        <v>0</v>
      </c>
    </row>
    <row r="933" spans="1:7" s="437" customFormat="1" ht="12.75" hidden="1">
      <c r="A933" s="432"/>
      <c r="B933" s="439" t="s">
        <v>435</v>
      </c>
      <c r="C933" s="434">
        <v>0</v>
      </c>
      <c r="D933" s="434">
        <v>0</v>
      </c>
      <c r="E933" s="434">
        <v>0</v>
      </c>
      <c r="F933" s="436" t="e">
        <v>#DIV/0!</v>
      </c>
      <c r="G933" s="387">
        <v>0</v>
      </c>
    </row>
    <row r="934" spans="1:7" s="437" customFormat="1" ht="12.75" hidden="1">
      <c r="A934" s="432"/>
      <c r="B934" s="457" t="s">
        <v>436</v>
      </c>
      <c r="C934" s="434">
        <v>0</v>
      </c>
      <c r="D934" s="434">
        <v>0</v>
      </c>
      <c r="E934" s="434">
        <v>0</v>
      </c>
      <c r="F934" s="436" t="e">
        <v>#DIV/0!</v>
      </c>
      <c r="G934" s="387">
        <v>0</v>
      </c>
    </row>
    <row r="935" spans="1:7" s="437" customFormat="1" ht="51" hidden="1">
      <c r="A935" s="432"/>
      <c r="B935" s="441" t="s">
        <v>437</v>
      </c>
      <c r="C935" s="434">
        <v>0</v>
      </c>
      <c r="D935" s="434">
        <v>0</v>
      </c>
      <c r="E935" s="434">
        <v>0</v>
      </c>
      <c r="F935" s="436" t="e">
        <v>#DIV/0!</v>
      </c>
      <c r="G935" s="387">
        <v>0</v>
      </c>
    </row>
    <row r="936" spans="1:7" ht="12.75">
      <c r="A936" s="383"/>
      <c r="B936" s="408" t="s">
        <v>416</v>
      </c>
      <c r="C936" s="423">
        <v>2768393</v>
      </c>
      <c r="D936" s="423">
        <v>2455043</v>
      </c>
      <c r="E936" s="423">
        <v>2455043</v>
      </c>
      <c r="F936" s="386">
        <v>88.68115906953962</v>
      </c>
      <c r="G936" s="387">
        <v>49227</v>
      </c>
    </row>
    <row r="937" spans="1:7" ht="25.5">
      <c r="A937" s="383"/>
      <c r="B937" s="410" t="s">
        <v>417</v>
      </c>
      <c r="C937" s="423">
        <v>2768393</v>
      </c>
      <c r="D937" s="385">
        <v>2455043</v>
      </c>
      <c r="E937" s="385">
        <v>2455043</v>
      </c>
      <c r="F937" s="386">
        <v>88.68115906953962</v>
      </c>
      <c r="G937" s="387">
        <v>49227</v>
      </c>
    </row>
    <row r="938" spans="1:7" s="392" customFormat="1" ht="12.75">
      <c r="A938" s="391"/>
      <c r="B938" s="389" t="s">
        <v>418</v>
      </c>
      <c r="C938" s="378">
        <v>2768393</v>
      </c>
      <c r="D938" s="378">
        <v>2455043</v>
      </c>
      <c r="E938" s="378">
        <v>2183985</v>
      </c>
      <c r="F938" s="380">
        <v>78.88999141379132</v>
      </c>
      <c r="G938" s="390">
        <v>29619</v>
      </c>
    </row>
    <row r="939" spans="1:7" ht="12.75">
      <c r="A939" s="383"/>
      <c r="B939" s="408" t="s">
        <v>419</v>
      </c>
      <c r="C939" s="423">
        <v>2766393</v>
      </c>
      <c r="D939" s="423">
        <v>2453243</v>
      </c>
      <c r="E939" s="423">
        <v>2183535</v>
      </c>
      <c r="F939" s="386">
        <v>78.93075929558815</v>
      </c>
      <c r="G939" s="387">
        <v>29619</v>
      </c>
    </row>
    <row r="940" spans="1:7" ht="12.75">
      <c r="A940" s="383"/>
      <c r="B940" s="404" t="s">
        <v>420</v>
      </c>
      <c r="C940" s="423">
        <v>2765619</v>
      </c>
      <c r="D940" s="423">
        <v>2452469</v>
      </c>
      <c r="E940" s="423">
        <v>2182762</v>
      </c>
      <c r="F940" s="386">
        <v>78.92489891051515</v>
      </c>
      <c r="G940" s="387">
        <v>29619</v>
      </c>
    </row>
    <row r="941" spans="1:7" ht="12.75">
      <c r="A941" s="383"/>
      <c r="B941" s="426" t="s">
        <v>421</v>
      </c>
      <c r="C941" s="423">
        <v>2180835</v>
      </c>
      <c r="D941" s="385">
        <v>1922116</v>
      </c>
      <c r="E941" s="385">
        <v>1823479</v>
      </c>
      <c r="F941" s="386">
        <v>83.61379930164364</v>
      </c>
      <c r="G941" s="387">
        <v>26015</v>
      </c>
    </row>
    <row r="942" spans="1:7" ht="12.75">
      <c r="A942" s="383"/>
      <c r="B942" s="428" t="s">
        <v>422</v>
      </c>
      <c r="C942" s="423">
        <v>1751278</v>
      </c>
      <c r="D942" s="385">
        <v>1544127</v>
      </c>
      <c r="E942" s="385">
        <v>1472266</v>
      </c>
      <c r="F942" s="386">
        <v>84.06809198767985</v>
      </c>
      <c r="G942" s="387">
        <v>18988</v>
      </c>
    </row>
    <row r="943" spans="1:7" ht="12.75">
      <c r="A943" s="383"/>
      <c r="B943" s="426" t="s">
        <v>423</v>
      </c>
      <c r="C943" s="423">
        <v>584784</v>
      </c>
      <c r="D943" s="385">
        <v>530353</v>
      </c>
      <c r="E943" s="385">
        <v>359283</v>
      </c>
      <c r="F943" s="386">
        <v>61.43858245095625</v>
      </c>
      <c r="G943" s="387">
        <v>3604</v>
      </c>
    </row>
    <row r="944" spans="1:7" ht="25.5">
      <c r="A944" s="383"/>
      <c r="B944" s="410" t="s">
        <v>428</v>
      </c>
      <c r="C944" s="423">
        <v>774</v>
      </c>
      <c r="D944" s="423">
        <v>774</v>
      </c>
      <c r="E944" s="423">
        <v>773</v>
      </c>
      <c r="F944" s="386">
        <v>99.87080103359173</v>
      </c>
      <c r="G944" s="387">
        <v>0</v>
      </c>
    </row>
    <row r="945" spans="1:7" ht="12.75">
      <c r="A945" s="383"/>
      <c r="B945" s="405" t="s">
        <v>429</v>
      </c>
      <c r="C945" s="423">
        <v>774</v>
      </c>
      <c r="D945" s="385">
        <v>774</v>
      </c>
      <c r="E945" s="385">
        <v>773</v>
      </c>
      <c r="F945" s="386">
        <v>99.87080103359173</v>
      </c>
      <c r="G945" s="387">
        <v>0</v>
      </c>
    </row>
    <row r="946" spans="1:7" ht="12.75">
      <c r="A946" s="383"/>
      <c r="B946" s="408" t="s">
        <v>376</v>
      </c>
      <c r="C946" s="423">
        <v>2000</v>
      </c>
      <c r="D946" s="423">
        <v>1800</v>
      </c>
      <c r="E946" s="423">
        <v>450</v>
      </c>
      <c r="F946" s="386">
        <v>22.5</v>
      </c>
      <c r="G946" s="387">
        <v>0</v>
      </c>
    </row>
    <row r="947" spans="1:7" ht="12.75">
      <c r="A947" s="383"/>
      <c r="B947" s="404" t="s">
        <v>426</v>
      </c>
      <c r="C947" s="423">
        <v>2000</v>
      </c>
      <c r="D947" s="385">
        <v>1800</v>
      </c>
      <c r="E947" s="385">
        <v>450</v>
      </c>
      <c r="F947" s="386">
        <v>22.5</v>
      </c>
      <c r="G947" s="387">
        <v>0</v>
      </c>
    </row>
    <row r="948" spans="1:7" ht="12.75">
      <c r="A948" s="383"/>
      <c r="B948" s="394"/>
      <c r="C948" s="385"/>
      <c r="D948" s="385"/>
      <c r="E948" s="385"/>
      <c r="F948" s="386"/>
      <c r="G948" s="387"/>
    </row>
    <row r="949" spans="1:7" ht="25.5">
      <c r="A949" s="383"/>
      <c r="B949" s="474" t="s">
        <v>504</v>
      </c>
      <c r="C949" s="385"/>
      <c r="D949" s="385"/>
      <c r="E949" s="385"/>
      <c r="F949" s="386"/>
      <c r="G949" s="387"/>
    </row>
    <row r="950" spans="1:7" ht="12.75">
      <c r="A950" s="383"/>
      <c r="B950" s="389" t="s">
        <v>414</v>
      </c>
      <c r="C950" s="421">
        <v>9849595</v>
      </c>
      <c r="D950" s="421">
        <v>9849595</v>
      </c>
      <c r="E950" s="421">
        <v>9712147</v>
      </c>
      <c r="F950" s="380">
        <v>98.60453145535426</v>
      </c>
      <c r="G950" s="390">
        <v>-653391</v>
      </c>
    </row>
    <row r="951" spans="1:7" ht="25.5">
      <c r="A951" s="383"/>
      <c r="B951" s="422" t="s">
        <v>415</v>
      </c>
      <c r="C951" s="423">
        <v>111111</v>
      </c>
      <c r="D951" s="385">
        <v>111111</v>
      </c>
      <c r="E951" s="385">
        <v>129568</v>
      </c>
      <c r="F951" s="386">
        <v>116.61131661131661</v>
      </c>
      <c r="G951" s="387">
        <v>-397</v>
      </c>
    </row>
    <row r="952" spans="1:7" ht="12.75">
      <c r="A952" s="383"/>
      <c r="B952" s="408" t="s">
        <v>432</v>
      </c>
      <c r="C952" s="423">
        <v>557195</v>
      </c>
      <c r="D952" s="385">
        <v>557195</v>
      </c>
      <c r="E952" s="385">
        <v>401290</v>
      </c>
      <c r="F952" s="386">
        <v>72.01966995396585</v>
      </c>
      <c r="G952" s="387">
        <v>-639707</v>
      </c>
    </row>
    <row r="953" spans="1:7" ht="12.75">
      <c r="A953" s="383"/>
      <c r="B953" s="408" t="s">
        <v>433</v>
      </c>
      <c r="C953" s="423">
        <v>394727</v>
      </c>
      <c r="D953" s="423">
        <v>394727</v>
      </c>
      <c r="E953" s="423">
        <v>394727</v>
      </c>
      <c r="F953" s="386">
        <v>100</v>
      </c>
      <c r="G953" s="387">
        <v>-13287</v>
      </c>
    </row>
    <row r="954" spans="1:7" ht="12.75">
      <c r="A954" s="383"/>
      <c r="B954" s="404" t="s">
        <v>434</v>
      </c>
      <c r="C954" s="423">
        <v>394727</v>
      </c>
      <c r="D954" s="423">
        <v>394727</v>
      </c>
      <c r="E954" s="423">
        <v>394727</v>
      </c>
      <c r="F954" s="386">
        <v>100</v>
      </c>
      <c r="G954" s="387">
        <v>-13287</v>
      </c>
    </row>
    <row r="955" spans="1:7" ht="12.75">
      <c r="A955" s="383"/>
      <c r="B955" s="426" t="s">
        <v>435</v>
      </c>
      <c r="C955" s="423">
        <v>394727</v>
      </c>
      <c r="D955" s="423">
        <v>394727</v>
      </c>
      <c r="E955" s="423">
        <v>394727</v>
      </c>
      <c r="F955" s="386">
        <v>100</v>
      </c>
      <c r="G955" s="387">
        <v>-13287</v>
      </c>
    </row>
    <row r="956" spans="1:7" ht="38.25">
      <c r="A956" s="383"/>
      <c r="B956" s="449" t="s">
        <v>443</v>
      </c>
      <c r="C956" s="423">
        <v>394727</v>
      </c>
      <c r="D956" s="423">
        <v>394727</v>
      </c>
      <c r="E956" s="423">
        <v>394727</v>
      </c>
      <c r="F956" s="386">
        <v>100</v>
      </c>
      <c r="G956" s="387">
        <v>-13287</v>
      </c>
    </row>
    <row r="957" spans="1:7" ht="51">
      <c r="A957" s="383"/>
      <c r="B957" s="468" t="s">
        <v>496</v>
      </c>
      <c r="C957" s="423">
        <v>394727</v>
      </c>
      <c r="D957" s="385">
        <v>394727</v>
      </c>
      <c r="E957" s="385">
        <v>394727</v>
      </c>
      <c r="F957" s="386">
        <v>100</v>
      </c>
      <c r="G957" s="387">
        <v>-13287</v>
      </c>
    </row>
    <row r="958" spans="1:7" ht="12.75">
      <c r="A958" s="383"/>
      <c r="B958" s="408" t="s">
        <v>416</v>
      </c>
      <c r="C958" s="423">
        <v>8786562</v>
      </c>
      <c r="D958" s="423">
        <v>8786562</v>
      </c>
      <c r="E958" s="423">
        <v>8786562</v>
      </c>
      <c r="F958" s="386">
        <v>100</v>
      </c>
      <c r="G958" s="387">
        <v>0</v>
      </c>
    </row>
    <row r="959" spans="1:7" ht="25.5">
      <c r="A959" s="383"/>
      <c r="B959" s="410" t="s">
        <v>417</v>
      </c>
      <c r="C959" s="423">
        <v>8786562</v>
      </c>
      <c r="D959" s="385">
        <v>8786562</v>
      </c>
      <c r="E959" s="385">
        <v>8786562</v>
      </c>
      <c r="F959" s="386">
        <v>100</v>
      </c>
      <c r="G959" s="387">
        <v>0</v>
      </c>
    </row>
    <row r="960" spans="1:7" ht="12.75">
      <c r="A960" s="383"/>
      <c r="B960" s="389" t="s">
        <v>418</v>
      </c>
      <c r="C960" s="378">
        <v>10270462</v>
      </c>
      <c r="D960" s="378">
        <v>10270462</v>
      </c>
      <c r="E960" s="378">
        <v>9942717</v>
      </c>
      <c r="F960" s="380">
        <v>96.80885825778822</v>
      </c>
      <c r="G960" s="390">
        <v>-132</v>
      </c>
    </row>
    <row r="961" spans="1:7" ht="12.75">
      <c r="A961" s="383"/>
      <c r="B961" s="408" t="s">
        <v>419</v>
      </c>
      <c r="C961" s="423">
        <v>10250554</v>
      </c>
      <c r="D961" s="423">
        <v>10250554</v>
      </c>
      <c r="E961" s="423">
        <v>9923119</v>
      </c>
      <c r="F961" s="386">
        <v>96.80568484396062</v>
      </c>
      <c r="G961" s="387">
        <v>-132</v>
      </c>
    </row>
    <row r="962" spans="1:7" ht="12.75">
      <c r="A962" s="383"/>
      <c r="B962" s="404" t="s">
        <v>420</v>
      </c>
      <c r="C962" s="423">
        <v>2222061</v>
      </c>
      <c r="D962" s="423">
        <v>2222061</v>
      </c>
      <c r="E962" s="423">
        <v>2102569</v>
      </c>
      <c r="F962" s="386">
        <v>94.62246986018835</v>
      </c>
      <c r="G962" s="387">
        <v>-367</v>
      </c>
    </row>
    <row r="963" spans="1:7" ht="12.75">
      <c r="A963" s="383"/>
      <c r="B963" s="426" t="s">
        <v>421</v>
      </c>
      <c r="C963" s="423">
        <v>1576557</v>
      </c>
      <c r="D963" s="385">
        <v>1576557</v>
      </c>
      <c r="E963" s="385">
        <v>1509073</v>
      </c>
      <c r="F963" s="386">
        <v>95.71953313454571</v>
      </c>
      <c r="G963" s="387">
        <v>0</v>
      </c>
    </row>
    <row r="964" spans="1:7" ht="12.75">
      <c r="A964" s="383"/>
      <c r="B964" s="428" t="s">
        <v>422</v>
      </c>
      <c r="C964" s="423">
        <v>1134490</v>
      </c>
      <c r="D964" s="385">
        <v>1134490</v>
      </c>
      <c r="E964" s="385">
        <v>1093971</v>
      </c>
      <c r="F964" s="386">
        <v>96.42843921057039</v>
      </c>
      <c r="G964" s="387">
        <v>0</v>
      </c>
    </row>
    <row r="965" spans="1:7" ht="12.75">
      <c r="A965" s="383"/>
      <c r="B965" s="426" t="s">
        <v>423</v>
      </c>
      <c r="C965" s="423">
        <v>645504</v>
      </c>
      <c r="D965" s="385">
        <v>645504</v>
      </c>
      <c r="E965" s="385">
        <v>593496</v>
      </c>
      <c r="F965" s="386">
        <v>91.94303985722783</v>
      </c>
      <c r="G965" s="387">
        <v>-367</v>
      </c>
    </row>
    <row r="966" spans="1:7" ht="12.75" hidden="1">
      <c r="A966" s="383"/>
      <c r="B966" s="404" t="s">
        <v>468</v>
      </c>
      <c r="C966" s="423">
        <v>0</v>
      </c>
      <c r="D966" s="385"/>
      <c r="E966" s="385"/>
      <c r="F966" s="386" t="e">
        <v>#DIV/0!</v>
      </c>
      <c r="G966" s="387">
        <v>0</v>
      </c>
    </row>
    <row r="967" spans="1:7" ht="12.75">
      <c r="A967" s="383"/>
      <c r="B967" s="404" t="s">
        <v>424</v>
      </c>
      <c r="C967" s="423">
        <v>6810182</v>
      </c>
      <c r="D967" s="423">
        <v>6810182</v>
      </c>
      <c r="E967" s="423">
        <v>6602244</v>
      </c>
      <c r="F967" s="386">
        <v>96.94666016267995</v>
      </c>
      <c r="G967" s="387">
        <v>235</v>
      </c>
    </row>
    <row r="968" spans="1:7" ht="12.75">
      <c r="A968" s="383"/>
      <c r="B968" s="426" t="s">
        <v>445</v>
      </c>
      <c r="C968" s="423">
        <v>1744599</v>
      </c>
      <c r="D968" s="385">
        <v>1744599</v>
      </c>
      <c r="E968" s="385">
        <v>1536792</v>
      </c>
      <c r="F968" s="386">
        <v>88.08855215439193</v>
      </c>
      <c r="G968" s="387">
        <v>235</v>
      </c>
    </row>
    <row r="969" spans="1:7" ht="12.75">
      <c r="A969" s="383"/>
      <c r="B969" s="426" t="s">
        <v>425</v>
      </c>
      <c r="C969" s="423">
        <v>5065583</v>
      </c>
      <c r="D969" s="385">
        <v>5065583</v>
      </c>
      <c r="E969" s="385">
        <v>5065452</v>
      </c>
      <c r="F969" s="386">
        <v>99.99741392056946</v>
      </c>
      <c r="G969" s="387">
        <v>0</v>
      </c>
    </row>
    <row r="970" spans="1:7" ht="25.5" hidden="1">
      <c r="A970" s="383"/>
      <c r="B970" s="410" t="s">
        <v>428</v>
      </c>
      <c r="C970" s="423">
        <v>0</v>
      </c>
      <c r="D970" s="385"/>
      <c r="E970" s="385"/>
      <c r="F970" s="386" t="e">
        <v>#DIV/0!</v>
      </c>
      <c r="G970" s="387">
        <v>0</v>
      </c>
    </row>
    <row r="971" spans="1:7" ht="12.75" hidden="1">
      <c r="A971" s="383"/>
      <c r="B971" s="405" t="s">
        <v>460</v>
      </c>
      <c r="C971" s="423">
        <v>0</v>
      </c>
      <c r="D971" s="385"/>
      <c r="E971" s="385"/>
      <c r="F971" s="386" t="e">
        <v>#DIV/0!</v>
      </c>
      <c r="G971" s="387">
        <v>0</v>
      </c>
    </row>
    <row r="972" spans="1:7" ht="12.75" hidden="1">
      <c r="A972" s="383"/>
      <c r="B972" s="405" t="s">
        <v>429</v>
      </c>
      <c r="C972" s="423">
        <v>0</v>
      </c>
      <c r="D972" s="385"/>
      <c r="E972" s="385"/>
      <c r="F972" s="386" t="e">
        <v>#DIV/0!</v>
      </c>
      <c r="G972" s="387">
        <v>0</v>
      </c>
    </row>
    <row r="973" spans="1:7" ht="12.75">
      <c r="A973" s="383"/>
      <c r="B973" s="404" t="s">
        <v>371</v>
      </c>
      <c r="C973" s="385">
        <v>1218311</v>
      </c>
      <c r="D973" s="385">
        <v>1218311</v>
      </c>
      <c r="E973" s="385">
        <v>1218306</v>
      </c>
      <c r="F973" s="386">
        <v>99.99958959576003</v>
      </c>
      <c r="G973" s="387">
        <v>0</v>
      </c>
    </row>
    <row r="974" spans="1:7" ht="12.75">
      <c r="A974" s="383"/>
      <c r="B974" s="405" t="s">
        <v>446</v>
      </c>
      <c r="C974" s="385">
        <v>6605</v>
      </c>
      <c r="D974" s="385">
        <v>6605</v>
      </c>
      <c r="E974" s="385">
        <v>6604</v>
      </c>
      <c r="F974" s="386">
        <v>99.98485995457986</v>
      </c>
      <c r="G974" s="387">
        <v>0</v>
      </c>
    </row>
    <row r="975" spans="1:7" ht="25.5">
      <c r="A975" s="383"/>
      <c r="B975" s="449" t="s">
        <v>448</v>
      </c>
      <c r="C975" s="385">
        <v>4338</v>
      </c>
      <c r="D975" s="385">
        <v>4338</v>
      </c>
      <c r="E975" s="385">
        <v>4338</v>
      </c>
      <c r="F975" s="386">
        <v>100</v>
      </c>
      <c r="G975" s="387">
        <v>0</v>
      </c>
    </row>
    <row r="976" spans="1:7" ht="25.5" hidden="1">
      <c r="A976" s="383"/>
      <c r="B976" s="405" t="s">
        <v>461</v>
      </c>
      <c r="C976" s="385">
        <v>0</v>
      </c>
      <c r="D976" s="385"/>
      <c r="E976" s="385"/>
      <c r="F976" s="386" t="e">
        <v>#DIV/0!</v>
      </c>
      <c r="G976" s="387">
        <v>0</v>
      </c>
    </row>
    <row r="977" spans="1:7" ht="25.5">
      <c r="A977" s="383"/>
      <c r="B977" s="449" t="s">
        <v>447</v>
      </c>
      <c r="C977" s="385">
        <v>2267</v>
      </c>
      <c r="D977" s="385">
        <v>2267</v>
      </c>
      <c r="E977" s="385">
        <v>2266</v>
      </c>
      <c r="F977" s="386">
        <v>99.95588883987648</v>
      </c>
      <c r="G977" s="387">
        <v>0</v>
      </c>
    </row>
    <row r="978" spans="1:7" ht="38.25">
      <c r="A978" s="383"/>
      <c r="B978" s="450" t="s">
        <v>472</v>
      </c>
      <c r="C978" s="452">
        <v>2267</v>
      </c>
      <c r="D978" s="452">
        <v>2267</v>
      </c>
      <c r="E978" s="452">
        <v>2266</v>
      </c>
      <c r="F978" s="453">
        <v>99.95588883987648</v>
      </c>
      <c r="G978" s="387">
        <v>0</v>
      </c>
    </row>
    <row r="979" spans="1:7" ht="51">
      <c r="A979" s="383"/>
      <c r="B979" s="405" t="s">
        <v>462</v>
      </c>
      <c r="C979" s="385">
        <v>1211706</v>
      </c>
      <c r="D979" s="385">
        <v>1211706</v>
      </c>
      <c r="E979" s="385">
        <v>1211702</v>
      </c>
      <c r="F979" s="386">
        <v>99.99966988691976</v>
      </c>
      <c r="G979" s="387">
        <v>0</v>
      </c>
    </row>
    <row r="980" spans="1:7" ht="12.75">
      <c r="A980" s="383"/>
      <c r="B980" s="408" t="s">
        <v>376</v>
      </c>
      <c r="C980" s="423">
        <v>19908</v>
      </c>
      <c r="D980" s="423">
        <v>19908</v>
      </c>
      <c r="E980" s="423">
        <v>19598</v>
      </c>
      <c r="F980" s="386">
        <v>98.44283705043199</v>
      </c>
      <c r="G980" s="387">
        <v>0</v>
      </c>
    </row>
    <row r="981" spans="1:7" ht="12.75">
      <c r="A981" s="383"/>
      <c r="B981" s="404" t="s">
        <v>426</v>
      </c>
      <c r="C981" s="423">
        <v>19908</v>
      </c>
      <c r="D981" s="385">
        <v>19908</v>
      </c>
      <c r="E981" s="385">
        <v>19598</v>
      </c>
      <c r="F981" s="386">
        <v>98.44283705043199</v>
      </c>
      <c r="G981" s="387">
        <v>0</v>
      </c>
    </row>
    <row r="982" spans="1:7" ht="12.75" hidden="1">
      <c r="A982" s="383"/>
      <c r="B982" s="404" t="s">
        <v>475</v>
      </c>
      <c r="C982" s="423">
        <v>0</v>
      </c>
      <c r="D982" s="385"/>
      <c r="E982" s="385"/>
      <c r="F982" s="386" t="e">
        <v>#DIV/0!</v>
      </c>
      <c r="G982" s="387">
        <v>0</v>
      </c>
    </row>
    <row r="983" spans="1:7" ht="12.75" hidden="1">
      <c r="A983" s="383"/>
      <c r="B983" s="405" t="s">
        <v>491</v>
      </c>
      <c r="C983" s="385">
        <v>0</v>
      </c>
      <c r="D983" s="385"/>
      <c r="E983" s="385"/>
      <c r="F983" s="386" t="e">
        <v>#DIV/0!</v>
      </c>
      <c r="G983" s="387">
        <v>0</v>
      </c>
    </row>
    <row r="984" spans="1:7" ht="12.75">
      <c r="A984" s="383"/>
      <c r="B984" s="394" t="s">
        <v>1281</v>
      </c>
      <c r="C984" s="385">
        <v>-420867</v>
      </c>
      <c r="D984" s="385">
        <v>-420867</v>
      </c>
      <c r="E984" s="385" t="s">
        <v>1277</v>
      </c>
      <c r="F984" s="385" t="s">
        <v>1277</v>
      </c>
      <c r="G984" s="385" t="s">
        <v>1277</v>
      </c>
    </row>
    <row r="985" spans="1:7" ht="12.75">
      <c r="A985" s="383"/>
      <c r="B985" s="394" t="s">
        <v>1282</v>
      </c>
      <c r="C985" s="423">
        <v>420867</v>
      </c>
      <c r="D985" s="423">
        <v>420867</v>
      </c>
      <c r="E985" s="423">
        <v>420867</v>
      </c>
      <c r="F985" s="385" t="s">
        <v>1277</v>
      </c>
      <c r="G985" s="387">
        <v>0</v>
      </c>
    </row>
    <row r="986" spans="1:7" ht="12.75" hidden="1">
      <c r="A986" s="383"/>
      <c r="B986" s="408" t="s">
        <v>1286</v>
      </c>
      <c r="C986" s="423">
        <v>0</v>
      </c>
      <c r="D986" s="385"/>
      <c r="E986" s="385"/>
      <c r="F986" s="385" t="s">
        <v>1277</v>
      </c>
      <c r="G986" s="387">
        <v>0</v>
      </c>
    </row>
    <row r="987" spans="1:7" ht="12.75" hidden="1">
      <c r="A987" s="383"/>
      <c r="B987" s="408" t="s">
        <v>1287</v>
      </c>
      <c r="C987" s="423">
        <v>0</v>
      </c>
      <c r="D987" s="385"/>
      <c r="E987" s="385"/>
      <c r="F987" s="385" t="s">
        <v>1277</v>
      </c>
      <c r="G987" s="387">
        <v>0</v>
      </c>
    </row>
    <row r="988" spans="1:7" ht="12.75">
      <c r="A988" s="383"/>
      <c r="B988" s="408" t="s">
        <v>89</v>
      </c>
      <c r="C988" s="423">
        <v>420867</v>
      </c>
      <c r="D988" s="423">
        <v>420867</v>
      </c>
      <c r="E988" s="423">
        <v>420867</v>
      </c>
      <c r="F988" s="385" t="s">
        <v>1277</v>
      </c>
      <c r="G988" s="387">
        <v>0</v>
      </c>
    </row>
    <row r="989" spans="1:7" ht="38.25" hidden="1">
      <c r="A989" s="383"/>
      <c r="B989" s="410" t="s">
        <v>430</v>
      </c>
      <c r="C989" s="423">
        <v>0</v>
      </c>
      <c r="D989" s="385">
        <v>0</v>
      </c>
      <c r="E989" s="385">
        <v>0</v>
      </c>
      <c r="F989" s="385" t="s">
        <v>1277</v>
      </c>
      <c r="G989" s="387">
        <v>0</v>
      </c>
    </row>
    <row r="990" spans="1:7" ht="38.25">
      <c r="A990" s="383"/>
      <c r="B990" s="410" t="s">
        <v>451</v>
      </c>
      <c r="C990" s="423">
        <v>420867</v>
      </c>
      <c r="D990" s="385">
        <v>420867</v>
      </c>
      <c r="E990" s="385">
        <v>420867</v>
      </c>
      <c r="F990" s="385" t="s">
        <v>1277</v>
      </c>
      <c r="G990" s="387">
        <v>0</v>
      </c>
    </row>
    <row r="991" spans="1:7" s="437" customFormat="1" ht="25.5" hidden="1">
      <c r="A991" s="432"/>
      <c r="B991" s="448" t="s">
        <v>388</v>
      </c>
      <c r="C991" s="435">
        <v>0</v>
      </c>
      <c r="D991" s="435"/>
      <c r="E991" s="435"/>
      <c r="F991" s="436" t="e">
        <v>#DIV/0!</v>
      </c>
      <c r="G991" s="387">
        <v>0</v>
      </c>
    </row>
    <row r="992" spans="1:7" ht="12.75">
      <c r="A992" s="383"/>
      <c r="B992" s="394"/>
      <c r="C992" s="385"/>
      <c r="D992" s="385"/>
      <c r="E992" s="385"/>
      <c r="F992" s="386"/>
      <c r="G992" s="387"/>
    </row>
    <row r="993" spans="1:7" ht="12.75">
      <c r="A993" s="383"/>
      <c r="B993" s="474" t="s">
        <v>505</v>
      </c>
      <c r="C993" s="378"/>
      <c r="D993" s="385"/>
      <c r="E993" s="385"/>
      <c r="F993" s="386"/>
      <c r="G993" s="387"/>
    </row>
    <row r="994" spans="1:7" ht="12.75">
      <c r="A994" s="383"/>
      <c r="B994" s="389" t="s">
        <v>414</v>
      </c>
      <c r="C994" s="421">
        <v>78932</v>
      </c>
      <c r="D994" s="421">
        <v>52103</v>
      </c>
      <c r="E994" s="421">
        <v>52103</v>
      </c>
      <c r="F994" s="380">
        <v>66.00998327674455</v>
      </c>
      <c r="G994" s="390">
        <v>6708</v>
      </c>
    </row>
    <row r="995" spans="1:7" ht="25.5" hidden="1">
      <c r="A995" s="383"/>
      <c r="B995" s="422" t="s">
        <v>415</v>
      </c>
      <c r="C995" s="423">
        <v>0</v>
      </c>
      <c r="D995" s="385"/>
      <c r="E995" s="385"/>
      <c r="F995" s="386" t="e">
        <v>#DIV/0!</v>
      </c>
      <c r="G995" s="387">
        <v>0</v>
      </c>
    </row>
    <row r="996" spans="1:7" ht="12.75" hidden="1">
      <c r="A996" s="383"/>
      <c r="B996" s="408" t="s">
        <v>432</v>
      </c>
      <c r="C996" s="423">
        <v>0</v>
      </c>
      <c r="D996" s="385"/>
      <c r="E996" s="385"/>
      <c r="F996" s="386" t="e">
        <v>#DIV/0!</v>
      </c>
      <c r="G996" s="387">
        <v>0</v>
      </c>
    </row>
    <row r="997" spans="1:7" ht="12.75">
      <c r="A997" s="383"/>
      <c r="B997" s="408" t="s">
        <v>416</v>
      </c>
      <c r="C997" s="423">
        <v>78932</v>
      </c>
      <c r="D997" s="423">
        <v>52103</v>
      </c>
      <c r="E997" s="423">
        <v>52103</v>
      </c>
      <c r="F997" s="386">
        <v>66.00998327674455</v>
      </c>
      <c r="G997" s="387">
        <v>6708</v>
      </c>
    </row>
    <row r="998" spans="1:7" ht="25.5">
      <c r="A998" s="383"/>
      <c r="B998" s="410" t="s">
        <v>417</v>
      </c>
      <c r="C998" s="423">
        <v>78932</v>
      </c>
      <c r="D998" s="385">
        <v>52103</v>
      </c>
      <c r="E998" s="385">
        <v>52103</v>
      </c>
      <c r="F998" s="386">
        <v>66.00998327674455</v>
      </c>
      <c r="G998" s="387">
        <v>6708</v>
      </c>
    </row>
    <row r="999" spans="1:7" s="392" customFormat="1" ht="12.75">
      <c r="A999" s="391"/>
      <c r="B999" s="389" t="s">
        <v>418</v>
      </c>
      <c r="C999" s="378">
        <v>78932</v>
      </c>
      <c r="D999" s="378">
        <v>52103</v>
      </c>
      <c r="E999" s="378">
        <v>50820</v>
      </c>
      <c r="F999" s="380">
        <v>64.38453352252573</v>
      </c>
      <c r="G999" s="390">
        <v>6352</v>
      </c>
    </row>
    <row r="1000" spans="1:7" ht="12.75">
      <c r="A1000" s="383"/>
      <c r="B1000" s="408" t="s">
        <v>419</v>
      </c>
      <c r="C1000" s="423">
        <v>78932</v>
      </c>
      <c r="D1000" s="423">
        <v>52103</v>
      </c>
      <c r="E1000" s="423">
        <v>50820</v>
      </c>
      <c r="F1000" s="386">
        <v>64.38453352252573</v>
      </c>
      <c r="G1000" s="387">
        <v>6352</v>
      </c>
    </row>
    <row r="1001" spans="1:7" ht="12.75">
      <c r="A1001" s="383"/>
      <c r="B1001" s="404" t="s">
        <v>420</v>
      </c>
      <c r="C1001" s="423">
        <v>78932</v>
      </c>
      <c r="D1001" s="423">
        <v>52103</v>
      </c>
      <c r="E1001" s="423">
        <v>50820</v>
      </c>
      <c r="F1001" s="386">
        <v>64.38453352252573</v>
      </c>
      <c r="G1001" s="387">
        <v>6352</v>
      </c>
    </row>
    <row r="1002" spans="1:7" ht="12.75">
      <c r="A1002" s="383"/>
      <c r="B1002" s="426" t="s">
        <v>421</v>
      </c>
      <c r="C1002" s="423">
        <v>59559</v>
      </c>
      <c r="D1002" s="385">
        <v>41347</v>
      </c>
      <c r="E1002" s="385">
        <v>40074</v>
      </c>
      <c r="F1002" s="386">
        <v>67.28454137913666</v>
      </c>
      <c r="G1002" s="387">
        <v>4199</v>
      </c>
    </row>
    <row r="1003" spans="1:7" ht="12.75">
      <c r="A1003" s="383"/>
      <c r="B1003" s="428" t="s">
        <v>422</v>
      </c>
      <c r="C1003" s="423">
        <v>48505</v>
      </c>
      <c r="D1003" s="385">
        <v>34524</v>
      </c>
      <c r="E1003" s="385">
        <v>33531</v>
      </c>
      <c r="F1003" s="386">
        <v>69.12895577775487</v>
      </c>
      <c r="G1003" s="387">
        <v>3423</v>
      </c>
    </row>
    <row r="1004" spans="1:7" ht="12.75">
      <c r="A1004" s="383"/>
      <c r="B1004" s="426" t="s">
        <v>423</v>
      </c>
      <c r="C1004" s="423">
        <v>19373</v>
      </c>
      <c r="D1004" s="385">
        <v>10756</v>
      </c>
      <c r="E1004" s="385">
        <v>10746</v>
      </c>
      <c r="F1004" s="386">
        <v>55.46895163371703</v>
      </c>
      <c r="G1004" s="387">
        <v>2153</v>
      </c>
    </row>
    <row r="1005" spans="1:7" ht="12.75" hidden="1">
      <c r="A1005" s="383"/>
      <c r="B1005" s="408" t="s">
        <v>376</v>
      </c>
      <c r="C1005" s="423">
        <v>0</v>
      </c>
      <c r="D1005" s="423">
        <v>0</v>
      </c>
      <c r="E1005" s="423">
        <v>0</v>
      </c>
      <c r="F1005" s="386" t="e">
        <v>#DIV/0!</v>
      </c>
      <c r="G1005" s="387">
        <v>0</v>
      </c>
    </row>
    <row r="1006" spans="1:7" ht="12.75" hidden="1">
      <c r="A1006" s="383"/>
      <c r="B1006" s="404" t="s">
        <v>426</v>
      </c>
      <c r="C1006" s="423">
        <v>0</v>
      </c>
      <c r="D1006" s="385">
        <v>0</v>
      </c>
      <c r="E1006" s="385">
        <v>0</v>
      </c>
      <c r="F1006" s="386" t="e">
        <v>#DIV/0!</v>
      </c>
      <c r="G1006" s="387">
        <v>0</v>
      </c>
    </row>
    <row r="1007" spans="1:7" ht="12.75" hidden="1">
      <c r="A1007" s="383"/>
      <c r="B1007" s="458"/>
      <c r="C1007" s="385"/>
      <c r="D1007" s="385"/>
      <c r="E1007" s="385"/>
      <c r="F1007" s="386"/>
      <c r="G1007" s="387">
        <v>0</v>
      </c>
    </row>
    <row r="1008" spans="1:7" s="437" customFormat="1" ht="25.5" hidden="1">
      <c r="A1008" s="432"/>
      <c r="B1008" s="482" t="s">
        <v>506</v>
      </c>
      <c r="C1008" s="435"/>
      <c r="D1008" s="435"/>
      <c r="E1008" s="435"/>
      <c r="F1008" s="436"/>
      <c r="G1008" s="387">
        <v>0</v>
      </c>
    </row>
    <row r="1009" spans="1:7" s="437" customFormat="1" ht="12.75" hidden="1">
      <c r="A1009" s="432"/>
      <c r="B1009" s="445" t="s">
        <v>414</v>
      </c>
      <c r="C1009" s="483">
        <v>0</v>
      </c>
      <c r="D1009" s="483">
        <v>0</v>
      </c>
      <c r="E1009" s="483">
        <v>0</v>
      </c>
      <c r="F1009" s="447" t="e">
        <v>#DIV/0!</v>
      </c>
      <c r="G1009" s="387">
        <v>0</v>
      </c>
    </row>
    <row r="1010" spans="1:7" s="437" customFormat="1" ht="25.5" hidden="1">
      <c r="A1010" s="432"/>
      <c r="B1010" s="443" t="s">
        <v>415</v>
      </c>
      <c r="C1010" s="434">
        <v>0</v>
      </c>
      <c r="D1010" s="435">
        <v>0</v>
      </c>
      <c r="E1010" s="435">
        <v>0</v>
      </c>
      <c r="F1010" s="436">
        <v>0</v>
      </c>
      <c r="G1010" s="387">
        <v>0</v>
      </c>
    </row>
    <row r="1011" spans="1:7" s="437" customFormat="1" ht="12.75" hidden="1">
      <c r="A1011" s="432"/>
      <c r="B1011" s="433" t="s">
        <v>432</v>
      </c>
      <c r="C1011" s="434">
        <v>0</v>
      </c>
      <c r="D1011" s="435">
        <v>0</v>
      </c>
      <c r="E1011" s="435">
        <v>0</v>
      </c>
      <c r="F1011" s="436" t="e">
        <v>#DIV/0!</v>
      </c>
      <c r="G1011" s="387">
        <v>0</v>
      </c>
    </row>
    <row r="1012" spans="1:7" s="437" customFormat="1" ht="12.75" hidden="1">
      <c r="A1012" s="432"/>
      <c r="B1012" s="433" t="s">
        <v>433</v>
      </c>
      <c r="C1012" s="434">
        <v>0</v>
      </c>
      <c r="D1012" s="434">
        <v>0</v>
      </c>
      <c r="E1012" s="434">
        <v>0</v>
      </c>
      <c r="F1012" s="436" t="e">
        <v>#DIV/0!</v>
      </c>
      <c r="G1012" s="387">
        <v>0</v>
      </c>
    </row>
    <row r="1013" spans="1:7" s="437" customFormat="1" ht="12.75" hidden="1">
      <c r="A1013" s="432"/>
      <c r="B1013" s="438" t="s">
        <v>434</v>
      </c>
      <c r="C1013" s="434">
        <v>0</v>
      </c>
      <c r="D1013" s="434">
        <v>0</v>
      </c>
      <c r="E1013" s="434">
        <v>0</v>
      </c>
      <c r="F1013" s="436" t="e">
        <v>#DIV/0!</v>
      </c>
      <c r="G1013" s="387">
        <v>0</v>
      </c>
    </row>
    <row r="1014" spans="1:7" s="437" customFormat="1" ht="12.75" hidden="1">
      <c r="A1014" s="432"/>
      <c r="B1014" s="439" t="s">
        <v>435</v>
      </c>
      <c r="C1014" s="434">
        <v>0</v>
      </c>
      <c r="D1014" s="434">
        <v>0</v>
      </c>
      <c r="E1014" s="434">
        <v>0</v>
      </c>
      <c r="F1014" s="436" t="e">
        <v>#DIV/0!</v>
      </c>
      <c r="G1014" s="387">
        <v>0</v>
      </c>
    </row>
    <row r="1015" spans="1:7" s="437" customFormat="1" ht="38.25" hidden="1">
      <c r="A1015" s="432"/>
      <c r="B1015" s="457" t="s">
        <v>443</v>
      </c>
      <c r="C1015" s="434">
        <v>0</v>
      </c>
      <c r="D1015" s="434">
        <v>0</v>
      </c>
      <c r="E1015" s="434">
        <v>0</v>
      </c>
      <c r="F1015" s="436" t="e">
        <v>#DIV/0!</v>
      </c>
      <c r="G1015" s="387">
        <v>0</v>
      </c>
    </row>
    <row r="1016" spans="1:7" s="437" customFormat="1" ht="38.25" hidden="1">
      <c r="A1016" s="432"/>
      <c r="B1016" s="441" t="s">
        <v>493</v>
      </c>
      <c r="C1016" s="434">
        <v>0</v>
      </c>
      <c r="D1016" s="435">
        <v>0</v>
      </c>
      <c r="E1016" s="435">
        <v>0</v>
      </c>
      <c r="F1016" s="436" t="e">
        <v>#DIV/0!</v>
      </c>
      <c r="G1016" s="387">
        <v>0</v>
      </c>
    </row>
    <row r="1017" spans="1:7" s="437" customFormat="1" ht="12.75" hidden="1">
      <c r="A1017" s="432"/>
      <c r="B1017" s="433" t="s">
        <v>416</v>
      </c>
      <c r="C1017" s="434">
        <v>0</v>
      </c>
      <c r="D1017" s="434">
        <v>0</v>
      </c>
      <c r="E1017" s="434">
        <v>0</v>
      </c>
      <c r="F1017" s="436" t="e">
        <v>#DIV/0!</v>
      </c>
      <c r="G1017" s="387">
        <v>0</v>
      </c>
    </row>
    <row r="1018" spans="1:7" s="437" customFormat="1" ht="25.5" hidden="1">
      <c r="A1018" s="432"/>
      <c r="B1018" s="448" t="s">
        <v>417</v>
      </c>
      <c r="C1018" s="434">
        <v>0</v>
      </c>
      <c r="D1018" s="435">
        <v>0</v>
      </c>
      <c r="E1018" s="435">
        <v>0</v>
      </c>
      <c r="F1018" s="436" t="e">
        <v>#DIV/0!</v>
      </c>
      <c r="G1018" s="387">
        <v>0</v>
      </c>
    </row>
    <row r="1019" spans="1:7" s="437" customFormat="1" ht="12.75" hidden="1">
      <c r="A1019" s="432"/>
      <c r="B1019" s="445" t="s">
        <v>418</v>
      </c>
      <c r="C1019" s="446">
        <v>0</v>
      </c>
      <c r="D1019" s="446">
        <v>0</v>
      </c>
      <c r="E1019" s="446">
        <v>0</v>
      </c>
      <c r="F1019" s="447" t="e">
        <v>#DIV/0!</v>
      </c>
      <c r="G1019" s="387">
        <v>0</v>
      </c>
    </row>
    <row r="1020" spans="1:7" s="437" customFormat="1" ht="12.75" hidden="1">
      <c r="A1020" s="432"/>
      <c r="B1020" s="433" t="s">
        <v>419</v>
      </c>
      <c r="C1020" s="434">
        <v>0</v>
      </c>
      <c r="D1020" s="434">
        <v>0</v>
      </c>
      <c r="E1020" s="434">
        <v>0</v>
      </c>
      <c r="F1020" s="436" t="e">
        <v>#DIV/0!</v>
      </c>
      <c r="G1020" s="387">
        <v>0</v>
      </c>
    </row>
    <row r="1021" spans="1:7" s="437" customFormat="1" ht="12.75" hidden="1">
      <c r="A1021" s="432"/>
      <c r="B1021" s="438" t="s">
        <v>420</v>
      </c>
      <c r="C1021" s="434">
        <v>0</v>
      </c>
      <c r="D1021" s="434">
        <v>0</v>
      </c>
      <c r="E1021" s="434">
        <v>0</v>
      </c>
      <c r="F1021" s="436" t="e">
        <v>#DIV/0!</v>
      </c>
      <c r="G1021" s="387">
        <v>0</v>
      </c>
    </row>
    <row r="1022" spans="1:7" s="437" customFormat="1" ht="12.75" hidden="1">
      <c r="A1022" s="432"/>
      <c r="B1022" s="439" t="s">
        <v>421</v>
      </c>
      <c r="C1022" s="434">
        <v>0</v>
      </c>
      <c r="D1022" s="435">
        <v>0</v>
      </c>
      <c r="E1022" s="435">
        <v>0</v>
      </c>
      <c r="F1022" s="436" t="e">
        <v>#DIV/0!</v>
      </c>
      <c r="G1022" s="387">
        <v>0</v>
      </c>
    </row>
    <row r="1023" spans="1:7" s="437" customFormat="1" ht="12.75" hidden="1">
      <c r="A1023" s="432"/>
      <c r="B1023" s="440" t="s">
        <v>422</v>
      </c>
      <c r="C1023" s="434">
        <v>0</v>
      </c>
      <c r="D1023" s="435">
        <v>0</v>
      </c>
      <c r="E1023" s="435">
        <v>0</v>
      </c>
      <c r="F1023" s="436" t="e">
        <v>#DIV/0!</v>
      </c>
      <c r="G1023" s="387">
        <v>0</v>
      </c>
    </row>
    <row r="1024" spans="1:7" s="437" customFormat="1" ht="12.75" hidden="1">
      <c r="A1024" s="432"/>
      <c r="B1024" s="439" t="s">
        <v>423</v>
      </c>
      <c r="C1024" s="434">
        <v>0</v>
      </c>
      <c r="D1024" s="435">
        <v>0</v>
      </c>
      <c r="E1024" s="435">
        <v>0</v>
      </c>
      <c r="F1024" s="436" t="e">
        <v>#DIV/0!</v>
      </c>
      <c r="G1024" s="387">
        <v>0</v>
      </c>
    </row>
    <row r="1025" spans="1:7" s="437" customFormat="1" ht="12.75" hidden="1">
      <c r="A1025" s="432"/>
      <c r="B1025" s="438" t="s">
        <v>468</v>
      </c>
      <c r="C1025" s="434">
        <v>0</v>
      </c>
      <c r="D1025" s="435"/>
      <c r="E1025" s="435"/>
      <c r="F1025" s="436" t="e">
        <v>#DIV/0!</v>
      </c>
      <c r="G1025" s="387">
        <v>0</v>
      </c>
    </row>
    <row r="1026" spans="1:7" s="437" customFormat="1" ht="12.75" hidden="1">
      <c r="A1026" s="432"/>
      <c r="B1026" s="438" t="s">
        <v>424</v>
      </c>
      <c r="C1026" s="434">
        <v>0</v>
      </c>
      <c r="D1026" s="434">
        <v>0</v>
      </c>
      <c r="E1026" s="434">
        <v>0</v>
      </c>
      <c r="F1026" s="436" t="e">
        <v>#DIV/0!</v>
      </c>
      <c r="G1026" s="387">
        <v>0</v>
      </c>
    </row>
    <row r="1027" spans="1:7" s="437" customFormat="1" ht="12.75" hidden="1">
      <c r="A1027" s="432"/>
      <c r="B1027" s="439" t="s">
        <v>445</v>
      </c>
      <c r="C1027" s="434">
        <v>0</v>
      </c>
      <c r="D1027" s="435">
        <v>0</v>
      </c>
      <c r="E1027" s="435">
        <v>0</v>
      </c>
      <c r="F1027" s="436" t="e">
        <v>#DIV/0!</v>
      </c>
      <c r="G1027" s="387">
        <v>0</v>
      </c>
    </row>
    <row r="1028" spans="1:7" s="437" customFormat="1" ht="12.75" hidden="1">
      <c r="A1028" s="432"/>
      <c r="B1028" s="439" t="s">
        <v>425</v>
      </c>
      <c r="C1028" s="434">
        <v>0</v>
      </c>
      <c r="D1028" s="435"/>
      <c r="E1028" s="435"/>
      <c r="F1028" s="436" t="e">
        <v>#DIV/0!</v>
      </c>
      <c r="G1028" s="387">
        <v>0</v>
      </c>
    </row>
    <row r="1029" spans="1:7" s="437" customFormat="1" ht="12.75" hidden="1">
      <c r="A1029" s="432"/>
      <c r="B1029" s="448" t="s">
        <v>371</v>
      </c>
      <c r="C1029" s="434">
        <v>0</v>
      </c>
      <c r="D1029" s="434">
        <v>0</v>
      </c>
      <c r="E1029" s="434">
        <v>0</v>
      </c>
      <c r="F1029" s="436" t="e">
        <v>#DIV/0!</v>
      </c>
      <c r="G1029" s="387">
        <v>0</v>
      </c>
    </row>
    <row r="1030" spans="1:7" s="437" customFormat="1" ht="12.75" hidden="1">
      <c r="A1030" s="432"/>
      <c r="B1030" s="466" t="s">
        <v>446</v>
      </c>
      <c r="C1030" s="434">
        <v>0</v>
      </c>
      <c r="D1030" s="434">
        <v>0</v>
      </c>
      <c r="E1030" s="434">
        <v>0</v>
      </c>
      <c r="F1030" s="436" t="e">
        <v>#DIV/0!</v>
      </c>
      <c r="G1030" s="387">
        <v>0</v>
      </c>
    </row>
    <row r="1031" spans="1:7" s="437" customFormat="1" ht="25.5" hidden="1">
      <c r="A1031" s="432"/>
      <c r="B1031" s="457" t="s">
        <v>447</v>
      </c>
      <c r="C1031" s="434">
        <v>0</v>
      </c>
      <c r="D1031" s="434">
        <v>0</v>
      </c>
      <c r="E1031" s="434">
        <v>0</v>
      </c>
      <c r="F1031" s="436" t="e">
        <v>#DIV/0!</v>
      </c>
      <c r="G1031" s="387">
        <v>0</v>
      </c>
    </row>
    <row r="1032" spans="1:7" s="437" customFormat="1" ht="38.25" customHeight="1" hidden="1">
      <c r="A1032" s="432"/>
      <c r="B1032" s="441" t="s">
        <v>507</v>
      </c>
      <c r="C1032" s="434">
        <v>0</v>
      </c>
      <c r="D1032" s="435">
        <v>0</v>
      </c>
      <c r="E1032" s="435">
        <v>0</v>
      </c>
      <c r="F1032" s="436" t="e">
        <v>#DIV/0!</v>
      </c>
      <c r="G1032" s="387">
        <v>0</v>
      </c>
    </row>
    <row r="1033" spans="1:7" s="437" customFormat="1" ht="12.75" hidden="1">
      <c r="A1033" s="432"/>
      <c r="B1033" s="433" t="s">
        <v>376</v>
      </c>
      <c r="C1033" s="434">
        <v>0</v>
      </c>
      <c r="D1033" s="434">
        <v>0</v>
      </c>
      <c r="E1033" s="434">
        <v>0</v>
      </c>
      <c r="F1033" s="436" t="e">
        <v>#DIV/0!</v>
      </c>
      <c r="G1033" s="387">
        <v>0</v>
      </c>
    </row>
    <row r="1034" spans="1:7" s="437" customFormat="1" ht="12.75" hidden="1">
      <c r="A1034" s="432"/>
      <c r="B1034" s="438" t="s">
        <v>426</v>
      </c>
      <c r="C1034" s="434">
        <v>0</v>
      </c>
      <c r="D1034" s="435">
        <v>0</v>
      </c>
      <c r="E1034" s="435">
        <v>0</v>
      </c>
      <c r="F1034" s="436" t="e">
        <v>#DIV/0!</v>
      </c>
      <c r="G1034" s="387">
        <v>0</v>
      </c>
    </row>
    <row r="1035" spans="1:7" s="437" customFormat="1" ht="12.75" hidden="1">
      <c r="A1035" s="432"/>
      <c r="B1035" s="459" t="s">
        <v>1281</v>
      </c>
      <c r="C1035" s="434">
        <v>0</v>
      </c>
      <c r="D1035" s="434">
        <v>0</v>
      </c>
      <c r="E1035" s="434" t="s">
        <v>1277</v>
      </c>
      <c r="F1035" s="436" t="s">
        <v>1277</v>
      </c>
      <c r="G1035" s="387" t="e">
        <v>#VALUE!</v>
      </c>
    </row>
    <row r="1036" spans="1:7" s="437" customFormat="1" ht="12.75" hidden="1">
      <c r="A1036" s="432"/>
      <c r="B1036" s="459" t="s">
        <v>1282</v>
      </c>
      <c r="C1036" s="434">
        <v>0</v>
      </c>
      <c r="D1036" s="434">
        <v>0</v>
      </c>
      <c r="E1036" s="434">
        <v>0</v>
      </c>
      <c r="F1036" s="436" t="s">
        <v>1277</v>
      </c>
      <c r="G1036" s="387">
        <v>0</v>
      </c>
    </row>
    <row r="1037" spans="1:7" s="437" customFormat="1" ht="12.75" hidden="1">
      <c r="A1037" s="432"/>
      <c r="B1037" s="433" t="s">
        <v>89</v>
      </c>
      <c r="C1037" s="434">
        <v>0</v>
      </c>
      <c r="D1037" s="434">
        <v>0</v>
      </c>
      <c r="E1037" s="434">
        <v>0</v>
      </c>
      <c r="F1037" s="436" t="s">
        <v>1277</v>
      </c>
      <c r="G1037" s="387">
        <v>0</v>
      </c>
    </row>
    <row r="1038" spans="1:7" s="437" customFormat="1" ht="38.25" hidden="1">
      <c r="A1038" s="432"/>
      <c r="B1038" s="448" t="s">
        <v>451</v>
      </c>
      <c r="C1038" s="435">
        <v>0</v>
      </c>
      <c r="D1038" s="435">
        <v>0</v>
      </c>
      <c r="E1038" s="435">
        <v>0</v>
      </c>
      <c r="F1038" s="436" t="s">
        <v>1277</v>
      </c>
      <c r="G1038" s="387">
        <v>0</v>
      </c>
    </row>
    <row r="1039" spans="1:7" ht="12.75">
      <c r="A1039" s="383"/>
      <c r="B1039" s="389"/>
      <c r="C1039" s="378"/>
      <c r="D1039" s="385"/>
      <c r="E1039" s="385"/>
      <c r="F1039" s="386"/>
      <c r="G1039" s="387"/>
    </row>
    <row r="1040" spans="1:7" ht="12.75">
      <c r="A1040" s="383"/>
      <c r="B1040" s="388" t="s">
        <v>508</v>
      </c>
      <c r="C1040" s="378"/>
      <c r="D1040" s="385"/>
      <c r="E1040" s="385"/>
      <c r="F1040" s="386"/>
      <c r="G1040" s="387"/>
    </row>
    <row r="1041" spans="1:7" ht="12.75">
      <c r="A1041" s="383"/>
      <c r="B1041" s="389" t="s">
        <v>414</v>
      </c>
      <c r="C1041" s="421">
        <v>13589421</v>
      </c>
      <c r="D1041" s="421">
        <v>8915286</v>
      </c>
      <c r="E1041" s="421">
        <v>8920067</v>
      </c>
      <c r="F1041" s="380">
        <v>65.6397870078497</v>
      </c>
      <c r="G1041" s="390">
        <v>1459448</v>
      </c>
    </row>
    <row r="1042" spans="1:7" ht="25.5">
      <c r="A1042" s="383"/>
      <c r="B1042" s="422" t="s">
        <v>415</v>
      </c>
      <c r="C1042" s="423">
        <v>4024</v>
      </c>
      <c r="D1042" s="385">
        <v>4024</v>
      </c>
      <c r="E1042" s="385">
        <v>8805</v>
      </c>
      <c r="F1042" s="386">
        <v>218.81212723658052</v>
      </c>
      <c r="G1042" s="387">
        <v>-176</v>
      </c>
    </row>
    <row r="1043" spans="1:7" ht="12.75" hidden="1">
      <c r="A1043" s="383"/>
      <c r="B1043" s="408" t="s">
        <v>432</v>
      </c>
      <c r="C1043" s="423">
        <v>0</v>
      </c>
      <c r="D1043" s="385"/>
      <c r="E1043" s="385"/>
      <c r="F1043" s="386" t="e">
        <v>#DIV/0!</v>
      </c>
      <c r="G1043" s="387">
        <v>0</v>
      </c>
    </row>
    <row r="1044" spans="1:7" ht="12.75" hidden="1">
      <c r="A1044" s="383"/>
      <c r="B1044" s="422" t="s">
        <v>433</v>
      </c>
      <c r="C1044" s="423">
        <v>0</v>
      </c>
      <c r="D1044" s="423">
        <v>0</v>
      </c>
      <c r="E1044" s="423">
        <v>0</v>
      </c>
      <c r="F1044" s="386" t="e">
        <v>#DIV/0!</v>
      </c>
      <c r="G1044" s="387">
        <v>0</v>
      </c>
    </row>
    <row r="1045" spans="1:7" ht="12.75" hidden="1">
      <c r="A1045" s="383"/>
      <c r="B1045" s="404" t="s">
        <v>434</v>
      </c>
      <c r="C1045" s="423">
        <v>0</v>
      </c>
      <c r="D1045" s="423">
        <v>0</v>
      </c>
      <c r="E1045" s="423">
        <v>0</v>
      </c>
      <c r="F1045" s="386" t="e">
        <v>#DIV/0!</v>
      </c>
      <c r="G1045" s="387">
        <v>0</v>
      </c>
    </row>
    <row r="1046" spans="1:7" ht="12.75" hidden="1">
      <c r="A1046" s="383"/>
      <c r="B1046" s="426" t="s">
        <v>435</v>
      </c>
      <c r="C1046" s="423">
        <v>0</v>
      </c>
      <c r="D1046" s="423">
        <v>0</v>
      </c>
      <c r="E1046" s="423">
        <v>0</v>
      </c>
      <c r="F1046" s="386" t="e">
        <v>#DIV/0!</v>
      </c>
      <c r="G1046" s="387">
        <v>0</v>
      </c>
    </row>
    <row r="1047" spans="1:7" ht="12.75" hidden="1">
      <c r="A1047" s="383"/>
      <c r="B1047" s="449" t="s">
        <v>436</v>
      </c>
      <c r="C1047" s="423">
        <v>0</v>
      </c>
      <c r="D1047" s="423">
        <v>0</v>
      </c>
      <c r="E1047" s="423">
        <v>0</v>
      </c>
      <c r="F1047" s="386" t="e">
        <v>#DIV/0!</v>
      </c>
      <c r="G1047" s="387">
        <v>0</v>
      </c>
    </row>
    <row r="1048" spans="1:7" ht="51" hidden="1">
      <c r="A1048" s="383"/>
      <c r="B1048" s="468" t="s">
        <v>437</v>
      </c>
      <c r="C1048" s="423">
        <v>0</v>
      </c>
      <c r="D1048" s="385">
        <v>0</v>
      </c>
      <c r="E1048" s="385">
        <v>0</v>
      </c>
      <c r="F1048" s="386" t="e">
        <v>#DIV/0!</v>
      </c>
      <c r="G1048" s="387">
        <v>0</v>
      </c>
    </row>
    <row r="1049" spans="1:7" ht="12.75">
      <c r="A1049" s="383"/>
      <c r="B1049" s="408" t="s">
        <v>416</v>
      </c>
      <c r="C1049" s="423">
        <v>13585397</v>
      </c>
      <c r="D1049" s="423">
        <v>8911262</v>
      </c>
      <c r="E1049" s="423">
        <v>8911262</v>
      </c>
      <c r="F1049" s="386">
        <v>65.59441729969319</v>
      </c>
      <c r="G1049" s="387">
        <v>1459624</v>
      </c>
    </row>
    <row r="1050" spans="1:7" ht="25.5">
      <c r="A1050" s="383"/>
      <c r="B1050" s="410" t="s">
        <v>417</v>
      </c>
      <c r="C1050" s="423">
        <v>13585397</v>
      </c>
      <c r="D1050" s="385">
        <v>8911262</v>
      </c>
      <c r="E1050" s="385">
        <v>8911262</v>
      </c>
      <c r="F1050" s="386">
        <v>65.59441729969319</v>
      </c>
      <c r="G1050" s="387">
        <v>1459624</v>
      </c>
    </row>
    <row r="1051" spans="1:7" ht="12.75">
      <c r="A1051" s="383"/>
      <c r="B1051" s="389" t="s">
        <v>418</v>
      </c>
      <c r="C1051" s="378">
        <v>13589421</v>
      </c>
      <c r="D1051" s="378">
        <v>8915286</v>
      </c>
      <c r="E1051" s="378">
        <v>8910232</v>
      </c>
      <c r="F1051" s="380">
        <v>65.56741453517408</v>
      </c>
      <c r="G1051" s="390">
        <v>1456431</v>
      </c>
    </row>
    <row r="1052" spans="1:7" ht="12.75">
      <c r="A1052" s="383"/>
      <c r="B1052" s="408" t="s">
        <v>419</v>
      </c>
      <c r="C1052" s="423">
        <v>13589421</v>
      </c>
      <c r="D1052" s="423">
        <v>8915286</v>
      </c>
      <c r="E1052" s="423">
        <v>8910232</v>
      </c>
      <c r="F1052" s="386">
        <v>65.56741453517408</v>
      </c>
      <c r="G1052" s="387">
        <v>1456431</v>
      </c>
    </row>
    <row r="1053" spans="1:7" ht="12.75">
      <c r="A1053" s="383"/>
      <c r="B1053" s="404" t="s">
        <v>420</v>
      </c>
      <c r="C1053" s="423">
        <v>302579</v>
      </c>
      <c r="D1053" s="423">
        <v>226612</v>
      </c>
      <c r="E1053" s="423">
        <v>224802</v>
      </c>
      <c r="F1053" s="386">
        <v>74.29530800220768</v>
      </c>
      <c r="G1053" s="387">
        <v>17401</v>
      </c>
    </row>
    <row r="1054" spans="1:7" ht="12.75">
      <c r="A1054" s="383"/>
      <c r="B1054" s="426" t="s">
        <v>421</v>
      </c>
      <c r="C1054" s="423">
        <v>205635</v>
      </c>
      <c r="D1054" s="385">
        <v>153568</v>
      </c>
      <c r="E1054" s="385">
        <v>153568</v>
      </c>
      <c r="F1054" s="386">
        <v>74.67989398691857</v>
      </c>
      <c r="G1054" s="387">
        <v>13000</v>
      </c>
    </row>
    <row r="1055" spans="1:7" ht="12.75">
      <c r="A1055" s="383"/>
      <c r="B1055" s="428" t="s">
        <v>422</v>
      </c>
      <c r="C1055" s="423">
        <v>162026</v>
      </c>
      <c r="D1055" s="385">
        <v>119112</v>
      </c>
      <c r="E1055" s="385">
        <v>119112</v>
      </c>
      <c r="F1055" s="386">
        <v>73.51412736227519</v>
      </c>
      <c r="G1055" s="387">
        <v>9332</v>
      </c>
    </row>
    <row r="1056" spans="1:7" ht="12.75">
      <c r="A1056" s="383"/>
      <c r="B1056" s="426" t="s">
        <v>423</v>
      </c>
      <c r="C1056" s="423">
        <v>96944</v>
      </c>
      <c r="D1056" s="385">
        <v>73044</v>
      </c>
      <c r="E1056" s="385">
        <v>71234</v>
      </c>
      <c r="F1056" s="386">
        <v>73.47953457666281</v>
      </c>
      <c r="G1056" s="387">
        <v>4401</v>
      </c>
    </row>
    <row r="1057" spans="1:7" ht="12.75" hidden="1">
      <c r="A1057" s="383"/>
      <c r="B1057" s="404" t="s">
        <v>468</v>
      </c>
      <c r="C1057" s="423">
        <v>0</v>
      </c>
      <c r="D1057" s="385"/>
      <c r="E1057" s="385"/>
      <c r="F1057" s="386" t="e">
        <v>#DIV/0!</v>
      </c>
      <c r="G1057" s="387">
        <v>0</v>
      </c>
    </row>
    <row r="1058" spans="1:7" ht="12.75">
      <c r="A1058" s="383"/>
      <c r="B1058" s="404" t="s">
        <v>424</v>
      </c>
      <c r="C1058" s="423">
        <v>13286842</v>
      </c>
      <c r="D1058" s="423">
        <v>8688674</v>
      </c>
      <c r="E1058" s="423">
        <v>8685430</v>
      </c>
      <c r="F1058" s="386">
        <v>65.36865569711749</v>
      </c>
      <c r="G1058" s="387">
        <v>1439030</v>
      </c>
    </row>
    <row r="1059" spans="1:7" ht="12.75">
      <c r="A1059" s="383"/>
      <c r="B1059" s="426" t="s">
        <v>445</v>
      </c>
      <c r="C1059" s="423">
        <v>13286842</v>
      </c>
      <c r="D1059" s="385">
        <v>8688674</v>
      </c>
      <c r="E1059" s="385">
        <v>8685430</v>
      </c>
      <c r="F1059" s="386">
        <v>65.36865569711749</v>
      </c>
      <c r="G1059" s="387">
        <v>1439030</v>
      </c>
    </row>
    <row r="1060" spans="1:7" ht="12.75" hidden="1">
      <c r="A1060" s="383"/>
      <c r="B1060" s="426" t="s">
        <v>425</v>
      </c>
      <c r="C1060" s="423">
        <v>0</v>
      </c>
      <c r="D1060" s="385"/>
      <c r="E1060" s="385"/>
      <c r="F1060" s="386" t="e">
        <v>#DIV/0!</v>
      </c>
      <c r="G1060" s="387">
        <v>0</v>
      </c>
    </row>
    <row r="1061" spans="1:7" s="437" customFormat="1" ht="12.75" hidden="1">
      <c r="A1061" s="432"/>
      <c r="B1061" s="433" t="s">
        <v>376</v>
      </c>
      <c r="C1061" s="434">
        <v>0</v>
      </c>
      <c r="D1061" s="434">
        <v>0</v>
      </c>
      <c r="E1061" s="434">
        <v>0</v>
      </c>
      <c r="F1061" s="436" t="e">
        <v>#DIV/0!</v>
      </c>
      <c r="G1061" s="387">
        <v>0</v>
      </c>
    </row>
    <row r="1062" spans="1:7" s="437" customFormat="1" ht="12.75" hidden="1">
      <c r="A1062" s="432"/>
      <c r="B1062" s="438" t="s">
        <v>426</v>
      </c>
      <c r="C1062" s="434">
        <v>0</v>
      </c>
      <c r="D1062" s="435">
        <v>0</v>
      </c>
      <c r="E1062" s="435">
        <v>0</v>
      </c>
      <c r="F1062" s="436" t="e">
        <v>#DIV/0!</v>
      </c>
      <c r="G1062" s="387">
        <v>0</v>
      </c>
    </row>
    <row r="1063" spans="1:7" s="437" customFormat="1" ht="12.75" hidden="1">
      <c r="A1063" s="432"/>
      <c r="B1063" s="459" t="s">
        <v>1281</v>
      </c>
      <c r="C1063" s="434">
        <v>0</v>
      </c>
      <c r="D1063" s="434">
        <v>0</v>
      </c>
      <c r="E1063" s="434" t="s">
        <v>1277</v>
      </c>
      <c r="F1063" s="436" t="s">
        <v>1277</v>
      </c>
      <c r="G1063" s="387" t="e">
        <v>#VALUE!</v>
      </c>
    </row>
    <row r="1064" spans="1:7" s="437" customFormat="1" ht="12.75" hidden="1">
      <c r="A1064" s="432"/>
      <c r="B1064" s="459" t="s">
        <v>1282</v>
      </c>
      <c r="C1064" s="434">
        <v>0</v>
      </c>
      <c r="D1064" s="434">
        <v>0</v>
      </c>
      <c r="E1064" s="434">
        <v>0</v>
      </c>
      <c r="F1064" s="436" t="s">
        <v>1277</v>
      </c>
      <c r="G1064" s="387">
        <v>0</v>
      </c>
    </row>
    <row r="1065" spans="1:7" s="437" customFormat="1" ht="12.75" hidden="1">
      <c r="A1065" s="432"/>
      <c r="B1065" s="433" t="s">
        <v>89</v>
      </c>
      <c r="C1065" s="434">
        <v>0</v>
      </c>
      <c r="D1065" s="434">
        <v>0</v>
      </c>
      <c r="E1065" s="434">
        <v>0</v>
      </c>
      <c r="F1065" s="436" t="s">
        <v>1277</v>
      </c>
      <c r="G1065" s="387">
        <v>0</v>
      </c>
    </row>
    <row r="1066" spans="1:7" s="437" customFormat="1" ht="39" customHeight="1" hidden="1">
      <c r="A1066" s="432"/>
      <c r="B1066" s="448" t="s">
        <v>430</v>
      </c>
      <c r="C1066" s="434">
        <v>0</v>
      </c>
      <c r="D1066" s="435">
        <v>0</v>
      </c>
      <c r="E1066" s="435">
        <v>0</v>
      </c>
      <c r="F1066" s="436" t="s">
        <v>1277</v>
      </c>
      <c r="G1066" s="387">
        <v>0</v>
      </c>
    </row>
    <row r="1067" spans="1:7" ht="12.75">
      <c r="A1067" s="383"/>
      <c r="B1067" s="384"/>
      <c r="C1067" s="385"/>
      <c r="D1067" s="385"/>
      <c r="E1067" s="385"/>
      <c r="F1067" s="386"/>
      <c r="G1067" s="387"/>
    </row>
    <row r="1068" spans="1:7" ht="25.5">
      <c r="A1068" s="383"/>
      <c r="B1068" s="474" t="s">
        <v>509</v>
      </c>
      <c r="C1068" s="385"/>
      <c r="D1068" s="385"/>
      <c r="E1068" s="385"/>
      <c r="F1068" s="386"/>
      <c r="G1068" s="387"/>
    </row>
    <row r="1069" spans="1:7" ht="12.75">
      <c r="A1069" s="383"/>
      <c r="B1069" s="389" t="s">
        <v>414</v>
      </c>
      <c r="C1069" s="421">
        <v>0</v>
      </c>
      <c r="D1069" s="421">
        <v>0</v>
      </c>
      <c r="E1069" s="421">
        <v>333</v>
      </c>
      <c r="F1069" s="380">
        <v>0</v>
      </c>
      <c r="G1069" s="390">
        <v>0</v>
      </c>
    </row>
    <row r="1070" spans="1:7" ht="25.5" hidden="1">
      <c r="A1070" s="383"/>
      <c r="B1070" s="422" t="s">
        <v>415</v>
      </c>
      <c r="C1070" s="423">
        <v>0</v>
      </c>
      <c r="D1070" s="423">
        <v>0</v>
      </c>
      <c r="E1070" s="385">
        <v>0</v>
      </c>
      <c r="F1070" s="386">
        <v>0</v>
      </c>
      <c r="G1070" s="387">
        <v>0</v>
      </c>
    </row>
    <row r="1071" spans="1:7" ht="12.75">
      <c r="A1071" s="383"/>
      <c r="B1071" s="408" t="s">
        <v>432</v>
      </c>
      <c r="C1071" s="423">
        <v>0</v>
      </c>
      <c r="D1071" s="423">
        <v>0</v>
      </c>
      <c r="E1071" s="385">
        <v>333</v>
      </c>
      <c r="F1071" s="386">
        <v>0</v>
      </c>
      <c r="G1071" s="387">
        <v>0</v>
      </c>
    </row>
    <row r="1072" spans="1:7" s="437" customFormat="1" ht="12.75" hidden="1">
      <c r="A1072" s="432"/>
      <c r="B1072" s="443" t="s">
        <v>433</v>
      </c>
      <c r="C1072" s="434">
        <v>0</v>
      </c>
      <c r="D1072" s="423">
        <v>0</v>
      </c>
      <c r="E1072" s="434">
        <v>0</v>
      </c>
      <c r="F1072" s="436" t="e">
        <v>#DIV/0!</v>
      </c>
      <c r="G1072" s="387">
        <v>0</v>
      </c>
    </row>
    <row r="1073" spans="1:7" s="437" customFormat="1" ht="12.75" hidden="1">
      <c r="A1073" s="432"/>
      <c r="B1073" s="438" t="s">
        <v>434</v>
      </c>
      <c r="C1073" s="434">
        <v>0</v>
      </c>
      <c r="D1073" s="423">
        <v>0</v>
      </c>
      <c r="E1073" s="434">
        <v>0</v>
      </c>
      <c r="F1073" s="436" t="e">
        <v>#DIV/0!</v>
      </c>
      <c r="G1073" s="387">
        <v>0</v>
      </c>
    </row>
    <row r="1074" spans="1:7" s="437" customFormat="1" ht="12.75" hidden="1">
      <c r="A1074" s="432"/>
      <c r="B1074" s="466" t="s">
        <v>435</v>
      </c>
      <c r="C1074" s="434">
        <v>0</v>
      </c>
      <c r="D1074" s="423">
        <v>0</v>
      </c>
      <c r="E1074" s="434">
        <v>0</v>
      </c>
      <c r="F1074" s="436" t="e">
        <v>#DIV/0!</v>
      </c>
      <c r="G1074" s="387">
        <v>0</v>
      </c>
    </row>
    <row r="1075" spans="1:7" s="437" customFormat="1" ht="12.75" hidden="1">
      <c r="A1075" s="432"/>
      <c r="B1075" s="457" t="s">
        <v>436</v>
      </c>
      <c r="C1075" s="434">
        <v>0</v>
      </c>
      <c r="D1075" s="423">
        <v>0</v>
      </c>
      <c r="E1075" s="434">
        <v>0</v>
      </c>
      <c r="F1075" s="436" t="e">
        <v>#DIV/0!</v>
      </c>
      <c r="G1075" s="387">
        <v>0</v>
      </c>
    </row>
    <row r="1076" spans="1:7" s="437" customFormat="1" ht="51" hidden="1">
      <c r="A1076" s="432"/>
      <c r="B1076" s="441" t="s">
        <v>437</v>
      </c>
      <c r="C1076" s="434">
        <v>0</v>
      </c>
      <c r="D1076" s="423">
        <v>0</v>
      </c>
      <c r="E1076" s="434">
        <v>0</v>
      </c>
      <c r="F1076" s="436" t="e">
        <v>#DIV/0!</v>
      </c>
      <c r="G1076" s="387">
        <v>0</v>
      </c>
    </row>
    <row r="1077" spans="1:7" ht="12.75" hidden="1">
      <c r="A1077" s="383"/>
      <c r="B1077" s="408" t="s">
        <v>416</v>
      </c>
      <c r="C1077" s="423">
        <v>0</v>
      </c>
      <c r="D1077" s="423">
        <v>0</v>
      </c>
      <c r="E1077" s="423">
        <v>0</v>
      </c>
      <c r="F1077" s="386">
        <v>0</v>
      </c>
      <c r="G1077" s="387">
        <v>0</v>
      </c>
    </row>
    <row r="1078" spans="1:7" ht="25.5" hidden="1">
      <c r="A1078" s="383"/>
      <c r="B1078" s="410" t="s">
        <v>417</v>
      </c>
      <c r="C1078" s="423">
        <v>0</v>
      </c>
      <c r="D1078" s="423">
        <v>0</v>
      </c>
      <c r="E1078" s="385">
        <v>0</v>
      </c>
      <c r="F1078" s="386">
        <v>0</v>
      </c>
      <c r="G1078" s="387">
        <v>0</v>
      </c>
    </row>
    <row r="1079" spans="1:7" ht="12.75">
      <c r="A1079" s="383"/>
      <c r="B1079" s="389" t="s">
        <v>418</v>
      </c>
      <c r="C1079" s="378">
        <v>0</v>
      </c>
      <c r="D1079" s="378">
        <v>0</v>
      </c>
      <c r="E1079" s="378">
        <v>333</v>
      </c>
      <c r="F1079" s="380">
        <v>0</v>
      </c>
      <c r="G1079" s="390">
        <v>0</v>
      </c>
    </row>
    <row r="1080" spans="1:7" ht="12.75">
      <c r="A1080" s="383"/>
      <c r="B1080" s="408" t="s">
        <v>419</v>
      </c>
      <c r="C1080" s="423">
        <v>0</v>
      </c>
      <c r="D1080" s="423">
        <v>0</v>
      </c>
      <c r="E1080" s="423">
        <v>333</v>
      </c>
      <c r="F1080" s="386">
        <v>0</v>
      </c>
      <c r="G1080" s="387">
        <v>0</v>
      </c>
    </row>
    <row r="1081" spans="1:7" ht="12.75" hidden="1">
      <c r="A1081" s="383"/>
      <c r="B1081" s="404" t="s">
        <v>420</v>
      </c>
      <c r="C1081" s="423">
        <v>0</v>
      </c>
      <c r="D1081" s="423">
        <v>0</v>
      </c>
      <c r="E1081" s="423">
        <v>0</v>
      </c>
      <c r="F1081" s="386">
        <v>0</v>
      </c>
      <c r="G1081" s="387">
        <v>0</v>
      </c>
    </row>
    <row r="1082" spans="1:7" ht="12.75" hidden="1">
      <c r="A1082" s="383"/>
      <c r="B1082" s="426" t="s">
        <v>421</v>
      </c>
      <c r="C1082" s="423">
        <v>0</v>
      </c>
      <c r="D1082" s="423">
        <v>0</v>
      </c>
      <c r="E1082" s="385">
        <v>0</v>
      </c>
      <c r="F1082" s="386">
        <v>0</v>
      </c>
      <c r="G1082" s="387">
        <v>0</v>
      </c>
    </row>
    <row r="1083" spans="1:7" ht="12.75" hidden="1">
      <c r="A1083" s="383"/>
      <c r="B1083" s="428" t="s">
        <v>422</v>
      </c>
      <c r="C1083" s="423">
        <v>0</v>
      </c>
      <c r="D1083" s="423">
        <v>0</v>
      </c>
      <c r="E1083" s="385">
        <v>0</v>
      </c>
      <c r="F1083" s="386">
        <v>0</v>
      </c>
      <c r="G1083" s="387">
        <v>0</v>
      </c>
    </row>
    <row r="1084" spans="1:7" ht="12.75" hidden="1">
      <c r="A1084" s="383"/>
      <c r="B1084" s="426" t="s">
        <v>423</v>
      </c>
      <c r="C1084" s="423">
        <v>0</v>
      </c>
      <c r="D1084" s="423">
        <v>0</v>
      </c>
      <c r="E1084" s="385">
        <v>0</v>
      </c>
      <c r="F1084" s="386">
        <v>0</v>
      </c>
      <c r="G1084" s="387">
        <v>0</v>
      </c>
    </row>
    <row r="1085" spans="1:7" s="437" customFormat="1" ht="12.75" hidden="1">
      <c r="A1085" s="432"/>
      <c r="B1085" s="438" t="s">
        <v>468</v>
      </c>
      <c r="C1085" s="434">
        <v>0</v>
      </c>
      <c r="D1085" s="434">
        <v>0</v>
      </c>
      <c r="E1085" s="435"/>
      <c r="F1085" s="436" t="e">
        <v>#DIV/0!</v>
      </c>
      <c r="G1085" s="387">
        <v>0</v>
      </c>
    </row>
    <row r="1086" spans="1:7" ht="12.75" hidden="1">
      <c r="A1086" s="383"/>
      <c r="B1086" s="404" t="s">
        <v>424</v>
      </c>
      <c r="C1086" s="423">
        <v>0</v>
      </c>
      <c r="D1086" s="423">
        <v>0</v>
      </c>
      <c r="E1086" s="423">
        <v>0</v>
      </c>
      <c r="F1086" s="386">
        <v>0</v>
      </c>
      <c r="G1086" s="387">
        <v>0</v>
      </c>
    </row>
    <row r="1087" spans="1:7" ht="12.75" hidden="1">
      <c r="A1087" s="383"/>
      <c r="B1087" s="426" t="s">
        <v>445</v>
      </c>
      <c r="C1087" s="423">
        <v>0</v>
      </c>
      <c r="D1087" s="423">
        <v>0</v>
      </c>
      <c r="E1087" s="385">
        <v>0</v>
      </c>
      <c r="F1087" s="386">
        <v>0</v>
      </c>
      <c r="G1087" s="387">
        <v>0</v>
      </c>
    </row>
    <row r="1088" spans="1:7" s="437" customFormat="1" ht="12.75" hidden="1">
      <c r="A1088" s="432"/>
      <c r="B1088" s="439" t="s">
        <v>425</v>
      </c>
      <c r="C1088" s="434">
        <v>0</v>
      </c>
      <c r="D1088" s="434">
        <v>0</v>
      </c>
      <c r="E1088" s="435"/>
      <c r="F1088" s="386" t="e">
        <v>#DIV/0!</v>
      </c>
      <c r="G1088" s="387">
        <v>0</v>
      </c>
    </row>
    <row r="1089" spans="1:7" ht="12.75">
      <c r="A1089" s="383"/>
      <c r="B1089" s="404" t="s">
        <v>371</v>
      </c>
      <c r="C1089" s="423">
        <v>0</v>
      </c>
      <c r="D1089" s="423">
        <v>0</v>
      </c>
      <c r="E1089" s="423">
        <v>333</v>
      </c>
      <c r="F1089" s="386">
        <v>0</v>
      </c>
      <c r="G1089" s="387">
        <v>0</v>
      </c>
    </row>
    <row r="1090" spans="1:7" ht="12.75">
      <c r="A1090" s="383"/>
      <c r="B1090" s="405" t="s">
        <v>446</v>
      </c>
      <c r="C1090" s="423">
        <v>0</v>
      </c>
      <c r="D1090" s="423">
        <v>0</v>
      </c>
      <c r="E1090" s="423">
        <v>333</v>
      </c>
      <c r="F1090" s="386">
        <v>0</v>
      </c>
      <c r="G1090" s="387">
        <v>0</v>
      </c>
    </row>
    <row r="1091" spans="1:7" ht="25.5">
      <c r="A1091" s="383"/>
      <c r="B1091" s="449" t="s">
        <v>447</v>
      </c>
      <c r="C1091" s="423">
        <v>0</v>
      </c>
      <c r="D1091" s="423">
        <v>0</v>
      </c>
      <c r="E1091" s="423">
        <v>333</v>
      </c>
      <c r="F1091" s="386">
        <v>0</v>
      </c>
      <c r="G1091" s="387">
        <v>0</v>
      </c>
    </row>
    <row r="1092" spans="1:7" ht="38.25">
      <c r="A1092" s="383"/>
      <c r="B1092" s="450" t="s">
        <v>473</v>
      </c>
      <c r="C1092" s="451">
        <v>0</v>
      </c>
      <c r="D1092" s="451">
        <v>0</v>
      </c>
      <c r="E1092" s="452">
        <v>333</v>
      </c>
      <c r="F1092" s="453">
        <v>0</v>
      </c>
      <c r="G1092" s="387">
        <v>0</v>
      </c>
    </row>
    <row r="1093" spans="1:7" ht="12.75" hidden="1">
      <c r="A1093" s="383"/>
      <c r="B1093" s="408" t="s">
        <v>376</v>
      </c>
      <c r="C1093" s="423">
        <v>0</v>
      </c>
      <c r="D1093" s="423">
        <v>0</v>
      </c>
      <c r="E1093" s="423">
        <v>0</v>
      </c>
      <c r="F1093" s="386">
        <v>0</v>
      </c>
      <c r="G1093" s="387">
        <v>0</v>
      </c>
    </row>
    <row r="1094" spans="1:7" ht="12.75" hidden="1">
      <c r="A1094" s="383"/>
      <c r="B1094" s="404" t="s">
        <v>426</v>
      </c>
      <c r="C1094" s="423">
        <v>0</v>
      </c>
      <c r="D1094" s="423">
        <v>0</v>
      </c>
      <c r="E1094" s="385">
        <v>0</v>
      </c>
      <c r="F1094" s="386">
        <v>0</v>
      </c>
      <c r="G1094" s="387">
        <v>0</v>
      </c>
    </row>
    <row r="1095" spans="1:7" ht="12.75" hidden="1">
      <c r="A1095" s="383"/>
      <c r="B1095" s="394" t="s">
        <v>1281</v>
      </c>
      <c r="C1095" s="385">
        <v>0</v>
      </c>
      <c r="D1095" s="385">
        <v>0</v>
      </c>
      <c r="E1095" s="385" t="s">
        <v>1277</v>
      </c>
      <c r="F1095" s="386" t="s">
        <v>1277</v>
      </c>
      <c r="G1095" s="386" t="s">
        <v>1277</v>
      </c>
    </row>
    <row r="1096" spans="1:7" ht="12.75" hidden="1">
      <c r="A1096" s="383"/>
      <c r="B1096" s="394" t="s">
        <v>1282</v>
      </c>
      <c r="C1096" s="423">
        <v>0</v>
      </c>
      <c r="D1096" s="423">
        <v>0</v>
      </c>
      <c r="E1096" s="423">
        <v>0</v>
      </c>
      <c r="F1096" s="386" t="s">
        <v>1277</v>
      </c>
      <c r="G1096" s="387">
        <v>0</v>
      </c>
    </row>
    <row r="1097" spans="1:7" s="437" customFormat="1" ht="12.75" hidden="1">
      <c r="A1097" s="432"/>
      <c r="B1097" s="433" t="s">
        <v>1286</v>
      </c>
      <c r="C1097" s="434">
        <v>0</v>
      </c>
      <c r="D1097" s="434">
        <v>0</v>
      </c>
      <c r="E1097" s="434">
        <v>0</v>
      </c>
      <c r="F1097" s="436" t="e">
        <v>#DIV/0!</v>
      </c>
      <c r="G1097" s="387">
        <v>0</v>
      </c>
    </row>
    <row r="1098" spans="1:7" s="437" customFormat="1" ht="12.75" hidden="1">
      <c r="A1098" s="432"/>
      <c r="B1098" s="433" t="s">
        <v>1287</v>
      </c>
      <c r="C1098" s="434">
        <v>0</v>
      </c>
      <c r="D1098" s="434">
        <v>0</v>
      </c>
      <c r="E1098" s="434">
        <v>0</v>
      </c>
      <c r="F1098" s="436" t="e">
        <v>#DIV/0!</v>
      </c>
      <c r="G1098" s="387">
        <v>0</v>
      </c>
    </row>
    <row r="1099" spans="1:7" ht="12.75" hidden="1">
      <c r="A1099" s="383"/>
      <c r="B1099" s="408" t="s">
        <v>89</v>
      </c>
      <c r="C1099" s="423">
        <v>0</v>
      </c>
      <c r="D1099" s="423">
        <v>0</v>
      </c>
      <c r="E1099" s="423">
        <v>0</v>
      </c>
      <c r="F1099" s="386" t="s">
        <v>1277</v>
      </c>
      <c r="G1099" s="387">
        <v>0</v>
      </c>
    </row>
    <row r="1100" spans="1:7" ht="25.5" hidden="1">
      <c r="A1100" s="383"/>
      <c r="B1100" s="410" t="s">
        <v>510</v>
      </c>
      <c r="C1100" s="423">
        <v>0</v>
      </c>
      <c r="D1100" s="423">
        <v>0</v>
      </c>
      <c r="E1100" s="385">
        <v>0</v>
      </c>
      <c r="F1100" s="386" t="s">
        <v>1277</v>
      </c>
      <c r="G1100" s="387">
        <v>0</v>
      </c>
    </row>
    <row r="1101" spans="1:7" ht="12.75">
      <c r="A1101" s="383"/>
      <c r="B1101" s="410"/>
      <c r="C1101" s="423"/>
      <c r="D1101" s="385"/>
      <c r="E1101" s="385"/>
      <c r="F1101" s="386"/>
      <c r="G1101" s="387"/>
    </row>
    <row r="1102" spans="1:7" ht="25.5">
      <c r="A1102" s="383"/>
      <c r="B1102" s="473" t="s">
        <v>511</v>
      </c>
      <c r="C1102" s="423"/>
      <c r="D1102" s="385"/>
      <c r="E1102" s="385"/>
      <c r="F1102" s="386"/>
      <c r="G1102" s="387"/>
    </row>
    <row r="1103" spans="1:7" ht="12.75">
      <c r="A1103" s="383"/>
      <c r="B1103" s="389" t="s">
        <v>414</v>
      </c>
      <c r="C1103" s="421">
        <v>79542382</v>
      </c>
      <c r="D1103" s="421">
        <v>52532866</v>
      </c>
      <c r="E1103" s="421">
        <v>54895456</v>
      </c>
      <c r="F1103" s="380">
        <v>69.01409615819652</v>
      </c>
      <c r="G1103" s="390">
        <v>2984828</v>
      </c>
    </row>
    <row r="1104" spans="1:7" ht="25.5">
      <c r="A1104" s="383"/>
      <c r="B1104" s="422" t="s">
        <v>415</v>
      </c>
      <c r="C1104" s="423">
        <v>94170</v>
      </c>
      <c r="D1104" s="385">
        <v>0</v>
      </c>
      <c r="E1104" s="385">
        <v>285</v>
      </c>
      <c r="F1104" s="386">
        <v>0</v>
      </c>
      <c r="G1104" s="387">
        <v>-9</v>
      </c>
    </row>
    <row r="1105" spans="1:7" ht="12.75">
      <c r="A1105" s="383"/>
      <c r="B1105" s="408" t="s">
        <v>432</v>
      </c>
      <c r="C1105" s="423">
        <v>3038378</v>
      </c>
      <c r="D1105" s="423">
        <v>380851</v>
      </c>
      <c r="E1105" s="423">
        <v>2743157</v>
      </c>
      <c r="F1105" s="386">
        <v>90.28359868324482</v>
      </c>
      <c r="G1105" s="387">
        <v>21084</v>
      </c>
    </row>
    <row r="1106" spans="1:7" ht="25.5">
      <c r="A1106" s="383"/>
      <c r="B1106" s="410" t="s">
        <v>455</v>
      </c>
      <c r="C1106" s="423">
        <v>19526</v>
      </c>
      <c r="D1106" s="385">
        <v>11406</v>
      </c>
      <c r="E1106" s="385">
        <v>11406</v>
      </c>
      <c r="F1106" s="386">
        <v>58.41442179657892</v>
      </c>
      <c r="G1106" s="387">
        <v>0</v>
      </c>
    </row>
    <row r="1107" spans="1:7" ht="12.75">
      <c r="A1107" s="383"/>
      <c r="B1107" s="422" t="s">
        <v>433</v>
      </c>
      <c r="C1107" s="423">
        <v>506141</v>
      </c>
      <c r="D1107" s="423">
        <v>376611</v>
      </c>
      <c r="E1107" s="423">
        <v>376610</v>
      </c>
      <c r="F1107" s="386">
        <v>74.40811947658854</v>
      </c>
      <c r="G1107" s="387">
        <v>0</v>
      </c>
    </row>
    <row r="1108" spans="1:7" ht="12.75">
      <c r="A1108" s="383"/>
      <c r="B1108" s="404" t="s">
        <v>434</v>
      </c>
      <c r="C1108" s="423">
        <v>506141</v>
      </c>
      <c r="D1108" s="423">
        <v>376611</v>
      </c>
      <c r="E1108" s="423">
        <v>376610</v>
      </c>
      <c r="F1108" s="386">
        <v>74.40811947658854</v>
      </c>
      <c r="G1108" s="387">
        <v>0</v>
      </c>
    </row>
    <row r="1109" spans="1:7" ht="12.75">
      <c r="A1109" s="383"/>
      <c r="B1109" s="426" t="s">
        <v>435</v>
      </c>
      <c r="C1109" s="423">
        <v>506141</v>
      </c>
      <c r="D1109" s="423">
        <v>376611</v>
      </c>
      <c r="E1109" s="423">
        <v>376610</v>
      </c>
      <c r="F1109" s="386">
        <v>74.40811947658854</v>
      </c>
      <c r="G1109" s="387">
        <v>0</v>
      </c>
    </row>
    <row r="1110" spans="1:7" ht="38.25">
      <c r="A1110" s="383"/>
      <c r="B1110" s="449" t="s">
        <v>443</v>
      </c>
      <c r="C1110" s="423">
        <v>506141</v>
      </c>
      <c r="D1110" s="423">
        <v>376611</v>
      </c>
      <c r="E1110" s="423">
        <v>376610</v>
      </c>
      <c r="F1110" s="386">
        <v>74.40811947658854</v>
      </c>
      <c r="G1110" s="387">
        <v>0</v>
      </c>
    </row>
    <row r="1111" spans="1:7" s="456" customFormat="1" ht="51">
      <c r="A1111" s="455"/>
      <c r="B1111" s="450" t="s">
        <v>512</v>
      </c>
      <c r="C1111" s="451">
        <v>506141</v>
      </c>
      <c r="D1111" s="451">
        <v>376611</v>
      </c>
      <c r="E1111" s="451">
        <v>376610</v>
      </c>
      <c r="F1111" s="453">
        <v>74.40811947658854</v>
      </c>
      <c r="G1111" s="387">
        <v>0</v>
      </c>
    </row>
    <row r="1112" spans="1:7" s="437" customFormat="1" ht="12.75" hidden="1">
      <c r="A1112" s="432"/>
      <c r="B1112" s="457" t="s">
        <v>436</v>
      </c>
      <c r="C1112" s="434">
        <v>0</v>
      </c>
      <c r="D1112" s="434">
        <v>0</v>
      </c>
      <c r="E1112" s="434">
        <v>0</v>
      </c>
      <c r="F1112" s="436" t="e">
        <v>#DIV/0!</v>
      </c>
      <c r="G1112" s="387">
        <v>0</v>
      </c>
    </row>
    <row r="1113" spans="1:7" s="437" customFormat="1" ht="51" hidden="1">
      <c r="A1113" s="432"/>
      <c r="B1113" s="441" t="s">
        <v>437</v>
      </c>
      <c r="C1113" s="434">
        <v>0</v>
      </c>
      <c r="D1113" s="434">
        <v>0</v>
      </c>
      <c r="E1113" s="434">
        <v>0</v>
      </c>
      <c r="F1113" s="436" t="e">
        <v>#DIV/0!</v>
      </c>
      <c r="G1113" s="387">
        <v>0</v>
      </c>
    </row>
    <row r="1114" spans="1:7" ht="12.75">
      <c r="A1114" s="383"/>
      <c r="B1114" s="408" t="s">
        <v>416</v>
      </c>
      <c r="C1114" s="423">
        <v>75903693</v>
      </c>
      <c r="D1114" s="423">
        <v>51775404</v>
      </c>
      <c r="E1114" s="423">
        <v>51775404</v>
      </c>
      <c r="F1114" s="386">
        <v>68.2119696073286</v>
      </c>
      <c r="G1114" s="387">
        <v>2963753</v>
      </c>
    </row>
    <row r="1115" spans="1:7" ht="25.5">
      <c r="A1115" s="383"/>
      <c r="B1115" s="410" t="s">
        <v>417</v>
      </c>
      <c r="C1115" s="423">
        <v>75903693</v>
      </c>
      <c r="D1115" s="385">
        <v>51775404</v>
      </c>
      <c r="E1115" s="385">
        <v>51775404</v>
      </c>
      <c r="F1115" s="386">
        <v>68.2119696073286</v>
      </c>
      <c r="G1115" s="387">
        <v>2963753</v>
      </c>
    </row>
    <row r="1116" spans="1:7" ht="12.75">
      <c r="A1116" s="383"/>
      <c r="B1116" s="389" t="s">
        <v>418</v>
      </c>
      <c r="C1116" s="378">
        <v>78554171</v>
      </c>
      <c r="D1116" s="378">
        <v>52583546</v>
      </c>
      <c r="E1116" s="378">
        <v>50653654</v>
      </c>
      <c r="F1116" s="380">
        <v>64.48244995163911</v>
      </c>
      <c r="G1116" s="390">
        <v>2684101</v>
      </c>
    </row>
    <row r="1117" spans="1:7" ht="12.75">
      <c r="A1117" s="383"/>
      <c r="B1117" s="408" t="s">
        <v>419</v>
      </c>
      <c r="C1117" s="423">
        <v>21175825</v>
      </c>
      <c r="D1117" s="423">
        <v>13458724</v>
      </c>
      <c r="E1117" s="423">
        <v>12242458</v>
      </c>
      <c r="F1117" s="386">
        <v>57.81336972703542</v>
      </c>
      <c r="G1117" s="387">
        <v>1682277</v>
      </c>
    </row>
    <row r="1118" spans="1:7" ht="12.75">
      <c r="A1118" s="383"/>
      <c r="B1118" s="404" t="s">
        <v>420</v>
      </c>
      <c r="C1118" s="423">
        <v>9785846</v>
      </c>
      <c r="D1118" s="423">
        <v>4938764</v>
      </c>
      <c r="E1118" s="423">
        <v>4482292</v>
      </c>
      <c r="F1118" s="386">
        <v>45.8038272827919</v>
      </c>
      <c r="G1118" s="387">
        <v>421820</v>
      </c>
    </row>
    <row r="1119" spans="1:7" ht="12.75">
      <c r="A1119" s="383"/>
      <c r="B1119" s="426" t="s">
        <v>421</v>
      </c>
      <c r="C1119" s="423">
        <v>5426080</v>
      </c>
      <c r="D1119" s="385">
        <v>3332556</v>
      </c>
      <c r="E1119" s="385">
        <v>3133718</v>
      </c>
      <c r="F1119" s="386">
        <v>57.752889747294546</v>
      </c>
      <c r="G1119" s="387">
        <v>349364</v>
      </c>
    </row>
    <row r="1120" spans="1:7" ht="12.75">
      <c r="A1120" s="383"/>
      <c r="B1120" s="428" t="s">
        <v>422</v>
      </c>
      <c r="C1120" s="423">
        <v>4031999</v>
      </c>
      <c r="D1120" s="385">
        <v>2510923</v>
      </c>
      <c r="E1120" s="385">
        <v>2358782</v>
      </c>
      <c r="F1120" s="386">
        <v>58.501552207726235</v>
      </c>
      <c r="G1120" s="387">
        <v>267634</v>
      </c>
    </row>
    <row r="1121" spans="1:7" ht="12.75">
      <c r="A1121" s="383"/>
      <c r="B1121" s="426" t="s">
        <v>423</v>
      </c>
      <c r="C1121" s="423">
        <v>4359766</v>
      </c>
      <c r="D1121" s="385">
        <v>1606208</v>
      </c>
      <c r="E1121" s="385">
        <v>1348574</v>
      </c>
      <c r="F1121" s="386">
        <v>30.932256455965756</v>
      </c>
      <c r="G1121" s="387">
        <v>72456</v>
      </c>
    </row>
    <row r="1122" spans="1:7" ht="12.75" hidden="1">
      <c r="A1122" s="383"/>
      <c r="B1122" s="404" t="s">
        <v>468</v>
      </c>
      <c r="C1122" s="423">
        <v>0</v>
      </c>
      <c r="D1122" s="385"/>
      <c r="E1122" s="385"/>
      <c r="F1122" s="386" t="e">
        <v>#DIV/0!</v>
      </c>
      <c r="G1122" s="387">
        <v>0</v>
      </c>
    </row>
    <row r="1123" spans="1:7" ht="12.75">
      <c r="A1123" s="383"/>
      <c r="B1123" s="404" t="s">
        <v>424</v>
      </c>
      <c r="C1123" s="423">
        <v>1224168</v>
      </c>
      <c r="D1123" s="423">
        <v>1112870</v>
      </c>
      <c r="E1123" s="423">
        <v>629994</v>
      </c>
      <c r="F1123" s="386">
        <v>51.46303448546278</v>
      </c>
      <c r="G1123" s="387">
        <v>-1414835</v>
      </c>
    </row>
    <row r="1124" spans="1:7" ht="12.75">
      <c r="A1124" s="383"/>
      <c r="B1124" s="426" t="s">
        <v>445</v>
      </c>
      <c r="C1124" s="423">
        <v>1224168</v>
      </c>
      <c r="D1124" s="385">
        <v>1112870</v>
      </c>
      <c r="E1124" s="385">
        <v>629994</v>
      </c>
      <c r="F1124" s="386">
        <v>51.46303448546278</v>
      </c>
      <c r="G1124" s="387">
        <v>-1414835</v>
      </c>
    </row>
    <row r="1125" spans="1:7" ht="12.75" hidden="1">
      <c r="A1125" s="383"/>
      <c r="B1125" s="426" t="s">
        <v>425</v>
      </c>
      <c r="C1125" s="423">
        <v>0</v>
      </c>
      <c r="D1125" s="385"/>
      <c r="E1125" s="385"/>
      <c r="F1125" s="386" t="e">
        <v>#DIV/0!</v>
      </c>
      <c r="G1125" s="387">
        <v>0</v>
      </c>
    </row>
    <row r="1126" spans="1:7" ht="25.5">
      <c r="A1126" s="383"/>
      <c r="B1126" s="410" t="s">
        <v>428</v>
      </c>
      <c r="C1126" s="423">
        <v>910635</v>
      </c>
      <c r="D1126" s="423">
        <v>333607</v>
      </c>
      <c r="E1126" s="423">
        <v>82979</v>
      </c>
      <c r="F1126" s="386">
        <v>9.112212906378517</v>
      </c>
      <c r="G1126" s="387">
        <v>0</v>
      </c>
    </row>
    <row r="1127" spans="1:7" ht="12.75" hidden="1">
      <c r="A1127" s="383"/>
      <c r="B1127" s="405" t="s">
        <v>460</v>
      </c>
      <c r="C1127" s="423">
        <v>0</v>
      </c>
      <c r="D1127" s="385"/>
      <c r="E1127" s="385"/>
      <c r="F1127" s="386" t="e">
        <v>#DIV/0!</v>
      </c>
      <c r="G1127" s="387">
        <v>0</v>
      </c>
    </row>
    <row r="1128" spans="1:7" ht="12.75">
      <c r="A1128" s="383"/>
      <c r="B1128" s="405" t="s">
        <v>429</v>
      </c>
      <c r="C1128" s="423">
        <v>910635</v>
      </c>
      <c r="D1128" s="385">
        <v>333607</v>
      </c>
      <c r="E1128" s="385">
        <v>82979</v>
      </c>
      <c r="F1128" s="386">
        <v>9.112212906378517</v>
      </c>
      <c r="G1128" s="387">
        <v>0</v>
      </c>
    </row>
    <row r="1129" spans="1:7" ht="12.75">
      <c r="A1129" s="383"/>
      <c r="B1129" s="404" t="s">
        <v>371</v>
      </c>
      <c r="C1129" s="385">
        <v>9255176</v>
      </c>
      <c r="D1129" s="385">
        <v>7073483</v>
      </c>
      <c r="E1129" s="385">
        <v>7047193</v>
      </c>
      <c r="F1129" s="386">
        <v>76.14326296982358</v>
      </c>
      <c r="G1129" s="387">
        <v>2675292</v>
      </c>
    </row>
    <row r="1130" spans="1:7" s="437" customFormat="1" ht="12.75">
      <c r="A1130" s="383"/>
      <c r="B1130" s="405" t="s">
        <v>446</v>
      </c>
      <c r="C1130" s="385">
        <v>27139</v>
      </c>
      <c r="D1130" s="385">
        <v>27139</v>
      </c>
      <c r="E1130" s="385">
        <v>27139</v>
      </c>
      <c r="F1130" s="386">
        <v>100</v>
      </c>
      <c r="G1130" s="387">
        <v>0</v>
      </c>
    </row>
    <row r="1131" spans="1:7" ht="25.5">
      <c r="A1131" s="383"/>
      <c r="B1131" s="449" t="s">
        <v>447</v>
      </c>
      <c r="C1131" s="385">
        <v>27139</v>
      </c>
      <c r="D1131" s="385">
        <v>27139</v>
      </c>
      <c r="E1131" s="385">
        <v>27139</v>
      </c>
      <c r="F1131" s="386">
        <v>100</v>
      </c>
      <c r="G1131" s="387">
        <v>0</v>
      </c>
    </row>
    <row r="1132" spans="1:7" s="456" customFormat="1" ht="38.25">
      <c r="A1132" s="455"/>
      <c r="B1132" s="450" t="s">
        <v>473</v>
      </c>
      <c r="C1132" s="452">
        <v>27139</v>
      </c>
      <c r="D1132" s="452">
        <v>27139</v>
      </c>
      <c r="E1132" s="452">
        <v>27139</v>
      </c>
      <c r="F1132" s="453">
        <v>100</v>
      </c>
      <c r="G1132" s="387">
        <v>0</v>
      </c>
    </row>
    <row r="1133" spans="1:7" s="437" customFormat="1" ht="25.5" hidden="1">
      <c r="A1133" s="432"/>
      <c r="B1133" s="457" t="s">
        <v>448</v>
      </c>
      <c r="C1133" s="435">
        <v>0</v>
      </c>
      <c r="D1133" s="435"/>
      <c r="E1133" s="435"/>
      <c r="F1133" s="436" t="e">
        <v>#DIV/0!</v>
      </c>
      <c r="G1133" s="387">
        <v>0</v>
      </c>
    </row>
    <row r="1134" spans="1:7" ht="25.5">
      <c r="A1134" s="383"/>
      <c r="B1134" s="405" t="s">
        <v>461</v>
      </c>
      <c r="C1134" s="385">
        <v>753790</v>
      </c>
      <c r="D1134" s="385">
        <v>562956</v>
      </c>
      <c r="E1134" s="385">
        <v>562956</v>
      </c>
      <c r="F1134" s="386">
        <v>74.68339988590988</v>
      </c>
      <c r="G1134" s="387">
        <v>35000</v>
      </c>
    </row>
    <row r="1135" spans="1:7" ht="51">
      <c r="A1135" s="383"/>
      <c r="B1135" s="405" t="s">
        <v>462</v>
      </c>
      <c r="C1135" s="385">
        <v>8454721</v>
      </c>
      <c r="D1135" s="385">
        <v>6471982</v>
      </c>
      <c r="E1135" s="385">
        <v>6445692</v>
      </c>
      <c r="F1135" s="386">
        <v>76.23778478319983</v>
      </c>
      <c r="G1135" s="387">
        <v>2628886</v>
      </c>
    </row>
    <row r="1136" spans="1:7" ht="25.5">
      <c r="A1136" s="383"/>
      <c r="B1136" s="405" t="s">
        <v>513</v>
      </c>
      <c r="C1136" s="385">
        <v>19526</v>
      </c>
      <c r="D1136" s="385">
        <v>11406</v>
      </c>
      <c r="E1136" s="385">
        <v>11406</v>
      </c>
      <c r="F1136" s="386">
        <v>58.41442179657892</v>
      </c>
      <c r="G1136" s="387">
        <v>11406</v>
      </c>
    </row>
    <row r="1137" spans="1:7" ht="38.25">
      <c r="A1137" s="383"/>
      <c r="B1137" s="454" t="s">
        <v>464</v>
      </c>
      <c r="C1137" s="452">
        <v>19526</v>
      </c>
      <c r="D1137" s="452">
        <v>11406</v>
      </c>
      <c r="E1137" s="452">
        <v>11406</v>
      </c>
      <c r="F1137" s="453">
        <v>58.41442179657892</v>
      </c>
      <c r="G1137" s="387">
        <v>11406</v>
      </c>
    </row>
    <row r="1138" spans="1:7" ht="12" customHeight="1">
      <c r="A1138" s="383"/>
      <c r="B1138" s="408" t="s">
        <v>376</v>
      </c>
      <c r="C1138" s="423">
        <v>57378346</v>
      </c>
      <c r="D1138" s="423">
        <v>39124822</v>
      </c>
      <c r="E1138" s="423">
        <v>38411196</v>
      </c>
      <c r="F1138" s="386">
        <v>66.94371427158252</v>
      </c>
      <c r="G1138" s="387">
        <v>1001824</v>
      </c>
    </row>
    <row r="1139" spans="1:7" ht="12.75">
      <c r="A1139" s="383"/>
      <c r="B1139" s="404" t="s">
        <v>426</v>
      </c>
      <c r="C1139" s="423">
        <v>1618035</v>
      </c>
      <c r="D1139" s="385">
        <v>496263</v>
      </c>
      <c r="E1139" s="385">
        <v>460513</v>
      </c>
      <c r="F1139" s="386">
        <v>28.461250838208073</v>
      </c>
      <c r="G1139" s="387">
        <v>858</v>
      </c>
    </row>
    <row r="1140" spans="1:7" ht="12.75">
      <c r="A1140" s="383"/>
      <c r="B1140" s="404" t="s">
        <v>449</v>
      </c>
      <c r="C1140" s="423">
        <v>55760311</v>
      </c>
      <c r="D1140" s="423">
        <v>38628559</v>
      </c>
      <c r="E1140" s="423">
        <v>37950683</v>
      </c>
      <c r="F1140" s="386">
        <v>68.06038617682746</v>
      </c>
      <c r="G1140" s="387">
        <v>1000966</v>
      </c>
    </row>
    <row r="1141" spans="1:7" ht="25.5">
      <c r="A1141" s="383"/>
      <c r="B1141" s="405" t="s">
        <v>465</v>
      </c>
      <c r="C1141" s="423">
        <v>55760311</v>
      </c>
      <c r="D1141" s="423">
        <v>38628559</v>
      </c>
      <c r="E1141" s="423">
        <v>37950683</v>
      </c>
      <c r="F1141" s="386">
        <v>68.06038617682746</v>
      </c>
      <c r="G1141" s="387">
        <v>1000966</v>
      </c>
    </row>
    <row r="1142" spans="1:7" ht="12.75">
      <c r="A1142" s="383"/>
      <c r="B1142" s="428" t="s">
        <v>450</v>
      </c>
      <c r="C1142" s="423">
        <v>55760311</v>
      </c>
      <c r="D1142" s="423">
        <v>38628559</v>
      </c>
      <c r="E1142" s="423">
        <v>37950683</v>
      </c>
      <c r="F1142" s="386">
        <v>68.06038617682746</v>
      </c>
      <c r="G1142" s="387">
        <v>1000966</v>
      </c>
    </row>
    <row r="1143" spans="1:7" ht="38.25">
      <c r="A1143" s="383"/>
      <c r="B1143" s="468" t="s">
        <v>383</v>
      </c>
      <c r="C1143" s="423">
        <v>55760311</v>
      </c>
      <c r="D1143" s="423">
        <v>38628559</v>
      </c>
      <c r="E1143" s="423">
        <v>37950683</v>
      </c>
      <c r="F1143" s="386">
        <v>68.06038617682746</v>
      </c>
      <c r="G1143" s="387">
        <v>1000966</v>
      </c>
    </row>
    <row r="1144" spans="1:7" ht="38.25" hidden="1">
      <c r="A1144" s="383"/>
      <c r="B1144" s="449" t="s">
        <v>514</v>
      </c>
      <c r="C1144" s="423">
        <v>0</v>
      </c>
      <c r="D1144" s="385">
        <v>0</v>
      </c>
      <c r="E1144" s="385">
        <v>0</v>
      </c>
      <c r="F1144" s="386" t="e">
        <v>#DIV/0!</v>
      </c>
      <c r="G1144" s="387">
        <v>0</v>
      </c>
    </row>
    <row r="1145" spans="1:7" ht="12.75">
      <c r="A1145" s="383"/>
      <c r="B1145" s="394" t="s">
        <v>1281</v>
      </c>
      <c r="C1145" s="385">
        <v>988211</v>
      </c>
      <c r="D1145" s="385">
        <v>-50680</v>
      </c>
      <c r="E1145" s="385" t="s">
        <v>1277</v>
      </c>
      <c r="F1145" s="386" t="s">
        <v>1277</v>
      </c>
      <c r="G1145" s="386" t="s">
        <v>1277</v>
      </c>
    </row>
    <row r="1146" spans="1:7" ht="12.75">
      <c r="A1146" s="383"/>
      <c r="B1146" s="394" t="s">
        <v>1282</v>
      </c>
      <c r="C1146" s="423">
        <v>-988211</v>
      </c>
      <c r="D1146" s="423">
        <v>50680</v>
      </c>
      <c r="E1146" s="423">
        <v>50680</v>
      </c>
      <c r="F1146" s="386" t="s">
        <v>1277</v>
      </c>
      <c r="G1146" s="387">
        <v>0</v>
      </c>
    </row>
    <row r="1147" spans="1:7" ht="12.75" hidden="1">
      <c r="A1147" s="383"/>
      <c r="B1147" s="408" t="s">
        <v>1286</v>
      </c>
      <c r="C1147" s="423">
        <v>0</v>
      </c>
      <c r="D1147" s="423">
        <v>0</v>
      </c>
      <c r="E1147" s="423">
        <v>0</v>
      </c>
      <c r="F1147" s="386" t="e">
        <v>#DIV/0!</v>
      </c>
      <c r="G1147" s="387">
        <v>0</v>
      </c>
    </row>
    <row r="1148" spans="1:7" ht="12.75" hidden="1">
      <c r="A1148" s="383"/>
      <c r="B1148" s="408" t="s">
        <v>1287</v>
      </c>
      <c r="C1148" s="423">
        <v>0</v>
      </c>
      <c r="D1148" s="423">
        <v>0</v>
      </c>
      <c r="E1148" s="423">
        <v>0</v>
      </c>
      <c r="F1148" s="386" t="e">
        <v>#DIV/0!</v>
      </c>
      <c r="G1148" s="387">
        <v>0</v>
      </c>
    </row>
    <row r="1149" spans="1:7" ht="12.75">
      <c r="A1149" s="383"/>
      <c r="B1149" s="408" t="s">
        <v>89</v>
      </c>
      <c r="C1149" s="423">
        <v>-988211</v>
      </c>
      <c r="D1149" s="423">
        <v>50680</v>
      </c>
      <c r="E1149" s="423">
        <v>50680</v>
      </c>
      <c r="F1149" s="386" t="s">
        <v>1277</v>
      </c>
      <c r="G1149" s="387">
        <v>0</v>
      </c>
    </row>
    <row r="1150" spans="1:7" ht="38.25" customHeight="1" hidden="1">
      <c r="A1150" s="383"/>
      <c r="B1150" s="410" t="s">
        <v>430</v>
      </c>
      <c r="C1150" s="423">
        <v>0</v>
      </c>
      <c r="D1150" s="385">
        <v>0</v>
      </c>
      <c r="E1150" s="385">
        <v>0</v>
      </c>
      <c r="F1150" s="386" t="e">
        <v>#DIV/0!</v>
      </c>
      <c r="G1150" s="387">
        <v>0</v>
      </c>
    </row>
    <row r="1151" spans="1:7" ht="38.25">
      <c r="A1151" s="383"/>
      <c r="B1151" s="410" t="s">
        <v>451</v>
      </c>
      <c r="C1151" s="423">
        <v>-988211</v>
      </c>
      <c r="D1151" s="385">
        <v>50680</v>
      </c>
      <c r="E1151" s="385">
        <v>50680</v>
      </c>
      <c r="F1151" s="386" t="s">
        <v>1277</v>
      </c>
      <c r="G1151" s="387">
        <v>0</v>
      </c>
    </row>
    <row r="1152" spans="1:7" ht="25.5" hidden="1">
      <c r="A1152" s="383"/>
      <c r="B1152" s="410" t="s">
        <v>388</v>
      </c>
      <c r="C1152" s="385">
        <v>0</v>
      </c>
      <c r="D1152" s="385"/>
      <c r="E1152" s="385"/>
      <c r="F1152" s="386" t="e">
        <v>#DIV/0!</v>
      </c>
      <c r="G1152" s="387">
        <v>0</v>
      </c>
    </row>
    <row r="1153" spans="1:7" ht="12.75">
      <c r="A1153" s="383"/>
      <c r="B1153" s="458"/>
      <c r="C1153" s="385"/>
      <c r="D1153" s="385"/>
      <c r="E1153" s="385"/>
      <c r="F1153" s="386"/>
      <c r="G1153" s="387"/>
    </row>
    <row r="1154" spans="1:7" ht="12.75">
      <c r="A1154" s="383"/>
      <c r="B1154" s="474" t="s">
        <v>515</v>
      </c>
      <c r="C1154" s="385"/>
      <c r="D1154" s="385"/>
      <c r="E1154" s="385"/>
      <c r="F1154" s="386"/>
      <c r="G1154" s="387"/>
    </row>
    <row r="1155" spans="1:7" ht="12.75">
      <c r="A1155" s="383"/>
      <c r="B1155" s="389" t="s">
        <v>414</v>
      </c>
      <c r="C1155" s="421">
        <v>268098442</v>
      </c>
      <c r="D1155" s="421">
        <v>215505250</v>
      </c>
      <c r="E1155" s="421">
        <v>215505250</v>
      </c>
      <c r="F1155" s="380">
        <v>80.38288040480295</v>
      </c>
      <c r="G1155" s="390">
        <v>65520</v>
      </c>
    </row>
    <row r="1156" spans="1:7" ht="12.75">
      <c r="A1156" s="383"/>
      <c r="B1156" s="408" t="s">
        <v>416</v>
      </c>
      <c r="C1156" s="423">
        <v>268098442</v>
      </c>
      <c r="D1156" s="423">
        <v>215505250</v>
      </c>
      <c r="E1156" s="423">
        <v>215505250</v>
      </c>
      <c r="F1156" s="386">
        <v>80.38288040480295</v>
      </c>
      <c r="G1156" s="387">
        <v>65520</v>
      </c>
    </row>
    <row r="1157" spans="1:7" ht="25.5">
      <c r="A1157" s="383"/>
      <c r="B1157" s="410" t="s">
        <v>417</v>
      </c>
      <c r="C1157" s="423">
        <v>268098442</v>
      </c>
      <c r="D1157" s="385">
        <v>215505250</v>
      </c>
      <c r="E1157" s="385">
        <v>215505250</v>
      </c>
      <c r="F1157" s="386">
        <v>80.38288040480295</v>
      </c>
      <c r="G1157" s="387">
        <v>65520</v>
      </c>
    </row>
    <row r="1158" spans="1:7" ht="12.75">
      <c r="A1158" s="383"/>
      <c r="B1158" s="389" t="s">
        <v>418</v>
      </c>
      <c r="C1158" s="378">
        <v>268098442</v>
      </c>
      <c r="D1158" s="378">
        <v>215505250</v>
      </c>
      <c r="E1158" s="378">
        <v>215497263</v>
      </c>
      <c r="F1158" s="380">
        <v>80.3799012752189</v>
      </c>
      <c r="G1158" s="390">
        <v>69534</v>
      </c>
    </row>
    <row r="1159" spans="1:7" ht="12.75">
      <c r="A1159" s="383"/>
      <c r="B1159" s="408" t="s">
        <v>419</v>
      </c>
      <c r="C1159" s="423">
        <v>268098442</v>
      </c>
      <c r="D1159" s="423">
        <v>215505250</v>
      </c>
      <c r="E1159" s="423">
        <v>215497263</v>
      </c>
      <c r="F1159" s="386">
        <v>80.3799012752189</v>
      </c>
      <c r="G1159" s="387">
        <v>69534</v>
      </c>
    </row>
    <row r="1160" spans="1:7" ht="12.75">
      <c r="A1160" s="383"/>
      <c r="B1160" s="404" t="s">
        <v>371</v>
      </c>
      <c r="C1160" s="385">
        <v>268098442</v>
      </c>
      <c r="D1160" s="385">
        <v>215505250</v>
      </c>
      <c r="E1160" s="385">
        <v>215497263</v>
      </c>
      <c r="F1160" s="386">
        <v>80.3799012752189</v>
      </c>
      <c r="G1160" s="387">
        <v>69534</v>
      </c>
    </row>
    <row r="1161" spans="1:7" ht="25.5">
      <c r="A1161" s="383"/>
      <c r="B1161" s="405" t="s">
        <v>461</v>
      </c>
      <c r="C1161" s="385">
        <v>268098442</v>
      </c>
      <c r="D1161" s="385">
        <v>215505250</v>
      </c>
      <c r="E1161" s="385">
        <v>215497263</v>
      </c>
      <c r="F1161" s="386">
        <v>80.3799012752189</v>
      </c>
      <c r="G1161" s="387">
        <v>69534</v>
      </c>
    </row>
    <row r="1162" spans="1:7" ht="12.75" hidden="1">
      <c r="A1162" s="383"/>
      <c r="B1162" s="408" t="s">
        <v>376</v>
      </c>
      <c r="C1162" s="423">
        <v>0</v>
      </c>
      <c r="D1162" s="423">
        <v>0</v>
      </c>
      <c r="E1162" s="423">
        <v>0</v>
      </c>
      <c r="F1162" s="386" t="e">
        <v>#DIV/0!</v>
      </c>
      <c r="G1162" s="387">
        <v>0</v>
      </c>
    </row>
    <row r="1163" spans="1:7" ht="12.75" hidden="1">
      <c r="A1163" s="383"/>
      <c r="B1163" s="404" t="s">
        <v>475</v>
      </c>
      <c r="C1163" s="423">
        <v>0</v>
      </c>
      <c r="D1163" s="423">
        <v>0</v>
      </c>
      <c r="E1163" s="423">
        <v>0</v>
      </c>
      <c r="F1163" s="386" t="e">
        <v>#DIV/0!</v>
      </c>
      <c r="G1163" s="387">
        <v>0</v>
      </c>
    </row>
    <row r="1164" spans="1:7" ht="12.75" hidden="1">
      <c r="A1164" s="383"/>
      <c r="B1164" s="405" t="s">
        <v>491</v>
      </c>
      <c r="C1164" s="385">
        <v>0</v>
      </c>
      <c r="D1164" s="385">
        <v>0</v>
      </c>
      <c r="E1164" s="385">
        <v>0</v>
      </c>
      <c r="F1164" s="386" t="e">
        <v>#DIV/0!</v>
      </c>
      <c r="G1164" s="387">
        <v>0</v>
      </c>
    </row>
    <row r="1165" spans="1:7" ht="12.75">
      <c r="A1165" s="383"/>
      <c r="B1165" s="473"/>
      <c r="C1165" s="378"/>
      <c r="D1165" s="385"/>
      <c r="E1165" s="385"/>
      <c r="F1165" s="386"/>
      <c r="G1165" s="387"/>
    </row>
    <row r="1166" spans="1:7" ht="12.75">
      <c r="A1166" s="383"/>
      <c r="B1166" s="474" t="s">
        <v>516</v>
      </c>
      <c r="C1166" s="385"/>
      <c r="D1166" s="385"/>
      <c r="E1166" s="385"/>
      <c r="F1166" s="386"/>
      <c r="G1166" s="387"/>
    </row>
    <row r="1167" spans="1:7" ht="12.75">
      <c r="A1167" s="383"/>
      <c r="B1167" s="389" t="s">
        <v>414</v>
      </c>
      <c r="C1167" s="421">
        <v>7152897</v>
      </c>
      <c r="D1167" s="421">
        <v>6137462</v>
      </c>
      <c r="E1167" s="421">
        <v>6137462</v>
      </c>
      <c r="F1167" s="380">
        <v>85.80386380511281</v>
      </c>
      <c r="G1167" s="390">
        <v>0</v>
      </c>
    </row>
    <row r="1168" spans="1:7" ht="12.75">
      <c r="A1168" s="383"/>
      <c r="B1168" s="408" t="s">
        <v>416</v>
      </c>
      <c r="C1168" s="423">
        <v>7152897</v>
      </c>
      <c r="D1168" s="423">
        <v>6137462</v>
      </c>
      <c r="E1168" s="423">
        <v>6137462</v>
      </c>
      <c r="F1168" s="386">
        <v>85.80386380511281</v>
      </c>
      <c r="G1168" s="387">
        <v>0</v>
      </c>
    </row>
    <row r="1169" spans="1:7" ht="25.5">
      <c r="A1169" s="383"/>
      <c r="B1169" s="410" t="s">
        <v>417</v>
      </c>
      <c r="C1169" s="423">
        <v>7152897</v>
      </c>
      <c r="D1169" s="385">
        <v>6137462</v>
      </c>
      <c r="E1169" s="385">
        <v>6137462</v>
      </c>
      <c r="F1169" s="386">
        <v>85.80386380511281</v>
      </c>
      <c r="G1169" s="387">
        <v>0</v>
      </c>
    </row>
    <row r="1170" spans="1:7" ht="12.75">
      <c r="A1170" s="383"/>
      <c r="B1170" s="389" t="s">
        <v>418</v>
      </c>
      <c r="C1170" s="378">
        <v>7152897</v>
      </c>
      <c r="D1170" s="378">
        <v>6137462</v>
      </c>
      <c r="E1170" s="378">
        <v>6137462</v>
      </c>
      <c r="F1170" s="380">
        <v>85.80386380511281</v>
      </c>
      <c r="G1170" s="390">
        <v>556415</v>
      </c>
    </row>
    <row r="1171" spans="1:7" ht="12.75">
      <c r="A1171" s="383"/>
      <c r="B1171" s="408" t="s">
        <v>419</v>
      </c>
      <c r="C1171" s="423">
        <v>7152897</v>
      </c>
      <c r="D1171" s="423">
        <v>6137462</v>
      </c>
      <c r="E1171" s="423">
        <v>6137462</v>
      </c>
      <c r="F1171" s="386">
        <v>85.80386380511281</v>
      </c>
      <c r="G1171" s="387">
        <v>556415</v>
      </c>
    </row>
    <row r="1172" spans="1:7" ht="12.75">
      <c r="A1172" s="383"/>
      <c r="B1172" s="404" t="s">
        <v>371</v>
      </c>
      <c r="C1172" s="385">
        <v>7152897</v>
      </c>
      <c r="D1172" s="385">
        <v>6137462</v>
      </c>
      <c r="E1172" s="385">
        <v>6137462</v>
      </c>
      <c r="F1172" s="386">
        <v>85.80386380511281</v>
      </c>
      <c r="G1172" s="387">
        <v>556415</v>
      </c>
    </row>
    <row r="1173" spans="1:7" ht="51">
      <c r="A1173" s="383"/>
      <c r="B1173" s="405" t="s">
        <v>462</v>
      </c>
      <c r="C1173" s="385">
        <v>7152897</v>
      </c>
      <c r="D1173" s="385">
        <v>6137462</v>
      </c>
      <c r="E1173" s="385">
        <v>6137462</v>
      </c>
      <c r="F1173" s="386">
        <v>85.80386380511281</v>
      </c>
      <c r="G1173" s="387">
        <v>556415</v>
      </c>
    </row>
    <row r="1174" spans="1:7" ht="12.75">
      <c r="A1174" s="383"/>
      <c r="B1174" s="458"/>
      <c r="C1174" s="385"/>
      <c r="D1174" s="385"/>
      <c r="E1174" s="385"/>
      <c r="F1174" s="386"/>
      <c r="G1174" s="387"/>
    </row>
    <row r="1175" spans="1:7" s="437" customFormat="1" ht="25.5" hidden="1">
      <c r="A1175" s="432"/>
      <c r="B1175" s="482" t="s">
        <v>517</v>
      </c>
      <c r="C1175" s="435"/>
      <c r="D1175" s="435"/>
      <c r="E1175" s="435"/>
      <c r="F1175" s="436"/>
      <c r="G1175" s="387"/>
    </row>
    <row r="1176" spans="1:7" s="437" customFormat="1" ht="12.75" hidden="1">
      <c r="A1176" s="432"/>
      <c r="B1176" s="445" t="s">
        <v>414</v>
      </c>
      <c r="C1176" s="483">
        <v>0</v>
      </c>
      <c r="D1176" s="483">
        <v>0</v>
      </c>
      <c r="E1176" s="483">
        <v>0</v>
      </c>
      <c r="F1176" s="447" t="e">
        <v>#DIV/0!</v>
      </c>
      <c r="G1176" s="387"/>
    </row>
    <row r="1177" spans="1:7" s="437" customFormat="1" ht="12.75" hidden="1">
      <c r="A1177" s="432"/>
      <c r="B1177" s="433" t="s">
        <v>416</v>
      </c>
      <c r="C1177" s="434">
        <v>0</v>
      </c>
      <c r="D1177" s="434">
        <v>0</v>
      </c>
      <c r="E1177" s="434">
        <v>0</v>
      </c>
      <c r="F1177" s="436" t="e">
        <v>#DIV/0!</v>
      </c>
      <c r="G1177" s="387"/>
    </row>
    <row r="1178" spans="1:7" s="437" customFormat="1" ht="25.5" hidden="1">
      <c r="A1178" s="432"/>
      <c r="B1178" s="448" t="s">
        <v>417</v>
      </c>
      <c r="C1178" s="434">
        <v>0</v>
      </c>
      <c r="D1178" s="435">
        <v>0</v>
      </c>
      <c r="E1178" s="435">
        <v>0</v>
      </c>
      <c r="F1178" s="436" t="e">
        <v>#DIV/0!</v>
      </c>
      <c r="G1178" s="387"/>
    </row>
    <row r="1179" spans="1:7" s="437" customFormat="1" ht="12.75" hidden="1">
      <c r="A1179" s="432"/>
      <c r="B1179" s="445" t="s">
        <v>418</v>
      </c>
      <c r="C1179" s="446">
        <v>0</v>
      </c>
      <c r="D1179" s="446">
        <v>0</v>
      </c>
      <c r="E1179" s="446">
        <v>0</v>
      </c>
      <c r="F1179" s="447" t="e">
        <v>#DIV/0!</v>
      </c>
      <c r="G1179" s="387"/>
    </row>
    <row r="1180" spans="1:7" s="437" customFormat="1" ht="12.75" hidden="1">
      <c r="A1180" s="432"/>
      <c r="B1180" s="433" t="s">
        <v>419</v>
      </c>
      <c r="C1180" s="434">
        <v>0</v>
      </c>
      <c r="D1180" s="434">
        <v>0</v>
      </c>
      <c r="E1180" s="434">
        <v>0</v>
      </c>
      <c r="F1180" s="436" t="e">
        <v>#DIV/0!</v>
      </c>
      <c r="G1180" s="387"/>
    </row>
    <row r="1181" spans="1:7" s="437" customFormat="1" ht="12.75" hidden="1">
      <c r="A1181" s="432"/>
      <c r="B1181" s="438" t="s">
        <v>424</v>
      </c>
      <c r="C1181" s="434">
        <v>0</v>
      </c>
      <c r="D1181" s="434">
        <v>0</v>
      </c>
      <c r="E1181" s="434">
        <v>0</v>
      </c>
      <c r="F1181" s="436" t="e">
        <v>#DIV/0!</v>
      </c>
      <c r="G1181" s="387"/>
    </row>
    <row r="1182" spans="1:7" s="437" customFormat="1" ht="12.75" hidden="1">
      <c r="A1182" s="432"/>
      <c r="B1182" s="439" t="s">
        <v>445</v>
      </c>
      <c r="C1182" s="434">
        <v>0</v>
      </c>
      <c r="D1182" s="435">
        <v>0</v>
      </c>
      <c r="E1182" s="435">
        <v>0</v>
      </c>
      <c r="F1182" s="436" t="e">
        <v>#DIV/0!</v>
      </c>
      <c r="G1182" s="387"/>
    </row>
    <row r="1183" spans="1:7" ht="12.75" hidden="1">
      <c r="A1183" s="383"/>
      <c r="B1183" s="484" t="s">
        <v>518</v>
      </c>
      <c r="C1183" s="423"/>
      <c r="D1183" s="385"/>
      <c r="E1183" s="385"/>
      <c r="F1183" s="386"/>
      <c r="G1183" s="387"/>
    </row>
    <row r="1184" spans="1:7" ht="12.75" hidden="1">
      <c r="A1184" s="383"/>
      <c r="B1184" s="389" t="s">
        <v>414</v>
      </c>
      <c r="C1184" s="421">
        <v>0</v>
      </c>
      <c r="D1184" s="421">
        <v>0</v>
      </c>
      <c r="E1184" s="421">
        <v>0</v>
      </c>
      <c r="F1184" s="380" t="e">
        <v>#DIV/0!</v>
      </c>
      <c r="G1184" s="387"/>
    </row>
    <row r="1185" spans="1:7" ht="12.75" hidden="1">
      <c r="A1185" s="383"/>
      <c r="B1185" s="408" t="s">
        <v>416</v>
      </c>
      <c r="C1185" s="423">
        <v>0</v>
      </c>
      <c r="D1185" s="423">
        <v>0</v>
      </c>
      <c r="E1185" s="423">
        <v>0</v>
      </c>
      <c r="F1185" s="386" t="e">
        <v>#DIV/0!</v>
      </c>
      <c r="G1185" s="387"/>
    </row>
    <row r="1186" spans="1:7" ht="25.5" hidden="1">
      <c r="A1186" s="383"/>
      <c r="B1186" s="410" t="s">
        <v>417</v>
      </c>
      <c r="C1186" s="423">
        <v>0</v>
      </c>
      <c r="D1186" s="385">
        <v>0</v>
      </c>
      <c r="E1186" s="385">
        <v>0</v>
      </c>
      <c r="F1186" s="386" t="e">
        <v>#DIV/0!</v>
      </c>
      <c r="G1186" s="387"/>
    </row>
    <row r="1187" spans="1:7" ht="12.75" hidden="1">
      <c r="A1187" s="383"/>
      <c r="B1187" s="389" t="s">
        <v>418</v>
      </c>
      <c r="C1187" s="421">
        <v>0</v>
      </c>
      <c r="D1187" s="421">
        <v>0</v>
      </c>
      <c r="E1187" s="421">
        <v>0</v>
      </c>
      <c r="F1187" s="380" t="e">
        <v>#DIV/0!</v>
      </c>
      <c r="G1187" s="387"/>
    </row>
    <row r="1188" spans="1:7" ht="12.75" hidden="1">
      <c r="A1188" s="383"/>
      <c r="B1188" s="408" t="s">
        <v>419</v>
      </c>
      <c r="C1188" s="423">
        <v>0</v>
      </c>
      <c r="D1188" s="423">
        <v>0</v>
      </c>
      <c r="E1188" s="423">
        <v>0</v>
      </c>
      <c r="F1188" s="386" t="e">
        <v>#DIV/0!</v>
      </c>
      <c r="G1188" s="387"/>
    </row>
    <row r="1189" spans="1:7" ht="12.75" hidden="1">
      <c r="A1189" s="383"/>
      <c r="B1189" s="404" t="s">
        <v>424</v>
      </c>
      <c r="C1189" s="423">
        <v>0</v>
      </c>
      <c r="D1189" s="423">
        <v>0</v>
      </c>
      <c r="E1189" s="423">
        <v>0</v>
      </c>
      <c r="F1189" s="386" t="e">
        <v>#DIV/0!</v>
      </c>
      <c r="G1189" s="387"/>
    </row>
    <row r="1190" spans="1:7" ht="12.75" hidden="1">
      <c r="A1190" s="383"/>
      <c r="B1190" s="426" t="s">
        <v>445</v>
      </c>
      <c r="C1190" s="423">
        <v>0</v>
      </c>
      <c r="D1190" s="385">
        <v>0</v>
      </c>
      <c r="E1190" s="385">
        <v>0</v>
      </c>
      <c r="F1190" s="386" t="e">
        <v>#DIV/0!</v>
      </c>
      <c r="G1190" s="387"/>
    </row>
    <row r="1191" spans="1:7" ht="12.75" hidden="1">
      <c r="A1191" s="383"/>
      <c r="B1191" s="426"/>
      <c r="C1191" s="423"/>
      <c r="D1191" s="385"/>
      <c r="E1191" s="385"/>
      <c r="F1191" s="386"/>
      <c r="G1191" s="387"/>
    </row>
    <row r="1192" spans="1:7" s="487" customFormat="1" ht="12.75">
      <c r="A1192" s="485" t="s">
        <v>519</v>
      </c>
      <c r="B1192" s="485"/>
      <c r="C1192" s="430"/>
      <c r="D1192" s="430"/>
      <c r="E1192" s="430"/>
      <c r="F1192" s="486"/>
      <c r="G1192" s="387"/>
    </row>
    <row r="1193" spans="1:7" s="487" customFormat="1" ht="13.5">
      <c r="A1193" s="485"/>
      <c r="B1193" s="488" t="s">
        <v>414</v>
      </c>
      <c r="C1193" s="489">
        <v>196871230</v>
      </c>
      <c r="D1193" s="489">
        <v>116293956</v>
      </c>
      <c r="E1193" s="489">
        <v>115833525</v>
      </c>
      <c r="F1193" s="490">
        <v>58.83720287621508</v>
      </c>
      <c r="G1193" s="491">
        <v>19847311</v>
      </c>
    </row>
    <row r="1194" spans="1:7" s="487" customFormat="1" ht="38.25">
      <c r="A1194" s="492" t="s">
        <v>520</v>
      </c>
      <c r="B1194" s="493" t="s">
        <v>443</v>
      </c>
      <c r="C1194" s="494">
        <v>3335725</v>
      </c>
      <c r="D1194" s="494">
        <v>2027607</v>
      </c>
      <c r="E1194" s="494">
        <v>1962485</v>
      </c>
      <c r="F1194" s="495">
        <v>58.832337797630196</v>
      </c>
      <c r="G1194" s="496">
        <v>189700</v>
      </c>
    </row>
    <row r="1195" spans="1:7" s="487" customFormat="1" ht="38.25">
      <c r="A1195" s="406" t="s">
        <v>521</v>
      </c>
      <c r="B1195" s="497" t="str">
        <f>B407</f>
        <v>Valsts pamatbudžeta iestāžu saņemtie transferta pārskaitījumi no valsts pamatbudžeta dotācijas no vispārējiem ieņēmumiem</v>
      </c>
      <c r="C1195" s="430">
        <v>157145</v>
      </c>
      <c r="D1195" s="430">
        <v>96228</v>
      </c>
      <c r="E1195" s="430">
        <v>96227</v>
      </c>
      <c r="F1195" s="486">
        <v>61.234528620064275</v>
      </c>
      <c r="G1195" s="496">
        <v>56478</v>
      </c>
    </row>
    <row r="1196" spans="1:7" s="487" customFormat="1" ht="51">
      <c r="A1196" s="406" t="s">
        <v>522</v>
      </c>
      <c r="B1196" s="497" t="str">
        <f>B408</f>
        <v>Valsts pamatbudžeta iestāžu saņemtie transferti no citas valsts pamatbudžeta finansētas ministrijas vai centrālās iestādes ārvalstu finanšu palīdzības līdzekļiem</v>
      </c>
      <c r="C1196" s="430">
        <v>3178580</v>
      </c>
      <c r="D1196" s="430">
        <v>1931379</v>
      </c>
      <c r="E1196" s="430">
        <v>1866258</v>
      </c>
      <c r="F1196" s="486">
        <v>58.71357650271505</v>
      </c>
      <c r="G1196" s="496">
        <v>133222</v>
      </c>
    </row>
    <row r="1197" spans="1:7" s="501" customFormat="1" ht="12.75" hidden="1">
      <c r="A1197" s="498"/>
      <c r="B1197" s="499" t="s">
        <v>436</v>
      </c>
      <c r="C1197" s="500">
        <v>8900</v>
      </c>
      <c r="D1197" s="500">
        <v>8900</v>
      </c>
      <c r="E1197" s="500">
        <v>8900</v>
      </c>
      <c r="F1197" s="486">
        <v>100</v>
      </c>
      <c r="G1197" s="496">
        <v>8900</v>
      </c>
    </row>
    <row r="1198" spans="1:7" s="501" customFormat="1" ht="38.25" hidden="1">
      <c r="A1198" s="498"/>
      <c r="B1198" s="502" t="s">
        <v>437</v>
      </c>
      <c r="C1198" s="500">
        <v>8900</v>
      </c>
      <c r="D1198" s="500">
        <v>8900</v>
      </c>
      <c r="E1198" s="500">
        <v>8900</v>
      </c>
      <c r="F1198" s="486">
        <v>100</v>
      </c>
      <c r="G1198" s="496">
        <v>8900</v>
      </c>
    </row>
    <row r="1199" spans="1:7" s="487" customFormat="1" ht="25.5">
      <c r="A1199" s="406" t="s">
        <v>523</v>
      </c>
      <c r="B1199" s="503" t="s">
        <v>459</v>
      </c>
      <c r="C1199" s="430">
        <v>186018676</v>
      </c>
      <c r="D1199" s="430">
        <v>111611173</v>
      </c>
      <c r="E1199" s="430">
        <v>111611173</v>
      </c>
      <c r="F1199" s="486">
        <v>59.99998247487795</v>
      </c>
      <c r="G1199" s="496">
        <v>19454253</v>
      </c>
    </row>
    <row r="1200" spans="1:7" s="487" customFormat="1" ht="25.5">
      <c r="A1200" s="406" t="s">
        <v>524</v>
      </c>
      <c r="B1200" s="503" t="s">
        <v>525</v>
      </c>
      <c r="C1200" s="430">
        <v>7516829</v>
      </c>
      <c r="D1200" s="430">
        <v>2655176</v>
      </c>
      <c r="E1200" s="430">
        <v>2259867</v>
      </c>
      <c r="F1200" s="486">
        <v>30.064100167770214</v>
      </c>
      <c r="G1200" s="496">
        <v>203358</v>
      </c>
    </row>
    <row r="1201" spans="1:7" s="487" customFormat="1" ht="13.5">
      <c r="A1201" s="406"/>
      <c r="B1201" s="488" t="s">
        <v>526</v>
      </c>
      <c r="C1201" s="489">
        <v>196871230</v>
      </c>
      <c r="D1201" s="489">
        <v>115548796</v>
      </c>
      <c r="E1201" s="489">
        <v>99824924</v>
      </c>
      <c r="F1201" s="490">
        <v>50.70569427539006</v>
      </c>
      <c r="G1201" s="491">
        <v>4976755</v>
      </c>
    </row>
    <row r="1202" spans="1:7" s="487" customFormat="1" ht="12.75">
      <c r="A1202" s="406"/>
      <c r="B1202" s="504" t="s">
        <v>371</v>
      </c>
      <c r="C1202" s="430">
        <v>143454401</v>
      </c>
      <c r="D1202" s="430">
        <v>107180975</v>
      </c>
      <c r="E1202" s="430">
        <v>91529550</v>
      </c>
      <c r="F1202" s="486">
        <v>63.803933069993434</v>
      </c>
      <c r="G1202" s="496">
        <v>4966204</v>
      </c>
    </row>
    <row r="1203" spans="1:7" s="487" customFormat="1" ht="26.25" customHeight="1">
      <c r="A1203" s="505">
        <v>7130</v>
      </c>
      <c r="B1203" s="506" t="s">
        <v>447</v>
      </c>
      <c r="C1203" s="507">
        <v>3335725</v>
      </c>
      <c r="D1203" s="507">
        <v>2049329</v>
      </c>
      <c r="E1203" s="507">
        <v>1962485</v>
      </c>
      <c r="F1203" s="486">
        <v>58.832337797630196</v>
      </c>
      <c r="G1203" s="496">
        <v>182195</v>
      </c>
    </row>
    <row r="1204" spans="1:7" s="487" customFormat="1" ht="38.25">
      <c r="A1204" s="406">
        <v>7131</v>
      </c>
      <c r="B1204" s="508" t="s">
        <v>472</v>
      </c>
      <c r="C1204" s="507">
        <v>157145</v>
      </c>
      <c r="D1204" s="507">
        <v>96228</v>
      </c>
      <c r="E1204" s="507">
        <v>96227</v>
      </c>
      <c r="F1204" s="486">
        <v>61.234528620064275</v>
      </c>
      <c r="G1204" s="496">
        <v>48973</v>
      </c>
    </row>
    <row r="1205" spans="1:7" s="487" customFormat="1" ht="38.25">
      <c r="A1205" s="406">
        <v>7132</v>
      </c>
      <c r="B1205" s="508" t="s">
        <v>473</v>
      </c>
      <c r="C1205" s="507">
        <v>3178580</v>
      </c>
      <c r="D1205" s="507">
        <v>1953101</v>
      </c>
      <c r="E1205" s="507">
        <v>1866258</v>
      </c>
      <c r="F1205" s="486">
        <v>58.71357650271505</v>
      </c>
      <c r="G1205" s="496">
        <v>133222</v>
      </c>
    </row>
    <row r="1206" spans="1:7" s="487" customFormat="1" ht="12.75">
      <c r="A1206" s="505">
        <v>7500</v>
      </c>
      <c r="B1206" s="506" t="s">
        <v>463</v>
      </c>
      <c r="C1206" s="507">
        <v>140118676</v>
      </c>
      <c r="D1206" s="507">
        <v>105131646</v>
      </c>
      <c r="E1206" s="507">
        <v>89567065</v>
      </c>
      <c r="F1206" s="486">
        <v>63.92228898879975</v>
      </c>
      <c r="G1206" s="496">
        <v>4784009</v>
      </c>
    </row>
    <row r="1207" spans="1:7" s="487" customFormat="1" ht="38.25">
      <c r="A1207" s="406">
        <v>7510</v>
      </c>
      <c r="B1207" s="509" t="s">
        <v>464</v>
      </c>
      <c r="C1207" s="430">
        <v>139675711</v>
      </c>
      <c r="D1207" s="430">
        <v>104688681</v>
      </c>
      <c r="E1207" s="430">
        <v>89124101</v>
      </c>
      <c r="F1207" s="486">
        <v>63.80787351066357</v>
      </c>
      <c r="G1207" s="496">
        <v>4784009</v>
      </c>
    </row>
    <row r="1208" spans="1:7" s="487" customFormat="1" ht="63.75">
      <c r="A1208" s="406">
        <v>7520</v>
      </c>
      <c r="B1208" s="509" t="s">
        <v>474</v>
      </c>
      <c r="C1208" s="430">
        <v>442965</v>
      </c>
      <c r="D1208" s="430">
        <v>442965</v>
      </c>
      <c r="E1208" s="430">
        <v>442964</v>
      </c>
      <c r="F1208" s="486">
        <v>99.99977424852979</v>
      </c>
      <c r="G1208" s="496">
        <v>0</v>
      </c>
    </row>
    <row r="1209" spans="1:7" s="487" customFormat="1" ht="12.75">
      <c r="A1209" s="406"/>
      <c r="B1209" s="503" t="s">
        <v>449</v>
      </c>
      <c r="C1209" s="430">
        <v>53416829</v>
      </c>
      <c r="D1209" s="430">
        <v>8367821</v>
      </c>
      <c r="E1209" s="430">
        <v>8295374</v>
      </c>
      <c r="F1209" s="486">
        <v>15.529514116234791</v>
      </c>
      <c r="G1209" s="496">
        <v>10551</v>
      </c>
    </row>
    <row r="1210" spans="1:7" s="487" customFormat="1" ht="25.5">
      <c r="A1210" s="406">
        <v>9600</v>
      </c>
      <c r="B1210" s="510" t="s">
        <v>466</v>
      </c>
      <c r="C1210" s="511">
        <v>53416829</v>
      </c>
      <c r="D1210" s="511">
        <v>8367821</v>
      </c>
      <c r="E1210" s="511">
        <v>8295374</v>
      </c>
      <c r="F1210" s="486">
        <v>15.529514116234791</v>
      </c>
      <c r="G1210" s="496">
        <v>10551</v>
      </c>
    </row>
    <row r="1211" spans="1:7" s="437" customFormat="1" ht="25.5" hidden="1">
      <c r="A1211" s="432"/>
      <c r="B1211" s="502" t="s">
        <v>480</v>
      </c>
      <c r="C1211" s="500">
        <f>C438</f>
        <v>0</v>
      </c>
      <c r="D1211" s="500">
        <f>D438</f>
        <v>0</v>
      </c>
      <c r="E1211" s="500">
        <f>E438</f>
        <v>0</v>
      </c>
      <c r="F1211" s="512" t="e">
        <f>E1211/C1211*100</f>
        <v>#DIV/0!</v>
      </c>
      <c r="G1211" s="513">
        <f>E1211</f>
        <v>0</v>
      </c>
    </row>
    <row r="1212" spans="1:5" ht="13.5" customHeight="1">
      <c r="A1212" s="514"/>
      <c r="C1212" s="515"/>
      <c r="D1212" s="515"/>
      <c r="E1212" s="515"/>
    </row>
    <row r="1213" ht="13.5">
      <c r="A1213" s="516" t="s">
        <v>533</v>
      </c>
    </row>
    <row r="1214" spans="1:5" ht="13.5" customHeight="1">
      <c r="A1214" s="516" t="s">
        <v>534</v>
      </c>
      <c r="C1214" s="517"/>
      <c r="D1214" s="517"/>
      <c r="E1214" s="371"/>
    </row>
    <row r="1215" spans="1:7" s="518" customFormat="1" ht="48.75" customHeight="1">
      <c r="A1215" s="1119" t="s">
        <v>535</v>
      </c>
      <c r="B1215" s="1120"/>
      <c r="C1215" s="1120"/>
      <c r="D1215" s="1120"/>
      <c r="E1215" s="1120"/>
      <c r="F1215" s="1120"/>
      <c r="G1215" s="1120"/>
    </row>
    <row r="1216" spans="1:7" s="518" customFormat="1" ht="13.5" customHeight="1">
      <c r="A1216" s="1119" t="s">
        <v>536</v>
      </c>
      <c r="B1216" s="1120"/>
      <c r="C1216" s="1120"/>
      <c r="D1216" s="1120"/>
      <c r="E1216" s="1120"/>
      <c r="F1216" s="1120"/>
      <c r="G1216" s="1120"/>
    </row>
    <row r="1217" spans="1:7" ht="12.75">
      <c r="A1217" s="1119" t="s">
        <v>537</v>
      </c>
      <c r="B1217" s="1120"/>
      <c r="C1217" s="1120"/>
      <c r="D1217" s="1120"/>
      <c r="E1217" s="1120"/>
      <c r="F1217" s="1120"/>
      <c r="G1217" s="1120"/>
    </row>
    <row r="1218" spans="1:5" ht="12.75">
      <c r="A1218" s="519"/>
      <c r="B1218" s="520"/>
      <c r="C1218" s="520"/>
      <c r="D1218" s="519"/>
      <c r="E1218" s="519"/>
    </row>
    <row r="1219" spans="1:7" ht="27" customHeight="1">
      <c r="A1219" s="521" t="s">
        <v>117</v>
      </c>
      <c r="C1219" s="515"/>
      <c r="D1219" s="515"/>
      <c r="E1219" s="515"/>
      <c r="G1219" s="522" t="s">
        <v>1292</v>
      </c>
    </row>
    <row r="1220" spans="1:7" ht="15">
      <c r="A1220" s="521"/>
      <c r="C1220" s="515"/>
      <c r="D1220" s="515"/>
      <c r="E1220" s="515"/>
      <c r="G1220" s="522"/>
    </row>
    <row r="1221" ht="15">
      <c r="G1221" s="522"/>
    </row>
    <row r="1222" ht="15.75" customHeight="1">
      <c r="G1222" s="522"/>
    </row>
    <row r="1223" ht="15.75" customHeight="1">
      <c r="G1223" s="522"/>
    </row>
    <row r="1224" ht="12.75">
      <c r="A1224" s="371" t="s">
        <v>118</v>
      </c>
    </row>
    <row r="1227" ht="61.5" customHeight="1"/>
    <row r="1228" spans="3:6" ht="12.75" customHeight="1">
      <c r="C1228" s="371"/>
      <c r="D1228" s="371"/>
      <c r="E1228" s="371"/>
      <c r="F1228" s="371"/>
    </row>
  </sheetData>
  <mergeCells count="10">
    <mergeCell ref="A1217:G1217"/>
    <mergeCell ref="A1:G1"/>
    <mergeCell ref="A3:G3"/>
    <mergeCell ref="A4:G4"/>
    <mergeCell ref="A2:G2"/>
    <mergeCell ref="A1216:G1216"/>
    <mergeCell ref="A7:B7"/>
    <mergeCell ref="A5:G5"/>
    <mergeCell ref="A6:G6"/>
    <mergeCell ref="A1215:G1215"/>
  </mergeCells>
  <printOptions horizontalCentered="1"/>
  <pageMargins left="0.4724409448818898" right="0.31496062992125984" top="0.7874015748031497" bottom="0.74" header="0.9448818897637796" footer="0.2362204724409449"/>
  <pageSetup firstPageNumber="9" useFirstPageNumber="1" horizontalDpi="600" verticalDpi="600" orientation="portrait" paperSize="9" scale="84" r:id="rId2"/>
  <headerFooter alignWithMargins="0">
    <oddFooter>&amp;C&amp;"Times New Roman,Regular"&amp;P</oddFooter>
  </headerFooter>
  <rowBreaks count="1" manualBreakCount="1">
    <brk id="1191" max="6" man="1"/>
  </rowBreaks>
  <drawing r:id="rId1"/>
</worksheet>
</file>

<file path=xl/worksheets/sheet7.xml><?xml version="1.0" encoding="utf-8"?>
<worksheet xmlns="http://schemas.openxmlformats.org/spreadsheetml/2006/main" xmlns:r="http://schemas.openxmlformats.org/officeDocument/2006/relationships">
  <dimension ref="A1:G953"/>
  <sheetViews>
    <sheetView zoomScaleSheetLayoutView="120" workbookViewId="0" topLeftCell="A1">
      <selection activeCell="A5" sqref="A5:G5"/>
    </sheetView>
  </sheetViews>
  <sheetFormatPr defaultColWidth="9.140625" defaultRowHeight="12.75"/>
  <cols>
    <col min="1" max="1" width="9.00390625" style="525" customWidth="1"/>
    <col min="2" max="2" width="40.140625" style="526" customWidth="1"/>
    <col min="3" max="3" width="13.8515625" style="536" customWidth="1"/>
    <col min="4" max="5" width="12.28125" style="536" customWidth="1"/>
    <col min="6" max="6" width="9.140625" style="536" customWidth="1"/>
    <col min="7" max="7" width="11.8515625" style="536" customWidth="1"/>
    <col min="8" max="16384" width="9.140625" style="538" customWidth="1"/>
  </cols>
  <sheetData>
    <row r="1" spans="1:7" s="523" customFormat="1" ht="55.5" customHeight="1">
      <c r="A1" s="1130"/>
      <c r="B1" s="1130"/>
      <c r="C1" s="1130"/>
      <c r="D1" s="1130"/>
      <c r="E1" s="1130"/>
      <c r="F1" s="1130"/>
      <c r="G1" s="1130"/>
    </row>
    <row r="2" spans="1:7" s="523" customFormat="1" ht="12.75" customHeight="1">
      <c r="A2" s="1131" t="s">
        <v>1262</v>
      </c>
      <c r="B2" s="1131"/>
      <c r="C2" s="1131"/>
      <c r="D2" s="1131"/>
      <c r="E2" s="1131"/>
      <c r="F2" s="1131"/>
      <c r="G2" s="1131"/>
    </row>
    <row r="3" spans="1:7" s="524" customFormat="1" ht="17.25" customHeight="1">
      <c r="A3" s="1127" t="s">
        <v>1263</v>
      </c>
      <c r="B3" s="1127"/>
      <c r="C3" s="1127"/>
      <c r="D3" s="1127"/>
      <c r="E3" s="1127"/>
      <c r="F3" s="1127"/>
      <c r="G3" s="1127"/>
    </row>
    <row r="4" spans="1:7" s="524" customFormat="1" ht="17.25" customHeight="1">
      <c r="A4" s="525"/>
      <c r="B4" s="526"/>
      <c r="C4" s="527" t="s">
        <v>1238</v>
      </c>
      <c r="E4" s="527"/>
      <c r="F4" s="528"/>
      <c r="G4" s="528"/>
    </row>
    <row r="5" spans="1:7" s="524" customFormat="1" ht="17.25" customHeight="1">
      <c r="A5" s="1128" t="s">
        <v>1265</v>
      </c>
      <c r="B5" s="1128"/>
      <c r="C5" s="1128"/>
      <c r="D5" s="1128"/>
      <c r="E5" s="1128"/>
      <c r="F5" s="1128"/>
      <c r="G5" s="1128"/>
    </row>
    <row r="6" spans="1:7" s="530" customFormat="1" ht="12.75">
      <c r="A6" s="1129" t="s">
        <v>1266</v>
      </c>
      <c r="B6" s="1129"/>
      <c r="C6" s="1129"/>
      <c r="D6" s="1129"/>
      <c r="E6" s="1129"/>
      <c r="F6" s="1129"/>
      <c r="G6" s="1129"/>
    </row>
    <row r="7" spans="1:7" s="530" customFormat="1" ht="12.75">
      <c r="A7" s="532" t="s">
        <v>1267</v>
      </c>
      <c r="C7" s="533"/>
      <c r="D7" s="534"/>
      <c r="E7" s="534"/>
      <c r="F7" s="529"/>
      <c r="G7" s="535" t="s">
        <v>62</v>
      </c>
    </row>
    <row r="8" ht="14.25" customHeight="1">
      <c r="G8" s="536" t="s">
        <v>538</v>
      </c>
    </row>
    <row r="9" spans="2:7" ht="12.75">
      <c r="B9" s="539"/>
      <c r="G9" s="536" t="s">
        <v>539</v>
      </c>
    </row>
    <row r="10" spans="1:7" ht="54.75" customHeight="1">
      <c r="A10" s="540" t="s">
        <v>540</v>
      </c>
      <c r="B10" s="541" t="s">
        <v>1270</v>
      </c>
      <c r="C10" s="541" t="s">
        <v>1298</v>
      </c>
      <c r="D10" s="541" t="s">
        <v>342</v>
      </c>
      <c r="E10" s="541" t="s">
        <v>1299</v>
      </c>
      <c r="F10" s="541" t="s">
        <v>541</v>
      </c>
      <c r="G10" s="541" t="s">
        <v>1301</v>
      </c>
    </row>
    <row r="11" spans="1:7" ht="12.75">
      <c r="A11" s="542">
        <v>1</v>
      </c>
      <c r="B11" s="543">
        <v>2</v>
      </c>
      <c r="C11" s="544">
        <v>3</v>
      </c>
      <c r="D11" s="545">
        <v>4</v>
      </c>
      <c r="E11" s="545">
        <v>5</v>
      </c>
      <c r="F11" s="545">
        <v>6</v>
      </c>
      <c r="G11" s="545">
        <v>7</v>
      </c>
    </row>
    <row r="12" spans="1:7" s="551" customFormat="1" ht="15.75" customHeight="1">
      <c r="A12" s="547"/>
      <c r="B12" s="548" t="s">
        <v>345</v>
      </c>
      <c r="C12" s="549">
        <v>1263145800</v>
      </c>
      <c r="D12" s="549">
        <v>864416541</v>
      </c>
      <c r="E12" s="549">
        <v>866607400</v>
      </c>
      <c r="F12" s="550">
        <v>68.60707607942012</v>
      </c>
      <c r="G12" s="546">
        <v>97291175</v>
      </c>
    </row>
    <row r="13" spans="1:7" ht="12" customHeight="1">
      <c r="A13" s="552"/>
      <c r="B13" s="553" t="s">
        <v>542</v>
      </c>
      <c r="C13" s="554">
        <v>1161824000</v>
      </c>
      <c r="D13" s="554">
        <v>790039000</v>
      </c>
      <c r="E13" s="554">
        <v>792372658</v>
      </c>
      <c r="F13" s="555">
        <v>68.20074796182554</v>
      </c>
      <c r="G13" s="556">
        <v>95959661</v>
      </c>
    </row>
    <row r="14" spans="1:7" s="557" customFormat="1" ht="12" customHeight="1">
      <c r="A14" s="552"/>
      <c r="B14" s="553" t="s">
        <v>543</v>
      </c>
      <c r="C14" s="554">
        <v>1161824000</v>
      </c>
      <c r="D14" s="554">
        <v>790039000</v>
      </c>
      <c r="E14" s="554">
        <v>792372658</v>
      </c>
      <c r="F14" s="555">
        <v>68.20074796182554</v>
      </c>
      <c r="G14" s="556">
        <v>95959661</v>
      </c>
    </row>
    <row r="15" spans="1:7" s="557" customFormat="1" ht="12" customHeight="1">
      <c r="A15" s="552"/>
      <c r="B15" s="553" t="s">
        <v>544</v>
      </c>
      <c r="C15" s="554">
        <v>84363109</v>
      </c>
      <c r="D15" s="554">
        <v>62938457</v>
      </c>
      <c r="E15" s="554">
        <v>62952200</v>
      </c>
      <c r="F15" s="555">
        <v>74.62053111390193</v>
      </c>
      <c r="G15" s="556">
        <v>92628</v>
      </c>
    </row>
    <row r="16" spans="1:7" ht="23.25" customHeight="1">
      <c r="A16" s="552"/>
      <c r="B16" s="553" t="s">
        <v>545</v>
      </c>
      <c r="C16" s="554">
        <v>129110</v>
      </c>
      <c r="D16" s="554">
        <v>83280</v>
      </c>
      <c r="E16" s="554">
        <v>47018</v>
      </c>
      <c r="F16" s="555">
        <v>36.417008752226785</v>
      </c>
      <c r="G16" s="556">
        <v>-1307</v>
      </c>
    </row>
    <row r="17" spans="1:7" ht="12" customHeight="1">
      <c r="A17" s="552"/>
      <c r="B17" s="553" t="s">
        <v>546</v>
      </c>
      <c r="C17" s="554">
        <v>16829581</v>
      </c>
      <c r="D17" s="554">
        <v>11355804</v>
      </c>
      <c r="E17" s="554">
        <v>11235524</v>
      </c>
      <c r="F17" s="555">
        <v>66.7605687865907</v>
      </c>
      <c r="G17" s="556">
        <v>1240193</v>
      </c>
    </row>
    <row r="18" spans="1:7" s="551" customFormat="1" ht="39.75" customHeight="1">
      <c r="A18" s="558"/>
      <c r="B18" s="559" t="s">
        <v>547</v>
      </c>
      <c r="C18" s="549">
        <v>1469293131</v>
      </c>
      <c r="D18" s="549">
        <v>1013818870</v>
      </c>
      <c r="E18" s="549">
        <v>972174416</v>
      </c>
      <c r="F18" s="550">
        <v>66.16613087535083</v>
      </c>
      <c r="G18" s="546">
        <v>116929919</v>
      </c>
    </row>
    <row r="19" spans="1:7" s="551" customFormat="1" ht="13.5" customHeight="1">
      <c r="A19" s="560" t="s">
        <v>352</v>
      </c>
      <c r="B19" s="561" t="s">
        <v>353</v>
      </c>
      <c r="C19" s="549">
        <v>1467894681</v>
      </c>
      <c r="D19" s="549">
        <v>1013294252</v>
      </c>
      <c r="E19" s="549">
        <v>971650726</v>
      </c>
      <c r="F19" s="550">
        <v>66.19349048516649</v>
      </c>
      <c r="G19" s="546">
        <v>116920520</v>
      </c>
    </row>
    <row r="20" spans="1:7" s="551" customFormat="1" ht="13.5" customHeight="1">
      <c r="A20" s="561" t="s">
        <v>354</v>
      </c>
      <c r="B20" s="561" t="s">
        <v>355</v>
      </c>
      <c r="C20" s="549">
        <v>13935766</v>
      </c>
      <c r="D20" s="549">
        <v>10712831</v>
      </c>
      <c r="E20" s="549">
        <v>10594686</v>
      </c>
      <c r="F20" s="550">
        <v>76.02514278727126</v>
      </c>
      <c r="G20" s="546">
        <v>810114</v>
      </c>
    </row>
    <row r="21" spans="1:7" ht="12" customHeight="1">
      <c r="A21" s="562">
        <v>1000</v>
      </c>
      <c r="B21" s="563" t="s">
        <v>356</v>
      </c>
      <c r="C21" s="556">
        <v>8754001</v>
      </c>
      <c r="D21" s="556">
        <v>6345517</v>
      </c>
      <c r="E21" s="556">
        <v>6262271</v>
      </c>
      <c r="F21" s="555">
        <v>71.53610103540085</v>
      </c>
      <c r="G21" s="556">
        <v>610234</v>
      </c>
    </row>
    <row r="22" spans="1:7" ht="12" customHeight="1">
      <c r="A22" s="564">
        <v>1100</v>
      </c>
      <c r="B22" s="563" t="s">
        <v>357</v>
      </c>
      <c r="C22" s="556">
        <v>6877169</v>
      </c>
      <c r="D22" s="556">
        <v>5012847</v>
      </c>
      <c r="E22" s="556">
        <v>4929630</v>
      </c>
      <c r="F22" s="555">
        <v>71.68109435728567</v>
      </c>
      <c r="G22" s="556">
        <v>444987</v>
      </c>
    </row>
    <row r="23" spans="1:7" ht="37.5" customHeight="1">
      <c r="A23" s="564">
        <v>1200</v>
      </c>
      <c r="B23" s="553" t="s">
        <v>548</v>
      </c>
      <c r="C23" s="556" t="s">
        <v>1277</v>
      </c>
      <c r="D23" s="556" t="s">
        <v>1277</v>
      </c>
      <c r="E23" s="554">
        <v>1332641</v>
      </c>
      <c r="F23" s="555" t="s">
        <v>1277</v>
      </c>
      <c r="G23" s="556">
        <v>165247</v>
      </c>
    </row>
    <row r="24" spans="1:7" ht="12" customHeight="1">
      <c r="A24" s="562">
        <v>2000</v>
      </c>
      <c r="B24" s="563" t="s">
        <v>549</v>
      </c>
      <c r="C24" s="556">
        <v>5181765</v>
      </c>
      <c r="D24" s="556">
        <v>4367314</v>
      </c>
      <c r="E24" s="556">
        <v>4332415</v>
      </c>
      <c r="F24" s="555">
        <v>83.60886686293185</v>
      </c>
      <c r="G24" s="556">
        <v>199880</v>
      </c>
    </row>
    <row r="25" spans="1:7" ht="12" customHeight="1">
      <c r="A25" s="564">
        <v>2100</v>
      </c>
      <c r="B25" s="563" t="s">
        <v>550</v>
      </c>
      <c r="C25" s="556" t="s">
        <v>1277</v>
      </c>
      <c r="D25" s="556" t="s">
        <v>1277</v>
      </c>
      <c r="E25" s="556">
        <v>2266</v>
      </c>
      <c r="F25" s="555" t="s">
        <v>1277</v>
      </c>
      <c r="G25" s="556">
        <v>68</v>
      </c>
    </row>
    <row r="26" spans="1:7" ht="12" customHeight="1">
      <c r="A26" s="564">
        <v>2200</v>
      </c>
      <c r="B26" s="563" t="s">
        <v>551</v>
      </c>
      <c r="C26" s="556" t="s">
        <v>1277</v>
      </c>
      <c r="D26" s="556" t="s">
        <v>1277</v>
      </c>
      <c r="E26" s="556">
        <v>4222240</v>
      </c>
      <c r="F26" s="555" t="s">
        <v>1277</v>
      </c>
      <c r="G26" s="556">
        <v>190396</v>
      </c>
    </row>
    <row r="27" spans="1:7" ht="24" customHeight="1">
      <c r="A27" s="564">
        <v>2300</v>
      </c>
      <c r="B27" s="565" t="s">
        <v>552</v>
      </c>
      <c r="C27" s="556" t="s">
        <v>1277</v>
      </c>
      <c r="D27" s="556" t="s">
        <v>1277</v>
      </c>
      <c r="E27" s="556">
        <v>105140</v>
      </c>
      <c r="F27" s="555" t="s">
        <v>1277</v>
      </c>
      <c r="G27" s="556">
        <v>9458</v>
      </c>
    </row>
    <row r="28" spans="1:7" ht="15" customHeight="1" hidden="1">
      <c r="A28" s="564">
        <v>2400</v>
      </c>
      <c r="B28" s="563" t="s">
        <v>553</v>
      </c>
      <c r="C28" s="556" t="s">
        <v>1277</v>
      </c>
      <c r="D28" s="556" t="s">
        <v>1277</v>
      </c>
      <c r="E28" s="556">
        <v>0</v>
      </c>
      <c r="F28" s="555" t="s">
        <v>1277</v>
      </c>
      <c r="G28" s="556">
        <v>0</v>
      </c>
    </row>
    <row r="29" spans="1:7" ht="12" customHeight="1">
      <c r="A29" s="564">
        <v>2500</v>
      </c>
      <c r="B29" s="563" t="s">
        <v>554</v>
      </c>
      <c r="C29" s="556" t="s">
        <v>1277</v>
      </c>
      <c r="D29" s="556" t="s">
        <v>1277</v>
      </c>
      <c r="E29" s="556">
        <v>2769</v>
      </c>
      <c r="F29" s="555" t="s">
        <v>1277</v>
      </c>
      <c r="G29" s="556">
        <v>-42</v>
      </c>
    </row>
    <row r="30" spans="1:7" ht="10.5" customHeight="1" hidden="1">
      <c r="A30" s="566">
        <v>2600</v>
      </c>
      <c r="B30" s="553" t="s">
        <v>555</v>
      </c>
      <c r="C30" s="556" t="s">
        <v>1277</v>
      </c>
      <c r="D30" s="556" t="s">
        <v>1277</v>
      </c>
      <c r="E30" s="556">
        <v>0</v>
      </c>
      <c r="F30" s="555" t="s">
        <v>1277</v>
      </c>
      <c r="G30" s="546">
        <v>0</v>
      </c>
    </row>
    <row r="31" spans="1:7" ht="13.5" customHeight="1" hidden="1">
      <c r="A31" s="566">
        <v>2700</v>
      </c>
      <c r="B31" s="553" t="s">
        <v>556</v>
      </c>
      <c r="C31" s="556" t="s">
        <v>1277</v>
      </c>
      <c r="D31" s="556" t="s">
        <v>1277</v>
      </c>
      <c r="E31" s="556">
        <v>0</v>
      </c>
      <c r="F31" s="555" t="s">
        <v>1277</v>
      </c>
      <c r="G31" s="546">
        <v>0</v>
      </c>
    </row>
    <row r="32" spans="1:7" s="551" customFormat="1" ht="12" customHeight="1">
      <c r="A32" s="567" t="s">
        <v>359</v>
      </c>
      <c r="B32" s="548" t="s">
        <v>360</v>
      </c>
      <c r="C32" s="546">
        <v>27814</v>
      </c>
      <c r="D32" s="546">
        <v>17655</v>
      </c>
      <c r="E32" s="546">
        <v>17655</v>
      </c>
      <c r="F32" s="550">
        <v>63.47522830229381</v>
      </c>
      <c r="G32" s="546">
        <v>0</v>
      </c>
    </row>
    <row r="33" spans="1:7" ht="12.75" customHeight="1" hidden="1">
      <c r="A33" s="566">
        <v>4100</v>
      </c>
      <c r="B33" s="553" t="s">
        <v>557</v>
      </c>
      <c r="C33" s="556" t="s">
        <v>1277</v>
      </c>
      <c r="D33" s="556" t="s">
        <v>1277</v>
      </c>
      <c r="E33" s="556">
        <v>0</v>
      </c>
      <c r="F33" s="568" t="s">
        <v>1277</v>
      </c>
      <c r="G33" s="546">
        <v>0</v>
      </c>
    </row>
    <row r="34" spans="1:7" ht="12.75" customHeight="1" hidden="1">
      <c r="A34" s="566">
        <v>4200</v>
      </c>
      <c r="B34" s="563" t="s">
        <v>558</v>
      </c>
      <c r="C34" s="556" t="s">
        <v>1277</v>
      </c>
      <c r="D34" s="556" t="s">
        <v>1277</v>
      </c>
      <c r="E34" s="556">
        <v>0</v>
      </c>
      <c r="F34" s="568" t="s">
        <v>1277</v>
      </c>
      <c r="G34" s="546">
        <v>0</v>
      </c>
    </row>
    <row r="35" spans="1:7" ht="12.75" customHeight="1" hidden="1">
      <c r="A35" s="566" t="s">
        <v>559</v>
      </c>
      <c r="B35" s="563" t="s">
        <v>560</v>
      </c>
      <c r="C35" s="556" t="s">
        <v>1277</v>
      </c>
      <c r="D35" s="556" t="s">
        <v>1277</v>
      </c>
      <c r="E35" s="556">
        <v>0</v>
      </c>
      <c r="F35" s="568" t="s">
        <v>1277</v>
      </c>
      <c r="G35" s="546">
        <v>0</v>
      </c>
    </row>
    <row r="36" spans="1:7" s="551" customFormat="1" ht="13.5" customHeight="1">
      <c r="A36" s="569" t="s">
        <v>361</v>
      </c>
      <c r="B36" s="548" t="s">
        <v>561</v>
      </c>
      <c r="C36" s="546">
        <v>1453919923</v>
      </c>
      <c r="D36" s="546">
        <v>1002552588</v>
      </c>
      <c r="E36" s="546">
        <v>961027207</v>
      </c>
      <c r="F36" s="550">
        <v>66.09904657039355</v>
      </c>
      <c r="G36" s="546">
        <v>116110406</v>
      </c>
    </row>
    <row r="37" spans="1:7" ht="12" customHeight="1">
      <c r="A37" s="570">
        <v>3000</v>
      </c>
      <c r="B37" s="563" t="s">
        <v>363</v>
      </c>
      <c r="C37" s="556">
        <v>6655000</v>
      </c>
      <c r="D37" s="556">
        <v>4531635</v>
      </c>
      <c r="E37" s="556">
        <v>4366087</v>
      </c>
      <c r="F37" s="555">
        <v>65.60611570247934</v>
      </c>
      <c r="G37" s="556">
        <v>584830</v>
      </c>
    </row>
    <row r="38" spans="1:7" ht="18" customHeight="1" hidden="1">
      <c r="A38" s="566">
        <v>3100</v>
      </c>
      <c r="B38" s="563" t="s">
        <v>562</v>
      </c>
      <c r="C38" s="556" t="s">
        <v>1277</v>
      </c>
      <c r="D38" s="556" t="s">
        <v>1277</v>
      </c>
      <c r="E38" s="556">
        <v>0</v>
      </c>
      <c r="F38" s="555" t="s">
        <v>1277</v>
      </c>
      <c r="G38" s="556">
        <v>0</v>
      </c>
    </row>
    <row r="39" spans="1:7" ht="39.75" customHeight="1">
      <c r="A39" s="564">
        <v>3200</v>
      </c>
      <c r="B39" s="553" t="s">
        <v>563</v>
      </c>
      <c r="C39" s="556" t="s">
        <v>1277</v>
      </c>
      <c r="D39" s="556" t="s">
        <v>1277</v>
      </c>
      <c r="E39" s="556">
        <v>4366087</v>
      </c>
      <c r="F39" s="555" t="s">
        <v>1277</v>
      </c>
      <c r="G39" s="556">
        <v>584830</v>
      </c>
    </row>
    <row r="40" spans="1:7" ht="15.75" customHeight="1" hidden="1">
      <c r="A40" s="566">
        <v>3300</v>
      </c>
      <c r="B40" s="553" t="s">
        <v>564</v>
      </c>
      <c r="C40" s="556" t="s">
        <v>1277</v>
      </c>
      <c r="D40" s="556" t="s">
        <v>1277</v>
      </c>
      <c r="E40" s="556">
        <v>0</v>
      </c>
      <c r="F40" s="555" t="s">
        <v>1277</v>
      </c>
      <c r="G40" s="556">
        <v>0</v>
      </c>
    </row>
    <row r="41" spans="1:7" ht="15" customHeight="1" hidden="1">
      <c r="A41" s="566">
        <v>3400</v>
      </c>
      <c r="B41" s="563" t="s">
        <v>565</v>
      </c>
      <c r="C41" s="556" t="s">
        <v>1277</v>
      </c>
      <c r="D41" s="556" t="s">
        <v>1277</v>
      </c>
      <c r="E41" s="556">
        <v>0</v>
      </c>
      <c r="F41" s="555" t="s">
        <v>1277</v>
      </c>
      <c r="G41" s="556">
        <v>0</v>
      </c>
    </row>
    <row r="42" spans="1:7" ht="13.5" customHeight="1" hidden="1">
      <c r="A42" s="566">
        <v>3900</v>
      </c>
      <c r="B42" s="563" t="s">
        <v>566</v>
      </c>
      <c r="C42" s="556" t="s">
        <v>1277</v>
      </c>
      <c r="D42" s="556" t="s">
        <v>1277</v>
      </c>
      <c r="E42" s="556">
        <v>0</v>
      </c>
      <c r="F42" s="555" t="s">
        <v>1277</v>
      </c>
      <c r="G42" s="556">
        <v>0</v>
      </c>
    </row>
    <row r="43" spans="1:7" ht="12.75" customHeight="1">
      <c r="A43" s="562">
        <v>6000</v>
      </c>
      <c r="B43" s="563" t="s">
        <v>567</v>
      </c>
      <c r="C43" s="556">
        <v>1447264923</v>
      </c>
      <c r="D43" s="556">
        <v>998020953</v>
      </c>
      <c r="E43" s="554">
        <v>956661120</v>
      </c>
      <c r="F43" s="555">
        <v>66.10131322860784</v>
      </c>
      <c r="G43" s="556">
        <v>115525576</v>
      </c>
    </row>
    <row r="44" spans="1:7" ht="12.75" customHeight="1">
      <c r="A44" s="564">
        <v>6200</v>
      </c>
      <c r="B44" s="563" t="s">
        <v>568</v>
      </c>
      <c r="C44" s="556" t="s">
        <v>1277</v>
      </c>
      <c r="D44" s="556" t="s">
        <v>1277</v>
      </c>
      <c r="E44" s="556">
        <v>956661120</v>
      </c>
      <c r="F44" s="555" t="s">
        <v>1277</v>
      </c>
      <c r="G44" s="556">
        <v>115525576</v>
      </c>
    </row>
    <row r="45" spans="1:7" ht="12" customHeight="1">
      <c r="A45" s="571">
        <v>6210</v>
      </c>
      <c r="B45" s="572" t="s">
        <v>569</v>
      </c>
      <c r="C45" s="556" t="s">
        <v>1277</v>
      </c>
      <c r="D45" s="556" t="s">
        <v>1277</v>
      </c>
      <c r="E45" s="556">
        <v>707287962</v>
      </c>
      <c r="F45" s="555" t="s">
        <v>1277</v>
      </c>
      <c r="G45" s="556">
        <v>85951581</v>
      </c>
    </row>
    <row r="46" spans="1:7" ht="12.75" customHeight="1">
      <c r="A46" s="571">
        <v>6220</v>
      </c>
      <c r="B46" s="572" t="s">
        <v>570</v>
      </c>
      <c r="C46" s="556" t="s">
        <v>1277</v>
      </c>
      <c r="D46" s="556" t="s">
        <v>1277</v>
      </c>
      <c r="E46" s="556">
        <v>159122838</v>
      </c>
      <c r="F46" s="555" t="s">
        <v>1277</v>
      </c>
      <c r="G46" s="556">
        <v>17195937</v>
      </c>
    </row>
    <row r="47" spans="1:7" ht="1.5" customHeight="1" hidden="1">
      <c r="A47" s="571">
        <v>6230</v>
      </c>
      <c r="B47" s="573" t="s">
        <v>571</v>
      </c>
      <c r="C47" s="556" t="s">
        <v>1277</v>
      </c>
      <c r="D47" s="556" t="s">
        <v>1277</v>
      </c>
      <c r="E47" s="556">
        <v>0</v>
      </c>
      <c r="F47" s="555" t="s">
        <v>1277</v>
      </c>
      <c r="G47" s="556">
        <v>0</v>
      </c>
    </row>
    <row r="48" spans="1:7" ht="12.75" customHeight="1">
      <c r="A48" s="571">
        <v>6240</v>
      </c>
      <c r="B48" s="572" t="s">
        <v>572</v>
      </c>
      <c r="C48" s="556" t="s">
        <v>1277</v>
      </c>
      <c r="D48" s="556" t="s">
        <v>1277</v>
      </c>
      <c r="E48" s="556">
        <v>87807010</v>
      </c>
      <c r="F48" s="555" t="s">
        <v>1277</v>
      </c>
      <c r="G48" s="556">
        <v>12239628</v>
      </c>
    </row>
    <row r="49" spans="1:7" ht="12.75" customHeight="1">
      <c r="A49" s="571">
        <v>6290</v>
      </c>
      <c r="B49" s="572" t="s">
        <v>573</v>
      </c>
      <c r="C49" s="556" t="s">
        <v>1277</v>
      </c>
      <c r="D49" s="556" t="s">
        <v>1277</v>
      </c>
      <c r="E49" s="556">
        <v>2443310</v>
      </c>
      <c r="F49" s="555" t="s">
        <v>1277</v>
      </c>
      <c r="G49" s="556">
        <v>138430</v>
      </c>
    </row>
    <row r="50" spans="1:7" ht="12.75" customHeight="1" hidden="1">
      <c r="A50" s="564">
        <v>6400</v>
      </c>
      <c r="B50" s="563" t="s">
        <v>574</v>
      </c>
      <c r="C50" s="556" t="s">
        <v>1277</v>
      </c>
      <c r="D50" s="556" t="s">
        <v>1277</v>
      </c>
      <c r="E50" s="556">
        <v>0</v>
      </c>
      <c r="F50" s="555" t="s">
        <v>1277</v>
      </c>
      <c r="G50" s="556">
        <v>0</v>
      </c>
    </row>
    <row r="51" spans="1:7" ht="25.5" customHeight="1">
      <c r="A51" s="574" t="s">
        <v>366</v>
      </c>
      <c r="B51" s="575" t="s">
        <v>428</v>
      </c>
      <c r="C51" s="546">
        <v>11178</v>
      </c>
      <c r="D51" s="546">
        <v>11178</v>
      </c>
      <c r="E51" s="546">
        <v>11178</v>
      </c>
      <c r="F51" s="576">
        <v>100</v>
      </c>
      <c r="G51" s="546">
        <v>0</v>
      </c>
    </row>
    <row r="52" spans="1:7" ht="12.75" customHeight="1">
      <c r="A52" s="564">
        <v>7700</v>
      </c>
      <c r="B52" s="563" t="s">
        <v>429</v>
      </c>
      <c r="C52" s="556">
        <v>11178</v>
      </c>
      <c r="D52" s="556">
        <v>11178</v>
      </c>
      <c r="E52" s="556">
        <v>11178</v>
      </c>
      <c r="F52" s="555">
        <v>100</v>
      </c>
      <c r="G52" s="556">
        <v>0</v>
      </c>
    </row>
    <row r="53" spans="1:7" s="551" customFormat="1" ht="13.5" customHeight="1">
      <c r="A53" s="577" t="s">
        <v>375</v>
      </c>
      <c r="B53" s="548" t="s">
        <v>376</v>
      </c>
      <c r="C53" s="549">
        <v>1398450</v>
      </c>
      <c r="D53" s="549">
        <v>524618</v>
      </c>
      <c r="E53" s="549">
        <v>523690</v>
      </c>
      <c r="F53" s="550">
        <v>37.44788873395545</v>
      </c>
      <c r="G53" s="546">
        <v>9399</v>
      </c>
    </row>
    <row r="54" spans="1:7" s="551" customFormat="1" ht="13.5" customHeight="1">
      <c r="A54" s="578" t="s">
        <v>377</v>
      </c>
      <c r="B54" s="561" t="s">
        <v>426</v>
      </c>
      <c r="C54" s="549">
        <v>1398450</v>
      </c>
      <c r="D54" s="549">
        <v>524618</v>
      </c>
      <c r="E54" s="549">
        <v>523690</v>
      </c>
      <c r="F54" s="550">
        <v>37.44788873395545</v>
      </c>
      <c r="G54" s="546">
        <v>9399</v>
      </c>
    </row>
    <row r="55" spans="1:7" ht="12" customHeight="1">
      <c r="A55" s="564">
        <v>5100</v>
      </c>
      <c r="B55" s="563" t="s">
        <v>575</v>
      </c>
      <c r="C55" s="556" t="s">
        <v>1277</v>
      </c>
      <c r="D55" s="556" t="s">
        <v>1277</v>
      </c>
      <c r="E55" s="556">
        <v>474891</v>
      </c>
      <c r="F55" s="555" t="s">
        <v>1277</v>
      </c>
      <c r="G55" s="556">
        <v>9399</v>
      </c>
    </row>
    <row r="56" spans="1:7" ht="12.75" customHeight="1" hidden="1">
      <c r="A56" s="564">
        <v>5200</v>
      </c>
      <c r="B56" s="563" t="s">
        <v>576</v>
      </c>
      <c r="C56" s="556" t="s">
        <v>1277</v>
      </c>
      <c r="D56" s="556" t="s">
        <v>1277</v>
      </c>
      <c r="E56" s="556">
        <v>0</v>
      </c>
      <c r="F56" s="555" t="s">
        <v>1277</v>
      </c>
      <c r="G56" s="556">
        <v>0</v>
      </c>
    </row>
    <row r="57" spans="1:7" ht="3.75" customHeight="1" hidden="1">
      <c r="A57" s="564">
        <v>5800</v>
      </c>
      <c r="B57" s="553" t="s">
        <v>577</v>
      </c>
      <c r="C57" s="556" t="s">
        <v>1277</v>
      </c>
      <c r="D57" s="556" t="s">
        <v>1277</v>
      </c>
      <c r="E57" s="556">
        <v>0</v>
      </c>
      <c r="F57" s="555" t="s">
        <v>1277</v>
      </c>
      <c r="G57" s="556">
        <v>0</v>
      </c>
    </row>
    <row r="58" spans="1:7" ht="12" customHeight="1">
      <c r="A58" s="564">
        <v>5200</v>
      </c>
      <c r="B58" s="553" t="s">
        <v>578</v>
      </c>
      <c r="C58" s="556" t="s">
        <v>1277</v>
      </c>
      <c r="D58" s="556" t="s">
        <v>1277</v>
      </c>
      <c r="E58" s="556">
        <v>48799</v>
      </c>
      <c r="F58" s="555" t="s">
        <v>1277</v>
      </c>
      <c r="G58" s="556">
        <v>0</v>
      </c>
    </row>
    <row r="59" spans="1:7" s="551" customFormat="1" ht="13.5" customHeight="1">
      <c r="A59" s="579"/>
      <c r="B59" s="548" t="s">
        <v>1281</v>
      </c>
      <c r="C59" s="549">
        <v>-206147331</v>
      </c>
      <c r="D59" s="549">
        <v>-149402329</v>
      </c>
      <c r="E59" s="549">
        <v>-105567016</v>
      </c>
      <c r="F59" s="550">
        <v>51.20949928767208</v>
      </c>
      <c r="G59" s="546">
        <v>-19638744</v>
      </c>
    </row>
    <row r="60" spans="1:7" s="551" customFormat="1" ht="13.5" customHeight="1">
      <c r="A60" s="580"/>
      <c r="B60" s="548" t="s">
        <v>1282</v>
      </c>
      <c r="C60" s="549">
        <v>206147331</v>
      </c>
      <c r="D60" s="549">
        <v>149402329</v>
      </c>
      <c r="E60" s="549">
        <v>105567016</v>
      </c>
      <c r="F60" s="550">
        <v>51.20949928767208</v>
      </c>
      <c r="G60" s="546">
        <v>19638744</v>
      </c>
    </row>
    <row r="61" spans="1:7" ht="12.75" customHeight="1">
      <c r="A61" s="581" t="s">
        <v>390</v>
      </c>
      <c r="B61" s="563" t="s">
        <v>1286</v>
      </c>
      <c r="C61" s="556">
        <v>-476494</v>
      </c>
      <c r="D61" s="556">
        <v>-277215</v>
      </c>
      <c r="E61" s="556">
        <v>-277215</v>
      </c>
      <c r="F61" s="568">
        <v>58.17806729990305</v>
      </c>
      <c r="G61" s="556">
        <v>0</v>
      </c>
    </row>
    <row r="62" spans="1:7" ht="12" customHeight="1">
      <c r="A62" s="582"/>
      <c r="B62" s="583" t="s">
        <v>579</v>
      </c>
      <c r="C62" s="556">
        <v>-476494</v>
      </c>
      <c r="D62" s="556">
        <v>-277215</v>
      </c>
      <c r="E62" s="556">
        <v>-277215</v>
      </c>
      <c r="F62" s="568">
        <v>58.17806729990305</v>
      </c>
      <c r="G62" s="556">
        <v>0</v>
      </c>
    </row>
    <row r="63" spans="1:7" ht="12" customHeight="1">
      <c r="A63" s="581" t="s">
        <v>385</v>
      </c>
      <c r="B63" s="563" t="s">
        <v>89</v>
      </c>
      <c r="C63" s="556">
        <v>206547968</v>
      </c>
      <c r="D63" s="556">
        <v>149603687</v>
      </c>
      <c r="E63" s="556">
        <v>105720556</v>
      </c>
      <c r="F63" s="555">
        <v>51.184505480102324</v>
      </c>
      <c r="G63" s="556">
        <v>19638673</v>
      </c>
    </row>
    <row r="64" spans="1:7" ht="25.5" customHeight="1">
      <c r="A64" s="584"/>
      <c r="B64" s="553" t="s">
        <v>33</v>
      </c>
      <c r="C64" s="556">
        <v>206623825</v>
      </c>
      <c r="D64" s="556">
        <v>149679544</v>
      </c>
      <c r="E64" s="556">
        <v>105844231</v>
      </c>
      <c r="F64" s="555">
        <v>51.225569461798514</v>
      </c>
      <c r="G64" s="556">
        <v>19638744</v>
      </c>
    </row>
    <row r="65" spans="1:7" ht="38.25" customHeight="1">
      <c r="A65" s="582"/>
      <c r="B65" s="585" t="s">
        <v>580</v>
      </c>
      <c r="C65" s="556">
        <v>-75857</v>
      </c>
      <c r="D65" s="556">
        <v>-75857</v>
      </c>
      <c r="E65" s="556">
        <v>-123675</v>
      </c>
      <c r="F65" s="555">
        <v>163.03703020156345</v>
      </c>
      <c r="G65" s="556">
        <v>-71</v>
      </c>
    </row>
    <row r="66" spans="1:7" ht="12.75" customHeight="1">
      <c r="A66" s="586" t="s">
        <v>581</v>
      </c>
      <c r="B66" s="587" t="s">
        <v>1288</v>
      </c>
      <c r="C66" s="556">
        <v>75857</v>
      </c>
      <c r="D66" s="556">
        <v>75857</v>
      </c>
      <c r="E66" s="556">
        <v>123675</v>
      </c>
      <c r="F66" s="555">
        <v>163.03703020156345</v>
      </c>
      <c r="G66" s="556">
        <v>71</v>
      </c>
    </row>
    <row r="67" spans="1:7" ht="12.75" customHeight="1" hidden="1">
      <c r="A67" s="584"/>
      <c r="B67" s="553"/>
      <c r="C67" s="556"/>
      <c r="D67" s="556"/>
      <c r="E67" s="556"/>
      <c r="F67" s="555"/>
      <c r="G67" s="556"/>
    </row>
    <row r="68" spans="1:7" ht="13.5" customHeight="1">
      <c r="A68" s="588"/>
      <c r="B68" s="589" t="s">
        <v>582</v>
      </c>
      <c r="C68" s="590"/>
      <c r="D68" s="556"/>
      <c r="E68" s="556"/>
      <c r="F68" s="555"/>
      <c r="G68" s="556"/>
    </row>
    <row r="69" spans="1:7" ht="13.5" customHeight="1">
      <c r="A69" s="571"/>
      <c r="B69" s="591" t="s">
        <v>583</v>
      </c>
      <c r="C69" s="556"/>
      <c r="D69" s="556"/>
      <c r="E69" s="556"/>
      <c r="F69" s="555"/>
      <c r="G69" s="556"/>
    </row>
    <row r="70" spans="1:7" s="551" customFormat="1" ht="13.5" customHeight="1">
      <c r="A70" s="592"/>
      <c r="B70" s="548" t="s">
        <v>584</v>
      </c>
      <c r="C70" s="546">
        <v>1263145800</v>
      </c>
      <c r="D70" s="546">
        <v>864416541</v>
      </c>
      <c r="E70" s="546">
        <v>866607400</v>
      </c>
      <c r="F70" s="550">
        <v>68.60707607942012</v>
      </c>
      <c r="G70" s="546">
        <v>97291175</v>
      </c>
    </row>
    <row r="71" spans="1:7" s="551" customFormat="1" ht="13.5" customHeight="1">
      <c r="A71" s="592"/>
      <c r="B71" s="593" t="s">
        <v>68</v>
      </c>
      <c r="C71" s="546">
        <v>1161824000</v>
      </c>
      <c r="D71" s="546">
        <v>790039000</v>
      </c>
      <c r="E71" s="546">
        <v>792372658</v>
      </c>
      <c r="F71" s="550">
        <v>68.20074796182554</v>
      </c>
      <c r="G71" s="546">
        <v>95959661</v>
      </c>
    </row>
    <row r="72" spans="1:7" s="551" customFormat="1" ht="13.5" customHeight="1">
      <c r="A72" s="578" t="s">
        <v>585</v>
      </c>
      <c r="B72" s="593" t="s">
        <v>586</v>
      </c>
      <c r="C72" s="546">
        <v>1161824000</v>
      </c>
      <c r="D72" s="556">
        <v>790039000</v>
      </c>
      <c r="E72" s="546">
        <v>792372658</v>
      </c>
      <c r="F72" s="550">
        <v>68.20074796182554</v>
      </c>
      <c r="G72" s="546">
        <v>95959661</v>
      </c>
    </row>
    <row r="73" spans="1:7" ht="12.75" customHeight="1">
      <c r="A73" s="594" t="s">
        <v>585</v>
      </c>
      <c r="B73" s="595" t="s">
        <v>587</v>
      </c>
      <c r="C73" s="556">
        <v>1161824000</v>
      </c>
      <c r="D73" s="556" t="s">
        <v>1277</v>
      </c>
      <c r="E73" s="556">
        <v>932052712</v>
      </c>
      <c r="F73" s="555">
        <v>80.2232276145096</v>
      </c>
      <c r="G73" s="556">
        <v>102188560</v>
      </c>
    </row>
    <row r="74" spans="1:7" ht="12.75" customHeight="1">
      <c r="A74" s="596" t="s">
        <v>588</v>
      </c>
      <c r="B74" s="595" t="s">
        <v>589</v>
      </c>
      <c r="C74" s="556">
        <v>30000</v>
      </c>
      <c r="D74" s="556" t="s">
        <v>1277</v>
      </c>
      <c r="E74" s="556">
        <v>19528</v>
      </c>
      <c r="F74" s="555">
        <v>65.09333333333333</v>
      </c>
      <c r="G74" s="556">
        <v>1812</v>
      </c>
    </row>
    <row r="75" spans="1:7" ht="25.5" customHeight="1">
      <c r="A75" s="597" t="s">
        <v>590</v>
      </c>
      <c r="B75" s="595" t="s">
        <v>591</v>
      </c>
      <c r="C75" s="556">
        <v>30000</v>
      </c>
      <c r="D75" s="556" t="s">
        <v>1277</v>
      </c>
      <c r="E75" s="556">
        <v>19528</v>
      </c>
      <c r="F75" s="555">
        <v>65.09333333333333</v>
      </c>
      <c r="G75" s="556">
        <v>1812</v>
      </c>
    </row>
    <row r="76" spans="1:7" ht="25.5" customHeight="1" hidden="1">
      <c r="A76" s="597" t="s">
        <v>592</v>
      </c>
      <c r="B76" s="583" t="s">
        <v>593</v>
      </c>
      <c r="C76" s="556" t="s">
        <v>1277</v>
      </c>
      <c r="D76" s="556" t="s">
        <v>1277</v>
      </c>
      <c r="E76" s="556">
        <v>0</v>
      </c>
      <c r="F76" s="555" t="s">
        <v>1277</v>
      </c>
      <c r="G76" s="556">
        <v>0</v>
      </c>
    </row>
    <row r="77" spans="1:7" ht="25.5" customHeight="1">
      <c r="A77" s="596" t="s">
        <v>594</v>
      </c>
      <c r="B77" s="595" t="s">
        <v>595</v>
      </c>
      <c r="C77" s="556">
        <v>1161794000</v>
      </c>
      <c r="D77" s="556" t="s">
        <v>1277</v>
      </c>
      <c r="E77" s="556">
        <v>932033184</v>
      </c>
      <c r="F77" s="555">
        <v>80.2236183006626</v>
      </c>
      <c r="G77" s="556">
        <v>102186748</v>
      </c>
    </row>
    <row r="78" spans="1:7" ht="25.5">
      <c r="A78" s="597" t="s">
        <v>596</v>
      </c>
      <c r="B78" s="583" t="s">
        <v>597</v>
      </c>
      <c r="C78" s="556">
        <v>663996075</v>
      </c>
      <c r="D78" s="556" t="s">
        <v>1277</v>
      </c>
      <c r="E78" s="556">
        <v>580191016</v>
      </c>
      <c r="F78" s="555">
        <v>87.37868156826077</v>
      </c>
      <c r="G78" s="556">
        <v>63610819</v>
      </c>
    </row>
    <row r="79" spans="1:7" ht="25.5" customHeight="1">
      <c r="A79" s="597" t="s">
        <v>598</v>
      </c>
      <c r="B79" s="583" t="s">
        <v>599</v>
      </c>
      <c r="C79" s="556">
        <v>176965514</v>
      </c>
      <c r="D79" s="556" t="s">
        <v>1277</v>
      </c>
      <c r="E79" s="556">
        <v>125078699</v>
      </c>
      <c r="F79" s="555">
        <v>70.67970260013485</v>
      </c>
      <c r="G79" s="556">
        <v>13713875</v>
      </c>
    </row>
    <row r="80" spans="1:7" ht="39.75" customHeight="1">
      <c r="A80" s="597" t="s">
        <v>600</v>
      </c>
      <c r="B80" s="583" t="s">
        <v>601</v>
      </c>
      <c r="C80" s="556">
        <v>10681227</v>
      </c>
      <c r="D80" s="556" t="s">
        <v>1277</v>
      </c>
      <c r="E80" s="556">
        <v>7549462</v>
      </c>
      <c r="F80" s="555">
        <v>70.67972621497512</v>
      </c>
      <c r="G80" s="556">
        <v>827712</v>
      </c>
    </row>
    <row r="81" spans="1:7" ht="25.5" customHeight="1">
      <c r="A81" s="597" t="s">
        <v>602</v>
      </c>
      <c r="B81" s="583" t="s">
        <v>603</v>
      </c>
      <c r="C81" s="556">
        <v>310151184</v>
      </c>
      <c r="D81" s="556" t="s">
        <v>1277</v>
      </c>
      <c r="E81" s="556">
        <v>219214007</v>
      </c>
      <c r="F81" s="555">
        <v>70.67972598808457</v>
      </c>
      <c r="G81" s="556">
        <v>24034342</v>
      </c>
    </row>
    <row r="82" spans="1:7" ht="12.75">
      <c r="A82" s="598">
        <v>22500</v>
      </c>
      <c r="B82" s="583" t="s">
        <v>604</v>
      </c>
      <c r="C82" s="556" t="s">
        <v>1277</v>
      </c>
      <c r="D82" s="556" t="s">
        <v>1277</v>
      </c>
      <c r="E82" s="556">
        <v>-139680054</v>
      </c>
      <c r="F82" s="555" t="s">
        <v>1277</v>
      </c>
      <c r="G82" s="556">
        <v>-6228899</v>
      </c>
    </row>
    <row r="83" spans="1:7" ht="25.5">
      <c r="A83" s="571" t="s">
        <v>605</v>
      </c>
      <c r="B83" s="583" t="s">
        <v>606</v>
      </c>
      <c r="C83" s="556" t="s">
        <v>1277</v>
      </c>
      <c r="D83" s="556" t="s">
        <v>1277</v>
      </c>
      <c r="E83" s="556">
        <v>890571</v>
      </c>
      <c r="F83" s="555" t="s">
        <v>1277</v>
      </c>
      <c r="G83" s="556">
        <v>100559</v>
      </c>
    </row>
    <row r="84" spans="1:7" ht="25.5">
      <c r="A84" s="571" t="s">
        <v>607</v>
      </c>
      <c r="B84" s="583" t="s">
        <v>608</v>
      </c>
      <c r="C84" s="556" t="s">
        <v>1277</v>
      </c>
      <c r="D84" s="556" t="s">
        <v>1277</v>
      </c>
      <c r="E84" s="556">
        <v>-140589553</v>
      </c>
      <c r="F84" s="555" t="s">
        <v>1277</v>
      </c>
      <c r="G84" s="556">
        <v>-6329954</v>
      </c>
    </row>
    <row r="85" spans="1:7" ht="12.75">
      <c r="A85" s="571">
        <v>22590</v>
      </c>
      <c r="B85" s="583" t="s">
        <v>609</v>
      </c>
      <c r="C85" s="556" t="s">
        <v>1277</v>
      </c>
      <c r="D85" s="556" t="s">
        <v>1277</v>
      </c>
      <c r="E85" s="556">
        <v>18928</v>
      </c>
      <c r="F85" s="555" t="s">
        <v>1277</v>
      </c>
      <c r="G85" s="556">
        <v>496</v>
      </c>
    </row>
    <row r="86" spans="1:7" s="551" customFormat="1" ht="12.75">
      <c r="A86" s="599"/>
      <c r="B86" s="600" t="s">
        <v>69</v>
      </c>
      <c r="C86" s="546">
        <v>84363109</v>
      </c>
      <c r="D86" s="546">
        <v>62938457</v>
      </c>
      <c r="E86" s="546">
        <v>62952200</v>
      </c>
      <c r="F86" s="550">
        <v>74.62053111390193</v>
      </c>
      <c r="G86" s="546">
        <v>92628</v>
      </c>
    </row>
    <row r="87" spans="1:7" s="551" customFormat="1" ht="25.5" hidden="1">
      <c r="A87" s="598">
        <v>22200</v>
      </c>
      <c r="B87" s="583" t="s">
        <v>610</v>
      </c>
      <c r="C87" s="556" t="s">
        <v>1277</v>
      </c>
      <c r="D87" s="556" t="s">
        <v>1277</v>
      </c>
      <c r="E87" s="556">
        <v>0</v>
      </c>
      <c r="F87" s="555" t="s">
        <v>1277</v>
      </c>
      <c r="G87" s="546">
        <v>0</v>
      </c>
    </row>
    <row r="88" spans="1:7" s="551" customFormat="1" ht="38.25" hidden="1">
      <c r="A88" s="596" t="s">
        <v>611</v>
      </c>
      <c r="B88" s="583" t="s">
        <v>612</v>
      </c>
      <c r="C88" s="556" t="s">
        <v>1277</v>
      </c>
      <c r="D88" s="556" t="s">
        <v>1277</v>
      </c>
      <c r="E88" s="556">
        <v>0</v>
      </c>
      <c r="F88" s="555" t="s">
        <v>1277</v>
      </c>
      <c r="G88" s="546">
        <v>0</v>
      </c>
    </row>
    <row r="89" spans="1:7" ht="28.5" customHeight="1">
      <c r="A89" s="596" t="s">
        <v>613</v>
      </c>
      <c r="B89" s="583" t="s">
        <v>614</v>
      </c>
      <c r="C89" s="556">
        <v>20578240</v>
      </c>
      <c r="D89" s="556" t="s">
        <v>1277</v>
      </c>
      <c r="E89" s="556">
        <v>1056881</v>
      </c>
      <c r="F89" s="555">
        <v>5.135915413563065</v>
      </c>
      <c r="G89" s="556">
        <v>91705</v>
      </c>
    </row>
    <row r="90" spans="1:7" ht="12.75">
      <c r="A90" s="597">
        <v>22410</v>
      </c>
      <c r="B90" s="583" t="s">
        <v>615</v>
      </c>
      <c r="C90" s="556">
        <v>80000</v>
      </c>
      <c r="D90" s="556" t="s">
        <v>1277</v>
      </c>
      <c r="E90" s="556">
        <v>564879</v>
      </c>
      <c r="F90" s="555">
        <v>706.09875</v>
      </c>
      <c r="G90" s="556">
        <v>62533</v>
      </c>
    </row>
    <row r="91" spans="1:7" ht="39.75" customHeight="1">
      <c r="A91" s="597" t="s">
        <v>616</v>
      </c>
      <c r="B91" s="583" t="s">
        <v>617</v>
      </c>
      <c r="C91" s="556">
        <v>20020000</v>
      </c>
      <c r="D91" s="556" t="s">
        <v>1277</v>
      </c>
      <c r="E91" s="556">
        <v>46161</v>
      </c>
      <c r="F91" s="555">
        <v>0.2305744255744256</v>
      </c>
      <c r="G91" s="556">
        <v>5897</v>
      </c>
    </row>
    <row r="92" spans="1:7" ht="12.75">
      <c r="A92" s="601" t="s">
        <v>618</v>
      </c>
      <c r="B92" s="602" t="s">
        <v>619</v>
      </c>
      <c r="C92" s="554">
        <v>20000</v>
      </c>
      <c r="D92" s="554" t="s">
        <v>1277</v>
      </c>
      <c r="E92" s="554">
        <v>28520</v>
      </c>
      <c r="F92" s="555">
        <v>142.6</v>
      </c>
      <c r="G92" s="556">
        <v>0</v>
      </c>
    </row>
    <row r="93" spans="1:7" ht="12.75">
      <c r="A93" s="601" t="s">
        <v>620</v>
      </c>
      <c r="B93" s="602" t="s">
        <v>621</v>
      </c>
      <c r="C93" s="554">
        <v>20000000</v>
      </c>
      <c r="D93" s="554" t="s">
        <v>1277</v>
      </c>
      <c r="E93" s="554">
        <v>17641</v>
      </c>
      <c r="F93" s="555">
        <v>0.088205</v>
      </c>
      <c r="G93" s="556">
        <v>5897</v>
      </c>
    </row>
    <row r="94" spans="1:7" ht="25.5">
      <c r="A94" s="597" t="s">
        <v>622</v>
      </c>
      <c r="B94" s="603" t="s">
        <v>623</v>
      </c>
      <c r="C94" s="556">
        <v>460000</v>
      </c>
      <c r="D94" s="556" t="s">
        <v>1277</v>
      </c>
      <c r="E94" s="556">
        <v>378386</v>
      </c>
      <c r="F94" s="555">
        <v>82.25782608695653</v>
      </c>
      <c r="G94" s="556">
        <v>17305</v>
      </c>
    </row>
    <row r="95" spans="1:7" ht="25.5">
      <c r="A95" s="597" t="s">
        <v>624</v>
      </c>
      <c r="B95" s="583" t="s">
        <v>625</v>
      </c>
      <c r="C95" s="556">
        <v>5000</v>
      </c>
      <c r="D95" s="556" t="s">
        <v>1277</v>
      </c>
      <c r="E95" s="556">
        <v>0</v>
      </c>
      <c r="F95" s="555">
        <v>0</v>
      </c>
      <c r="G95" s="556">
        <v>0</v>
      </c>
    </row>
    <row r="96" spans="1:7" ht="12.75">
      <c r="A96" s="597" t="s">
        <v>626</v>
      </c>
      <c r="B96" s="583" t="s">
        <v>627</v>
      </c>
      <c r="C96" s="556">
        <v>13240</v>
      </c>
      <c r="D96" s="556" t="s">
        <v>1277</v>
      </c>
      <c r="E96" s="556">
        <v>3195</v>
      </c>
      <c r="F96" s="555">
        <v>24.13141993957704</v>
      </c>
      <c r="G96" s="556">
        <v>0</v>
      </c>
    </row>
    <row r="97" spans="1:7" ht="51" customHeight="1">
      <c r="A97" s="571">
        <v>22470</v>
      </c>
      <c r="B97" s="603" t="s">
        <v>628</v>
      </c>
      <c r="C97" s="556" t="s">
        <v>1277</v>
      </c>
      <c r="D97" s="556" t="s">
        <v>1277</v>
      </c>
      <c r="E97" s="556">
        <v>13163</v>
      </c>
      <c r="F97" s="555" t="s">
        <v>1277</v>
      </c>
      <c r="G97" s="556">
        <v>0</v>
      </c>
    </row>
    <row r="98" spans="1:7" ht="21" customHeight="1">
      <c r="A98" s="571">
        <v>22490</v>
      </c>
      <c r="B98" s="583" t="s">
        <v>629</v>
      </c>
      <c r="C98" s="556" t="s">
        <v>1277</v>
      </c>
      <c r="D98" s="556" t="s">
        <v>1277</v>
      </c>
      <c r="E98" s="556">
        <v>51097</v>
      </c>
      <c r="F98" s="555" t="s">
        <v>1277</v>
      </c>
      <c r="G98" s="556">
        <v>5970</v>
      </c>
    </row>
    <row r="99" spans="1:7" ht="25.5">
      <c r="A99" s="598">
        <v>22600</v>
      </c>
      <c r="B99" s="603" t="s">
        <v>630</v>
      </c>
      <c r="C99" s="556">
        <v>63784869</v>
      </c>
      <c r="D99" s="556" t="s">
        <v>1277</v>
      </c>
      <c r="E99" s="556">
        <v>61895319</v>
      </c>
      <c r="F99" s="555">
        <v>97.03762031713195</v>
      </c>
      <c r="G99" s="556">
        <v>923</v>
      </c>
    </row>
    <row r="100" spans="1:7" ht="25.5">
      <c r="A100" s="571">
        <v>22610</v>
      </c>
      <c r="B100" s="603" t="s">
        <v>631</v>
      </c>
      <c r="C100" s="556">
        <v>7750996</v>
      </c>
      <c r="D100" s="556" t="s">
        <v>1277</v>
      </c>
      <c r="E100" s="556">
        <v>5846187</v>
      </c>
      <c r="F100" s="555">
        <v>75.4249776415831</v>
      </c>
      <c r="G100" s="556">
        <v>0</v>
      </c>
    </row>
    <row r="101" spans="1:7" ht="25.5">
      <c r="A101" s="556">
        <v>22620</v>
      </c>
      <c r="B101" s="603" t="s">
        <v>632</v>
      </c>
      <c r="C101" s="556">
        <v>56033873</v>
      </c>
      <c r="D101" s="556" t="s">
        <v>1277</v>
      </c>
      <c r="E101" s="556">
        <v>56033873</v>
      </c>
      <c r="F101" s="555" t="s">
        <v>1277</v>
      </c>
      <c r="G101" s="556">
        <v>0</v>
      </c>
    </row>
    <row r="102" spans="1:7" ht="12.75">
      <c r="A102" s="556">
        <v>22690</v>
      </c>
      <c r="B102" s="604" t="s">
        <v>633</v>
      </c>
      <c r="C102" s="556" t="s">
        <v>1277</v>
      </c>
      <c r="D102" s="556" t="s">
        <v>1277</v>
      </c>
      <c r="E102" s="556">
        <v>15259</v>
      </c>
      <c r="F102" s="555" t="s">
        <v>1277</v>
      </c>
      <c r="G102" s="556">
        <v>923</v>
      </c>
    </row>
    <row r="103" spans="1:7" s="551" customFormat="1" ht="25.5">
      <c r="A103" s="546"/>
      <c r="B103" s="593" t="s">
        <v>634</v>
      </c>
      <c r="C103" s="546">
        <v>129110</v>
      </c>
      <c r="D103" s="546">
        <v>83280</v>
      </c>
      <c r="E103" s="546">
        <v>47018</v>
      </c>
      <c r="F103" s="550">
        <v>36.417008752226785</v>
      </c>
      <c r="G103" s="546">
        <v>-1307</v>
      </c>
    </row>
    <row r="104" spans="1:7" s="551" customFormat="1" ht="12.75">
      <c r="A104" s="556"/>
      <c r="B104" s="593" t="s">
        <v>433</v>
      </c>
      <c r="C104" s="546">
        <v>16829581</v>
      </c>
      <c r="D104" s="546">
        <v>11355804</v>
      </c>
      <c r="E104" s="546">
        <v>11235524</v>
      </c>
      <c r="F104" s="550">
        <v>66.7605687865907</v>
      </c>
      <c r="G104" s="546">
        <v>1240193</v>
      </c>
    </row>
    <row r="105" spans="1:7" ht="12.75">
      <c r="A105" s="570">
        <v>18000</v>
      </c>
      <c r="B105" s="595" t="s">
        <v>434</v>
      </c>
      <c r="C105" s="556">
        <v>16829581</v>
      </c>
      <c r="D105" s="556">
        <v>11355804</v>
      </c>
      <c r="E105" s="556">
        <v>11235524</v>
      </c>
      <c r="F105" s="555">
        <v>66.7605687865907</v>
      </c>
      <c r="G105" s="556">
        <v>1240193</v>
      </c>
    </row>
    <row r="106" spans="1:7" ht="25.5">
      <c r="A106" s="605">
        <v>18200</v>
      </c>
      <c r="B106" s="583" t="s">
        <v>635</v>
      </c>
      <c r="C106" s="556">
        <v>16829581</v>
      </c>
      <c r="D106" s="556">
        <v>11355804</v>
      </c>
      <c r="E106" s="556">
        <v>11235524</v>
      </c>
      <c r="F106" s="555">
        <v>66.7605687865907</v>
      </c>
      <c r="G106" s="556">
        <v>1240193</v>
      </c>
    </row>
    <row r="107" spans="1:7" ht="12.75">
      <c r="A107" s="556">
        <v>18210</v>
      </c>
      <c r="B107" s="583" t="s">
        <v>636</v>
      </c>
      <c r="C107" s="556">
        <v>16829581</v>
      </c>
      <c r="D107" s="556" t="s">
        <v>1277</v>
      </c>
      <c r="E107" s="556">
        <v>11235524</v>
      </c>
      <c r="F107" s="555">
        <v>66.7605687865907</v>
      </c>
      <c r="G107" s="556">
        <v>1240193</v>
      </c>
    </row>
    <row r="108" spans="1:7" ht="51" customHeight="1">
      <c r="A108" s="590">
        <v>18211</v>
      </c>
      <c r="B108" s="602" t="s">
        <v>637</v>
      </c>
      <c r="C108" s="554">
        <v>1026209</v>
      </c>
      <c r="D108" s="554" t="s">
        <v>1277</v>
      </c>
      <c r="E108" s="554">
        <v>684136</v>
      </c>
      <c r="F108" s="555">
        <v>66.66634184654393</v>
      </c>
      <c r="G108" s="556">
        <v>85517</v>
      </c>
    </row>
    <row r="109" spans="1:7" ht="25.5">
      <c r="A109" s="590">
        <v>18212</v>
      </c>
      <c r="B109" s="602" t="s">
        <v>638</v>
      </c>
      <c r="C109" s="554">
        <v>1692209</v>
      </c>
      <c r="D109" s="554" t="s">
        <v>1277</v>
      </c>
      <c r="E109" s="554">
        <v>1163657</v>
      </c>
      <c r="F109" s="555">
        <v>68.76556028244738</v>
      </c>
      <c r="G109" s="556">
        <v>0</v>
      </c>
    </row>
    <row r="110" spans="1:7" ht="25.5">
      <c r="A110" s="590">
        <v>18213</v>
      </c>
      <c r="B110" s="602" t="s">
        <v>639</v>
      </c>
      <c r="C110" s="554">
        <v>95814</v>
      </c>
      <c r="D110" s="554" t="s">
        <v>1277</v>
      </c>
      <c r="E110" s="554">
        <v>100788</v>
      </c>
      <c r="F110" s="555">
        <v>105.19130815955916</v>
      </c>
      <c r="G110" s="556">
        <v>0</v>
      </c>
    </row>
    <row r="111" spans="1:7" ht="25.5">
      <c r="A111" s="590">
        <v>18214</v>
      </c>
      <c r="B111" s="602" t="s">
        <v>640</v>
      </c>
      <c r="C111" s="554">
        <v>2107785</v>
      </c>
      <c r="D111" s="554" t="s">
        <v>1277</v>
      </c>
      <c r="E111" s="554">
        <v>1401185</v>
      </c>
      <c r="F111" s="555">
        <v>66.47665677476593</v>
      </c>
      <c r="G111" s="556">
        <v>175264</v>
      </c>
    </row>
    <row r="112" spans="1:7" ht="25.5">
      <c r="A112" s="590">
        <v>18215</v>
      </c>
      <c r="B112" s="602" t="s">
        <v>641</v>
      </c>
      <c r="C112" s="554">
        <v>809544</v>
      </c>
      <c r="D112" s="554" t="s">
        <v>1277</v>
      </c>
      <c r="E112" s="554">
        <v>620435</v>
      </c>
      <c r="F112" s="555">
        <v>76.64005909499669</v>
      </c>
      <c r="G112" s="556">
        <v>46762</v>
      </c>
    </row>
    <row r="113" spans="1:7" ht="25.5">
      <c r="A113" s="590">
        <v>18217</v>
      </c>
      <c r="B113" s="602" t="s">
        <v>642</v>
      </c>
      <c r="C113" s="554">
        <v>10920000</v>
      </c>
      <c r="D113" s="554" t="s">
        <v>1277</v>
      </c>
      <c r="E113" s="554">
        <v>7171094</v>
      </c>
      <c r="F113" s="555">
        <v>65.66935897435897</v>
      </c>
      <c r="G113" s="556">
        <v>932650</v>
      </c>
    </row>
    <row r="114" spans="1:7" ht="12.75">
      <c r="A114" s="590">
        <v>18218</v>
      </c>
      <c r="B114" s="583" t="s">
        <v>643</v>
      </c>
      <c r="C114" s="554">
        <v>178020</v>
      </c>
      <c r="D114" s="554" t="s">
        <v>1277</v>
      </c>
      <c r="E114" s="554">
        <v>94229</v>
      </c>
      <c r="F114" s="555">
        <v>52.93169306819458</v>
      </c>
      <c r="G114" s="556">
        <v>0</v>
      </c>
    </row>
    <row r="115" spans="1:7" s="551" customFormat="1" ht="12.75">
      <c r="A115" s="546"/>
      <c r="B115" s="548" t="s">
        <v>644</v>
      </c>
      <c r="C115" s="546">
        <v>1469293131</v>
      </c>
      <c r="D115" s="546">
        <v>1013818870</v>
      </c>
      <c r="E115" s="546">
        <v>972174416</v>
      </c>
      <c r="F115" s="550">
        <v>66.16613087535083</v>
      </c>
      <c r="G115" s="546">
        <v>116929919</v>
      </c>
    </row>
    <row r="116" spans="1:7" s="551" customFormat="1" ht="12.75">
      <c r="A116" s="560" t="s">
        <v>352</v>
      </c>
      <c r="B116" s="593" t="s">
        <v>419</v>
      </c>
      <c r="C116" s="546">
        <v>1467894681</v>
      </c>
      <c r="D116" s="546">
        <v>1013294252</v>
      </c>
      <c r="E116" s="546">
        <v>971650726</v>
      </c>
      <c r="F116" s="550">
        <v>66.19349048516649</v>
      </c>
      <c r="G116" s="546">
        <v>116920520</v>
      </c>
    </row>
    <row r="117" spans="1:7" s="551" customFormat="1" ht="12.75">
      <c r="A117" s="561" t="s">
        <v>354</v>
      </c>
      <c r="B117" s="593" t="s">
        <v>420</v>
      </c>
      <c r="C117" s="546">
        <v>13935766</v>
      </c>
      <c r="D117" s="546">
        <v>10712831</v>
      </c>
      <c r="E117" s="546">
        <v>10594686</v>
      </c>
      <c r="F117" s="550">
        <v>76.02514278727126</v>
      </c>
      <c r="G117" s="546">
        <v>810114</v>
      </c>
    </row>
    <row r="118" spans="1:7" ht="12.75">
      <c r="A118" s="570">
        <v>1000</v>
      </c>
      <c r="B118" s="604" t="s">
        <v>421</v>
      </c>
      <c r="C118" s="556">
        <v>8754001</v>
      </c>
      <c r="D118" s="556">
        <v>6345517</v>
      </c>
      <c r="E118" s="556">
        <v>6262271</v>
      </c>
      <c r="F118" s="555">
        <v>71.53610103540085</v>
      </c>
      <c r="G118" s="556">
        <v>610234</v>
      </c>
    </row>
    <row r="119" spans="1:7" ht="12.75">
      <c r="A119" s="566">
        <v>1100</v>
      </c>
      <c r="B119" s="604" t="s">
        <v>645</v>
      </c>
      <c r="C119" s="556">
        <v>6877169</v>
      </c>
      <c r="D119" s="556">
        <v>5012847</v>
      </c>
      <c r="E119" s="556">
        <v>4929630</v>
      </c>
      <c r="F119" s="555">
        <v>71.68109435728567</v>
      </c>
      <c r="G119" s="556">
        <v>444987</v>
      </c>
    </row>
    <row r="120" spans="1:7" ht="12.75">
      <c r="A120" s="570">
        <v>2000</v>
      </c>
      <c r="B120" s="604" t="s">
        <v>646</v>
      </c>
      <c r="C120" s="556">
        <v>5181765</v>
      </c>
      <c r="D120" s="556">
        <v>4367314</v>
      </c>
      <c r="E120" s="556">
        <v>4332415</v>
      </c>
      <c r="F120" s="555">
        <v>83.60886686293185</v>
      </c>
      <c r="G120" s="556">
        <v>199880</v>
      </c>
    </row>
    <row r="121" spans="1:7" s="551" customFormat="1" ht="12.75">
      <c r="A121" s="567" t="s">
        <v>359</v>
      </c>
      <c r="B121" s="593" t="s">
        <v>468</v>
      </c>
      <c r="C121" s="546">
        <v>27814</v>
      </c>
      <c r="D121" s="546">
        <v>17655</v>
      </c>
      <c r="E121" s="546">
        <v>17655</v>
      </c>
      <c r="F121" s="550">
        <v>63.47522830229381</v>
      </c>
      <c r="G121" s="546">
        <v>0</v>
      </c>
    </row>
    <row r="122" spans="1:7" s="551" customFormat="1" ht="12.75">
      <c r="A122" s="569" t="s">
        <v>361</v>
      </c>
      <c r="B122" s="593" t="s">
        <v>647</v>
      </c>
      <c r="C122" s="546">
        <v>1453919923</v>
      </c>
      <c r="D122" s="546">
        <v>1002552588</v>
      </c>
      <c r="E122" s="546">
        <v>961027207</v>
      </c>
      <c r="F122" s="550">
        <v>66.09904657039355</v>
      </c>
      <c r="G122" s="546">
        <v>116110406</v>
      </c>
    </row>
    <row r="123" spans="1:7" ht="12.75">
      <c r="A123" s="570">
        <v>3000</v>
      </c>
      <c r="B123" s="604" t="s">
        <v>445</v>
      </c>
      <c r="C123" s="556">
        <v>6655000</v>
      </c>
      <c r="D123" s="556">
        <v>4531635</v>
      </c>
      <c r="E123" s="556">
        <v>4366087</v>
      </c>
      <c r="F123" s="555">
        <v>65.60611570247934</v>
      </c>
      <c r="G123" s="546">
        <v>584830</v>
      </c>
    </row>
    <row r="124" spans="1:7" ht="12.75">
      <c r="A124" s="570">
        <v>6000</v>
      </c>
      <c r="B124" s="604" t="s">
        <v>648</v>
      </c>
      <c r="C124" s="556">
        <v>1447264923</v>
      </c>
      <c r="D124" s="556">
        <v>998020953</v>
      </c>
      <c r="E124" s="556">
        <v>956661120</v>
      </c>
      <c r="F124" s="555">
        <v>66.10131322860784</v>
      </c>
      <c r="G124" s="546">
        <v>115525576</v>
      </c>
    </row>
    <row r="125" spans="1:7" ht="25.5">
      <c r="A125" s="606" t="s">
        <v>649</v>
      </c>
      <c r="B125" s="593" t="s">
        <v>428</v>
      </c>
      <c r="C125" s="546">
        <v>11178</v>
      </c>
      <c r="D125" s="546">
        <v>11178</v>
      </c>
      <c r="E125" s="546">
        <v>11178</v>
      </c>
      <c r="F125" s="576">
        <v>100</v>
      </c>
      <c r="G125" s="546">
        <v>0</v>
      </c>
    </row>
    <row r="126" spans="1:7" ht="12.75">
      <c r="A126" s="570">
        <v>7700</v>
      </c>
      <c r="B126" s="604" t="s">
        <v>429</v>
      </c>
      <c r="C126" s="556">
        <v>11178</v>
      </c>
      <c r="D126" s="556">
        <v>11178</v>
      </c>
      <c r="E126" s="556">
        <v>11178</v>
      </c>
      <c r="F126" s="555">
        <v>100</v>
      </c>
      <c r="G126" s="556">
        <v>0</v>
      </c>
    </row>
    <row r="127" spans="1:7" s="551" customFormat="1" ht="12.75">
      <c r="A127" s="560" t="s">
        <v>375</v>
      </c>
      <c r="B127" s="593" t="s">
        <v>376</v>
      </c>
      <c r="C127" s="546">
        <v>1398450</v>
      </c>
      <c r="D127" s="546">
        <v>524618</v>
      </c>
      <c r="E127" s="546">
        <v>523690</v>
      </c>
      <c r="F127" s="550">
        <v>37.44788873395545</v>
      </c>
      <c r="G127" s="546">
        <v>9399</v>
      </c>
    </row>
    <row r="128" spans="1:7" s="551" customFormat="1" ht="12.75">
      <c r="A128" s="561" t="s">
        <v>377</v>
      </c>
      <c r="B128" s="593" t="s">
        <v>426</v>
      </c>
      <c r="C128" s="546">
        <v>1398450</v>
      </c>
      <c r="D128" s="546">
        <v>524618</v>
      </c>
      <c r="E128" s="546">
        <v>523690</v>
      </c>
      <c r="F128" s="550">
        <v>37.44788873395545</v>
      </c>
      <c r="G128" s="546">
        <v>9399</v>
      </c>
    </row>
    <row r="129" spans="1:7" s="551" customFormat="1" ht="12.75">
      <c r="A129" s="607"/>
      <c r="B129" s="591" t="s">
        <v>650</v>
      </c>
      <c r="C129" s="546">
        <v>-206147331</v>
      </c>
      <c r="D129" s="546">
        <v>-149402329</v>
      </c>
      <c r="E129" s="546">
        <v>-105567016</v>
      </c>
      <c r="F129" s="550">
        <v>51.20949928767208</v>
      </c>
      <c r="G129" s="546">
        <v>-19638744</v>
      </c>
    </row>
    <row r="130" spans="1:7" s="551" customFormat="1" ht="12.75">
      <c r="A130" s="607"/>
      <c r="B130" s="591" t="s">
        <v>1282</v>
      </c>
      <c r="C130" s="546">
        <v>206147331</v>
      </c>
      <c r="D130" s="546">
        <v>149402329</v>
      </c>
      <c r="E130" s="546">
        <v>105567016</v>
      </c>
      <c r="F130" s="550">
        <v>51.20949928767208</v>
      </c>
      <c r="G130" s="546">
        <v>19638744</v>
      </c>
    </row>
    <row r="131" spans="1:7" ht="12.75">
      <c r="A131" s="608" t="s">
        <v>390</v>
      </c>
      <c r="B131" s="583" t="s">
        <v>1286</v>
      </c>
      <c r="C131" s="556">
        <v>-476494</v>
      </c>
      <c r="D131" s="556">
        <v>-277215</v>
      </c>
      <c r="E131" s="556">
        <v>-277215</v>
      </c>
      <c r="F131" s="555">
        <v>58.17806729990305</v>
      </c>
      <c r="G131" s="556">
        <v>0</v>
      </c>
    </row>
    <row r="132" spans="1:7" ht="12.75">
      <c r="A132" s="552"/>
      <c r="B132" s="583" t="s">
        <v>579</v>
      </c>
      <c r="C132" s="556">
        <v>-476494</v>
      </c>
      <c r="D132" s="556">
        <v>-277215</v>
      </c>
      <c r="E132" s="556">
        <v>-277215</v>
      </c>
      <c r="F132" s="555">
        <v>58.17806729990305</v>
      </c>
      <c r="G132" s="556">
        <v>0</v>
      </c>
    </row>
    <row r="133" spans="1:7" ht="12.75">
      <c r="A133" s="608" t="s">
        <v>385</v>
      </c>
      <c r="B133" s="604" t="s">
        <v>89</v>
      </c>
      <c r="C133" s="556">
        <v>206547968</v>
      </c>
      <c r="D133" s="556">
        <v>149603687</v>
      </c>
      <c r="E133" s="556">
        <v>105720556</v>
      </c>
      <c r="F133" s="555">
        <v>51.184505480102324</v>
      </c>
      <c r="G133" s="556">
        <v>19638673</v>
      </c>
    </row>
    <row r="134" spans="1:7" ht="25.5" customHeight="1">
      <c r="A134" s="552"/>
      <c r="B134" s="583" t="s">
        <v>651</v>
      </c>
      <c r="C134" s="556">
        <v>206623825</v>
      </c>
      <c r="D134" s="556">
        <v>149679544</v>
      </c>
      <c r="E134" s="556">
        <v>105844231</v>
      </c>
      <c r="F134" s="555">
        <v>51.225569461798514</v>
      </c>
      <c r="G134" s="556">
        <v>19638744</v>
      </c>
    </row>
    <row r="135" spans="1:7" ht="25.5" customHeight="1">
      <c r="A135" s="552"/>
      <c r="B135" s="585" t="s">
        <v>580</v>
      </c>
      <c r="C135" s="556">
        <v>-75857</v>
      </c>
      <c r="D135" s="556">
        <v>-75857</v>
      </c>
      <c r="E135" s="556">
        <v>-123675</v>
      </c>
      <c r="F135" s="555">
        <v>163.03703020156345</v>
      </c>
      <c r="G135" s="556">
        <v>-71</v>
      </c>
    </row>
    <row r="136" spans="1:7" ht="12.75" customHeight="1">
      <c r="A136" s="552" t="s">
        <v>581</v>
      </c>
      <c r="B136" s="585" t="s">
        <v>1288</v>
      </c>
      <c r="C136" s="556">
        <v>75857</v>
      </c>
      <c r="D136" s="556">
        <v>75857</v>
      </c>
      <c r="E136" s="556">
        <v>123675</v>
      </c>
      <c r="F136" s="555">
        <v>163.03703020156345</v>
      </c>
      <c r="G136" s="556">
        <v>71</v>
      </c>
    </row>
    <row r="137" spans="1:7" ht="12.75">
      <c r="A137" s="552"/>
      <c r="B137" s="593"/>
      <c r="C137" s="556"/>
      <c r="D137" s="556"/>
      <c r="E137" s="556"/>
      <c r="F137" s="555"/>
      <c r="G137" s="556"/>
    </row>
    <row r="138" spans="1:7" s="551" customFormat="1" ht="12.75">
      <c r="A138" s="546"/>
      <c r="B138" s="609" t="s">
        <v>652</v>
      </c>
      <c r="C138" s="546"/>
      <c r="D138" s="546"/>
      <c r="E138" s="546"/>
      <c r="F138" s="550"/>
      <c r="G138" s="556"/>
    </row>
    <row r="139" spans="1:7" s="551" customFormat="1" ht="12.75">
      <c r="A139" s="546"/>
      <c r="B139" s="548" t="s">
        <v>345</v>
      </c>
      <c r="C139" s="546">
        <v>837430379</v>
      </c>
      <c r="D139" s="546">
        <v>549275239</v>
      </c>
      <c r="E139" s="546">
        <v>542863095</v>
      </c>
      <c r="F139" s="550">
        <v>64.82486289167687</v>
      </c>
      <c r="G139" s="546">
        <v>58541392</v>
      </c>
    </row>
    <row r="140" spans="1:7" s="551" customFormat="1" ht="12.75">
      <c r="A140" s="556" t="s">
        <v>653</v>
      </c>
      <c r="B140" s="593" t="s">
        <v>68</v>
      </c>
      <c r="C140" s="546">
        <v>664026075</v>
      </c>
      <c r="D140" s="546">
        <v>439949350</v>
      </c>
      <c r="E140" s="546">
        <v>440515527</v>
      </c>
      <c r="F140" s="550">
        <v>66.34009470185339</v>
      </c>
      <c r="G140" s="546">
        <v>57383732</v>
      </c>
    </row>
    <row r="141" spans="1:7" s="551" customFormat="1" ht="12.75">
      <c r="A141" s="561" t="s">
        <v>585</v>
      </c>
      <c r="B141" s="593" t="s">
        <v>654</v>
      </c>
      <c r="C141" s="546">
        <v>664026075</v>
      </c>
      <c r="D141" s="546">
        <v>439949350</v>
      </c>
      <c r="E141" s="546">
        <v>440515527</v>
      </c>
      <c r="F141" s="550">
        <v>66.34009470185339</v>
      </c>
      <c r="G141" s="546">
        <v>57383732</v>
      </c>
    </row>
    <row r="142" spans="1:7" ht="12.75">
      <c r="A142" s="572" t="s">
        <v>585</v>
      </c>
      <c r="B142" s="595" t="s">
        <v>587</v>
      </c>
      <c r="C142" s="556">
        <v>664026075</v>
      </c>
      <c r="D142" s="556">
        <v>439949350</v>
      </c>
      <c r="E142" s="556">
        <v>580210544</v>
      </c>
      <c r="F142" s="555">
        <v>87.37767473965536</v>
      </c>
      <c r="G142" s="556">
        <v>63612631</v>
      </c>
    </row>
    <row r="143" spans="1:7" ht="12.75">
      <c r="A143" s="610" t="s">
        <v>588</v>
      </c>
      <c r="B143" s="595" t="s">
        <v>589</v>
      </c>
      <c r="C143" s="556">
        <v>30000</v>
      </c>
      <c r="D143" s="556" t="s">
        <v>1277</v>
      </c>
      <c r="E143" s="556">
        <v>19528</v>
      </c>
      <c r="F143" s="555">
        <v>65.09333333333333</v>
      </c>
      <c r="G143" s="556">
        <v>1812</v>
      </c>
    </row>
    <row r="144" spans="1:7" ht="25.5">
      <c r="A144" s="554" t="s">
        <v>590</v>
      </c>
      <c r="B144" s="595" t="s">
        <v>591</v>
      </c>
      <c r="C144" s="556">
        <v>30000</v>
      </c>
      <c r="D144" s="556" t="s">
        <v>1277</v>
      </c>
      <c r="E144" s="556">
        <v>19528</v>
      </c>
      <c r="F144" s="555">
        <v>65.09333333333333</v>
      </c>
      <c r="G144" s="556">
        <v>1812</v>
      </c>
    </row>
    <row r="145" spans="1:7" ht="28.5" customHeight="1">
      <c r="A145" s="605" t="s">
        <v>594</v>
      </c>
      <c r="B145" s="595" t="s">
        <v>595</v>
      </c>
      <c r="C145" s="556">
        <v>663996075</v>
      </c>
      <c r="D145" s="556" t="s">
        <v>1277</v>
      </c>
      <c r="E145" s="556">
        <v>580191016</v>
      </c>
      <c r="F145" s="555">
        <v>87.37868156826077</v>
      </c>
      <c r="G145" s="556">
        <v>63610819</v>
      </c>
    </row>
    <row r="146" spans="1:7" ht="25.5">
      <c r="A146" s="556" t="s">
        <v>596</v>
      </c>
      <c r="B146" s="583" t="s">
        <v>597</v>
      </c>
      <c r="C146" s="556">
        <v>663996075</v>
      </c>
      <c r="D146" s="556" t="s">
        <v>1277</v>
      </c>
      <c r="E146" s="556">
        <v>580191016</v>
      </c>
      <c r="F146" s="555">
        <v>87.37868156826077</v>
      </c>
      <c r="G146" s="556">
        <v>63610819</v>
      </c>
    </row>
    <row r="147" spans="1:7" ht="12.75">
      <c r="A147" s="605">
        <v>22500</v>
      </c>
      <c r="B147" s="583" t="s">
        <v>604</v>
      </c>
      <c r="C147" s="556" t="s">
        <v>1277</v>
      </c>
      <c r="D147" s="556" t="s">
        <v>1277</v>
      </c>
      <c r="E147" s="556">
        <v>-139695017</v>
      </c>
      <c r="F147" s="555" t="s">
        <v>1277</v>
      </c>
      <c r="G147" s="556">
        <v>-6228899</v>
      </c>
    </row>
    <row r="148" spans="1:7" ht="25.5">
      <c r="A148" s="556" t="s">
        <v>605</v>
      </c>
      <c r="B148" s="583" t="s">
        <v>606</v>
      </c>
      <c r="C148" s="556" t="s">
        <v>1277</v>
      </c>
      <c r="D148" s="556" t="s">
        <v>1277</v>
      </c>
      <c r="E148" s="556">
        <v>890571</v>
      </c>
      <c r="F148" s="555" t="s">
        <v>1277</v>
      </c>
      <c r="G148" s="556">
        <v>100559</v>
      </c>
    </row>
    <row r="149" spans="1:7" ht="25.5">
      <c r="A149" s="556" t="s">
        <v>607</v>
      </c>
      <c r="B149" s="583" t="s">
        <v>608</v>
      </c>
      <c r="C149" s="556" t="s">
        <v>1277</v>
      </c>
      <c r="D149" s="556" t="s">
        <v>1277</v>
      </c>
      <c r="E149" s="556">
        <v>-140589553</v>
      </c>
      <c r="F149" s="555" t="s">
        <v>1277</v>
      </c>
      <c r="G149" s="556">
        <v>-6329954</v>
      </c>
    </row>
    <row r="150" spans="1:7" ht="12.75">
      <c r="A150" s="571">
        <v>22590</v>
      </c>
      <c r="B150" s="583" t="s">
        <v>609</v>
      </c>
      <c r="C150" s="556" t="s">
        <v>1277</v>
      </c>
      <c r="D150" s="556" t="s">
        <v>1277</v>
      </c>
      <c r="E150" s="556">
        <v>3965</v>
      </c>
      <c r="F150" s="555" t="s">
        <v>1277</v>
      </c>
      <c r="G150" s="556">
        <v>496</v>
      </c>
    </row>
    <row r="151" spans="1:7" s="551" customFormat="1" ht="12.75" customHeight="1">
      <c r="A151" s="607"/>
      <c r="B151" s="600" t="s">
        <v>69</v>
      </c>
      <c r="C151" s="546">
        <v>72129856</v>
      </c>
      <c r="D151" s="549">
        <v>51139371</v>
      </c>
      <c r="E151" s="546">
        <v>51095387</v>
      </c>
      <c r="F151" s="550">
        <v>70.83805491029955</v>
      </c>
      <c r="G151" s="546">
        <v>2984</v>
      </c>
    </row>
    <row r="152" spans="1:7" s="551" customFormat="1" ht="14.25" customHeight="1" hidden="1">
      <c r="A152" s="605">
        <v>22000</v>
      </c>
      <c r="B152" s="583" t="s">
        <v>655</v>
      </c>
      <c r="C152" s="556" t="s">
        <v>1277</v>
      </c>
      <c r="D152" s="556" t="s">
        <v>1277</v>
      </c>
      <c r="E152" s="556">
        <v>0</v>
      </c>
      <c r="F152" s="555" t="s">
        <v>1277</v>
      </c>
      <c r="G152" s="546">
        <v>0</v>
      </c>
    </row>
    <row r="153" spans="1:7" s="551" customFormat="1" ht="16.5" customHeight="1" hidden="1">
      <c r="A153" s="605">
        <v>22300</v>
      </c>
      <c r="B153" s="583" t="s">
        <v>612</v>
      </c>
      <c r="C153" s="554" t="s">
        <v>1277</v>
      </c>
      <c r="D153" s="556" t="s">
        <v>1277</v>
      </c>
      <c r="E153" s="554">
        <v>0</v>
      </c>
      <c r="F153" s="555" t="s">
        <v>1277</v>
      </c>
      <c r="G153" s="546">
        <v>0</v>
      </c>
    </row>
    <row r="154" spans="1:7" ht="24.75" customHeight="1">
      <c r="A154" s="605">
        <v>22400</v>
      </c>
      <c r="B154" s="583" t="s">
        <v>614</v>
      </c>
      <c r="C154" s="556">
        <v>20032241</v>
      </c>
      <c r="D154" s="556" t="s">
        <v>1277</v>
      </c>
      <c r="E154" s="556">
        <v>143636</v>
      </c>
      <c r="F154" s="555">
        <v>0.7170241212653142</v>
      </c>
      <c r="G154" s="556">
        <v>6722</v>
      </c>
    </row>
    <row r="155" spans="1:7" ht="12.75">
      <c r="A155" s="556">
        <v>22410</v>
      </c>
      <c r="B155" s="583" t="s">
        <v>656</v>
      </c>
      <c r="C155" s="556">
        <v>4000</v>
      </c>
      <c r="D155" s="556" t="s">
        <v>1277</v>
      </c>
      <c r="E155" s="556">
        <v>100776</v>
      </c>
      <c r="F155" s="555">
        <v>2519.4</v>
      </c>
      <c r="G155" s="556">
        <v>6702</v>
      </c>
    </row>
    <row r="156" spans="1:7" ht="39.75" customHeight="1">
      <c r="A156" s="556">
        <v>22420</v>
      </c>
      <c r="B156" s="583" t="s">
        <v>617</v>
      </c>
      <c r="C156" s="556">
        <v>20020000</v>
      </c>
      <c r="D156" s="556" t="s">
        <v>1277</v>
      </c>
      <c r="E156" s="556">
        <v>40264</v>
      </c>
      <c r="F156" s="555">
        <v>0.2011188811188811</v>
      </c>
      <c r="G156" s="556">
        <v>0</v>
      </c>
    </row>
    <row r="157" spans="1:7" ht="12" customHeight="1">
      <c r="A157" s="590">
        <v>22421</v>
      </c>
      <c r="B157" s="602" t="s">
        <v>619</v>
      </c>
      <c r="C157" s="554">
        <v>20000</v>
      </c>
      <c r="D157" s="554" t="s">
        <v>1277</v>
      </c>
      <c r="E157" s="554">
        <v>28520</v>
      </c>
      <c r="F157" s="555">
        <v>142.6</v>
      </c>
      <c r="G157" s="556">
        <v>0</v>
      </c>
    </row>
    <row r="158" spans="1:7" ht="12.75">
      <c r="A158" s="590">
        <v>22422</v>
      </c>
      <c r="B158" s="602" t="s">
        <v>621</v>
      </c>
      <c r="C158" s="554">
        <v>20000000</v>
      </c>
      <c r="D158" s="554" t="s">
        <v>1277</v>
      </c>
      <c r="E158" s="554">
        <v>11744</v>
      </c>
      <c r="F158" s="555">
        <v>0.058719999999999994</v>
      </c>
      <c r="G158" s="556">
        <v>0</v>
      </c>
    </row>
    <row r="159" spans="1:7" ht="12" customHeight="1">
      <c r="A159" s="556">
        <v>22460</v>
      </c>
      <c r="B159" s="583" t="s">
        <v>627</v>
      </c>
      <c r="C159" s="554">
        <v>8241</v>
      </c>
      <c r="D159" s="554" t="s">
        <v>1277</v>
      </c>
      <c r="E159" s="554">
        <v>2416</v>
      </c>
      <c r="F159" s="555">
        <v>29.316830481737654</v>
      </c>
      <c r="G159" s="556">
        <v>0</v>
      </c>
    </row>
    <row r="160" spans="1:7" ht="18" customHeight="1" hidden="1">
      <c r="A160" s="556">
        <v>22470</v>
      </c>
      <c r="B160" s="583" t="s">
        <v>657</v>
      </c>
      <c r="C160" s="556" t="s">
        <v>1277</v>
      </c>
      <c r="D160" s="556" t="s">
        <v>1277</v>
      </c>
      <c r="E160" s="556">
        <v>0</v>
      </c>
      <c r="F160" s="555" t="s">
        <v>1277</v>
      </c>
      <c r="G160" s="556">
        <v>0</v>
      </c>
    </row>
    <row r="161" spans="1:7" ht="12.75" customHeight="1">
      <c r="A161" s="556">
        <v>22490</v>
      </c>
      <c r="B161" s="583" t="s">
        <v>658</v>
      </c>
      <c r="C161" s="556" t="s">
        <v>1277</v>
      </c>
      <c r="D161" s="556" t="s">
        <v>1277</v>
      </c>
      <c r="E161" s="556">
        <v>180</v>
      </c>
      <c r="F161" s="555" t="s">
        <v>1277</v>
      </c>
      <c r="G161" s="556">
        <v>20</v>
      </c>
    </row>
    <row r="162" spans="1:7" ht="25.5">
      <c r="A162" s="605">
        <v>22600</v>
      </c>
      <c r="B162" s="603" t="s">
        <v>630</v>
      </c>
      <c r="C162" s="556">
        <v>52097615</v>
      </c>
      <c r="D162" s="556" t="s">
        <v>1277</v>
      </c>
      <c r="E162" s="556">
        <v>50951751</v>
      </c>
      <c r="F162" s="555">
        <v>97.80054422836822</v>
      </c>
      <c r="G162" s="556">
        <v>-3738</v>
      </c>
    </row>
    <row r="163" spans="1:7" ht="25.5">
      <c r="A163" s="556">
        <v>22610</v>
      </c>
      <c r="B163" s="603" t="s">
        <v>631</v>
      </c>
      <c r="C163" s="556">
        <v>4792184</v>
      </c>
      <c r="D163" s="556" t="s">
        <v>1277</v>
      </c>
      <c r="E163" s="556">
        <v>3642751</v>
      </c>
      <c r="F163" s="555">
        <v>76.01442265155094</v>
      </c>
      <c r="G163" s="556">
        <v>0</v>
      </c>
    </row>
    <row r="164" spans="1:7" ht="24" customHeight="1">
      <c r="A164" s="556">
        <v>22620</v>
      </c>
      <c r="B164" s="603" t="s">
        <v>632</v>
      </c>
      <c r="C164" s="556">
        <v>47305431</v>
      </c>
      <c r="D164" s="556" t="s">
        <v>1277</v>
      </c>
      <c r="E164" s="556">
        <v>47305431</v>
      </c>
      <c r="F164" s="555" t="s">
        <v>1277</v>
      </c>
      <c r="G164" s="556">
        <v>0</v>
      </c>
    </row>
    <row r="165" spans="1:7" s="551" customFormat="1" ht="10.5" customHeight="1" hidden="1">
      <c r="A165" s="546"/>
      <c r="B165" s="604" t="s">
        <v>659</v>
      </c>
      <c r="C165" s="556" t="s">
        <v>1277</v>
      </c>
      <c r="D165" s="556" t="s">
        <v>1277</v>
      </c>
      <c r="E165" s="611">
        <v>0</v>
      </c>
      <c r="F165" s="568" t="s">
        <v>1277</v>
      </c>
      <c r="G165" s="556">
        <v>0</v>
      </c>
    </row>
    <row r="166" spans="1:7" s="551" customFormat="1" ht="12.75" customHeight="1">
      <c r="A166" s="556">
        <v>22690</v>
      </c>
      <c r="B166" s="604" t="s">
        <v>633</v>
      </c>
      <c r="C166" s="556" t="s">
        <v>1277</v>
      </c>
      <c r="D166" s="556" t="s">
        <v>1277</v>
      </c>
      <c r="E166" s="556">
        <v>3569</v>
      </c>
      <c r="F166" s="556" t="s">
        <v>1277</v>
      </c>
      <c r="G166" s="556">
        <v>-3738</v>
      </c>
    </row>
    <row r="167" spans="1:7" s="551" customFormat="1" ht="12.75">
      <c r="A167" s="546"/>
      <c r="B167" s="593" t="s">
        <v>433</v>
      </c>
      <c r="C167" s="546">
        <v>101274448</v>
      </c>
      <c r="D167" s="546">
        <v>58186518</v>
      </c>
      <c r="E167" s="549">
        <v>51252181</v>
      </c>
      <c r="F167" s="550">
        <v>50.60721831828696</v>
      </c>
      <c r="G167" s="546">
        <v>1154676</v>
      </c>
    </row>
    <row r="168" spans="1:7" ht="12.75">
      <c r="A168" s="570">
        <v>18000</v>
      </c>
      <c r="B168" s="595" t="s">
        <v>434</v>
      </c>
      <c r="C168" s="556">
        <v>101274448</v>
      </c>
      <c r="D168" s="556">
        <v>58186518</v>
      </c>
      <c r="E168" s="556">
        <v>51252181</v>
      </c>
      <c r="F168" s="555">
        <v>50.60721831828696</v>
      </c>
      <c r="G168" s="556">
        <v>1154676</v>
      </c>
    </row>
    <row r="169" spans="1:7" ht="25.5">
      <c r="A169" s="605">
        <v>18200</v>
      </c>
      <c r="B169" s="583" t="s">
        <v>635</v>
      </c>
      <c r="C169" s="554">
        <v>15529538</v>
      </c>
      <c r="D169" s="554">
        <v>10460894</v>
      </c>
      <c r="E169" s="554">
        <v>10356371</v>
      </c>
      <c r="F169" s="555">
        <v>66.68821055719751</v>
      </c>
      <c r="G169" s="556">
        <v>1154676</v>
      </c>
    </row>
    <row r="170" spans="1:7" ht="12.75">
      <c r="A170" s="556">
        <v>18210</v>
      </c>
      <c r="B170" s="583" t="s">
        <v>636</v>
      </c>
      <c r="C170" s="554">
        <v>15529538</v>
      </c>
      <c r="D170" s="554" t="s">
        <v>1277</v>
      </c>
      <c r="E170" s="554">
        <v>10356371</v>
      </c>
      <c r="F170" s="555">
        <v>66.68821055719751</v>
      </c>
      <c r="G170" s="556">
        <v>1154676</v>
      </c>
    </row>
    <row r="171" spans="1:7" ht="25.5">
      <c r="A171" s="590">
        <v>18212</v>
      </c>
      <c r="B171" s="602" t="s">
        <v>638</v>
      </c>
      <c r="C171" s="554">
        <v>1692209</v>
      </c>
      <c r="D171" s="554" t="s">
        <v>1277</v>
      </c>
      <c r="E171" s="554">
        <v>1163657</v>
      </c>
      <c r="F171" s="555">
        <v>68.76556028244738</v>
      </c>
      <c r="G171" s="556">
        <v>0</v>
      </c>
    </row>
    <row r="172" spans="1:7" ht="25.5">
      <c r="A172" s="590">
        <v>18214</v>
      </c>
      <c r="B172" s="602" t="s">
        <v>640</v>
      </c>
      <c r="C172" s="554">
        <v>2107785</v>
      </c>
      <c r="D172" s="554" t="s">
        <v>1277</v>
      </c>
      <c r="E172" s="554">
        <v>1401185</v>
      </c>
      <c r="F172" s="555">
        <v>66.47665677476593</v>
      </c>
      <c r="G172" s="556">
        <v>175264</v>
      </c>
    </row>
    <row r="173" spans="1:7" ht="25.5">
      <c r="A173" s="590">
        <v>18215</v>
      </c>
      <c r="B173" s="602" t="s">
        <v>641</v>
      </c>
      <c r="C173" s="554">
        <v>809544</v>
      </c>
      <c r="D173" s="554" t="s">
        <v>1277</v>
      </c>
      <c r="E173" s="554">
        <v>620435</v>
      </c>
      <c r="F173" s="555">
        <v>76.64005909499669</v>
      </c>
      <c r="G173" s="556">
        <v>46762</v>
      </c>
    </row>
    <row r="174" spans="1:7" ht="25.5">
      <c r="A174" s="590">
        <v>18217</v>
      </c>
      <c r="B174" s="602" t="s">
        <v>642</v>
      </c>
      <c r="C174" s="554">
        <v>10920000</v>
      </c>
      <c r="D174" s="554" t="s">
        <v>1277</v>
      </c>
      <c r="E174" s="554">
        <v>7171094</v>
      </c>
      <c r="F174" s="555">
        <v>65.66935897435897</v>
      </c>
      <c r="G174" s="556">
        <v>932650</v>
      </c>
    </row>
    <row r="175" spans="1:7" ht="12.75">
      <c r="A175" s="605">
        <v>18500</v>
      </c>
      <c r="B175" s="583" t="s">
        <v>660</v>
      </c>
      <c r="C175" s="554">
        <v>85744910</v>
      </c>
      <c r="D175" s="554">
        <v>47725624</v>
      </c>
      <c r="E175" s="554">
        <v>40895810</v>
      </c>
      <c r="F175" s="555">
        <v>47.69473779843025</v>
      </c>
      <c r="G175" s="556">
        <v>0</v>
      </c>
    </row>
    <row r="176" spans="1:7" ht="25.5" customHeight="1">
      <c r="A176" s="556">
        <v>18520</v>
      </c>
      <c r="B176" s="583" t="s">
        <v>661</v>
      </c>
      <c r="C176" s="554">
        <v>85744910</v>
      </c>
      <c r="D176" s="554" t="s">
        <v>1277</v>
      </c>
      <c r="E176" s="554">
        <v>40895810</v>
      </c>
      <c r="F176" s="555">
        <v>47.69473779843025</v>
      </c>
      <c r="G176" s="556">
        <v>0</v>
      </c>
    </row>
    <row r="177" spans="1:7" ht="25.5" customHeight="1">
      <c r="A177" s="590">
        <v>18521</v>
      </c>
      <c r="B177" s="602" t="s">
        <v>662</v>
      </c>
      <c r="C177" s="554">
        <v>34142058</v>
      </c>
      <c r="D177" s="554" t="s">
        <v>1277</v>
      </c>
      <c r="E177" s="554">
        <v>12821400</v>
      </c>
      <c r="F177" s="555">
        <v>37.55309653565699</v>
      </c>
      <c r="G177" s="556">
        <v>0</v>
      </c>
    </row>
    <row r="178" spans="1:7" ht="25.5" customHeight="1">
      <c r="A178" s="590">
        <v>18522</v>
      </c>
      <c r="B178" s="602" t="s">
        <v>663</v>
      </c>
      <c r="C178" s="554">
        <v>904718</v>
      </c>
      <c r="D178" s="554" t="s">
        <v>1277</v>
      </c>
      <c r="E178" s="554">
        <v>273501</v>
      </c>
      <c r="F178" s="555">
        <v>30.2305248707332</v>
      </c>
      <c r="G178" s="556">
        <v>0</v>
      </c>
    </row>
    <row r="179" spans="1:7" ht="25.5" customHeight="1">
      <c r="A179" s="590">
        <v>18523</v>
      </c>
      <c r="B179" s="602" t="s">
        <v>664</v>
      </c>
      <c r="C179" s="554">
        <v>50698134</v>
      </c>
      <c r="D179" s="554" t="s">
        <v>1277</v>
      </c>
      <c r="E179" s="554">
        <v>27800909</v>
      </c>
      <c r="F179" s="555">
        <v>54.836158269651506</v>
      </c>
      <c r="G179" s="556">
        <v>0</v>
      </c>
    </row>
    <row r="180" spans="1:7" ht="22.5" customHeight="1" hidden="1">
      <c r="A180" s="590"/>
      <c r="B180" s="593" t="s">
        <v>659</v>
      </c>
      <c r="C180" s="555" t="s">
        <v>1277</v>
      </c>
      <c r="D180" s="554">
        <v>0</v>
      </c>
      <c r="E180" s="554">
        <v>0</v>
      </c>
      <c r="F180" s="555" t="s">
        <v>1277</v>
      </c>
      <c r="G180" s="546">
        <v>0</v>
      </c>
    </row>
    <row r="181" spans="1:7" s="551" customFormat="1" ht="12.75" customHeight="1">
      <c r="A181" s="546"/>
      <c r="B181" s="548" t="s">
        <v>644</v>
      </c>
      <c r="C181" s="546">
        <v>964863186</v>
      </c>
      <c r="D181" s="546">
        <v>678997437</v>
      </c>
      <c r="E181" s="546">
        <v>654597291</v>
      </c>
      <c r="F181" s="550">
        <v>67.8435347620362</v>
      </c>
      <c r="G181" s="546">
        <v>78623483</v>
      </c>
    </row>
    <row r="182" spans="1:7" s="551" customFormat="1" ht="12.75" customHeight="1">
      <c r="A182" s="560" t="s">
        <v>352</v>
      </c>
      <c r="B182" s="593" t="s">
        <v>665</v>
      </c>
      <c r="C182" s="546">
        <v>964863186</v>
      </c>
      <c r="D182" s="546">
        <v>678997437</v>
      </c>
      <c r="E182" s="546">
        <v>654597291</v>
      </c>
      <c r="F182" s="550">
        <v>67.8435347620362</v>
      </c>
      <c r="G182" s="546">
        <v>78623483</v>
      </c>
    </row>
    <row r="183" spans="1:7" s="551" customFormat="1" ht="12.75" customHeight="1">
      <c r="A183" s="569" t="s">
        <v>361</v>
      </c>
      <c r="B183" s="593" t="s">
        <v>424</v>
      </c>
      <c r="C183" s="546">
        <v>956002283</v>
      </c>
      <c r="D183" s="546">
        <v>671944147</v>
      </c>
      <c r="E183" s="546">
        <v>647544001</v>
      </c>
      <c r="F183" s="550">
        <v>67.73456638282944</v>
      </c>
      <c r="G183" s="546">
        <v>78225066</v>
      </c>
    </row>
    <row r="184" spans="1:7" ht="12.75" customHeight="1">
      <c r="A184" s="570">
        <v>6000</v>
      </c>
      <c r="B184" s="604" t="s">
        <v>648</v>
      </c>
      <c r="C184" s="556">
        <v>956002283</v>
      </c>
      <c r="D184" s="556">
        <v>671944147</v>
      </c>
      <c r="E184" s="556">
        <v>647544001</v>
      </c>
      <c r="F184" s="555">
        <v>67.73456638282944</v>
      </c>
      <c r="G184" s="556">
        <v>78225066</v>
      </c>
    </row>
    <row r="185" spans="1:7" s="551" customFormat="1" ht="12.75" customHeight="1">
      <c r="A185" s="612">
        <v>7000</v>
      </c>
      <c r="B185" s="593" t="s">
        <v>371</v>
      </c>
      <c r="C185" s="546">
        <v>8860903</v>
      </c>
      <c r="D185" s="546">
        <v>7053290</v>
      </c>
      <c r="E185" s="546">
        <v>7053290</v>
      </c>
      <c r="F185" s="550">
        <v>79.60012653337928</v>
      </c>
      <c r="G185" s="546">
        <v>398417</v>
      </c>
    </row>
    <row r="186" spans="1:7" ht="12.75" customHeight="1">
      <c r="A186" s="610">
        <v>7100</v>
      </c>
      <c r="B186" s="583" t="s">
        <v>666</v>
      </c>
      <c r="C186" s="556">
        <v>8860903</v>
      </c>
      <c r="D186" s="556">
        <v>7053290</v>
      </c>
      <c r="E186" s="556">
        <v>7053290</v>
      </c>
      <c r="F186" s="555">
        <v>79.60012653337928</v>
      </c>
      <c r="G186" s="556">
        <v>398417</v>
      </c>
    </row>
    <row r="187" spans="1:7" ht="25.5" customHeight="1">
      <c r="A187" s="554">
        <v>7140</v>
      </c>
      <c r="B187" s="583" t="s">
        <v>667</v>
      </c>
      <c r="C187" s="556">
        <v>8860903</v>
      </c>
      <c r="D187" s="556">
        <v>7053290</v>
      </c>
      <c r="E187" s="556">
        <v>7053290</v>
      </c>
      <c r="F187" s="555">
        <v>79.60012653337928</v>
      </c>
      <c r="G187" s="556">
        <v>398417</v>
      </c>
    </row>
    <row r="188" spans="1:7" ht="7.5" customHeight="1" hidden="1">
      <c r="A188" s="612"/>
      <c r="B188" s="593"/>
      <c r="C188" s="555"/>
      <c r="D188" s="555"/>
      <c r="E188" s="556"/>
      <c r="F188" s="555"/>
      <c r="G188" s="546">
        <v>0</v>
      </c>
    </row>
    <row r="189" spans="1:7" s="551" customFormat="1" ht="12.75" customHeight="1">
      <c r="A189" s="613"/>
      <c r="B189" s="591" t="s">
        <v>650</v>
      </c>
      <c r="C189" s="546">
        <v>-127432807</v>
      </c>
      <c r="D189" s="546">
        <v>-129722198</v>
      </c>
      <c r="E189" s="546">
        <v>-111734196</v>
      </c>
      <c r="F189" s="550">
        <v>87.68087169264034</v>
      </c>
      <c r="G189" s="546">
        <v>-20082091</v>
      </c>
    </row>
    <row r="190" spans="1:7" s="551" customFormat="1" ht="12.75" customHeight="1">
      <c r="A190" s="613"/>
      <c r="B190" s="591" t="s">
        <v>1282</v>
      </c>
      <c r="C190" s="546">
        <v>127432807</v>
      </c>
      <c r="D190" s="546">
        <v>129722198</v>
      </c>
      <c r="E190" s="546">
        <v>111734196</v>
      </c>
      <c r="F190" s="550">
        <v>87.68087169264034</v>
      </c>
      <c r="G190" s="546">
        <v>20082091</v>
      </c>
    </row>
    <row r="191" spans="1:7" ht="12.75" customHeight="1">
      <c r="A191" s="608" t="s">
        <v>385</v>
      </c>
      <c r="B191" s="604" t="s">
        <v>89</v>
      </c>
      <c r="C191" s="556">
        <v>127356950</v>
      </c>
      <c r="D191" s="556">
        <v>129646341</v>
      </c>
      <c r="E191" s="556">
        <v>111610521</v>
      </c>
      <c r="F191" s="555">
        <v>87.63598767087308</v>
      </c>
      <c r="G191" s="556">
        <v>20082020</v>
      </c>
    </row>
    <row r="192" spans="1:7" ht="25.5" customHeight="1">
      <c r="A192" s="552"/>
      <c r="B192" s="583" t="s">
        <v>651</v>
      </c>
      <c r="C192" s="556">
        <v>127432807</v>
      </c>
      <c r="D192" s="556">
        <v>129722198</v>
      </c>
      <c r="E192" s="556">
        <v>111734196</v>
      </c>
      <c r="F192" s="555">
        <v>87.68087169264034</v>
      </c>
      <c r="G192" s="556">
        <v>20082091</v>
      </c>
    </row>
    <row r="193" spans="1:7" ht="25.5" customHeight="1">
      <c r="A193" s="552"/>
      <c r="B193" s="585" t="s">
        <v>580</v>
      </c>
      <c r="C193" s="556">
        <v>-75857</v>
      </c>
      <c r="D193" s="556">
        <v>-75857</v>
      </c>
      <c r="E193" s="556">
        <v>-123675</v>
      </c>
      <c r="F193" s="555">
        <v>163.03703020156345</v>
      </c>
      <c r="G193" s="556">
        <v>-71</v>
      </c>
    </row>
    <row r="194" spans="1:7" ht="12.75" customHeight="1">
      <c r="A194" s="552" t="s">
        <v>581</v>
      </c>
      <c r="B194" s="585" t="s">
        <v>1288</v>
      </c>
      <c r="C194" s="556">
        <v>75857</v>
      </c>
      <c r="D194" s="554">
        <v>75857</v>
      </c>
      <c r="E194" s="556">
        <v>123675</v>
      </c>
      <c r="F194" s="555">
        <v>163.03703020156345</v>
      </c>
      <c r="G194" s="556">
        <v>71</v>
      </c>
    </row>
    <row r="195" spans="1:7" ht="12.75">
      <c r="A195" s="561"/>
      <c r="B195" s="583"/>
      <c r="C195" s="556"/>
      <c r="D195" s="556"/>
      <c r="E195" s="556"/>
      <c r="F195" s="555"/>
      <c r="G195" s="556"/>
    </row>
    <row r="196" spans="1:7" s="551" customFormat="1" ht="12.75" customHeight="1">
      <c r="A196" s="546"/>
      <c r="B196" s="609" t="s">
        <v>668</v>
      </c>
      <c r="C196" s="546"/>
      <c r="D196" s="546"/>
      <c r="E196" s="546"/>
      <c r="F196" s="550"/>
      <c r="G196" s="556"/>
    </row>
    <row r="197" spans="1:7" s="551" customFormat="1" ht="12.75" customHeight="1">
      <c r="A197" s="546"/>
      <c r="B197" s="548" t="s">
        <v>584</v>
      </c>
      <c r="C197" s="546">
        <v>183842728</v>
      </c>
      <c r="D197" s="546">
        <v>129370472</v>
      </c>
      <c r="E197" s="546">
        <v>129299420</v>
      </c>
      <c r="F197" s="550">
        <v>70.33153903155745</v>
      </c>
      <c r="G197" s="546">
        <v>13716282</v>
      </c>
    </row>
    <row r="198" spans="1:7" s="551" customFormat="1" ht="12.75" customHeight="1">
      <c r="A198" s="554"/>
      <c r="B198" s="593" t="s">
        <v>68</v>
      </c>
      <c r="C198" s="546">
        <v>176965514</v>
      </c>
      <c r="D198" s="546">
        <v>124455711</v>
      </c>
      <c r="E198" s="546">
        <v>125093662</v>
      </c>
      <c r="F198" s="550">
        <v>70.68815791985324</v>
      </c>
      <c r="G198" s="546">
        <v>13713875</v>
      </c>
    </row>
    <row r="199" spans="1:7" s="551" customFormat="1" ht="12.75" customHeight="1">
      <c r="A199" s="554"/>
      <c r="B199" s="593" t="s">
        <v>654</v>
      </c>
      <c r="C199" s="546">
        <v>176965514</v>
      </c>
      <c r="D199" s="546">
        <v>124455711</v>
      </c>
      <c r="E199" s="549">
        <v>125093662</v>
      </c>
      <c r="F199" s="550">
        <v>70.68815791985324</v>
      </c>
      <c r="G199" s="546">
        <v>13713875</v>
      </c>
    </row>
    <row r="200" spans="1:7" ht="12.75" customHeight="1">
      <c r="A200" s="572" t="s">
        <v>585</v>
      </c>
      <c r="B200" s="595" t="s">
        <v>587</v>
      </c>
      <c r="C200" s="556">
        <v>176965514</v>
      </c>
      <c r="D200" s="556">
        <v>124455711</v>
      </c>
      <c r="E200" s="554">
        <v>125093662</v>
      </c>
      <c r="F200" s="555">
        <v>70.68815791985324</v>
      </c>
      <c r="G200" s="556">
        <v>13713875</v>
      </c>
    </row>
    <row r="201" spans="1:7" ht="8.25" customHeight="1" hidden="1">
      <c r="A201" s="610" t="s">
        <v>588</v>
      </c>
      <c r="B201" s="595" t="s">
        <v>669</v>
      </c>
      <c r="C201" s="556" t="s">
        <v>1277</v>
      </c>
      <c r="D201" s="556" t="s">
        <v>1277</v>
      </c>
      <c r="E201" s="554">
        <v>0</v>
      </c>
      <c r="F201" s="555" t="s">
        <v>1277</v>
      </c>
      <c r="G201" s="556">
        <v>0</v>
      </c>
    </row>
    <row r="202" spans="1:7" ht="25.5" customHeight="1">
      <c r="A202" s="610" t="s">
        <v>594</v>
      </c>
      <c r="B202" s="595" t="s">
        <v>595</v>
      </c>
      <c r="C202" s="556">
        <v>176965514</v>
      </c>
      <c r="D202" s="556" t="s">
        <v>1277</v>
      </c>
      <c r="E202" s="554">
        <v>125078699</v>
      </c>
      <c r="F202" s="555">
        <v>70.67970260013485</v>
      </c>
      <c r="G202" s="556">
        <v>13713875</v>
      </c>
    </row>
    <row r="203" spans="1:7" ht="25.5" customHeight="1">
      <c r="A203" s="554" t="s">
        <v>598</v>
      </c>
      <c r="B203" s="583" t="s">
        <v>599</v>
      </c>
      <c r="C203" s="556">
        <v>176965514</v>
      </c>
      <c r="D203" s="556" t="s">
        <v>1277</v>
      </c>
      <c r="E203" s="554">
        <v>125078699</v>
      </c>
      <c r="F203" s="555">
        <v>70.67970260013485</v>
      </c>
      <c r="G203" s="556">
        <v>13713875</v>
      </c>
    </row>
    <row r="204" spans="1:7" ht="12.75" customHeight="1">
      <c r="A204" s="556">
        <v>22500</v>
      </c>
      <c r="B204" s="595" t="s">
        <v>609</v>
      </c>
      <c r="C204" s="556" t="s">
        <v>1277</v>
      </c>
      <c r="D204" s="556" t="s">
        <v>1277</v>
      </c>
      <c r="E204" s="556">
        <v>14963</v>
      </c>
      <c r="F204" s="555" t="s">
        <v>1277</v>
      </c>
      <c r="G204" s="556">
        <v>0</v>
      </c>
    </row>
    <row r="205" spans="1:7" ht="12.75" customHeight="1">
      <c r="A205" s="556">
        <v>22590</v>
      </c>
      <c r="B205" s="595" t="s">
        <v>609</v>
      </c>
      <c r="C205" s="556" t="s">
        <v>1277</v>
      </c>
      <c r="D205" s="556" t="s">
        <v>1277</v>
      </c>
      <c r="E205" s="556">
        <v>14963</v>
      </c>
      <c r="F205" s="555" t="s">
        <v>1277</v>
      </c>
      <c r="G205" s="556">
        <v>0</v>
      </c>
    </row>
    <row r="206" spans="1:7" s="551" customFormat="1" ht="11.25" customHeight="1">
      <c r="A206" s="546"/>
      <c r="B206" s="600" t="s">
        <v>69</v>
      </c>
      <c r="C206" s="546">
        <v>3391420</v>
      </c>
      <c r="D206" s="549">
        <v>3261938</v>
      </c>
      <c r="E206" s="546">
        <v>3171034</v>
      </c>
      <c r="F206" s="550">
        <v>93.50166007159243</v>
      </c>
      <c r="G206" s="546">
        <v>2407</v>
      </c>
    </row>
    <row r="207" spans="1:7" s="551" customFormat="1" ht="0.75" customHeight="1" hidden="1">
      <c r="A207" s="605">
        <v>22200</v>
      </c>
      <c r="B207" s="583" t="s">
        <v>610</v>
      </c>
      <c r="C207" s="556">
        <v>0</v>
      </c>
      <c r="D207" s="556" t="s">
        <v>1277</v>
      </c>
      <c r="E207" s="611">
        <v>0</v>
      </c>
      <c r="F207" s="555" t="s">
        <v>1277</v>
      </c>
      <c r="G207" s="546">
        <v>0</v>
      </c>
    </row>
    <row r="208" spans="1:7" s="551" customFormat="1" ht="0.75" customHeight="1" hidden="1">
      <c r="A208" s="610">
        <v>22300</v>
      </c>
      <c r="B208" s="614" t="s">
        <v>670</v>
      </c>
      <c r="C208" s="556">
        <v>0</v>
      </c>
      <c r="D208" s="556" t="s">
        <v>1277</v>
      </c>
      <c r="E208" s="554">
        <v>0</v>
      </c>
      <c r="F208" s="555" t="s">
        <v>1277</v>
      </c>
      <c r="G208" s="556">
        <v>0</v>
      </c>
    </row>
    <row r="209" spans="1:7" ht="25.5" customHeight="1">
      <c r="A209" s="605">
        <v>22400</v>
      </c>
      <c r="B209" s="583" t="s">
        <v>671</v>
      </c>
      <c r="C209" s="556">
        <v>6777</v>
      </c>
      <c r="D209" s="556" t="s">
        <v>1277</v>
      </c>
      <c r="E209" s="556">
        <v>51558</v>
      </c>
      <c r="F209" s="555">
        <v>760.7791057990261</v>
      </c>
      <c r="G209" s="556">
        <v>5950</v>
      </c>
    </row>
    <row r="210" spans="1:7" ht="12.75" customHeight="1">
      <c r="A210" s="556">
        <v>22410</v>
      </c>
      <c r="B210" s="583" t="s">
        <v>615</v>
      </c>
      <c r="C210" s="556" t="s">
        <v>1277</v>
      </c>
      <c r="D210" s="556" t="s">
        <v>1277</v>
      </c>
      <c r="E210" s="556">
        <v>405</v>
      </c>
      <c r="F210" s="555" t="s">
        <v>1277</v>
      </c>
      <c r="G210" s="556">
        <v>0</v>
      </c>
    </row>
    <row r="211" spans="1:7" ht="25.5" customHeight="1">
      <c r="A211" s="556">
        <v>22450</v>
      </c>
      <c r="B211" s="583" t="s">
        <v>625</v>
      </c>
      <c r="C211" s="556">
        <v>5000</v>
      </c>
      <c r="D211" s="556" t="s">
        <v>1277</v>
      </c>
      <c r="E211" s="556">
        <v>0</v>
      </c>
      <c r="F211" s="555">
        <v>0</v>
      </c>
      <c r="G211" s="556">
        <v>0</v>
      </c>
    </row>
    <row r="212" spans="1:7" ht="12.75" customHeight="1">
      <c r="A212" s="556">
        <v>22460</v>
      </c>
      <c r="B212" s="583" t="s">
        <v>627</v>
      </c>
      <c r="C212" s="556">
        <v>1777</v>
      </c>
      <c r="D212" s="556" t="s">
        <v>1277</v>
      </c>
      <c r="E212" s="556">
        <v>202</v>
      </c>
      <c r="F212" s="555">
        <v>11.36747326955543</v>
      </c>
      <c r="G212" s="556">
        <v>0</v>
      </c>
    </row>
    <row r="213" spans="1:7" ht="51" customHeight="1">
      <c r="A213" s="556">
        <v>22470</v>
      </c>
      <c r="B213" s="603" t="s">
        <v>628</v>
      </c>
      <c r="C213" s="556" t="s">
        <v>1277</v>
      </c>
      <c r="D213" s="556" t="s">
        <v>1277</v>
      </c>
      <c r="E213" s="556">
        <v>465</v>
      </c>
      <c r="F213" s="555" t="s">
        <v>1277</v>
      </c>
      <c r="G213" s="556">
        <v>0</v>
      </c>
    </row>
    <row r="214" spans="1:7" ht="12.75" customHeight="1">
      <c r="A214" s="556">
        <v>22490</v>
      </c>
      <c r="B214" s="583" t="s">
        <v>658</v>
      </c>
      <c r="C214" s="556" t="s">
        <v>1277</v>
      </c>
      <c r="D214" s="556" t="s">
        <v>1277</v>
      </c>
      <c r="E214" s="556">
        <v>50486</v>
      </c>
      <c r="F214" s="555" t="s">
        <v>1277</v>
      </c>
      <c r="G214" s="556">
        <v>5950</v>
      </c>
    </row>
    <row r="215" spans="1:7" ht="25.5" customHeight="1">
      <c r="A215" s="605">
        <v>22600</v>
      </c>
      <c r="B215" s="603" t="s">
        <v>630</v>
      </c>
      <c r="C215" s="556">
        <v>3384643</v>
      </c>
      <c r="D215" s="556" t="s">
        <v>1277</v>
      </c>
      <c r="E215" s="556">
        <v>3119476</v>
      </c>
      <c r="F215" s="555">
        <v>92.16558437625476</v>
      </c>
      <c r="G215" s="556">
        <v>-3543</v>
      </c>
    </row>
    <row r="216" spans="1:7" s="551" customFormat="1" ht="25.5" customHeight="1">
      <c r="A216" s="556">
        <v>22610</v>
      </c>
      <c r="B216" s="603" t="s">
        <v>631</v>
      </c>
      <c r="C216" s="556">
        <v>947097</v>
      </c>
      <c r="D216" s="556" t="s">
        <v>1277</v>
      </c>
      <c r="E216" s="556">
        <v>680587</v>
      </c>
      <c r="F216" s="555">
        <v>71.86032687253787</v>
      </c>
      <c r="G216" s="556">
        <v>0</v>
      </c>
    </row>
    <row r="217" spans="1:7" s="551" customFormat="1" ht="10.5" customHeight="1" hidden="1">
      <c r="A217" s="556"/>
      <c r="B217" s="604"/>
      <c r="C217" s="556"/>
      <c r="D217" s="556"/>
      <c r="E217" s="556"/>
      <c r="F217" s="555"/>
      <c r="G217" s="556">
        <v>0</v>
      </c>
    </row>
    <row r="218" spans="1:7" s="551" customFormat="1" ht="25.5" customHeight="1">
      <c r="A218" s="556">
        <v>22620</v>
      </c>
      <c r="B218" s="603" t="s">
        <v>632</v>
      </c>
      <c r="C218" s="556">
        <v>2437546</v>
      </c>
      <c r="D218" s="556" t="s">
        <v>1277</v>
      </c>
      <c r="E218" s="556">
        <v>2437546</v>
      </c>
      <c r="F218" s="555">
        <v>100</v>
      </c>
      <c r="G218" s="556">
        <v>0</v>
      </c>
    </row>
    <row r="219" spans="1:7" s="551" customFormat="1" ht="12.75" customHeight="1">
      <c r="A219" s="556">
        <v>22690</v>
      </c>
      <c r="B219" s="604" t="s">
        <v>633</v>
      </c>
      <c r="C219" s="556" t="s">
        <v>1277</v>
      </c>
      <c r="D219" s="556" t="s">
        <v>1277</v>
      </c>
      <c r="E219" s="556">
        <v>1343</v>
      </c>
      <c r="F219" s="556" t="s">
        <v>1277</v>
      </c>
      <c r="G219" s="556">
        <v>-3543</v>
      </c>
    </row>
    <row r="220" spans="1:7" s="551" customFormat="1" ht="12.75" customHeight="1">
      <c r="A220" s="546"/>
      <c r="B220" s="593" t="s">
        <v>433</v>
      </c>
      <c r="C220" s="546">
        <v>3485794</v>
      </c>
      <c r="D220" s="546">
        <v>1652823</v>
      </c>
      <c r="E220" s="546">
        <v>1034724</v>
      </c>
      <c r="F220" s="550">
        <v>29.68402607842001</v>
      </c>
      <c r="G220" s="546">
        <v>0</v>
      </c>
    </row>
    <row r="221" spans="1:7" ht="12.75" customHeight="1">
      <c r="A221" s="570">
        <v>18000</v>
      </c>
      <c r="B221" s="595" t="s">
        <v>434</v>
      </c>
      <c r="C221" s="556">
        <v>3485794</v>
      </c>
      <c r="D221" s="556">
        <v>1652823</v>
      </c>
      <c r="E221" s="556">
        <v>1034724</v>
      </c>
      <c r="F221" s="555">
        <v>29.68402607842001</v>
      </c>
      <c r="G221" s="556">
        <v>0</v>
      </c>
    </row>
    <row r="222" spans="1:7" ht="25.5" customHeight="1">
      <c r="A222" s="605">
        <v>18200</v>
      </c>
      <c r="B222" s="583" t="s">
        <v>635</v>
      </c>
      <c r="C222" s="556">
        <v>95814</v>
      </c>
      <c r="D222" s="556">
        <v>99788</v>
      </c>
      <c r="E222" s="556">
        <v>100788</v>
      </c>
      <c r="F222" s="555">
        <v>105.19130815955916</v>
      </c>
      <c r="G222" s="556">
        <v>0</v>
      </c>
    </row>
    <row r="223" spans="1:7" ht="12.75" customHeight="1">
      <c r="A223" s="556">
        <v>18210</v>
      </c>
      <c r="B223" s="583" t="s">
        <v>636</v>
      </c>
      <c r="C223" s="556">
        <v>95814</v>
      </c>
      <c r="D223" s="556" t="s">
        <v>1277</v>
      </c>
      <c r="E223" s="556">
        <v>100788</v>
      </c>
      <c r="F223" s="555">
        <v>105.19130815955916</v>
      </c>
      <c r="G223" s="556">
        <v>0</v>
      </c>
    </row>
    <row r="224" spans="1:7" ht="25.5" customHeight="1">
      <c r="A224" s="590">
        <v>18213</v>
      </c>
      <c r="B224" s="602" t="s">
        <v>639</v>
      </c>
      <c r="C224" s="554">
        <v>95814</v>
      </c>
      <c r="D224" s="554" t="s">
        <v>1277</v>
      </c>
      <c r="E224" s="554">
        <v>100788</v>
      </c>
      <c r="F224" s="555">
        <v>105.19130815955916</v>
      </c>
      <c r="G224" s="556">
        <v>0</v>
      </c>
    </row>
    <row r="225" spans="1:7" ht="12.75" customHeight="1">
      <c r="A225" s="605">
        <v>18500</v>
      </c>
      <c r="B225" s="583" t="s">
        <v>660</v>
      </c>
      <c r="C225" s="556">
        <v>3389980</v>
      </c>
      <c r="D225" s="556">
        <v>1553035</v>
      </c>
      <c r="E225" s="556">
        <v>933936</v>
      </c>
      <c r="F225" s="555">
        <v>27.549897049540117</v>
      </c>
      <c r="G225" s="556">
        <v>0</v>
      </c>
    </row>
    <row r="226" spans="1:7" ht="25.5" customHeight="1">
      <c r="A226" s="556">
        <v>18520</v>
      </c>
      <c r="B226" s="583" t="s">
        <v>661</v>
      </c>
      <c r="C226" s="556">
        <v>3389980</v>
      </c>
      <c r="D226" s="556" t="s">
        <v>1277</v>
      </c>
      <c r="E226" s="556">
        <v>933936</v>
      </c>
      <c r="F226" s="555">
        <v>27.549897049540117</v>
      </c>
      <c r="G226" s="556">
        <v>0</v>
      </c>
    </row>
    <row r="227" spans="1:7" ht="25.5" customHeight="1">
      <c r="A227" s="590">
        <v>18524</v>
      </c>
      <c r="B227" s="602" t="s">
        <v>672</v>
      </c>
      <c r="C227" s="554">
        <v>38284</v>
      </c>
      <c r="D227" s="554" t="s">
        <v>1277</v>
      </c>
      <c r="E227" s="554">
        <v>11333</v>
      </c>
      <c r="F227" s="555">
        <v>29.602444885591893</v>
      </c>
      <c r="G227" s="556">
        <v>0</v>
      </c>
    </row>
    <row r="228" spans="1:7" ht="39.75" customHeight="1">
      <c r="A228" s="590">
        <v>18525</v>
      </c>
      <c r="B228" s="602" t="s">
        <v>673</v>
      </c>
      <c r="C228" s="554">
        <v>3351696</v>
      </c>
      <c r="D228" s="554" t="s">
        <v>1277</v>
      </c>
      <c r="E228" s="554">
        <v>922603</v>
      </c>
      <c r="F228" s="555">
        <v>27.526452279681692</v>
      </c>
      <c r="G228" s="556">
        <v>0</v>
      </c>
    </row>
    <row r="229" spans="1:7" ht="25.5" customHeight="1" hidden="1">
      <c r="A229" s="590"/>
      <c r="B229" s="593" t="s">
        <v>659</v>
      </c>
      <c r="C229" s="590" t="s">
        <v>1277</v>
      </c>
      <c r="D229" s="590" t="s">
        <v>1277</v>
      </c>
      <c r="E229" s="549">
        <v>0</v>
      </c>
      <c r="F229" s="615" t="s">
        <v>1277</v>
      </c>
      <c r="G229" s="546">
        <v>0</v>
      </c>
    </row>
    <row r="230" spans="1:7" s="551" customFormat="1" ht="12.75" customHeight="1">
      <c r="A230" s="546"/>
      <c r="B230" s="548" t="s">
        <v>644</v>
      </c>
      <c r="C230" s="546">
        <v>213654560</v>
      </c>
      <c r="D230" s="546">
        <v>116404748</v>
      </c>
      <c r="E230" s="546">
        <v>106060339</v>
      </c>
      <c r="F230" s="550">
        <v>49.64103691491537</v>
      </c>
      <c r="G230" s="546">
        <v>12917681</v>
      </c>
    </row>
    <row r="231" spans="1:7" s="551" customFormat="1" ht="12.75" customHeight="1">
      <c r="A231" s="560" t="s">
        <v>352</v>
      </c>
      <c r="B231" s="593" t="s">
        <v>419</v>
      </c>
      <c r="C231" s="546">
        <v>213654560</v>
      </c>
      <c r="D231" s="546">
        <v>116404748</v>
      </c>
      <c r="E231" s="546">
        <v>106060339</v>
      </c>
      <c r="F231" s="550">
        <v>49.64103691491537</v>
      </c>
      <c r="G231" s="546">
        <v>12917681</v>
      </c>
    </row>
    <row r="232" spans="1:7" s="551" customFormat="1" ht="12.75" customHeight="1">
      <c r="A232" s="569" t="s">
        <v>361</v>
      </c>
      <c r="B232" s="593" t="s">
        <v>647</v>
      </c>
      <c r="C232" s="546">
        <v>177602248</v>
      </c>
      <c r="D232" s="546">
        <v>100614903</v>
      </c>
      <c r="E232" s="546">
        <v>92293515</v>
      </c>
      <c r="F232" s="550">
        <v>51.966411483710495</v>
      </c>
      <c r="G232" s="546">
        <v>12831789</v>
      </c>
    </row>
    <row r="233" spans="1:7" ht="12.75" customHeight="1">
      <c r="A233" s="570">
        <v>3000</v>
      </c>
      <c r="B233" s="604" t="s">
        <v>445</v>
      </c>
      <c r="C233" s="556">
        <v>6500000</v>
      </c>
      <c r="D233" s="556">
        <v>4452218</v>
      </c>
      <c r="E233" s="556">
        <v>4324218</v>
      </c>
      <c r="F233" s="555">
        <v>66.52643076923077</v>
      </c>
      <c r="G233" s="556">
        <v>580014</v>
      </c>
    </row>
    <row r="234" spans="1:7" ht="12.75" customHeight="1">
      <c r="A234" s="570">
        <v>6000</v>
      </c>
      <c r="B234" s="604" t="s">
        <v>648</v>
      </c>
      <c r="C234" s="556">
        <v>171102248</v>
      </c>
      <c r="D234" s="556">
        <v>96162685</v>
      </c>
      <c r="E234" s="556">
        <v>87969297</v>
      </c>
      <c r="F234" s="555">
        <v>51.41329119182584</v>
      </c>
      <c r="G234" s="556">
        <v>12251775</v>
      </c>
    </row>
    <row r="235" spans="1:7" s="551" customFormat="1" ht="12.75" customHeight="1">
      <c r="A235" s="612">
        <v>7000</v>
      </c>
      <c r="B235" s="593" t="s">
        <v>371</v>
      </c>
      <c r="C235" s="546">
        <v>36052312</v>
      </c>
      <c r="D235" s="546">
        <v>15789845</v>
      </c>
      <c r="E235" s="546">
        <v>13766824</v>
      </c>
      <c r="F235" s="550">
        <v>38.185689727748944</v>
      </c>
      <c r="G235" s="546">
        <v>85892</v>
      </c>
    </row>
    <row r="236" spans="1:7" ht="12.75" customHeight="1">
      <c r="A236" s="610">
        <v>7100</v>
      </c>
      <c r="B236" s="583" t="s">
        <v>666</v>
      </c>
      <c r="C236" s="556">
        <v>36052312</v>
      </c>
      <c r="D236" s="556">
        <v>15789845</v>
      </c>
      <c r="E236" s="556">
        <v>13766824</v>
      </c>
      <c r="F236" s="555">
        <v>38.185689727748944</v>
      </c>
      <c r="G236" s="556">
        <v>85892</v>
      </c>
    </row>
    <row r="237" spans="1:7" ht="25.5" customHeight="1">
      <c r="A237" s="554">
        <v>7140</v>
      </c>
      <c r="B237" s="583" t="s">
        <v>667</v>
      </c>
      <c r="C237" s="556">
        <v>36052312</v>
      </c>
      <c r="D237" s="556">
        <v>15789845</v>
      </c>
      <c r="E237" s="556">
        <v>13766824</v>
      </c>
      <c r="F237" s="555">
        <v>38.185689727748944</v>
      </c>
      <c r="G237" s="556">
        <v>85892</v>
      </c>
    </row>
    <row r="238" spans="1:7" s="551" customFormat="1" ht="12.75" customHeight="1">
      <c r="A238" s="613"/>
      <c r="B238" s="591" t="s">
        <v>650</v>
      </c>
      <c r="C238" s="546">
        <v>-29811832</v>
      </c>
      <c r="D238" s="546">
        <v>12965724</v>
      </c>
      <c r="E238" s="546">
        <v>23239081</v>
      </c>
      <c r="F238" s="550">
        <v>-77.95254246703122</v>
      </c>
      <c r="G238" s="546">
        <v>798601</v>
      </c>
    </row>
    <row r="239" spans="1:7" s="551" customFormat="1" ht="12.75" customHeight="1">
      <c r="A239" s="613"/>
      <c r="B239" s="591" t="s">
        <v>1282</v>
      </c>
      <c r="C239" s="546">
        <v>29811832</v>
      </c>
      <c r="D239" s="546">
        <v>-12965724</v>
      </c>
      <c r="E239" s="546">
        <v>-23239081</v>
      </c>
      <c r="F239" s="550">
        <v>-77.95254246703122</v>
      </c>
      <c r="G239" s="546">
        <v>-798601</v>
      </c>
    </row>
    <row r="240" spans="1:7" ht="12.75" customHeight="1">
      <c r="A240" s="608" t="s">
        <v>385</v>
      </c>
      <c r="B240" s="604" t="s">
        <v>89</v>
      </c>
      <c r="C240" s="556">
        <v>29811832</v>
      </c>
      <c r="D240" s="556">
        <v>-12965724</v>
      </c>
      <c r="E240" s="556">
        <v>-23239081</v>
      </c>
      <c r="F240" s="555">
        <v>-77.95254246703122</v>
      </c>
      <c r="G240" s="556">
        <v>-798601</v>
      </c>
    </row>
    <row r="241" spans="1:7" ht="25.5" customHeight="1">
      <c r="A241" s="561"/>
      <c r="B241" s="583" t="s">
        <v>651</v>
      </c>
      <c r="C241" s="556">
        <v>29811832</v>
      </c>
      <c r="D241" s="556">
        <v>-12965724</v>
      </c>
      <c r="E241" s="556">
        <v>-23239081</v>
      </c>
      <c r="F241" s="555">
        <v>-77.95254246703122</v>
      </c>
      <c r="G241" s="556">
        <v>-798601</v>
      </c>
    </row>
    <row r="242" spans="1:7" ht="12.75">
      <c r="A242" s="566"/>
      <c r="B242" s="583"/>
      <c r="C242" s="556"/>
      <c r="D242" s="556"/>
      <c r="E242" s="556"/>
      <c r="F242" s="555"/>
      <c r="G242" s="556"/>
    </row>
    <row r="243" spans="1:7" s="551" customFormat="1" ht="12.75" customHeight="1">
      <c r="A243" s="607"/>
      <c r="B243" s="591" t="s">
        <v>674</v>
      </c>
      <c r="C243" s="546"/>
      <c r="D243" s="546"/>
      <c r="E243" s="546"/>
      <c r="F243" s="550"/>
      <c r="G243" s="556"/>
    </row>
    <row r="244" spans="1:7" s="551" customFormat="1" ht="12.75" customHeight="1">
      <c r="A244" s="616"/>
      <c r="B244" s="548" t="s">
        <v>345</v>
      </c>
      <c r="C244" s="546">
        <v>11044112</v>
      </c>
      <c r="D244" s="546">
        <v>7857190</v>
      </c>
      <c r="E244" s="546">
        <v>7955621</v>
      </c>
      <c r="F244" s="550">
        <v>72.03495400988328</v>
      </c>
      <c r="G244" s="546">
        <v>845130</v>
      </c>
    </row>
    <row r="245" spans="1:7" s="551" customFormat="1" ht="12.75" customHeight="1">
      <c r="A245" s="613"/>
      <c r="B245" s="593" t="s">
        <v>68</v>
      </c>
      <c r="C245" s="546">
        <v>10681227</v>
      </c>
      <c r="D245" s="546">
        <v>7511858</v>
      </c>
      <c r="E245" s="546">
        <v>7549462</v>
      </c>
      <c r="F245" s="550">
        <v>70.67972621497512</v>
      </c>
      <c r="G245" s="546">
        <v>827712</v>
      </c>
    </row>
    <row r="246" spans="1:7" s="551" customFormat="1" ht="12.75" customHeight="1">
      <c r="A246" s="613"/>
      <c r="B246" s="593" t="s">
        <v>654</v>
      </c>
      <c r="C246" s="546">
        <v>10681227</v>
      </c>
      <c r="D246" s="546">
        <v>7511858</v>
      </c>
      <c r="E246" s="549">
        <v>7549462</v>
      </c>
      <c r="F246" s="550">
        <v>70.67972621497512</v>
      </c>
      <c r="G246" s="546">
        <v>827712</v>
      </c>
    </row>
    <row r="247" spans="1:7" ht="12.75" customHeight="1">
      <c r="A247" s="572" t="s">
        <v>585</v>
      </c>
      <c r="B247" s="595" t="s">
        <v>587</v>
      </c>
      <c r="C247" s="556">
        <v>10681227</v>
      </c>
      <c r="D247" s="556" t="s">
        <v>1277</v>
      </c>
      <c r="E247" s="556">
        <v>7549462</v>
      </c>
      <c r="F247" s="555">
        <v>70.67972621497512</v>
      </c>
      <c r="G247" s="556">
        <v>827712</v>
      </c>
    </row>
    <row r="248" spans="1:7" ht="25.5" customHeight="1">
      <c r="A248" s="610" t="s">
        <v>594</v>
      </c>
      <c r="B248" s="595" t="s">
        <v>595</v>
      </c>
      <c r="C248" s="556">
        <v>10681227</v>
      </c>
      <c r="D248" s="556" t="s">
        <v>1277</v>
      </c>
      <c r="E248" s="556">
        <v>7549462</v>
      </c>
      <c r="F248" s="555">
        <v>70.67972621497512</v>
      </c>
      <c r="G248" s="556">
        <v>827712</v>
      </c>
    </row>
    <row r="249" spans="1:7" ht="38.25">
      <c r="A249" s="554" t="s">
        <v>600</v>
      </c>
      <c r="B249" s="583" t="s">
        <v>601</v>
      </c>
      <c r="C249" s="556">
        <v>10681227</v>
      </c>
      <c r="D249" s="556" t="s">
        <v>1277</v>
      </c>
      <c r="E249" s="556">
        <v>7549462</v>
      </c>
      <c r="F249" s="555">
        <v>70.67972621497512</v>
      </c>
      <c r="G249" s="556">
        <v>827712</v>
      </c>
    </row>
    <row r="250" spans="1:7" s="551" customFormat="1" ht="12.75">
      <c r="A250" s="563"/>
      <c r="B250" s="600" t="s">
        <v>69</v>
      </c>
      <c r="C250" s="546">
        <v>362885</v>
      </c>
      <c r="D250" s="549">
        <v>345332</v>
      </c>
      <c r="E250" s="546">
        <v>406159</v>
      </c>
      <c r="F250" s="550">
        <v>111.92499001060942</v>
      </c>
      <c r="G250" s="546">
        <v>17418</v>
      </c>
    </row>
    <row r="251" spans="1:7" ht="25.5" customHeight="1">
      <c r="A251" s="610">
        <v>22400</v>
      </c>
      <c r="B251" s="583" t="s">
        <v>614</v>
      </c>
      <c r="C251" s="556">
        <v>108</v>
      </c>
      <c r="D251" s="556" t="s">
        <v>1277</v>
      </c>
      <c r="E251" s="556">
        <v>57681</v>
      </c>
      <c r="F251" s="555">
        <v>53408.333333333336</v>
      </c>
      <c r="G251" s="556">
        <v>17487</v>
      </c>
    </row>
    <row r="252" spans="1:7" ht="12.75" customHeight="1">
      <c r="A252" s="563">
        <v>22410</v>
      </c>
      <c r="B252" s="583" t="s">
        <v>656</v>
      </c>
      <c r="C252" s="556" t="s">
        <v>1277</v>
      </c>
      <c r="D252" s="556" t="s">
        <v>1277</v>
      </c>
      <c r="E252" s="556">
        <v>57674</v>
      </c>
      <c r="F252" s="555" t="s">
        <v>1277</v>
      </c>
      <c r="G252" s="556">
        <v>17487</v>
      </c>
    </row>
    <row r="253" spans="1:7" ht="12.75" customHeight="1">
      <c r="A253" s="563">
        <v>22460</v>
      </c>
      <c r="B253" s="583" t="s">
        <v>627</v>
      </c>
      <c r="C253" s="556">
        <v>108</v>
      </c>
      <c r="D253" s="556" t="s">
        <v>1277</v>
      </c>
      <c r="E253" s="556">
        <v>7</v>
      </c>
      <c r="F253" s="555">
        <v>6.481481481481481</v>
      </c>
      <c r="G253" s="556">
        <v>0</v>
      </c>
    </row>
    <row r="254" spans="1:7" ht="25.5" customHeight="1">
      <c r="A254" s="610">
        <v>22600</v>
      </c>
      <c r="B254" s="603" t="s">
        <v>630</v>
      </c>
      <c r="C254" s="556">
        <v>362777</v>
      </c>
      <c r="D254" s="556" t="s">
        <v>1277</v>
      </c>
      <c r="E254" s="556">
        <v>348478</v>
      </c>
      <c r="F254" s="555">
        <v>96.05846015596357</v>
      </c>
      <c r="G254" s="556">
        <v>-69</v>
      </c>
    </row>
    <row r="255" spans="1:7" ht="25.5" customHeight="1">
      <c r="A255" s="563">
        <v>22610</v>
      </c>
      <c r="B255" s="603" t="s">
        <v>631</v>
      </c>
      <c r="C255" s="556">
        <v>73023</v>
      </c>
      <c r="D255" s="556" t="s">
        <v>1277</v>
      </c>
      <c r="E255" s="556">
        <v>58690</v>
      </c>
      <c r="F255" s="555">
        <v>80.37193760869863</v>
      </c>
      <c r="G255" s="556">
        <v>0</v>
      </c>
    </row>
    <row r="256" spans="1:7" ht="25.5" customHeight="1">
      <c r="A256" s="563">
        <v>22620</v>
      </c>
      <c r="B256" s="603" t="s">
        <v>632</v>
      </c>
      <c r="C256" s="556">
        <v>289754</v>
      </c>
      <c r="D256" s="556" t="s">
        <v>1277</v>
      </c>
      <c r="E256" s="556">
        <v>289754</v>
      </c>
      <c r="F256" s="555">
        <v>100</v>
      </c>
      <c r="G256" s="556">
        <v>0</v>
      </c>
    </row>
    <row r="257" spans="1:7" ht="12.75" customHeight="1">
      <c r="A257" s="556">
        <v>22690</v>
      </c>
      <c r="B257" s="604" t="s">
        <v>633</v>
      </c>
      <c r="C257" s="556" t="s">
        <v>1277</v>
      </c>
      <c r="D257" s="556" t="s">
        <v>1277</v>
      </c>
      <c r="E257" s="556">
        <v>34</v>
      </c>
      <c r="F257" s="555" t="s">
        <v>1277</v>
      </c>
      <c r="G257" s="556">
        <v>-103</v>
      </c>
    </row>
    <row r="258" spans="1:7" s="551" customFormat="1" ht="12.75" customHeight="1">
      <c r="A258" s="552"/>
      <c r="B258" s="548" t="s">
        <v>644</v>
      </c>
      <c r="C258" s="546">
        <v>12489521</v>
      </c>
      <c r="D258" s="546">
        <v>8466878</v>
      </c>
      <c r="E258" s="546">
        <v>8064258</v>
      </c>
      <c r="F258" s="550">
        <v>64.5681928073943</v>
      </c>
      <c r="G258" s="546">
        <v>1016874</v>
      </c>
    </row>
    <row r="259" spans="1:7" s="551" customFormat="1" ht="12.75" customHeight="1">
      <c r="A259" s="560" t="s">
        <v>352</v>
      </c>
      <c r="B259" s="593" t="s">
        <v>419</v>
      </c>
      <c r="C259" s="546">
        <v>12489521</v>
      </c>
      <c r="D259" s="546">
        <v>8466878</v>
      </c>
      <c r="E259" s="546">
        <v>8064258</v>
      </c>
      <c r="F259" s="550">
        <v>64.5681928073943</v>
      </c>
      <c r="G259" s="546">
        <v>1016874</v>
      </c>
    </row>
    <row r="260" spans="1:7" s="551" customFormat="1" ht="12.75" customHeight="1">
      <c r="A260" s="569" t="s">
        <v>361</v>
      </c>
      <c r="B260" s="593" t="s">
        <v>424</v>
      </c>
      <c r="C260" s="546">
        <v>11431220</v>
      </c>
      <c r="D260" s="546">
        <v>7937759</v>
      </c>
      <c r="E260" s="546">
        <v>7699424</v>
      </c>
      <c r="F260" s="550">
        <v>67.35435062924168</v>
      </c>
      <c r="G260" s="546">
        <v>1011690</v>
      </c>
    </row>
    <row r="261" spans="1:7" ht="12.75" customHeight="1">
      <c r="A261" s="570">
        <v>3000</v>
      </c>
      <c r="B261" s="604" t="s">
        <v>445</v>
      </c>
      <c r="C261" s="556">
        <v>155000</v>
      </c>
      <c r="D261" s="556">
        <v>79417</v>
      </c>
      <c r="E261" s="556">
        <v>41869</v>
      </c>
      <c r="F261" s="555">
        <v>27.012258064516132</v>
      </c>
      <c r="G261" s="556">
        <v>4816</v>
      </c>
    </row>
    <row r="262" spans="1:7" ht="12.75" customHeight="1">
      <c r="A262" s="570">
        <v>6000</v>
      </c>
      <c r="B262" s="604" t="s">
        <v>425</v>
      </c>
      <c r="C262" s="556">
        <v>11276220</v>
      </c>
      <c r="D262" s="556">
        <v>7858342</v>
      </c>
      <c r="E262" s="556">
        <v>7657555</v>
      </c>
      <c r="F262" s="555">
        <v>67.90888258654051</v>
      </c>
      <c r="G262" s="556">
        <v>1006874</v>
      </c>
    </row>
    <row r="263" spans="1:7" s="551" customFormat="1" ht="12.75" customHeight="1">
      <c r="A263" s="617">
        <v>7000</v>
      </c>
      <c r="B263" s="593" t="s">
        <v>371</v>
      </c>
      <c r="C263" s="546">
        <v>1058301</v>
      </c>
      <c r="D263" s="546">
        <v>529119</v>
      </c>
      <c r="E263" s="546">
        <v>364834</v>
      </c>
      <c r="F263" s="550">
        <v>34.47355714489545</v>
      </c>
      <c r="G263" s="546">
        <v>5184</v>
      </c>
    </row>
    <row r="264" spans="1:7" ht="12.75" customHeight="1">
      <c r="A264" s="618">
        <v>7100</v>
      </c>
      <c r="B264" s="583" t="s">
        <v>666</v>
      </c>
      <c r="C264" s="556">
        <v>1058301</v>
      </c>
      <c r="D264" s="556">
        <v>529119</v>
      </c>
      <c r="E264" s="556">
        <v>364834</v>
      </c>
      <c r="F264" s="555">
        <v>34.47355714489545</v>
      </c>
      <c r="G264" s="556">
        <v>5184</v>
      </c>
    </row>
    <row r="265" spans="1:7" ht="23.25" customHeight="1">
      <c r="A265" s="563">
        <v>7140</v>
      </c>
      <c r="B265" s="583" t="s">
        <v>667</v>
      </c>
      <c r="C265" s="556">
        <v>1058301</v>
      </c>
      <c r="D265" s="556">
        <v>529119</v>
      </c>
      <c r="E265" s="556">
        <v>364834</v>
      </c>
      <c r="F265" s="555">
        <v>34.47355714489545</v>
      </c>
      <c r="G265" s="556">
        <v>5184</v>
      </c>
    </row>
    <row r="266" spans="1:7" s="551" customFormat="1" ht="12.75" customHeight="1">
      <c r="A266" s="560"/>
      <c r="B266" s="591" t="s">
        <v>650</v>
      </c>
      <c r="C266" s="546">
        <v>-1445409</v>
      </c>
      <c r="D266" s="546">
        <v>-609688</v>
      </c>
      <c r="E266" s="546">
        <v>-108637</v>
      </c>
      <c r="F266" s="550">
        <v>7.516004120632984</v>
      </c>
      <c r="G266" s="546">
        <v>-171744</v>
      </c>
    </row>
    <row r="267" spans="1:7" s="551" customFormat="1" ht="12.75" customHeight="1">
      <c r="A267" s="616"/>
      <c r="B267" s="591" t="s">
        <v>1282</v>
      </c>
      <c r="C267" s="546">
        <v>1445409</v>
      </c>
      <c r="D267" s="546">
        <v>609688</v>
      </c>
      <c r="E267" s="546">
        <v>108637</v>
      </c>
      <c r="F267" s="550">
        <v>7.516004120632984</v>
      </c>
      <c r="G267" s="546">
        <v>171744</v>
      </c>
    </row>
    <row r="268" spans="1:7" ht="12.75" customHeight="1">
      <c r="A268" s="608" t="s">
        <v>385</v>
      </c>
      <c r="B268" s="604" t="s">
        <v>89</v>
      </c>
      <c r="C268" s="556">
        <v>1445409</v>
      </c>
      <c r="D268" s="556">
        <v>609688</v>
      </c>
      <c r="E268" s="556">
        <v>108637</v>
      </c>
      <c r="F268" s="555">
        <v>7.516004120632984</v>
      </c>
      <c r="G268" s="556">
        <v>171744</v>
      </c>
    </row>
    <row r="269" spans="1:7" ht="25.5" customHeight="1">
      <c r="A269" s="552"/>
      <c r="B269" s="583" t="s">
        <v>651</v>
      </c>
      <c r="C269" s="556">
        <v>1445409</v>
      </c>
      <c r="D269" s="556">
        <v>609688</v>
      </c>
      <c r="E269" s="556">
        <v>108637</v>
      </c>
      <c r="F269" s="555">
        <v>7.516004120632984</v>
      </c>
      <c r="G269" s="556">
        <v>171744</v>
      </c>
    </row>
    <row r="270" spans="1:7" ht="12.75">
      <c r="A270" s="556"/>
      <c r="B270" s="583"/>
      <c r="C270" s="556"/>
      <c r="D270" s="556"/>
      <c r="E270" s="556"/>
      <c r="F270" s="555"/>
      <c r="G270" s="556"/>
    </row>
    <row r="271" spans="1:7" s="551" customFormat="1" ht="25.5">
      <c r="A271" s="546"/>
      <c r="B271" s="609" t="s">
        <v>675</v>
      </c>
      <c r="C271" s="546"/>
      <c r="D271" s="546"/>
      <c r="E271" s="546"/>
      <c r="F271" s="550"/>
      <c r="G271" s="556"/>
    </row>
    <row r="272" spans="1:7" s="551" customFormat="1" ht="12.75" customHeight="1">
      <c r="A272" s="546"/>
      <c r="B272" s="548" t="s">
        <v>345</v>
      </c>
      <c r="C272" s="546">
        <v>319440712</v>
      </c>
      <c r="D272" s="546">
        <v>226619509</v>
      </c>
      <c r="E272" s="546">
        <v>227678530</v>
      </c>
      <c r="F272" s="550">
        <v>71.27411173563875</v>
      </c>
      <c r="G272" s="546">
        <v>24080959</v>
      </c>
    </row>
    <row r="273" spans="1:7" s="551" customFormat="1" ht="12.75" customHeight="1">
      <c r="A273" s="546"/>
      <c r="B273" s="593" t="s">
        <v>68</v>
      </c>
      <c r="C273" s="546">
        <v>310151184</v>
      </c>
      <c r="D273" s="546">
        <v>218122081</v>
      </c>
      <c r="E273" s="549">
        <v>219214007</v>
      </c>
      <c r="F273" s="550">
        <v>70.67972598808457</v>
      </c>
      <c r="G273" s="546">
        <v>24034342</v>
      </c>
    </row>
    <row r="274" spans="1:7" s="551" customFormat="1" ht="12.75" customHeight="1">
      <c r="A274" s="546"/>
      <c r="B274" s="593" t="s">
        <v>654</v>
      </c>
      <c r="C274" s="546">
        <v>310151184</v>
      </c>
      <c r="D274" s="546">
        <v>218122081</v>
      </c>
      <c r="E274" s="549">
        <v>219214007</v>
      </c>
      <c r="F274" s="550">
        <v>70.67972598808457</v>
      </c>
      <c r="G274" s="546">
        <v>24034342</v>
      </c>
    </row>
    <row r="275" spans="1:7" ht="12.75" customHeight="1">
      <c r="A275" s="572" t="s">
        <v>585</v>
      </c>
      <c r="B275" s="595" t="s">
        <v>587</v>
      </c>
      <c r="C275" s="556">
        <v>310151184</v>
      </c>
      <c r="D275" s="556" t="s">
        <v>1277</v>
      </c>
      <c r="E275" s="556">
        <v>219214007</v>
      </c>
      <c r="F275" s="555">
        <v>70.67972598808457</v>
      </c>
      <c r="G275" s="556">
        <v>24034342</v>
      </c>
    </row>
    <row r="276" spans="1:7" ht="16.5" customHeight="1" hidden="1">
      <c r="A276" s="610" t="s">
        <v>588</v>
      </c>
      <c r="B276" s="583" t="s">
        <v>589</v>
      </c>
      <c r="C276" s="556" t="s">
        <v>1277</v>
      </c>
      <c r="D276" s="556" t="s">
        <v>1277</v>
      </c>
      <c r="E276" s="556">
        <v>0</v>
      </c>
      <c r="F276" s="555" t="s">
        <v>1277</v>
      </c>
      <c r="G276" s="556">
        <v>0</v>
      </c>
    </row>
    <row r="277" spans="1:7" ht="23.25" customHeight="1" hidden="1">
      <c r="A277" s="619" t="s">
        <v>590</v>
      </c>
      <c r="B277" s="595" t="s">
        <v>591</v>
      </c>
      <c r="C277" s="556" t="s">
        <v>1277</v>
      </c>
      <c r="D277" s="556" t="s">
        <v>1277</v>
      </c>
      <c r="E277" s="556">
        <v>0</v>
      </c>
      <c r="F277" s="555" t="s">
        <v>1277</v>
      </c>
      <c r="G277" s="556">
        <v>0</v>
      </c>
    </row>
    <row r="278" spans="1:7" ht="25.5" customHeight="1" hidden="1">
      <c r="A278" s="554" t="s">
        <v>592</v>
      </c>
      <c r="B278" s="583" t="s">
        <v>593</v>
      </c>
      <c r="C278" s="556" t="s">
        <v>1277</v>
      </c>
      <c r="D278" s="556" t="s">
        <v>1277</v>
      </c>
      <c r="E278" s="556"/>
      <c r="F278" s="555" t="s">
        <v>1277</v>
      </c>
      <c r="G278" s="556">
        <v>0</v>
      </c>
    </row>
    <row r="279" spans="1:7" ht="25.5" customHeight="1">
      <c r="A279" s="610" t="s">
        <v>594</v>
      </c>
      <c r="B279" s="595" t="s">
        <v>595</v>
      </c>
      <c r="C279" s="556">
        <v>310151184</v>
      </c>
      <c r="D279" s="556" t="s">
        <v>1277</v>
      </c>
      <c r="E279" s="556">
        <v>219214007</v>
      </c>
      <c r="F279" s="555">
        <v>70.67972598808457</v>
      </c>
      <c r="G279" s="556">
        <v>24034342</v>
      </c>
    </row>
    <row r="280" spans="1:7" ht="25.5" customHeight="1">
      <c r="A280" s="554" t="s">
        <v>602</v>
      </c>
      <c r="B280" s="583" t="s">
        <v>603</v>
      </c>
      <c r="C280" s="556">
        <v>310151184</v>
      </c>
      <c r="D280" s="556" t="s">
        <v>1277</v>
      </c>
      <c r="E280" s="556">
        <v>219214007</v>
      </c>
      <c r="F280" s="555">
        <v>70.67972598808457</v>
      </c>
      <c r="G280" s="556">
        <v>24034342</v>
      </c>
    </row>
    <row r="281" spans="1:7" s="551" customFormat="1" ht="16.5" customHeight="1">
      <c r="A281" s="563"/>
      <c r="B281" s="600" t="s">
        <v>69</v>
      </c>
      <c r="C281" s="546">
        <v>8018948</v>
      </c>
      <c r="D281" s="549">
        <v>7791256</v>
      </c>
      <c r="E281" s="546">
        <v>7882639</v>
      </c>
      <c r="F281" s="550">
        <v>98.30016356260197</v>
      </c>
      <c r="G281" s="546">
        <v>46617</v>
      </c>
    </row>
    <row r="282" spans="1:7" s="551" customFormat="1" ht="12.75" customHeight="1" hidden="1">
      <c r="A282" s="605">
        <v>22300</v>
      </c>
      <c r="B282" s="583" t="s">
        <v>612</v>
      </c>
      <c r="C282" s="556" t="s">
        <v>1277</v>
      </c>
      <c r="D282" s="556" t="s">
        <v>1277</v>
      </c>
      <c r="E282" s="556">
        <v>0</v>
      </c>
      <c r="F282" s="555" t="s">
        <v>1277</v>
      </c>
      <c r="G282" s="546">
        <v>0</v>
      </c>
    </row>
    <row r="283" spans="1:7" ht="25.5" customHeight="1">
      <c r="A283" s="605">
        <v>22400</v>
      </c>
      <c r="B283" s="583" t="s">
        <v>614</v>
      </c>
      <c r="C283" s="556">
        <v>79114</v>
      </c>
      <c r="D283" s="556" t="s">
        <v>1277</v>
      </c>
      <c r="E283" s="556">
        <v>407025</v>
      </c>
      <c r="F283" s="555">
        <v>514.4791061000581</v>
      </c>
      <c r="G283" s="556">
        <v>38344</v>
      </c>
    </row>
    <row r="284" spans="1:7" ht="12.75" customHeight="1">
      <c r="A284" s="556">
        <v>22410</v>
      </c>
      <c r="B284" s="583" t="s">
        <v>615</v>
      </c>
      <c r="C284" s="556">
        <v>76000</v>
      </c>
      <c r="D284" s="556" t="s">
        <v>1277</v>
      </c>
      <c r="E284" s="556">
        <v>406024</v>
      </c>
      <c r="F284" s="555">
        <v>534.2421052631579</v>
      </c>
      <c r="G284" s="556">
        <v>38344</v>
      </c>
    </row>
    <row r="285" spans="1:7" ht="12.75" customHeight="1">
      <c r="A285" s="556">
        <v>22460</v>
      </c>
      <c r="B285" s="583" t="s">
        <v>627</v>
      </c>
      <c r="C285" s="556">
        <v>3114</v>
      </c>
      <c r="D285" s="556" t="s">
        <v>1277</v>
      </c>
      <c r="E285" s="556">
        <v>570</v>
      </c>
      <c r="F285" s="555">
        <v>18.304431599229286</v>
      </c>
      <c r="G285" s="556">
        <v>0</v>
      </c>
    </row>
    <row r="286" spans="1:7" ht="12.75" customHeight="1">
      <c r="A286" s="556">
        <v>22490</v>
      </c>
      <c r="B286" s="583" t="s">
        <v>658</v>
      </c>
      <c r="C286" s="556" t="s">
        <v>1277</v>
      </c>
      <c r="D286" s="556" t="s">
        <v>1277</v>
      </c>
      <c r="E286" s="556">
        <v>431</v>
      </c>
      <c r="F286" s="555" t="s">
        <v>1277</v>
      </c>
      <c r="G286" s="556">
        <v>0</v>
      </c>
    </row>
    <row r="287" spans="1:7" ht="25.5" customHeight="1">
      <c r="A287" s="605">
        <v>22600</v>
      </c>
      <c r="B287" s="603" t="s">
        <v>630</v>
      </c>
      <c r="C287" s="556">
        <v>7939834</v>
      </c>
      <c r="D287" s="556" t="s">
        <v>1277</v>
      </c>
      <c r="E287" s="556">
        <v>7475614</v>
      </c>
      <c r="F287" s="555">
        <v>94.15327826753052</v>
      </c>
      <c r="G287" s="556">
        <v>8273</v>
      </c>
    </row>
    <row r="288" spans="1:7" ht="25.5" customHeight="1">
      <c r="A288" s="556">
        <v>22610</v>
      </c>
      <c r="B288" s="603" t="s">
        <v>631</v>
      </c>
      <c r="C288" s="556">
        <v>1938692</v>
      </c>
      <c r="D288" s="556" t="s">
        <v>1277</v>
      </c>
      <c r="E288" s="556">
        <v>1464159</v>
      </c>
      <c r="F288" s="555">
        <v>75.52303305527644</v>
      </c>
      <c r="G288" s="556">
        <v>0</v>
      </c>
    </row>
    <row r="289" spans="1:7" ht="24.75" customHeight="1">
      <c r="A289" s="556">
        <v>22620</v>
      </c>
      <c r="B289" s="603" t="s">
        <v>632</v>
      </c>
      <c r="C289" s="556">
        <v>6001142</v>
      </c>
      <c r="D289" s="556" t="s">
        <v>1277</v>
      </c>
      <c r="E289" s="556">
        <v>6001142</v>
      </c>
      <c r="F289" s="555">
        <v>100</v>
      </c>
      <c r="G289" s="556">
        <v>0</v>
      </c>
    </row>
    <row r="290" spans="1:7" s="551" customFormat="1" ht="0.75" customHeight="1" hidden="1">
      <c r="A290" s="546"/>
      <c r="B290" s="593" t="s">
        <v>659</v>
      </c>
      <c r="C290" s="546" t="s">
        <v>1277</v>
      </c>
      <c r="D290" s="546" t="s">
        <v>1277</v>
      </c>
      <c r="E290" s="556">
        <v>0</v>
      </c>
      <c r="F290" s="550" t="s">
        <v>1277</v>
      </c>
      <c r="G290" s="556">
        <v>0</v>
      </c>
    </row>
    <row r="291" spans="1:7" s="551" customFormat="1" ht="12.75" customHeight="1">
      <c r="A291" s="556">
        <v>22690</v>
      </c>
      <c r="B291" s="604" t="s">
        <v>633</v>
      </c>
      <c r="C291" s="556" t="s">
        <v>1277</v>
      </c>
      <c r="D291" s="556" t="s">
        <v>1277</v>
      </c>
      <c r="E291" s="556">
        <v>10313</v>
      </c>
      <c r="F291" s="568" t="s">
        <v>1277</v>
      </c>
      <c r="G291" s="556">
        <v>8273</v>
      </c>
    </row>
    <row r="292" spans="1:7" s="551" customFormat="1" ht="12.75" customHeight="1">
      <c r="A292" s="546"/>
      <c r="B292" s="593" t="s">
        <v>433</v>
      </c>
      <c r="C292" s="546">
        <v>1270580</v>
      </c>
      <c r="D292" s="546">
        <v>706172</v>
      </c>
      <c r="E292" s="546">
        <v>581884</v>
      </c>
      <c r="F292" s="550">
        <v>45.79672275653638</v>
      </c>
      <c r="G292" s="546">
        <v>0</v>
      </c>
    </row>
    <row r="293" spans="1:7" s="551" customFormat="1" ht="12.75" customHeight="1">
      <c r="A293" s="570">
        <v>18000</v>
      </c>
      <c r="B293" s="595" t="s">
        <v>434</v>
      </c>
      <c r="C293" s="556">
        <v>1270580</v>
      </c>
      <c r="D293" s="556">
        <v>706172</v>
      </c>
      <c r="E293" s="556">
        <v>581884</v>
      </c>
      <c r="F293" s="555">
        <v>45.79672275653638</v>
      </c>
      <c r="G293" s="556">
        <v>0</v>
      </c>
    </row>
    <row r="294" spans="1:7" s="551" customFormat="1" ht="25.5" customHeight="1">
      <c r="A294" s="605">
        <v>18200</v>
      </c>
      <c r="B294" s="583" t="s">
        <v>635</v>
      </c>
      <c r="C294" s="556">
        <v>178020</v>
      </c>
      <c r="D294" s="556">
        <v>110986</v>
      </c>
      <c r="E294" s="556">
        <v>94229</v>
      </c>
      <c r="F294" s="555">
        <v>52.93169306819458</v>
      </c>
      <c r="G294" s="556">
        <v>0</v>
      </c>
    </row>
    <row r="295" spans="1:7" s="551" customFormat="1" ht="25.5" customHeight="1">
      <c r="A295" s="556">
        <v>18210</v>
      </c>
      <c r="B295" s="583" t="s">
        <v>676</v>
      </c>
      <c r="C295" s="556">
        <v>178020</v>
      </c>
      <c r="D295" s="556" t="s">
        <v>1277</v>
      </c>
      <c r="E295" s="556">
        <v>94229</v>
      </c>
      <c r="F295" s="555">
        <v>52.93169306819458</v>
      </c>
      <c r="G295" s="556">
        <v>0</v>
      </c>
    </row>
    <row r="296" spans="1:7" s="551" customFormat="1" ht="12.75" customHeight="1">
      <c r="A296" s="590">
        <v>18218</v>
      </c>
      <c r="B296" s="583" t="s">
        <v>643</v>
      </c>
      <c r="C296" s="554">
        <v>178020</v>
      </c>
      <c r="D296" s="554" t="s">
        <v>1277</v>
      </c>
      <c r="E296" s="554">
        <v>94229</v>
      </c>
      <c r="F296" s="555">
        <v>52.93169306819458</v>
      </c>
      <c r="G296" s="556">
        <v>0</v>
      </c>
    </row>
    <row r="297" spans="1:7" s="551" customFormat="1" ht="12.75" customHeight="1">
      <c r="A297" s="605">
        <v>18500</v>
      </c>
      <c r="B297" s="583" t="s">
        <v>677</v>
      </c>
      <c r="C297" s="556">
        <v>1092560</v>
      </c>
      <c r="D297" s="554">
        <v>595186</v>
      </c>
      <c r="E297" s="554">
        <v>487655</v>
      </c>
      <c r="F297" s="555">
        <v>44.63416196822143</v>
      </c>
      <c r="G297" s="556">
        <v>0</v>
      </c>
    </row>
    <row r="298" spans="1:7" s="551" customFormat="1" ht="25.5" customHeight="1">
      <c r="A298" s="556">
        <v>18530</v>
      </c>
      <c r="B298" s="583" t="s">
        <v>678</v>
      </c>
      <c r="C298" s="554">
        <v>1092560</v>
      </c>
      <c r="D298" s="554">
        <v>595186</v>
      </c>
      <c r="E298" s="554">
        <v>487655</v>
      </c>
      <c r="F298" s="555">
        <v>44.63416196822143</v>
      </c>
      <c r="G298" s="556">
        <v>0</v>
      </c>
    </row>
    <row r="299" spans="1:7" s="551" customFormat="1" ht="12.75" customHeight="1">
      <c r="A299" s="613"/>
      <c r="B299" s="548" t="s">
        <v>644</v>
      </c>
      <c r="C299" s="546">
        <v>367374489</v>
      </c>
      <c r="D299" s="546">
        <v>258932891</v>
      </c>
      <c r="E299" s="546">
        <v>244998241</v>
      </c>
      <c r="F299" s="550">
        <v>66.68896407774248</v>
      </c>
      <c r="G299" s="546">
        <v>24237965</v>
      </c>
    </row>
    <row r="300" spans="1:7" s="551" customFormat="1" ht="12" customHeight="1">
      <c r="A300" s="560" t="s">
        <v>352</v>
      </c>
      <c r="B300" s="593" t="s">
        <v>419</v>
      </c>
      <c r="C300" s="546">
        <v>367374489</v>
      </c>
      <c r="D300" s="546">
        <v>258932891</v>
      </c>
      <c r="E300" s="546">
        <v>244998241</v>
      </c>
      <c r="F300" s="550">
        <v>66.68896407774248</v>
      </c>
      <c r="G300" s="546">
        <v>24237965</v>
      </c>
    </row>
    <row r="301" spans="1:7" s="551" customFormat="1" ht="12" customHeight="1" hidden="1">
      <c r="A301" s="561" t="s">
        <v>359</v>
      </c>
      <c r="B301" s="620" t="s">
        <v>468</v>
      </c>
      <c r="C301" s="546">
        <v>0</v>
      </c>
      <c r="D301" s="546">
        <v>0</v>
      </c>
      <c r="E301" s="546">
        <v>0</v>
      </c>
      <c r="F301" s="550">
        <v>0</v>
      </c>
      <c r="G301" s="546">
        <v>0</v>
      </c>
    </row>
    <row r="302" spans="1:7" s="551" customFormat="1" ht="12.75" customHeight="1" hidden="1">
      <c r="A302" s="561" t="s">
        <v>354</v>
      </c>
      <c r="B302" s="593" t="s">
        <v>420</v>
      </c>
      <c r="C302" s="556" t="s">
        <v>1277</v>
      </c>
      <c r="D302" s="556" t="s">
        <v>1277</v>
      </c>
      <c r="E302" s="556">
        <v>0</v>
      </c>
      <c r="F302" s="556" t="s">
        <v>1277</v>
      </c>
      <c r="G302" s="556">
        <v>0</v>
      </c>
    </row>
    <row r="303" spans="1:7" s="551" customFormat="1" ht="12.75" customHeight="1" hidden="1">
      <c r="A303" s="570">
        <v>1000</v>
      </c>
      <c r="B303" s="604" t="s">
        <v>679</v>
      </c>
      <c r="C303" s="556" t="s">
        <v>1277</v>
      </c>
      <c r="D303" s="556" t="s">
        <v>1277</v>
      </c>
      <c r="E303" s="556">
        <v>0</v>
      </c>
      <c r="F303" s="556" t="s">
        <v>1277</v>
      </c>
      <c r="G303" s="556">
        <v>0</v>
      </c>
    </row>
    <row r="304" spans="1:7" s="551" customFormat="1" ht="37.5" customHeight="1" hidden="1">
      <c r="A304" s="566">
        <v>1200</v>
      </c>
      <c r="B304" s="553" t="s">
        <v>548</v>
      </c>
      <c r="C304" s="556" t="s">
        <v>1277</v>
      </c>
      <c r="D304" s="556" t="s">
        <v>1277</v>
      </c>
      <c r="E304" s="556">
        <v>0</v>
      </c>
      <c r="F304" s="556" t="s">
        <v>1277</v>
      </c>
      <c r="G304" s="556">
        <v>0</v>
      </c>
    </row>
    <row r="305" spans="1:7" s="551" customFormat="1" ht="12.75" customHeight="1">
      <c r="A305" s="569" t="s">
        <v>361</v>
      </c>
      <c r="B305" s="593" t="s">
        <v>424</v>
      </c>
      <c r="C305" s="546">
        <v>308884172</v>
      </c>
      <c r="D305" s="546">
        <v>222055779</v>
      </c>
      <c r="E305" s="546">
        <v>213490267</v>
      </c>
      <c r="F305" s="550">
        <v>69.11660951018234</v>
      </c>
      <c r="G305" s="546">
        <v>24041861</v>
      </c>
    </row>
    <row r="306" spans="1:7" ht="12.75" customHeight="1">
      <c r="A306" s="570">
        <v>6000</v>
      </c>
      <c r="B306" s="604" t="s">
        <v>425</v>
      </c>
      <c r="C306" s="556">
        <v>308884172</v>
      </c>
      <c r="D306" s="556">
        <v>222055779</v>
      </c>
      <c r="E306" s="556">
        <v>213490267</v>
      </c>
      <c r="F306" s="555">
        <v>69.11660951018234</v>
      </c>
      <c r="G306" s="556">
        <v>24041861</v>
      </c>
    </row>
    <row r="307" spans="1:7" s="551" customFormat="1" ht="12.75" customHeight="1">
      <c r="A307" s="570">
        <v>7000</v>
      </c>
      <c r="B307" s="593" t="s">
        <v>371</v>
      </c>
      <c r="C307" s="546">
        <v>58490317</v>
      </c>
      <c r="D307" s="546">
        <v>36877112</v>
      </c>
      <c r="E307" s="546">
        <v>31507974</v>
      </c>
      <c r="F307" s="550">
        <v>53.868701036446765</v>
      </c>
      <c r="G307" s="546">
        <v>150534</v>
      </c>
    </row>
    <row r="308" spans="1:7" ht="12.75" customHeight="1">
      <c r="A308" s="605">
        <v>7100</v>
      </c>
      <c r="B308" s="583" t="s">
        <v>666</v>
      </c>
      <c r="C308" s="556">
        <v>58490317</v>
      </c>
      <c r="D308" s="556">
        <v>36877112</v>
      </c>
      <c r="E308" s="556">
        <v>31507974</v>
      </c>
      <c r="F308" s="555">
        <v>53.868701036446765</v>
      </c>
      <c r="G308" s="556">
        <v>150534</v>
      </c>
    </row>
    <row r="309" spans="1:7" ht="25.5" customHeight="1">
      <c r="A309" s="556">
        <v>7140</v>
      </c>
      <c r="B309" s="583" t="s">
        <v>667</v>
      </c>
      <c r="C309" s="556">
        <v>58490317</v>
      </c>
      <c r="D309" s="556">
        <v>36877112</v>
      </c>
      <c r="E309" s="556">
        <v>31507974</v>
      </c>
      <c r="F309" s="555">
        <v>53.868701036446765</v>
      </c>
      <c r="G309" s="556">
        <v>150534</v>
      </c>
    </row>
    <row r="310" spans="1:7" s="551" customFormat="1" ht="12.75" customHeight="1">
      <c r="A310" s="613"/>
      <c r="B310" s="591" t="s">
        <v>650</v>
      </c>
      <c r="C310" s="546">
        <v>-47933777</v>
      </c>
      <c r="D310" s="546">
        <v>-32313382</v>
      </c>
      <c r="E310" s="546">
        <v>-17319711</v>
      </c>
      <c r="F310" s="550">
        <v>36.13258141539733</v>
      </c>
      <c r="G310" s="546">
        <v>-157006</v>
      </c>
    </row>
    <row r="311" spans="1:7" s="551" customFormat="1" ht="12.75" customHeight="1">
      <c r="A311" s="560"/>
      <c r="B311" s="591" t="s">
        <v>1282</v>
      </c>
      <c r="C311" s="546">
        <v>47933777</v>
      </c>
      <c r="D311" s="546">
        <v>32313382</v>
      </c>
      <c r="E311" s="546">
        <v>17319711</v>
      </c>
      <c r="F311" s="550">
        <v>36.13258141539733</v>
      </c>
      <c r="G311" s="546">
        <v>157006</v>
      </c>
    </row>
    <row r="312" spans="1:7" ht="12.75" customHeight="1" hidden="1">
      <c r="A312" s="608" t="s">
        <v>390</v>
      </c>
      <c r="B312" s="585" t="s">
        <v>1286</v>
      </c>
      <c r="C312" s="556">
        <v>0</v>
      </c>
      <c r="D312" s="556">
        <v>0</v>
      </c>
      <c r="E312" s="556">
        <v>0</v>
      </c>
      <c r="F312" s="555"/>
      <c r="G312" s="546">
        <v>0</v>
      </c>
    </row>
    <row r="313" spans="1:7" ht="12.75" customHeight="1" hidden="1">
      <c r="A313" s="554"/>
      <c r="B313" s="585" t="s">
        <v>579</v>
      </c>
      <c r="C313" s="556">
        <v>0</v>
      </c>
      <c r="D313" s="556">
        <v>0</v>
      </c>
      <c r="E313" s="556">
        <v>0</v>
      </c>
      <c r="F313" s="555"/>
      <c r="G313" s="546">
        <v>0</v>
      </c>
    </row>
    <row r="314" spans="1:7" ht="12.75" customHeight="1">
      <c r="A314" s="608" t="s">
        <v>385</v>
      </c>
      <c r="B314" s="604" t="s">
        <v>89</v>
      </c>
      <c r="C314" s="556">
        <v>47933777</v>
      </c>
      <c r="D314" s="556">
        <v>32313382</v>
      </c>
      <c r="E314" s="556">
        <v>17319711</v>
      </c>
      <c r="F314" s="555">
        <v>36.13258141539733</v>
      </c>
      <c r="G314" s="556">
        <v>157006</v>
      </c>
    </row>
    <row r="315" spans="1:7" ht="26.25" customHeight="1">
      <c r="A315" s="552"/>
      <c r="B315" s="583" t="s">
        <v>651</v>
      </c>
      <c r="C315" s="556">
        <v>47933777</v>
      </c>
      <c r="D315" s="556">
        <v>32313382</v>
      </c>
      <c r="E315" s="556">
        <v>17319711</v>
      </c>
      <c r="F315" s="555">
        <v>36.13258141539733</v>
      </c>
      <c r="G315" s="556">
        <v>157006</v>
      </c>
    </row>
    <row r="316" spans="1:7" ht="12.75">
      <c r="A316" s="552"/>
      <c r="B316" s="583"/>
      <c r="C316" s="556"/>
      <c r="D316" s="556"/>
      <c r="E316" s="556"/>
      <c r="F316" s="555"/>
      <c r="G316" s="556"/>
    </row>
    <row r="317" spans="1:7" s="551" customFormat="1" ht="25.5" customHeight="1">
      <c r="A317" s="613"/>
      <c r="B317" s="591" t="s">
        <v>680</v>
      </c>
      <c r="C317" s="546"/>
      <c r="D317" s="546"/>
      <c r="E317" s="546"/>
      <c r="F317" s="550"/>
      <c r="G317" s="556"/>
    </row>
    <row r="318" spans="1:7" s="551" customFormat="1" ht="12.75" customHeight="1">
      <c r="A318" s="546"/>
      <c r="B318" s="548" t="s">
        <v>345</v>
      </c>
      <c r="C318" s="546">
        <v>15849702</v>
      </c>
      <c r="D318" s="546">
        <v>11543497</v>
      </c>
      <c r="E318" s="546">
        <v>11503656</v>
      </c>
      <c r="F318" s="550">
        <v>72.57963588211311</v>
      </c>
      <c r="G318" s="546">
        <v>747439</v>
      </c>
    </row>
    <row r="319" spans="1:7" s="551" customFormat="1" ht="12.75" customHeight="1">
      <c r="A319" s="546"/>
      <c r="B319" s="600" t="s">
        <v>69</v>
      </c>
      <c r="C319" s="546">
        <v>460000</v>
      </c>
      <c r="D319" s="546">
        <v>400560</v>
      </c>
      <c r="E319" s="546">
        <v>396981</v>
      </c>
      <c r="F319" s="550">
        <v>86.30021739130434</v>
      </c>
      <c r="G319" s="546">
        <v>23202</v>
      </c>
    </row>
    <row r="320" spans="1:7" ht="25.5" customHeight="1">
      <c r="A320" s="605">
        <v>22400</v>
      </c>
      <c r="B320" s="583" t="s">
        <v>614</v>
      </c>
      <c r="C320" s="556">
        <v>460000</v>
      </c>
      <c r="D320" s="556" t="s">
        <v>1277</v>
      </c>
      <c r="E320" s="556">
        <v>396981</v>
      </c>
      <c r="F320" s="555">
        <v>86.30021739130434</v>
      </c>
      <c r="G320" s="556">
        <v>23202</v>
      </c>
    </row>
    <row r="321" spans="1:7" ht="25.5" customHeight="1">
      <c r="A321" s="556">
        <v>22420</v>
      </c>
      <c r="B321" s="583" t="s">
        <v>617</v>
      </c>
      <c r="C321" s="556" t="s">
        <v>1277</v>
      </c>
      <c r="D321" s="556" t="s">
        <v>1277</v>
      </c>
      <c r="E321" s="556">
        <v>5897</v>
      </c>
      <c r="F321" s="555" t="s">
        <v>1277</v>
      </c>
      <c r="G321" s="556">
        <v>5897</v>
      </c>
    </row>
    <row r="322" spans="1:7" ht="25.5" customHeight="1">
      <c r="A322" s="556">
        <v>22440</v>
      </c>
      <c r="B322" s="603" t="s">
        <v>623</v>
      </c>
      <c r="C322" s="556">
        <v>460000</v>
      </c>
      <c r="D322" s="556" t="s">
        <v>1277</v>
      </c>
      <c r="E322" s="556">
        <v>378386</v>
      </c>
      <c r="F322" s="555">
        <v>82.25782608695653</v>
      </c>
      <c r="G322" s="556">
        <v>17305</v>
      </c>
    </row>
    <row r="323" spans="1:7" ht="51" customHeight="1">
      <c r="A323" s="556">
        <v>22470</v>
      </c>
      <c r="B323" s="603" t="s">
        <v>628</v>
      </c>
      <c r="C323" s="556" t="s">
        <v>1277</v>
      </c>
      <c r="D323" s="556" t="s">
        <v>1277</v>
      </c>
      <c r="E323" s="556">
        <v>12698</v>
      </c>
      <c r="F323" s="555" t="s">
        <v>1277</v>
      </c>
      <c r="G323" s="556">
        <v>0</v>
      </c>
    </row>
    <row r="324" spans="1:7" ht="25.5" customHeight="1">
      <c r="A324" s="605">
        <v>22600</v>
      </c>
      <c r="B324" s="603" t="s">
        <v>630</v>
      </c>
      <c r="C324" s="556" t="s">
        <v>1277</v>
      </c>
      <c r="D324" s="556" t="s">
        <v>1277</v>
      </c>
      <c r="E324" s="556">
        <v>0</v>
      </c>
      <c r="F324" s="555" t="s">
        <v>1277</v>
      </c>
      <c r="G324" s="556">
        <v>0</v>
      </c>
    </row>
    <row r="325" spans="1:7" ht="12.75" customHeight="1">
      <c r="A325" s="556">
        <v>22690</v>
      </c>
      <c r="B325" s="604" t="s">
        <v>633</v>
      </c>
      <c r="C325" s="556" t="s">
        <v>1277</v>
      </c>
      <c r="D325" s="556" t="s">
        <v>1277</v>
      </c>
      <c r="E325" s="556">
        <v>0</v>
      </c>
      <c r="F325" s="555" t="s">
        <v>1277</v>
      </c>
      <c r="G325" s="556">
        <v>0</v>
      </c>
    </row>
    <row r="326" spans="1:7" s="551" customFormat="1" ht="25.5">
      <c r="A326" s="546"/>
      <c r="B326" s="593" t="s">
        <v>659</v>
      </c>
      <c r="C326" s="546">
        <v>129110</v>
      </c>
      <c r="D326" s="546">
        <v>83280</v>
      </c>
      <c r="E326" s="546">
        <v>47018</v>
      </c>
      <c r="F326" s="550">
        <v>36.417008752226785</v>
      </c>
      <c r="G326" s="546">
        <v>-1307</v>
      </c>
    </row>
    <row r="327" spans="1:7" s="551" customFormat="1" ht="12.75" customHeight="1">
      <c r="A327" s="546"/>
      <c r="B327" s="593" t="s">
        <v>433</v>
      </c>
      <c r="C327" s="546">
        <v>15260592</v>
      </c>
      <c r="D327" s="546">
        <v>11059657</v>
      </c>
      <c r="E327" s="569">
        <v>11059657</v>
      </c>
      <c r="F327" s="550">
        <v>72.47200501789183</v>
      </c>
      <c r="G327" s="546">
        <v>725544</v>
      </c>
    </row>
    <row r="328" spans="1:7" ht="12.75" customHeight="1">
      <c r="A328" s="570">
        <v>18000</v>
      </c>
      <c r="B328" s="595" t="s">
        <v>434</v>
      </c>
      <c r="C328" s="556">
        <v>15260592</v>
      </c>
      <c r="D328" s="556">
        <v>11059657</v>
      </c>
      <c r="E328" s="556">
        <v>11059657</v>
      </c>
      <c r="F328" s="555">
        <v>72.47200501789183</v>
      </c>
      <c r="G328" s="556">
        <v>725544</v>
      </c>
    </row>
    <row r="329" spans="1:7" ht="25.5" customHeight="1">
      <c r="A329" s="605">
        <v>18200</v>
      </c>
      <c r="B329" s="583" t="s">
        <v>635</v>
      </c>
      <c r="C329" s="556">
        <v>1026209</v>
      </c>
      <c r="D329" s="556">
        <v>684136</v>
      </c>
      <c r="E329" s="556">
        <v>684136</v>
      </c>
      <c r="F329" s="555">
        <v>66.66634184654393</v>
      </c>
      <c r="G329" s="556">
        <v>85517</v>
      </c>
    </row>
    <row r="330" spans="1:7" ht="12.75" customHeight="1">
      <c r="A330" s="556">
        <v>18210</v>
      </c>
      <c r="B330" s="583" t="s">
        <v>636</v>
      </c>
      <c r="C330" s="556">
        <v>1026209</v>
      </c>
      <c r="D330" s="556" t="s">
        <v>1277</v>
      </c>
      <c r="E330" s="556">
        <v>684136</v>
      </c>
      <c r="F330" s="555">
        <v>66.66634184654393</v>
      </c>
      <c r="G330" s="556">
        <v>85517</v>
      </c>
    </row>
    <row r="331" spans="1:7" ht="51" customHeight="1">
      <c r="A331" s="590">
        <v>18211</v>
      </c>
      <c r="B331" s="602" t="s">
        <v>637</v>
      </c>
      <c r="C331" s="554">
        <v>1026209</v>
      </c>
      <c r="D331" s="554" t="s">
        <v>1277</v>
      </c>
      <c r="E331" s="554">
        <v>684136</v>
      </c>
      <c r="F331" s="555">
        <v>66.66634184654393</v>
      </c>
      <c r="G331" s="556">
        <v>85517</v>
      </c>
    </row>
    <row r="332" spans="1:7" ht="12.75" customHeight="1">
      <c r="A332" s="605">
        <v>18500</v>
      </c>
      <c r="B332" s="583" t="s">
        <v>660</v>
      </c>
      <c r="C332" s="556">
        <v>14234383</v>
      </c>
      <c r="D332" s="556">
        <v>10375521</v>
      </c>
      <c r="E332" s="556">
        <v>10375521</v>
      </c>
      <c r="F332" s="555">
        <v>72.89055661913832</v>
      </c>
      <c r="G332" s="556">
        <v>640027</v>
      </c>
    </row>
    <row r="333" spans="1:7" ht="25.5" customHeight="1">
      <c r="A333" s="556">
        <v>18520</v>
      </c>
      <c r="B333" s="583" t="s">
        <v>661</v>
      </c>
      <c r="C333" s="556">
        <v>14234383</v>
      </c>
      <c r="D333" s="556" t="s">
        <v>1277</v>
      </c>
      <c r="E333" s="556">
        <v>10375521</v>
      </c>
      <c r="F333" s="555">
        <v>72.89055661913832</v>
      </c>
      <c r="G333" s="556">
        <v>640027</v>
      </c>
    </row>
    <row r="334" spans="1:7" ht="25.5" customHeight="1">
      <c r="A334" s="590">
        <v>18526</v>
      </c>
      <c r="B334" s="602" t="s">
        <v>681</v>
      </c>
      <c r="C334" s="554">
        <v>8860903</v>
      </c>
      <c r="D334" s="554" t="s">
        <v>1277</v>
      </c>
      <c r="E334" s="554">
        <v>7053290</v>
      </c>
      <c r="F334" s="555">
        <v>79.60012653337928</v>
      </c>
      <c r="G334" s="556">
        <v>398417</v>
      </c>
    </row>
    <row r="335" spans="1:7" ht="27.75" customHeight="1">
      <c r="A335" s="590">
        <v>18527</v>
      </c>
      <c r="B335" s="602" t="s">
        <v>682</v>
      </c>
      <c r="C335" s="554">
        <v>1910254</v>
      </c>
      <c r="D335" s="554" t="s">
        <v>1277</v>
      </c>
      <c r="E335" s="554">
        <v>945580</v>
      </c>
      <c r="F335" s="555">
        <v>49.50022353048338</v>
      </c>
      <c r="G335" s="556">
        <v>85892</v>
      </c>
    </row>
    <row r="336" spans="1:7" ht="39.75" customHeight="1">
      <c r="A336" s="590">
        <v>18528</v>
      </c>
      <c r="B336" s="602" t="s">
        <v>683</v>
      </c>
      <c r="C336" s="554">
        <v>115299</v>
      </c>
      <c r="D336" s="554" t="s">
        <v>1277</v>
      </c>
      <c r="E336" s="554">
        <v>79844</v>
      </c>
      <c r="F336" s="555">
        <v>69.24951647455745</v>
      </c>
      <c r="G336" s="556">
        <v>5184</v>
      </c>
    </row>
    <row r="337" spans="1:7" ht="36.75" customHeight="1">
      <c r="A337" s="590">
        <v>18529</v>
      </c>
      <c r="B337" s="602" t="s">
        <v>684</v>
      </c>
      <c r="C337" s="554">
        <v>3347927</v>
      </c>
      <c r="D337" s="554" t="s">
        <v>1277</v>
      </c>
      <c r="E337" s="554">
        <v>2296807</v>
      </c>
      <c r="F337" s="555">
        <v>68.60385546040878</v>
      </c>
      <c r="G337" s="556">
        <v>150534</v>
      </c>
    </row>
    <row r="338" spans="1:7" s="551" customFormat="1" ht="12.75" customHeight="1">
      <c r="A338" s="613"/>
      <c r="B338" s="548" t="s">
        <v>644</v>
      </c>
      <c r="C338" s="546">
        <v>15373208</v>
      </c>
      <c r="D338" s="546">
        <v>11266282</v>
      </c>
      <c r="E338" s="546">
        <v>11147209</v>
      </c>
      <c r="F338" s="550">
        <v>72.5106236772442</v>
      </c>
      <c r="G338" s="546">
        <v>773943</v>
      </c>
    </row>
    <row r="339" spans="1:7" s="551" customFormat="1" ht="12.75" customHeight="1">
      <c r="A339" s="560" t="s">
        <v>352</v>
      </c>
      <c r="B339" s="593" t="s">
        <v>419</v>
      </c>
      <c r="C339" s="546">
        <v>13974758</v>
      </c>
      <c r="D339" s="546">
        <v>10741664</v>
      </c>
      <c r="E339" s="546">
        <v>10623519</v>
      </c>
      <c r="F339" s="550">
        <v>76.0193414440522</v>
      </c>
      <c r="G339" s="546">
        <v>764544</v>
      </c>
    </row>
    <row r="340" spans="1:7" s="551" customFormat="1" ht="12.75" customHeight="1">
      <c r="A340" s="561" t="s">
        <v>354</v>
      </c>
      <c r="B340" s="593" t="s">
        <v>420</v>
      </c>
      <c r="C340" s="546">
        <v>13935766</v>
      </c>
      <c r="D340" s="546">
        <v>10712831</v>
      </c>
      <c r="E340" s="546">
        <v>10594686</v>
      </c>
      <c r="F340" s="550">
        <v>76.02514278727126</v>
      </c>
      <c r="G340" s="546">
        <v>764544</v>
      </c>
    </row>
    <row r="341" spans="1:7" ht="12.75" customHeight="1">
      <c r="A341" s="570">
        <v>1000</v>
      </c>
      <c r="B341" s="604" t="s">
        <v>679</v>
      </c>
      <c r="C341" s="556">
        <v>8754001</v>
      </c>
      <c r="D341" s="556">
        <v>6345517</v>
      </c>
      <c r="E341" s="556">
        <v>6262271</v>
      </c>
      <c r="F341" s="555">
        <v>71.53610103540085</v>
      </c>
      <c r="G341" s="556">
        <v>564664</v>
      </c>
    </row>
    <row r="342" spans="1:7" ht="12.75" customHeight="1">
      <c r="A342" s="566">
        <v>1100</v>
      </c>
      <c r="B342" s="604" t="s">
        <v>645</v>
      </c>
      <c r="C342" s="556">
        <v>6877169</v>
      </c>
      <c r="D342" s="556">
        <v>5012847</v>
      </c>
      <c r="E342" s="556">
        <v>4929630</v>
      </c>
      <c r="F342" s="555">
        <v>71.68109435728567</v>
      </c>
      <c r="G342" s="556">
        <v>444987</v>
      </c>
    </row>
    <row r="343" spans="1:7" ht="39.75" customHeight="1">
      <c r="A343" s="566">
        <v>1200</v>
      </c>
      <c r="B343" s="553" t="s">
        <v>548</v>
      </c>
      <c r="C343" s="556" t="s">
        <v>1277</v>
      </c>
      <c r="D343" s="556">
        <v>1332670</v>
      </c>
      <c r="E343" s="556">
        <v>1332641</v>
      </c>
      <c r="F343" s="555" t="s">
        <v>1277</v>
      </c>
      <c r="G343" s="556">
        <v>119677</v>
      </c>
    </row>
    <row r="344" spans="1:7" ht="12.75" customHeight="1">
      <c r="A344" s="570">
        <v>2000</v>
      </c>
      <c r="B344" s="604" t="s">
        <v>423</v>
      </c>
      <c r="C344" s="556">
        <v>5181765</v>
      </c>
      <c r="D344" s="556">
        <v>4367314</v>
      </c>
      <c r="E344" s="556">
        <v>4332415</v>
      </c>
      <c r="F344" s="555">
        <v>83.60886686293185</v>
      </c>
      <c r="G344" s="556">
        <v>199880</v>
      </c>
    </row>
    <row r="345" spans="1:7" ht="25.5" customHeight="1">
      <c r="A345" s="606" t="s">
        <v>649</v>
      </c>
      <c r="B345" s="593" t="s">
        <v>428</v>
      </c>
      <c r="C345" s="546">
        <v>11178</v>
      </c>
      <c r="D345" s="546">
        <v>11178</v>
      </c>
      <c r="E345" s="546">
        <v>11178</v>
      </c>
      <c r="F345" s="576">
        <v>100</v>
      </c>
      <c r="G345" s="546">
        <v>0</v>
      </c>
    </row>
    <row r="346" spans="1:7" ht="12.75" customHeight="1">
      <c r="A346" s="570">
        <v>7700</v>
      </c>
      <c r="B346" s="604" t="s">
        <v>429</v>
      </c>
      <c r="C346" s="556">
        <v>11178</v>
      </c>
      <c r="D346" s="554">
        <v>11178</v>
      </c>
      <c r="E346" s="556">
        <v>11178</v>
      </c>
      <c r="F346" s="555">
        <v>100</v>
      </c>
      <c r="G346" s="556">
        <v>0</v>
      </c>
    </row>
    <row r="347" spans="1:7" s="551" customFormat="1" ht="12.75" customHeight="1">
      <c r="A347" s="567" t="s">
        <v>359</v>
      </c>
      <c r="B347" s="593" t="s">
        <v>468</v>
      </c>
      <c r="C347" s="546">
        <v>27814</v>
      </c>
      <c r="D347" s="546">
        <v>17655</v>
      </c>
      <c r="E347" s="546">
        <v>17655</v>
      </c>
      <c r="F347" s="550">
        <v>63.47522830229381</v>
      </c>
      <c r="G347" s="546">
        <v>0</v>
      </c>
    </row>
    <row r="348" spans="1:7" s="551" customFormat="1" ht="12.75" customHeight="1">
      <c r="A348" s="560" t="s">
        <v>375</v>
      </c>
      <c r="B348" s="593" t="s">
        <v>376</v>
      </c>
      <c r="C348" s="546">
        <v>1398450</v>
      </c>
      <c r="D348" s="546">
        <v>524618</v>
      </c>
      <c r="E348" s="546">
        <v>523690</v>
      </c>
      <c r="F348" s="550">
        <v>37.44788873395545</v>
      </c>
      <c r="G348" s="546">
        <v>9399</v>
      </c>
    </row>
    <row r="349" spans="1:7" s="551" customFormat="1" ht="12.75" customHeight="1">
      <c r="A349" s="570" t="s">
        <v>377</v>
      </c>
      <c r="B349" s="604" t="s">
        <v>426</v>
      </c>
      <c r="C349" s="556">
        <v>1398450</v>
      </c>
      <c r="D349" s="556">
        <v>524618</v>
      </c>
      <c r="E349" s="556">
        <v>523690</v>
      </c>
      <c r="F349" s="568">
        <v>37.44788873395545</v>
      </c>
      <c r="G349" s="556">
        <v>9399</v>
      </c>
    </row>
    <row r="350" spans="1:7" s="551" customFormat="1" ht="12.75" customHeight="1">
      <c r="A350" s="613"/>
      <c r="B350" s="591" t="s">
        <v>650</v>
      </c>
      <c r="C350" s="546">
        <v>476494</v>
      </c>
      <c r="D350" s="546">
        <v>277215</v>
      </c>
      <c r="E350" s="546">
        <v>356447</v>
      </c>
      <c r="F350" s="550">
        <v>74.80618853542752</v>
      </c>
      <c r="G350" s="546">
        <v>-26504</v>
      </c>
    </row>
    <row r="351" spans="1:7" s="551" customFormat="1" ht="12.75" customHeight="1">
      <c r="A351" s="613"/>
      <c r="B351" s="591" t="s">
        <v>1282</v>
      </c>
      <c r="C351" s="546">
        <v>-476494</v>
      </c>
      <c r="D351" s="546">
        <v>-277215</v>
      </c>
      <c r="E351" s="546">
        <v>-356447</v>
      </c>
      <c r="F351" s="550">
        <v>74.80618853542752</v>
      </c>
      <c r="G351" s="546">
        <v>26504</v>
      </c>
    </row>
    <row r="352" spans="1:7" ht="12.75" customHeight="1">
      <c r="A352" s="608" t="s">
        <v>390</v>
      </c>
      <c r="B352" s="583" t="s">
        <v>1286</v>
      </c>
      <c r="C352" s="556">
        <v>-476494</v>
      </c>
      <c r="D352" s="556">
        <v>-277215</v>
      </c>
      <c r="E352" s="556">
        <v>-277215</v>
      </c>
      <c r="F352" s="555">
        <v>58.17806729990305</v>
      </c>
      <c r="G352" s="556">
        <v>0</v>
      </c>
    </row>
    <row r="353" spans="1:7" ht="12.75" customHeight="1">
      <c r="A353" s="566"/>
      <c r="B353" s="583" t="s">
        <v>579</v>
      </c>
      <c r="C353" s="556">
        <v>-476494</v>
      </c>
      <c r="D353" s="556">
        <v>-277215</v>
      </c>
      <c r="E353" s="556">
        <v>-277215</v>
      </c>
      <c r="F353" s="555">
        <v>58.17806729990305</v>
      </c>
      <c r="G353" s="556">
        <v>0</v>
      </c>
    </row>
    <row r="354" spans="1:7" ht="12.75" customHeight="1">
      <c r="A354" s="608" t="s">
        <v>385</v>
      </c>
      <c r="B354" s="604" t="s">
        <v>89</v>
      </c>
      <c r="C354" s="556" t="s">
        <v>1277</v>
      </c>
      <c r="D354" s="556">
        <v>0</v>
      </c>
      <c r="E354" s="556">
        <v>-79232</v>
      </c>
      <c r="F354" s="555" t="s">
        <v>1277</v>
      </c>
      <c r="G354" s="556">
        <v>26504</v>
      </c>
    </row>
    <row r="355" spans="1:7" ht="25.5" customHeight="1">
      <c r="A355" s="552"/>
      <c r="B355" s="583" t="s">
        <v>651</v>
      </c>
      <c r="C355" s="556" t="s">
        <v>1277</v>
      </c>
      <c r="D355" s="556">
        <v>0</v>
      </c>
      <c r="E355" s="556">
        <v>-79232</v>
      </c>
      <c r="F355" s="555" t="s">
        <v>1277</v>
      </c>
      <c r="G355" s="556">
        <v>26504</v>
      </c>
    </row>
    <row r="356" spans="1:7" ht="51.75" customHeight="1">
      <c r="A356" s="621" t="s">
        <v>335</v>
      </c>
      <c r="B356" s="622" t="s">
        <v>685</v>
      </c>
      <c r="C356" s="623"/>
      <c r="D356" s="623"/>
      <c r="E356" s="623"/>
      <c r="F356" s="623"/>
      <c r="G356" s="537"/>
    </row>
    <row r="357" spans="1:7" ht="12" customHeight="1">
      <c r="A357" s="621"/>
      <c r="B357" s="622"/>
      <c r="C357" s="623"/>
      <c r="D357" s="623"/>
      <c r="E357" s="623"/>
      <c r="F357" s="623"/>
      <c r="G357" s="537"/>
    </row>
    <row r="358" spans="1:7" ht="13.5" customHeight="1">
      <c r="A358" s="624"/>
      <c r="B358" s="622"/>
      <c r="C358" s="622"/>
      <c r="D358" s="623"/>
      <c r="E358" s="623"/>
      <c r="F358" s="623"/>
      <c r="G358" s="538"/>
    </row>
    <row r="359" spans="1:7" s="627" customFormat="1" ht="15.75">
      <c r="A359" s="625"/>
      <c r="B359" s="524"/>
      <c r="C359" s="626"/>
      <c r="D359" s="626"/>
      <c r="E359" s="626"/>
      <c r="F359" s="626"/>
      <c r="G359" s="626"/>
    </row>
    <row r="360" spans="1:7" s="627" customFormat="1" ht="15.75">
      <c r="A360" s="625" t="s">
        <v>59</v>
      </c>
      <c r="B360" s="524"/>
      <c r="C360" s="626"/>
      <c r="D360" s="626"/>
      <c r="E360" s="626"/>
      <c r="F360" s="626"/>
      <c r="G360" s="626" t="s">
        <v>1292</v>
      </c>
    </row>
    <row r="361" spans="1:7" s="627" customFormat="1" ht="15.75">
      <c r="A361" s="628"/>
      <c r="B361" s="629"/>
      <c r="C361" s="629"/>
      <c r="D361" s="629"/>
      <c r="E361" s="629"/>
      <c r="F361" s="630"/>
      <c r="G361" s="630"/>
    </row>
    <row r="362" spans="1:7" ht="15.75">
      <c r="A362" s="631"/>
      <c r="B362" s="632"/>
      <c r="C362" s="632"/>
      <c r="D362" s="632"/>
      <c r="E362" s="632"/>
      <c r="F362" s="633"/>
      <c r="G362" s="630"/>
    </row>
    <row r="363" spans="1:2" ht="12.75">
      <c r="A363" s="634"/>
      <c r="B363" s="635"/>
    </row>
    <row r="364" spans="1:7" ht="12.75">
      <c r="A364" s="636" t="s">
        <v>686</v>
      </c>
      <c r="B364" s="635"/>
      <c r="G364" s="538"/>
    </row>
    <row r="365" ht="12" customHeight="1">
      <c r="G365" s="538"/>
    </row>
    <row r="366" spans="1:7" ht="12" customHeight="1">
      <c r="A366" s="634"/>
      <c r="B366" s="637"/>
      <c r="G366" s="538"/>
    </row>
    <row r="367" ht="0.75" customHeight="1">
      <c r="G367" s="538"/>
    </row>
    <row r="368" ht="12.75">
      <c r="G368" s="538"/>
    </row>
    <row r="369" ht="12.75">
      <c r="G369" s="538"/>
    </row>
    <row r="370" spans="2:7" ht="12.75">
      <c r="B370" s="638"/>
      <c r="C370" s="639"/>
      <c r="G370" s="538"/>
    </row>
    <row r="371" spans="2:7" ht="12.75">
      <c r="B371" s="638"/>
      <c r="C371" s="639"/>
      <c r="G371" s="538"/>
    </row>
    <row r="372" spans="2:7" ht="12.75">
      <c r="B372" s="638"/>
      <c r="C372" s="639"/>
      <c r="G372" s="538"/>
    </row>
    <row r="373" spans="2:7" ht="12.75">
      <c r="B373" s="638"/>
      <c r="C373" s="639"/>
      <c r="G373" s="538"/>
    </row>
    <row r="374" spans="2:7" ht="12.75">
      <c r="B374" s="638"/>
      <c r="C374" s="639"/>
      <c r="G374" s="538"/>
    </row>
    <row r="375" spans="2:7" ht="12.75">
      <c r="B375" s="638"/>
      <c r="C375" s="639"/>
      <c r="G375" s="538"/>
    </row>
    <row r="376" spans="2:7" ht="12.75">
      <c r="B376" s="638"/>
      <c r="C376" s="639"/>
      <c r="G376" s="538"/>
    </row>
    <row r="377" spans="2:7" ht="12.75">
      <c r="B377" s="638"/>
      <c r="C377" s="639"/>
      <c r="G377" s="538"/>
    </row>
    <row r="378" spans="2:7" ht="12.75">
      <c r="B378" s="638"/>
      <c r="C378" s="639"/>
      <c r="G378" s="538"/>
    </row>
    <row r="379" spans="2:7" ht="12.75">
      <c r="B379" s="638"/>
      <c r="C379" s="639"/>
      <c r="G379" s="538"/>
    </row>
    <row r="380" spans="2:7" ht="12.75">
      <c r="B380" s="638"/>
      <c r="C380" s="639"/>
      <c r="G380" s="538"/>
    </row>
    <row r="381" spans="2:7" ht="12.75">
      <c r="B381" s="638"/>
      <c r="C381" s="639"/>
      <c r="G381" s="538"/>
    </row>
    <row r="382" spans="2:7" ht="12.75">
      <c r="B382" s="638"/>
      <c r="C382" s="639"/>
      <c r="G382" s="538"/>
    </row>
    <row r="383" spans="2:7" ht="12.75">
      <c r="B383" s="638"/>
      <c r="C383" s="639"/>
      <c r="G383" s="538"/>
    </row>
    <row r="384" spans="2:7" ht="12.75">
      <c r="B384" s="638"/>
      <c r="C384" s="639"/>
      <c r="G384" s="538"/>
    </row>
    <row r="385" spans="2:7" ht="12.75">
      <c r="B385" s="638"/>
      <c r="C385" s="639"/>
      <c r="G385" s="538"/>
    </row>
    <row r="386" spans="2:7" ht="12.75">
      <c r="B386" s="638"/>
      <c r="C386" s="639"/>
      <c r="G386" s="538"/>
    </row>
    <row r="387" spans="2:7" ht="12.75">
      <c r="B387" s="638"/>
      <c r="C387" s="639"/>
      <c r="G387" s="538"/>
    </row>
    <row r="388" spans="2:7" ht="12.75">
      <c r="B388" s="638"/>
      <c r="C388" s="639"/>
      <c r="G388" s="538"/>
    </row>
    <row r="389" spans="2:7" ht="12.75">
      <c r="B389" s="638"/>
      <c r="C389" s="639"/>
      <c r="G389" s="538"/>
    </row>
    <row r="390" spans="2:7" ht="12.75">
      <c r="B390" s="638"/>
      <c r="C390" s="639"/>
      <c r="G390" s="538"/>
    </row>
    <row r="391" spans="2:7" ht="12.75">
      <c r="B391" s="638"/>
      <c r="C391" s="639"/>
      <c r="G391" s="538"/>
    </row>
    <row r="392" spans="2:7" ht="12.75">
      <c r="B392" s="638"/>
      <c r="C392" s="639"/>
      <c r="G392" s="538"/>
    </row>
    <row r="393" spans="2:7" ht="12.75">
      <c r="B393" s="638"/>
      <c r="C393" s="639"/>
      <c r="G393" s="538"/>
    </row>
    <row r="394" spans="2:7" ht="12.75">
      <c r="B394" s="638"/>
      <c r="C394" s="639"/>
      <c r="G394" s="538"/>
    </row>
    <row r="395" spans="2:7" ht="12.75">
      <c r="B395" s="638"/>
      <c r="C395" s="639"/>
      <c r="G395" s="538"/>
    </row>
    <row r="396" spans="2:7" ht="12.75">
      <c r="B396" s="638"/>
      <c r="C396" s="639"/>
      <c r="G396" s="538"/>
    </row>
    <row r="397" spans="2:7" ht="12.75">
      <c r="B397" s="638"/>
      <c r="C397" s="639"/>
      <c r="G397" s="538"/>
    </row>
    <row r="398" spans="2:7" ht="12.75">
      <c r="B398" s="638"/>
      <c r="C398" s="639"/>
      <c r="G398" s="538"/>
    </row>
    <row r="399" spans="2:7" ht="12.75">
      <c r="B399" s="638"/>
      <c r="C399" s="639"/>
      <c r="G399" s="538"/>
    </row>
    <row r="400" spans="2:7" ht="12.75">
      <c r="B400" s="638"/>
      <c r="C400" s="639"/>
      <c r="G400" s="538"/>
    </row>
    <row r="401" spans="2:7" ht="12.75">
      <c r="B401" s="638"/>
      <c r="C401" s="639"/>
      <c r="G401" s="538"/>
    </row>
    <row r="402" spans="2:7" ht="12.75">
      <c r="B402" s="638"/>
      <c r="C402" s="639"/>
      <c r="G402" s="538"/>
    </row>
    <row r="403" spans="2:7" ht="12.75">
      <c r="B403" s="638"/>
      <c r="C403" s="639"/>
      <c r="G403" s="538"/>
    </row>
    <row r="404" spans="2:7" ht="12.75">
      <c r="B404" s="638"/>
      <c r="C404" s="639"/>
      <c r="G404" s="538"/>
    </row>
    <row r="405" spans="2:7" ht="12.75">
      <c r="B405" s="638"/>
      <c r="C405" s="639"/>
      <c r="G405" s="538"/>
    </row>
    <row r="406" spans="2:7" ht="12.75">
      <c r="B406" s="638"/>
      <c r="C406" s="639"/>
      <c r="G406" s="538"/>
    </row>
    <row r="407" spans="2:7" ht="12.75">
      <c r="B407" s="638"/>
      <c r="C407" s="639"/>
      <c r="G407" s="538"/>
    </row>
    <row r="408" spans="2:7" ht="12.75">
      <c r="B408" s="638"/>
      <c r="C408" s="639"/>
      <c r="G408" s="538"/>
    </row>
    <row r="409" spans="2:7" ht="12.75">
      <c r="B409" s="638"/>
      <c r="C409" s="639"/>
      <c r="G409" s="538"/>
    </row>
    <row r="410" spans="2:7" ht="12.75">
      <c r="B410" s="638"/>
      <c r="C410" s="639"/>
      <c r="G410" s="538"/>
    </row>
    <row r="411" spans="2:7" ht="12.75">
      <c r="B411" s="638"/>
      <c r="C411" s="639"/>
      <c r="G411" s="538"/>
    </row>
    <row r="412" spans="2:7" ht="12.75">
      <c r="B412" s="638"/>
      <c r="C412" s="639"/>
      <c r="G412" s="538"/>
    </row>
    <row r="413" spans="2:7" ht="12.75">
      <c r="B413" s="638"/>
      <c r="C413" s="639"/>
      <c r="G413" s="538"/>
    </row>
    <row r="414" spans="2:7" ht="12.75">
      <c r="B414" s="638"/>
      <c r="C414" s="639"/>
      <c r="G414" s="538"/>
    </row>
    <row r="415" spans="2:7" ht="12.75">
      <c r="B415" s="638"/>
      <c r="C415" s="639"/>
      <c r="G415" s="538"/>
    </row>
    <row r="416" spans="2:7" ht="12.75">
      <c r="B416" s="638"/>
      <c r="C416" s="639"/>
      <c r="G416" s="538"/>
    </row>
    <row r="417" spans="2:7" ht="12.75">
      <c r="B417" s="638"/>
      <c r="C417" s="639"/>
      <c r="G417" s="538"/>
    </row>
    <row r="418" spans="2:7" ht="12.75">
      <c r="B418" s="638"/>
      <c r="C418" s="639"/>
      <c r="G418" s="538"/>
    </row>
    <row r="419" spans="2:7" ht="12.75">
      <c r="B419" s="638"/>
      <c r="C419" s="639"/>
      <c r="G419" s="538"/>
    </row>
    <row r="420" spans="2:7" ht="12.75">
      <c r="B420" s="638"/>
      <c r="C420" s="639"/>
      <c r="G420" s="538"/>
    </row>
    <row r="421" spans="2:7" ht="12.75">
      <c r="B421" s="638"/>
      <c r="C421" s="639"/>
      <c r="G421" s="538"/>
    </row>
    <row r="422" spans="2:7" ht="12.75">
      <c r="B422" s="638"/>
      <c r="C422" s="639"/>
      <c r="G422" s="538"/>
    </row>
    <row r="423" spans="2:7" ht="12.75">
      <c r="B423" s="638"/>
      <c r="C423" s="639"/>
      <c r="G423" s="538"/>
    </row>
    <row r="424" spans="2:7" ht="12.75">
      <c r="B424" s="638"/>
      <c r="C424" s="639"/>
      <c r="G424" s="538"/>
    </row>
    <row r="425" spans="2:7" ht="12.75">
      <c r="B425" s="638"/>
      <c r="C425" s="639"/>
      <c r="G425" s="538"/>
    </row>
    <row r="426" spans="2:7" ht="12.75">
      <c r="B426" s="638"/>
      <c r="C426" s="639"/>
      <c r="G426" s="538"/>
    </row>
    <row r="427" spans="2:7" ht="12.75">
      <c r="B427" s="638"/>
      <c r="C427" s="639"/>
      <c r="G427" s="538"/>
    </row>
    <row r="428" spans="2:7" ht="12.75">
      <c r="B428" s="638"/>
      <c r="C428" s="639"/>
      <c r="G428" s="538"/>
    </row>
    <row r="429" spans="2:7" ht="12.75">
      <c r="B429" s="638"/>
      <c r="C429" s="639"/>
      <c r="G429" s="538"/>
    </row>
    <row r="430" spans="2:7" ht="12.75">
      <c r="B430" s="638"/>
      <c r="C430" s="639"/>
      <c r="G430" s="538"/>
    </row>
    <row r="431" spans="2:7" ht="12.75">
      <c r="B431" s="638"/>
      <c r="C431" s="639"/>
      <c r="G431" s="538"/>
    </row>
    <row r="432" spans="2:7" ht="12.75">
      <c r="B432" s="638"/>
      <c r="C432" s="639"/>
      <c r="G432" s="538"/>
    </row>
    <row r="433" spans="2:7" ht="12.75">
      <c r="B433" s="638"/>
      <c r="C433" s="639"/>
      <c r="G433" s="538"/>
    </row>
    <row r="434" spans="2:7" ht="12.75">
      <c r="B434" s="638"/>
      <c r="C434" s="639"/>
      <c r="G434" s="538"/>
    </row>
    <row r="435" spans="2:7" ht="12.75">
      <c r="B435" s="638"/>
      <c r="C435" s="639"/>
      <c r="G435" s="538"/>
    </row>
    <row r="436" spans="2:7" ht="12.75">
      <c r="B436" s="638"/>
      <c r="C436" s="639"/>
      <c r="G436" s="538"/>
    </row>
    <row r="437" spans="2:7" ht="12.75">
      <c r="B437" s="638"/>
      <c r="C437" s="639"/>
      <c r="G437" s="538"/>
    </row>
    <row r="438" spans="2:7" ht="12.75">
      <c r="B438" s="638"/>
      <c r="C438" s="639"/>
      <c r="G438" s="538"/>
    </row>
    <row r="439" spans="2:7" ht="12.75">
      <c r="B439" s="638"/>
      <c r="C439" s="639"/>
      <c r="G439" s="538"/>
    </row>
    <row r="440" spans="2:7" ht="12.75">
      <c r="B440" s="638"/>
      <c r="C440" s="639"/>
      <c r="G440" s="538"/>
    </row>
    <row r="441" spans="2:7" ht="12.75">
      <c r="B441" s="638"/>
      <c r="C441" s="639"/>
      <c r="G441" s="538"/>
    </row>
    <row r="442" spans="2:7" ht="12.75">
      <c r="B442" s="638"/>
      <c r="C442" s="639"/>
      <c r="G442" s="538"/>
    </row>
    <row r="443" spans="2:7" ht="12.75">
      <c r="B443" s="638"/>
      <c r="C443" s="639"/>
      <c r="G443" s="538"/>
    </row>
    <row r="444" spans="2:7" ht="12.75">
      <c r="B444" s="638"/>
      <c r="C444" s="639"/>
      <c r="G444" s="538"/>
    </row>
    <row r="445" spans="2:7" ht="12.75">
      <c r="B445" s="638"/>
      <c r="C445" s="639"/>
      <c r="G445" s="538"/>
    </row>
    <row r="446" spans="2:7" ht="12.75">
      <c r="B446" s="638"/>
      <c r="C446" s="639"/>
      <c r="G446" s="538"/>
    </row>
    <row r="447" spans="2:7" ht="12.75">
      <c r="B447" s="638"/>
      <c r="C447" s="639"/>
      <c r="G447" s="538"/>
    </row>
    <row r="448" spans="2:7" ht="12.75">
      <c r="B448" s="638"/>
      <c r="C448" s="639"/>
      <c r="G448" s="538"/>
    </row>
    <row r="449" spans="2:7" ht="12.75">
      <c r="B449" s="638"/>
      <c r="C449" s="639"/>
      <c r="G449" s="538"/>
    </row>
    <row r="450" spans="2:7" ht="12.75">
      <c r="B450" s="638"/>
      <c r="C450" s="639"/>
      <c r="G450" s="538"/>
    </row>
    <row r="451" spans="2:7" ht="12.75">
      <c r="B451" s="638"/>
      <c r="C451" s="639"/>
      <c r="G451" s="538"/>
    </row>
    <row r="452" spans="2:7" ht="12.75">
      <c r="B452" s="638"/>
      <c r="C452" s="639"/>
      <c r="G452" s="538"/>
    </row>
    <row r="453" spans="2:7" ht="12.75">
      <c r="B453" s="638"/>
      <c r="C453" s="639"/>
      <c r="G453" s="538"/>
    </row>
    <row r="454" spans="2:7" ht="12.75">
      <c r="B454" s="638"/>
      <c r="C454" s="639"/>
      <c r="G454" s="538"/>
    </row>
    <row r="455" spans="2:7" ht="12.75">
      <c r="B455" s="638"/>
      <c r="C455" s="639"/>
      <c r="G455" s="538"/>
    </row>
    <row r="456" spans="2:7" ht="12.75">
      <c r="B456" s="638"/>
      <c r="C456" s="639"/>
      <c r="G456" s="538"/>
    </row>
    <row r="457" spans="2:7" ht="12.75">
      <c r="B457" s="638"/>
      <c r="C457" s="639"/>
      <c r="G457" s="538"/>
    </row>
    <row r="458" spans="2:7" ht="12.75">
      <c r="B458" s="638"/>
      <c r="C458" s="639"/>
      <c r="G458" s="538"/>
    </row>
    <row r="459" spans="2:7" ht="12.75">
      <c r="B459" s="638"/>
      <c r="C459" s="639"/>
      <c r="G459" s="538"/>
    </row>
    <row r="460" spans="2:7" ht="12.75">
      <c r="B460" s="638"/>
      <c r="C460" s="639"/>
      <c r="G460" s="538"/>
    </row>
    <row r="461" spans="2:7" ht="12.75">
      <c r="B461" s="638"/>
      <c r="C461" s="639"/>
      <c r="G461" s="538"/>
    </row>
    <row r="462" spans="2:7" ht="12.75">
      <c r="B462" s="638"/>
      <c r="C462" s="639"/>
      <c r="G462" s="538"/>
    </row>
    <row r="463" spans="2:7" ht="12.75">
      <c r="B463" s="638"/>
      <c r="C463" s="639"/>
      <c r="G463" s="538"/>
    </row>
    <row r="464" spans="2:7" ht="12.75">
      <c r="B464" s="638"/>
      <c r="C464" s="639"/>
      <c r="G464" s="538"/>
    </row>
    <row r="465" spans="2:7" ht="12.75">
      <c r="B465" s="638"/>
      <c r="C465" s="639"/>
      <c r="G465" s="538"/>
    </row>
    <row r="466" spans="2:7" ht="12.75">
      <c r="B466" s="638"/>
      <c r="C466" s="639"/>
      <c r="G466" s="538"/>
    </row>
    <row r="467" spans="2:7" ht="12.75">
      <c r="B467" s="638"/>
      <c r="C467" s="639"/>
      <c r="G467" s="538"/>
    </row>
    <row r="468" spans="2:7" ht="12.75">
      <c r="B468" s="638"/>
      <c r="C468" s="639"/>
      <c r="G468" s="538"/>
    </row>
    <row r="469" spans="2:7" ht="12.75">
      <c r="B469" s="638"/>
      <c r="C469" s="639"/>
      <c r="G469" s="538"/>
    </row>
    <row r="470" spans="2:7" ht="12.75">
      <c r="B470" s="638"/>
      <c r="C470" s="639"/>
      <c r="G470" s="538"/>
    </row>
    <row r="471" spans="2:7" ht="12.75">
      <c r="B471" s="638"/>
      <c r="C471" s="639"/>
      <c r="G471" s="538"/>
    </row>
    <row r="472" spans="2:7" ht="12.75">
      <c r="B472" s="638"/>
      <c r="C472" s="639"/>
      <c r="G472" s="538"/>
    </row>
    <row r="473" spans="2:7" ht="12.75">
      <c r="B473" s="638"/>
      <c r="C473" s="639"/>
      <c r="G473" s="538"/>
    </row>
    <row r="474" spans="2:7" ht="12.75">
      <c r="B474" s="638"/>
      <c r="C474" s="639"/>
      <c r="G474" s="538"/>
    </row>
    <row r="475" spans="2:7" ht="12.75">
      <c r="B475" s="638"/>
      <c r="C475" s="639"/>
      <c r="G475" s="538"/>
    </row>
    <row r="476" spans="2:7" ht="12.75">
      <c r="B476" s="638"/>
      <c r="C476" s="639"/>
      <c r="G476" s="538"/>
    </row>
    <row r="477" spans="2:7" ht="12.75">
      <c r="B477" s="638"/>
      <c r="C477" s="639"/>
      <c r="G477" s="538"/>
    </row>
    <row r="478" spans="2:7" ht="12.75">
      <c r="B478" s="638"/>
      <c r="C478" s="639"/>
      <c r="G478" s="538"/>
    </row>
    <row r="479" spans="2:7" ht="12.75">
      <c r="B479" s="638"/>
      <c r="C479" s="639"/>
      <c r="G479" s="538"/>
    </row>
    <row r="480" spans="2:7" ht="12.75">
      <c r="B480" s="638"/>
      <c r="C480" s="639"/>
      <c r="G480" s="538"/>
    </row>
    <row r="481" spans="2:7" ht="12.75">
      <c r="B481" s="638"/>
      <c r="C481" s="639"/>
      <c r="G481" s="538"/>
    </row>
    <row r="482" spans="2:7" ht="12.75">
      <c r="B482" s="638"/>
      <c r="C482" s="639"/>
      <c r="G482" s="538"/>
    </row>
    <row r="483" spans="2:7" ht="12.75">
      <c r="B483" s="638"/>
      <c r="C483" s="639"/>
      <c r="G483" s="538"/>
    </row>
    <row r="484" spans="2:7" ht="12.75">
      <c r="B484" s="638"/>
      <c r="C484" s="639"/>
      <c r="G484" s="538"/>
    </row>
    <row r="485" spans="2:7" ht="12.75">
      <c r="B485" s="638"/>
      <c r="C485" s="639"/>
      <c r="G485" s="538"/>
    </row>
    <row r="486" spans="2:7" ht="12.75">
      <c r="B486" s="638"/>
      <c r="C486" s="639"/>
      <c r="G486" s="538"/>
    </row>
    <row r="487" spans="2:7" ht="12.75">
      <c r="B487" s="638"/>
      <c r="C487" s="639"/>
      <c r="G487" s="538"/>
    </row>
    <row r="488" spans="2:7" ht="12.75">
      <c r="B488" s="638"/>
      <c r="C488" s="639"/>
      <c r="G488" s="538"/>
    </row>
    <row r="489" spans="2:7" ht="12.75">
      <c r="B489" s="638"/>
      <c r="C489" s="639"/>
      <c r="G489" s="538"/>
    </row>
    <row r="490" spans="2:7" ht="12.75">
      <c r="B490" s="638"/>
      <c r="C490" s="639"/>
      <c r="G490" s="538"/>
    </row>
    <row r="491" spans="2:7" ht="12.75">
      <c r="B491" s="638"/>
      <c r="C491" s="639"/>
      <c r="G491" s="538"/>
    </row>
    <row r="492" spans="2:7" ht="12.75">
      <c r="B492" s="638"/>
      <c r="C492" s="639"/>
      <c r="G492" s="538"/>
    </row>
    <row r="493" spans="2:7" ht="12.75">
      <c r="B493" s="638"/>
      <c r="C493" s="639"/>
      <c r="G493" s="538"/>
    </row>
    <row r="494" spans="2:7" ht="12.75">
      <c r="B494" s="638"/>
      <c r="C494" s="639"/>
      <c r="G494" s="538"/>
    </row>
    <row r="495" spans="2:7" ht="12.75">
      <c r="B495" s="638"/>
      <c r="C495" s="639"/>
      <c r="G495" s="538"/>
    </row>
    <row r="496" spans="2:7" ht="12.75">
      <c r="B496" s="638"/>
      <c r="C496" s="639"/>
      <c r="G496" s="538"/>
    </row>
    <row r="497" spans="2:7" ht="12.75">
      <c r="B497" s="638"/>
      <c r="C497" s="639"/>
      <c r="G497" s="538"/>
    </row>
    <row r="498" spans="2:7" ht="12.75">
      <c r="B498" s="638"/>
      <c r="C498" s="639"/>
      <c r="G498" s="538"/>
    </row>
    <row r="499" spans="2:7" ht="12.75">
      <c r="B499" s="638"/>
      <c r="C499" s="639"/>
      <c r="G499" s="538"/>
    </row>
    <row r="500" spans="2:7" ht="12.75">
      <c r="B500" s="638"/>
      <c r="C500" s="639"/>
      <c r="G500" s="538"/>
    </row>
    <row r="501" spans="2:7" ht="12.75">
      <c r="B501" s="638"/>
      <c r="C501" s="639"/>
      <c r="G501" s="538"/>
    </row>
    <row r="502" spans="2:7" ht="12.75">
      <c r="B502" s="638"/>
      <c r="C502" s="639"/>
      <c r="G502" s="538"/>
    </row>
    <row r="503" spans="2:7" ht="12.75">
      <c r="B503" s="638"/>
      <c r="C503" s="639"/>
      <c r="G503" s="538"/>
    </row>
    <row r="504" spans="2:7" ht="12.75">
      <c r="B504" s="638"/>
      <c r="C504" s="639"/>
      <c r="G504" s="538"/>
    </row>
    <row r="505" spans="2:7" ht="12.75">
      <c r="B505" s="638"/>
      <c r="C505" s="639"/>
      <c r="G505" s="538"/>
    </row>
    <row r="506" spans="2:7" ht="12.75">
      <c r="B506" s="638"/>
      <c r="C506" s="639"/>
      <c r="G506" s="538"/>
    </row>
    <row r="507" spans="2:7" ht="12.75">
      <c r="B507" s="638"/>
      <c r="C507" s="639"/>
      <c r="G507" s="538"/>
    </row>
    <row r="508" spans="2:7" ht="12.75">
      <c r="B508" s="638"/>
      <c r="C508" s="639"/>
      <c r="G508" s="538"/>
    </row>
    <row r="509" spans="2:7" ht="12.75">
      <c r="B509" s="638"/>
      <c r="C509" s="639"/>
      <c r="G509" s="538"/>
    </row>
    <row r="510" spans="2:7" ht="12.75">
      <c r="B510" s="638"/>
      <c r="C510" s="639"/>
      <c r="G510" s="538"/>
    </row>
    <row r="511" spans="2:7" ht="12.75">
      <c r="B511" s="638"/>
      <c r="C511" s="639"/>
      <c r="G511" s="538"/>
    </row>
    <row r="512" spans="2:7" ht="12.75">
      <c r="B512" s="638"/>
      <c r="C512" s="639"/>
      <c r="G512" s="538"/>
    </row>
    <row r="513" spans="2:7" ht="12.75">
      <c r="B513" s="638"/>
      <c r="C513" s="639"/>
      <c r="G513" s="538"/>
    </row>
    <row r="514" spans="2:7" ht="12.75">
      <c r="B514" s="638"/>
      <c r="C514" s="639"/>
      <c r="G514" s="538"/>
    </row>
    <row r="515" spans="2:7" ht="12.75">
      <c r="B515" s="638"/>
      <c r="C515" s="639"/>
      <c r="G515" s="538"/>
    </row>
    <row r="516" spans="2:7" ht="12.75">
      <c r="B516" s="638"/>
      <c r="C516" s="639"/>
      <c r="G516" s="538"/>
    </row>
    <row r="517" spans="2:7" ht="12.75">
      <c r="B517" s="638"/>
      <c r="C517" s="639"/>
      <c r="G517" s="538"/>
    </row>
    <row r="518" spans="2:7" ht="12.75">
      <c r="B518" s="638"/>
      <c r="C518" s="639"/>
      <c r="G518" s="538"/>
    </row>
    <row r="519" spans="2:7" ht="12.75">
      <c r="B519" s="638"/>
      <c r="C519" s="639"/>
      <c r="G519" s="538"/>
    </row>
    <row r="520" spans="2:7" ht="12.75">
      <c r="B520" s="638"/>
      <c r="C520" s="639"/>
      <c r="G520" s="538"/>
    </row>
    <row r="521" spans="2:7" ht="12.75">
      <c r="B521" s="638"/>
      <c r="C521" s="639"/>
      <c r="G521" s="538"/>
    </row>
    <row r="522" spans="2:7" ht="12.75">
      <c r="B522" s="638"/>
      <c r="C522" s="639"/>
      <c r="G522" s="538"/>
    </row>
    <row r="523" spans="2:7" ht="12.75">
      <c r="B523" s="638"/>
      <c r="C523" s="639"/>
      <c r="G523" s="538"/>
    </row>
    <row r="524" spans="2:7" ht="12.75">
      <c r="B524" s="638"/>
      <c r="C524" s="639"/>
      <c r="G524" s="538"/>
    </row>
    <row r="525" spans="2:7" ht="12.75">
      <c r="B525" s="638"/>
      <c r="C525" s="639"/>
      <c r="G525" s="538"/>
    </row>
    <row r="526" spans="2:7" ht="12.75">
      <c r="B526" s="638"/>
      <c r="C526" s="639"/>
      <c r="G526" s="538"/>
    </row>
    <row r="527" spans="2:7" ht="12.75">
      <c r="B527" s="638"/>
      <c r="C527" s="639"/>
      <c r="G527" s="538"/>
    </row>
    <row r="528" spans="2:7" ht="12.75">
      <c r="B528" s="638"/>
      <c r="C528" s="639"/>
      <c r="G528" s="538"/>
    </row>
    <row r="529" spans="2:7" ht="12.75">
      <c r="B529" s="638"/>
      <c r="C529" s="639"/>
      <c r="G529" s="538"/>
    </row>
    <row r="530" spans="2:7" ht="12.75">
      <c r="B530" s="638"/>
      <c r="C530" s="639"/>
      <c r="G530" s="538"/>
    </row>
    <row r="531" spans="2:7" ht="12.75">
      <c r="B531" s="638"/>
      <c r="C531" s="639"/>
      <c r="G531" s="538"/>
    </row>
    <row r="532" spans="2:7" ht="12.75">
      <c r="B532" s="638"/>
      <c r="C532" s="639"/>
      <c r="G532" s="538"/>
    </row>
    <row r="533" spans="2:7" ht="12.75">
      <c r="B533" s="638"/>
      <c r="C533" s="639"/>
      <c r="G533" s="538"/>
    </row>
    <row r="534" spans="2:7" ht="12.75">
      <c r="B534" s="638"/>
      <c r="C534" s="639"/>
      <c r="G534" s="538"/>
    </row>
    <row r="535" spans="2:7" ht="12.75">
      <c r="B535" s="638"/>
      <c r="C535" s="639"/>
      <c r="G535" s="538"/>
    </row>
    <row r="536" spans="2:7" ht="12.75">
      <c r="B536" s="638"/>
      <c r="C536" s="639"/>
      <c r="G536" s="538"/>
    </row>
    <row r="537" spans="2:7" ht="12.75">
      <c r="B537" s="638"/>
      <c r="C537" s="639"/>
      <c r="G537" s="538"/>
    </row>
    <row r="538" spans="2:7" ht="12.75">
      <c r="B538" s="638"/>
      <c r="C538" s="639"/>
      <c r="G538" s="538"/>
    </row>
    <row r="539" spans="2:7" ht="12.75">
      <c r="B539" s="638"/>
      <c r="C539" s="639"/>
      <c r="G539" s="538"/>
    </row>
    <row r="540" spans="2:7" ht="12.75">
      <c r="B540" s="638"/>
      <c r="C540" s="639"/>
      <c r="G540" s="538"/>
    </row>
    <row r="541" spans="2:7" ht="12.75">
      <c r="B541" s="638"/>
      <c r="C541" s="639"/>
      <c r="G541" s="538"/>
    </row>
    <row r="542" spans="2:7" ht="12.75">
      <c r="B542" s="638"/>
      <c r="C542" s="639"/>
      <c r="G542" s="538"/>
    </row>
    <row r="543" spans="2:7" ht="12.75">
      <c r="B543" s="638"/>
      <c r="C543" s="639"/>
      <c r="G543" s="538"/>
    </row>
    <row r="544" spans="2:7" ht="12.75">
      <c r="B544" s="638"/>
      <c r="C544" s="639"/>
      <c r="G544" s="538"/>
    </row>
    <row r="545" spans="2:7" ht="12.75">
      <c r="B545" s="638"/>
      <c r="C545" s="639"/>
      <c r="G545" s="538"/>
    </row>
    <row r="546" spans="2:7" ht="12.75">
      <c r="B546" s="638"/>
      <c r="C546" s="639"/>
      <c r="G546" s="538"/>
    </row>
    <row r="547" spans="2:7" ht="12.75">
      <c r="B547" s="638"/>
      <c r="C547" s="639"/>
      <c r="G547" s="538"/>
    </row>
    <row r="548" spans="2:7" ht="12.75">
      <c r="B548" s="638"/>
      <c r="C548" s="639"/>
      <c r="G548" s="538"/>
    </row>
    <row r="549" spans="2:7" ht="12.75">
      <c r="B549" s="638"/>
      <c r="C549" s="639"/>
      <c r="G549" s="538"/>
    </row>
    <row r="550" spans="2:7" ht="12.75">
      <c r="B550" s="638"/>
      <c r="C550" s="639"/>
      <c r="G550" s="538"/>
    </row>
    <row r="551" spans="2:7" ht="12.75">
      <c r="B551" s="638"/>
      <c r="C551" s="639"/>
      <c r="G551" s="538"/>
    </row>
    <row r="552" spans="2:7" ht="12.75">
      <c r="B552" s="638"/>
      <c r="C552" s="639"/>
      <c r="G552" s="538"/>
    </row>
    <row r="553" spans="2:7" ht="12.75">
      <c r="B553" s="638"/>
      <c r="C553" s="639"/>
      <c r="G553" s="538"/>
    </row>
    <row r="554" spans="2:7" ht="12.75">
      <c r="B554" s="638"/>
      <c r="C554" s="639"/>
      <c r="G554" s="538"/>
    </row>
    <row r="555" spans="2:7" ht="12.75">
      <c r="B555" s="638"/>
      <c r="C555" s="639"/>
      <c r="G555" s="538"/>
    </row>
    <row r="556" spans="2:7" ht="12.75">
      <c r="B556" s="638"/>
      <c r="C556" s="639"/>
      <c r="G556" s="538"/>
    </row>
    <row r="557" spans="2:7" ht="12.75">
      <c r="B557" s="638"/>
      <c r="C557" s="639"/>
      <c r="G557" s="538"/>
    </row>
    <row r="558" spans="2:7" ht="12.75">
      <c r="B558" s="638"/>
      <c r="C558" s="639"/>
      <c r="G558" s="538"/>
    </row>
    <row r="559" spans="2:7" ht="12.75">
      <c r="B559" s="638"/>
      <c r="C559" s="639"/>
      <c r="G559" s="538"/>
    </row>
    <row r="560" spans="2:7" ht="12.75">
      <c r="B560" s="638"/>
      <c r="C560" s="639"/>
      <c r="G560" s="538"/>
    </row>
    <row r="561" spans="2:7" ht="12.75">
      <c r="B561" s="638"/>
      <c r="C561" s="639"/>
      <c r="G561" s="538"/>
    </row>
    <row r="562" spans="2:7" ht="12.75">
      <c r="B562" s="638"/>
      <c r="C562" s="639"/>
      <c r="G562" s="538"/>
    </row>
    <row r="563" spans="2:7" ht="12.75">
      <c r="B563" s="638"/>
      <c r="C563" s="639"/>
      <c r="G563" s="538"/>
    </row>
    <row r="564" spans="2:7" ht="12.75">
      <c r="B564" s="638"/>
      <c r="C564" s="639"/>
      <c r="G564" s="538"/>
    </row>
    <row r="565" spans="2:7" ht="12.75">
      <c r="B565" s="638"/>
      <c r="C565" s="639"/>
      <c r="G565" s="538"/>
    </row>
    <row r="566" spans="2:7" ht="12.75">
      <c r="B566" s="638"/>
      <c r="C566" s="639"/>
      <c r="G566" s="538"/>
    </row>
    <row r="567" spans="2:7" ht="12.75">
      <c r="B567" s="638"/>
      <c r="C567" s="639"/>
      <c r="G567" s="538"/>
    </row>
    <row r="568" spans="2:7" ht="12.75">
      <c r="B568" s="638"/>
      <c r="C568" s="639"/>
      <c r="G568" s="538"/>
    </row>
    <row r="569" spans="2:7" ht="12.75">
      <c r="B569" s="638"/>
      <c r="C569" s="639"/>
      <c r="G569" s="538"/>
    </row>
    <row r="570" spans="2:7" ht="12.75">
      <c r="B570" s="638"/>
      <c r="C570" s="639"/>
      <c r="G570" s="538"/>
    </row>
    <row r="571" spans="2:7" ht="12.75">
      <c r="B571" s="638"/>
      <c r="C571" s="639"/>
      <c r="G571" s="538"/>
    </row>
    <row r="572" spans="2:7" ht="12.75">
      <c r="B572" s="638"/>
      <c r="C572" s="639"/>
      <c r="G572" s="538"/>
    </row>
    <row r="573" spans="2:7" ht="12.75">
      <c r="B573" s="638"/>
      <c r="C573" s="639"/>
      <c r="G573" s="538"/>
    </row>
    <row r="574" spans="2:7" ht="12.75">
      <c r="B574" s="638"/>
      <c r="C574" s="639"/>
      <c r="G574" s="538"/>
    </row>
    <row r="575" spans="2:7" ht="12.75">
      <c r="B575" s="638"/>
      <c r="C575" s="639"/>
      <c r="G575" s="538"/>
    </row>
    <row r="576" spans="2:7" ht="12.75">
      <c r="B576" s="638"/>
      <c r="C576" s="639"/>
      <c r="G576" s="538"/>
    </row>
    <row r="577" spans="2:7" ht="12.75">
      <c r="B577" s="638"/>
      <c r="C577" s="639"/>
      <c r="G577" s="538"/>
    </row>
    <row r="578" spans="2:7" ht="12.75">
      <c r="B578" s="638"/>
      <c r="C578" s="639"/>
      <c r="G578" s="538"/>
    </row>
    <row r="579" spans="2:7" ht="12.75">
      <c r="B579" s="638"/>
      <c r="C579" s="639"/>
      <c r="G579" s="538"/>
    </row>
    <row r="580" spans="2:7" ht="12.75">
      <c r="B580" s="638"/>
      <c r="C580" s="639"/>
      <c r="G580" s="538"/>
    </row>
    <row r="581" spans="2:7" ht="12.75">
      <c r="B581" s="638"/>
      <c r="C581" s="639"/>
      <c r="G581" s="538"/>
    </row>
    <row r="582" spans="2:7" ht="12.75">
      <c r="B582" s="638"/>
      <c r="C582" s="639"/>
      <c r="G582" s="538"/>
    </row>
    <row r="583" spans="2:7" ht="12.75">
      <c r="B583" s="638"/>
      <c r="C583" s="639"/>
      <c r="G583" s="538"/>
    </row>
    <row r="584" spans="2:7" ht="12.75">
      <c r="B584" s="638"/>
      <c r="C584" s="639"/>
      <c r="G584" s="538"/>
    </row>
    <row r="585" spans="2:7" ht="12.75">
      <c r="B585" s="638"/>
      <c r="C585" s="639"/>
      <c r="G585" s="538"/>
    </row>
    <row r="586" spans="2:7" ht="12.75">
      <c r="B586" s="638"/>
      <c r="C586" s="639"/>
      <c r="G586" s="538"/>
    </row>
    <row r="587" spans="2:7" ht="12.75">
      <c r="B587" s="638"/>
      <c r="C587" s="639"/>
      <c r="G587" s="538"/>
    </row>
    <row r="588" spans="2:7" ht="12.75">
      <c r="B588" s="638"/>
      <c r="C588" s="639"/>
      <c r="G588" s="538"/>
    </row>
    <row r="589" spans="2:7" ht="12.75">
      <c r="B589" s="638"/>
      <c r="C589" s="639"/>
      <c r="G589" s="538"/>
    </row>
    <row r="590" spans="2:7" ht="12.75">
      <c r="B590" s="638"/>
      <c r="C590" s="639"/>
      <c r="G590" s="538"/>
    </row>
    <row r="591" spans="2:7" ht="12.75">
      <c r="B591" s="638"/>
      <c r="C591" s="639"/>
      <c r="G591" s="538"/>
    </row>
    <row r="592" spans="2:7" ht="12.75">
      <c r="B592" s="638"/>
      <c r="C592" s="639"/>
      <c r="G592" s="538"/>
    </row>
    <row r="593" spans="2:7" ht="12.75">
      <c r="B593" s="638"/>
      <c r="C593" s="639"/>
      <c r="G593" s="538"/>
    </row>
    <row r="594" spans="2:7" ht="12.75">
      <c r="B594" s="638"/>
      <c r="C594" s="639"/>
      <c r="G594" s="538"/>
    </row>
    <row r="595" spans="2:7" ht="12.75">
      <c r="B595" s="638"/>
      <c r="C595" s="639"/>
      <c r="G595" s="538"/>
    </row>
    <row r="596" spans="2:7" ht="12.75">
      <c r="B596" s="638"/>
      <c r="C596" s="639"/>
      <c r="G596" s="538"/>
    </row>
    <row r="597" spans="2:7" ht="12.75">
      <c r="B597" s="638"/>
      <c r="C597" s="639"/>
      <c r="G597" s="538"/>
    </row>
    <row r="598" spans="2:7" ht="12.75">
      <c r="B598" s="638"/>
      <c r="C598" s="639"/>
      <c r="G598" s="538"/>
    </row>
    <row r="599" spans="2:7" ht="12.75">
      <c r="B599" s="638"/>
      <c r="C599" s="639"/>
      <c r="G599" s="538"/>
    </row>
    <row r="600" spans="2:7" ht="12.75">
      <c r="B600" s="638"/>
      <c r="C600" s="639"/>
      <c r="G600" s="538"/>
    </row>
    <row r="601" spans="2:7" ht="12.75">
      <c r="B601" s="638"/>
      <c r="C601" s="639"/>
      <c r="G601" s="538"/>
    </row>
    <row r="602" spans="2:7" ht="12.75">
      <c r="B602" s="638"/>
      <c r="C602" s="639"/>
      <c r="G602" s="538"/>
    </row>
    <row r="603" spans="2:7" ht="12.75">
      <c r="B603" s="638"/>
      <c r="C603" s="639"/>
      <c r="G603" s="538"/>
    </row>
    <row r="604" spans="2:7" ht="12.75">
      <c r="B604" s="638"/>
      <c r="C604" s="639"/>
      <c r="G604" s="538"/>
    </row>
    <row r="605" spans="2:7" ht="12.75">
      <c r="B605" s="638"/>
      <c r="C605" s="639"/>
      <c r="G605" s="538"/>
    </row>
    <row r="606" spans="2:7" ht="12.75">
      <c r="B606" s="638"/>
      <c r="C606" s="639"/>
      <c r="G606" s="538"/>
    </row>
    <row r="607" spans="2:7" ht="12.75">
      <c r="B607" s="638"/>
      <c r="C607" s="639"/>
      <c r="G607" s="538"/>
    </row>
    <row r="608" spans="2:7" ht="12.75">
      <c r="B608" s="638"/>
      <c r="C608" s="639"/>
      <c r="G608" s="538"/>
    </row>
    <row r="609" spans="2:7" ht="12.75">
      <c r="B609" s="638"/>
      <c r="C609" s="639"/>
      <c r="G609" s="538"/>
    </row>
    <row r="610" spans="2:7" ht="12.75">
      <c r="B610" s="638"/>
      <c r="C610" s="639"/>
      <c r="G610" s="538"/>
    </row>
    <row r="611" spans="2:7" ht="12.75">
      <c r="B611" s="638"/>
      <c r="C611" s="639"/>
      <c r="G611" s="538"/>
    </row>
    <row r="612" spans="2:7" ht="12.75">
      <c r="B612" s="638"/>
      <c r="C612" s="639"/>
      <c r="G612" s="538"/>
    </row>
    <row r="613" spans="2:7" ht="12.75">
      <c r="B613" s="638"/>
      <c r="C613" s="639"/>
      <c r="G613" s="538"/>
    </row>
    <row r="614" spans="2:7" ht="12.75">
      <c r="B614" s="638"/>
      <c r="C614" s="639"/>
      <c r="G614" s="538"/>
    </row>
    <row r="615" spans="2:7" ht="12.75">
      <c r="B615" s="638"/>
      <c r="C615" s="639"/>
      <c r="G615" s="538"/>
    </row>
    <row r="616" spans="2:7" ht="12.75">
      <c r="B616" s="638"/>
      <c r="C616" s="639"/>
      <c r="G616" s="538"/>
    </row>
    <row r="617" spans="2:7" ht="12.75">
      <c r="B617" s="638"/>
      <c r="C617" s="639"/>
      <c r="G617" s="538"/>
    </row>
    <row r="618" spans="2:7" ht="12.75">
      <c r="B618" s="638"/>
      <c r="C618" s="639"/>
      <c r="G618" s="538"/>
    </row>
    <row r="619" spans="2:7" ht="12.75">
      <c r="B619" s="638"/>
      <c r="C619" s="639"/>
      <c r="G619" s="538"/>
    </row>
    <row r="620" spans="2:7" ht="12.75">
      <c r="B620" s="638"/>
      <c r="C620" s="639"/>
      <c r="G620" s="538"/>
    </row>
    <row r="621" spans="2:7" ht="12.75">
      <c r="B621" s="638"/>
      <c r="C621" s="639"/>
      <c r="G621" s="538"/>
    </row>
    <row r="622" spans="2:7" ht="12.75">
      <c r="B622" s="638"/>
      <c r="C622" s="639"/>
      <c r="G622" s="538"/>
    </row>
    <row r="623" spans="2:7" ht="12.75">
      <c r="B623" s="638"/>
      <c r="C623" s="639"/>
      <c r="G623" s="538"/>
    </row>
    <row r="624" spans="2:7" ht="12.75">
      <c r="B624" s="638"/>
      <c r="C624" s="639"/>
      <c r="G624" s="538"/>
    </row>
    <row r="625" spans="2:7" ht="12.75">
      <c r="B625" s="638"/>
      <c r="C625" s="639"/>
      <c r="G625" s="538"/>
    </row>
    <row r="626" spans="2:7" ht="12.75">
      <c r="B626" s="638"/>
      <c r="C626" s="639"/>
      <c r="G626" s="538"/>
    </row>
    <row r="627" spans="2:7" ht="12.75">
      <c r="B627" s="638"/>
      <c r="C627" s="639"/>
      <c r="G627" s="538"/>
    </row>
    <row r="628" spans="2:7" ht="12.75">
      <c r="B628" s="638"/>
      <c r="C628" s="639"/>
      <c r="G628" s="538"/>
    </row>
    <row r="629" spans="2:7" ht="12.75">
      <c r="B629" s="638"/>
      <c r="C629" s="639"/>
      <c r="G629" s="538"/>
    </row>
    <row r="630" spans="2:7" ht="12.75">
      <c r="B630" s="638"/>
      <c r="C630" s="639"/>
      <c r="G630" s="538"/>
    </row>
    <row r="631" spans="2:7" ht="12.75">
      <c r="B631" s="638"/>
      <c r="C631" s="639"/>
      <c r="G631" s="538"/>
    </row>
    <row r="632" spans="2:7" ht="12.75">
      <c r="B632" s="638"/>
      <c r="C632" s="639"/>
      <c r="G632" s="538"/>
    </row>
    <row r="633" spans="2:7" ht="12.75">
      <c r="B633" s="638"/>
      <c r="C633" s="639"/>
      <c r="G633" s="538"/>
    </row>
    <row r="634" spans="2:7" ht="12.75">
      <c r="B634" s="638"/>
      <c r="C634" s="639"/>
      <c r="G634" s="538"/>
    </row>
    <row r="635" spans="2:7" ht="12.75">
      <c r="B635" s="638"/>
      <c r="C635" s="639"/>
      <c r="G635" s="538"/>
    </row>
    <row r="636" spans="2:7" ht="12.75">
      <c r="B636" s="638"/>
      <c r="C636" s="639"/>
      <c r="G636" s="538"/>
    </row>
    <row r="637" spans="2:7" ht="12.75">
      <c r="B637" s="638"/>
      <c r="C637" s="639"/>
      <c r="G637" s="538"/>
    </row>
    <row r="638" spans="2:7" ht="12.75">
      <c r="B638" s="638"/>
      <c r="C638" s="639"/>
      <c r="G638" s="538"/>
    </row>
    <row r="639" spans="2:7" ht="12.75">
      <c r="B639" s="638"/>
      <c r="C639" s="639"/>
      <c r="G639" s="538"/>
    </row>
    <row r="640" spans="2:7" ht="12.75">
      <c r="B640" s="638"/>
      <c r="C640" s="639"/>
      <c r="G640" s="538"/>
    </row>
    <row r="641" spans="2:7" ht="12.75">
      <c r="B641" s="638"/>
      <c r="C641" s="639"/>
      <c r="G641" s="538"/>
    </row>
    <row r="642" spans="2:7" ht="12.75">
      <c r="B642" s="638"/>
      <c r="C642" s="639"/>
      <c r="G642" s="538"/>
    </row>
    <row r="643" spans="2:7" ht="12.75">
      <c r="B643" s="638"/>
      <c r="C643" s="639"/>
      <c r="G643" s="538"/>
    </row>
    <row r="644" spans="2:7" ht="12.75">
      <c r="B644" s="638"/>
      <c r="C644" s="639"/>
      <c r="G644" s="538"/>
    </row>
    <row r="645" spans="2:7" ht="12.75">
      <c r="B645" s="638"/>
      <c r="C645" s="639"/>
      <c r="G645" s="538"/>
    </row>
    <row r="646" spans="2:7" ht="12.75">
      <c r="B646" s="638"/>
      <c r="C646" s="639"/>
      <c r="G646" s="538"/>
    </row>
    <row r="647" spans="2:7" ht="12.75">
      <c r="B647" s="638"/>
      <c r="C647" s="639"/>
      <c r="G647" s="538"/>
    </row>
    <row r="648" spans="2:7" ht="12.75">
      <c r="B648" s="638"/>
      <c r="C648" s="639"/>
      <c r="G648" s="538"/>
    </row>
    <row r="649" spans="2:7" ht="12.75">
      <c r="B649" s="638"/>
      <c r="C649" s="639"/>
      <c r="G649" s="538"/>
    </row>
    <row r="650" spans="2:7" ht="12.75">
      <c r="B650" s="638"/>
      <c r="C650" s="639"/>
      <c r="G650" s="538"/>
    </row>
    <row r="651" spans="2:7" ht="12.75">
      <c r="B651" s="638"/>
      <c r="C651" s="639"/>
      <c r="G651" s="538"/>
    </row>
    <row r="652" spans="2:7" ht="12.75">
      <c r="B652" s="638"/>
      <c r="C652" s="639"/>
      <c r="G652" s="538"/>
    </row>
    <row r="653" spans="2:7" ht="12.75">
      <c r="B653" s="638"/>
      <c r="C653" s="639"/>
      <c r="G653" s="538"/>
    </row>
    <row r="654" spans="2:7" ht="12.75">
      <c r="B654" s="638"/>
      <c r="C654" s="639"/>
      <c r="G654" s="538"/>
    </row>
    <row r="655" spans="2:7" ht="12.75">
      <c r="B655" s="638"/>
      <c r="C655" s="639"/>
      <c r="G655" s="538"/>
    </row>
    <row r="656" spans="2:7" ht="12.75">
      <c r="B656" s="638"/>
      <c r="C656" s="639"/>
      <c r="G656" s="538"/>
    </row>
    <row r="657" spans="2:7" ht="12.75">
      <c r="B657" s="638"/>
      <c r="C657" s="639"/>
      <c r="G657" s="538"/>
    </row>
    <row r="658" spans="2:7" ht="12.75">
      <c r="B658" s="638"/>
      <c r="C658" s="639"/>
      <c r="G658" s="538"/>
    </row>
    <row r="659" spans="2:7" ht="12.75">
      <c r="B659" s="638"/>
      <c r="C659" s="639"/>
      <c r="G659" s="538"/>
    </row>
    <row r="660" spans="2:7" ht="12.75">
      <c r="B660" s="638"/>
      <c r="C660" s="639"/>
      <c r="G660" s="538"/>
    </row>
    <row r="661" spans="2:7" ht="12.75">
      <c r="B661" s="638"/>
      <c r="C661" s="639"/>
      <c r="G661" s="538"/>
    </row>
    <row r="662" spans="2:7" ht="12.75">
      <c r="B662" s="638"/>
      <c r="C662" s="639"/>
      <c r="G662" s="538"/>
    </row>
    <row r="663" spans="2:7" ht="12.75">
      <c r="B663" s="638"/>
      <c r="C663" s="639"/>
      <c r="G663" s="538"/>
    </row>
    <row r="664" spans="2:7" ht="12.75">
      <c r="B664" s="638"/>
      <c r="C664" s="639"/>
      <c r="G664" s="538"/>
    </row>
    <row r="665" spans="2:7" ht="12.75">
      <c r="B665" s="638"/>
      <c r="C665" s="639"/>
      <c r="G665" s="538"/>
    </row>
    <row r="666" spans="2:7" ht="12.75">
      <c r="B666" s="638"/>
      <c r="C666" s="639"/>
      <c r="G666" s="538"/>
    </row>
    <row r="667" spans="2:7" ht="12.75">
      <c r="B667" s="638"/>
      <c r="C667" s="639"/>
      <c r="G667" s="538"/>
    </row>
    <row r="668" spans="2:7" ht="12.75">
      <c r="B668" s="638"/>
      <c r="C668" s="639"/>
      <c r="G668" s="538"/>
    </row>
    <row r="669" spans="2:7" ht="12.75">
      <c r="B669" s="638"/>
      <c r="C669" s="639"/>
      <c r="G669" s="538"/>
    </row>
    <row r="670" spans="2:7" ht="12.75">
      <c r="B670" s="638"/>
      <c r="C670" s="639"/>
      <c r="G670" s="538"/>
    </row>
    <row r="671" spans="2:7" ht="12.75">
      <c r="B671" s="638"/>
      <c r="C671" s="639"/>
      <c r="G671" s="538"/>
    </row>
    <row r="672" spans="2:7" ht="12.75">
      <c r="B672" s="638"/>
      <c r="C672" s="639"/>
      <c r="G672" s="538"/>
    </row>
    <row r="673" spans="2:7" ht="12.75">
      <c r="B673" s="638"/>
      <c r="C673" s="639"/>
      <c r="G673" s="538"/>
    </row>
    <row r="674" spans="2:7" ht="12.75">
      <c r="B674" s="638"/>
      <c r="C674" s="639"/>
      <c r="G674" s="538"/>
    </row>
    <row r="675" spans="2:7" ht="12.75">
      <c r="B675" s="638"/>
      <c r="C675" s="639"/>
      <c r="G675" s="538"/>
    </row>
    <row r="676" spans="2:7" ht="12.75">
      <c r="B676" s="638"/>
      <c r="C676" s="639"/>
      <c r="G676" s="538"/>
    </row>
    <row r="677" spans="2:7" ht="12.75">
      <c r="B677" s="638"/>
      <c r="C677" s="639"/>
      <c r="G677" s="538"/>
    </row>
    <row r="678" spans="2:7" ht="12.75">
      <c r="B678" s="638"/>
      <c r="C678" s="639"/>
      <c r="G678" s="538"/>
    </row>
    <row r="679" spans="2:7" ht="12.75">
      <c r="B679" s="638"/>
      <c r="C679" s="639"/>
      <c r="G679" s="538"/>
    </row>
    <row r="680" spans="2:7" ht="12.75">
      <c r="B680" s="638"/>
      <c r="C680" s="639"/>
      <c r="G680" s="538"/>
    </row>
    <row r="681" spans="2:7" ht="12.75">
      <c r="B681" s="638"/>
      <c r="C681" s="639"/>
      <c r="G681" s="538"/>
    </row>
    <row r="682" spans="2:7" ht="12.75">
      <c r="B682" s="638"/>
      <c r="C682" s="639"/>
      <c r="G682" s="538"/>
    </row>
    <row r="683" spans="2:7" ht="12.75">
      <c r="B683" s="638"/>
      <c r="C683" s="639"/>
      <c r="G683" s="538"/>
    </row>
    <row r="684" spans="2:7" ht="12.75">
      <c r="B684" s="638"/>
      <c r="C684" s="639"/>
      <c r="G684" s="538"/>
    </row>
    <row r="685" spans="2:7" ht="12.75">
      <c r="B685" s="638"/>
      <c r="C685" s="639"/>
      <c r="G685" s="538"/>
    </row>
    <row r="686" spans="2:7" ht="12.75">
      <c r="B686" s="638"/>
      <c r="C686" s="639"/>
      <c r="G686" s="538"/>
    </row>
    <row r="687" spans="2:7" ht="12.75">
      <c r="B687" s="638"/>
      <c r="C687" s="639"/>
      <c r="G687" s="538"/>
    </row>
    <row r="688" spans="2:7" ht="12.75">
      <c r="B688" s="638"/>
      <c r="C688" s="639"/>
      <c r="G688" s="538"/>
    </row>
    <row r="689" spans="2:7" ht="12.75">
      <c r="B689" s="638"/>
      <c r="C689" s="639"/>
      <c r="G689" s="538"/>
    </row>
    <row r="690" spans="2:7" ht="12.75">
      <c r="B690" s="638"/>
      <c r="C690" s="639"/>
      <c r="G690" s="538"/>
    </row>
    <row r="691" spans="2:7" ht="12.75">
      <c r="B691" s="638"/>
      <c r="C691" s="639"/>
      <c r="G691" s="538"/>
    </row>
    <row r="692" spans="2:7" ht="12.75">
      <c r="B692" s="638"/>
      <c r="C692" s="639"/>
      <c r="G692" s="538"/>
    </row>
    <row r="693" spans="2:7" ht="12.75">
      <c r="B693" s="638"/>
      <c r="C693" s="639"/>
      <c r="G693" s="538"/>
    </row>
    <row r="694" spans="2:7" ht="12.75">
      <c r="B694" s="638"/>
      <c r="C694" s="639"/>
      <c r="G694" s="538"/>
    </row>
    <row r="695" spans="2:7" ht="12.75">
      <c r="B695" s="638"/>
      <c r="C695" s="639"/>
      <c r="G695" s="538"/>
    </row>
    <row r="696" spans="2:7" ht="12.75">
      <c r="B696" s="638"/>
      <c r="C696" s="639"/>
      <c r="G696" s="538"/>
    </row>
    <row r="697" spans="2:7" ht="12.75">
      <c r="B697" s="638"/>
      <c r="C697" s="639"/>
      <c r="G697" s="538"/>
    </row>
    <row r="698" spans="2:7" ht="12.75">
      <c r="B698" s="638"/>
      <c r="C698" s="639"/>
      <c r="G698" s="538"/>
    </row>
    <row r="699" spans="2:7" ht="12.75">
      <c r="B699" s="638"/>
      <c r="C699" s="639"/>
      <c r="G699" s="538"/>
    </row>
    <row r="700" spans="2:7" ht="12.75">
      <c r="B700" s="638"/>
      <c r="C700" s="639"/>
      <c r="G700" s="538"/>
    </row>
    <row r="701" spans="2:7" ht="12.75">
      <c r="B701" s="638"/>
      <c r="C701" s="639"/>
      <c r="G701" s="538"/>
    </row>
    <row r="702" spans="2:7" ht="12.75">
      <c r="B702" s="638"/>
      <c r="C702" s="639"/>
      <c r="G702" s="538"/>
    </row>
    <row r="703" spans="2:7" ht="12.75">
      <c r="B703" s="638"/>
      <c r="C703" s="639"/>
      <c r="G703" s="538"/>
    </row>
    <row r="704" spans="2:7" ht="12.75">
      <c r="B704" s="638"/>
      <c r="C704" s="639"/>
      <c r="G704" s="538"/>
    </row>
    <row r="705" spans="2:7" ht="12.75">
      <c r="B705" s="638"/>
      <c r="C705" s="639"/>
      <c r="G705" s="538"/>
    </row>
    <row r="706" spans="2:7" ht="12.75">
      <c r="B706" s="638"/>
      <c r="C706" s="639"/>
      <c r="G706" s="538"/>
    </row>
    <row r="707" spans="2:7" ht="12.75">
      <c r="B707" s="638"/>
      <c r="C707" s="639"/>
      <c r="G707" s="538"/>
    </row>
    <row r="708" spans="2:7" ht="12.75">
      <c r="B708" s="638"/>
      <c r="C708" s="639"/>
      <c r="G708" s="538"/>
    </row>
    <row r="709" spans="2:7" ht="12.75">
      <c r="B709" s="638"/>
      <c r="C709" s="639"/>
      <c r="G709" s="538"/>
    </row>
    <row r="710" spans="2:7" ht="12.75">
      <c r="B710" s="638"/>
      <c r="C710" s="639"/>
      <c r="G710" s="538"/>
    </row>
    <row r="711" spans="2:7" ht="12.75">
      <c r="B711" s="638"/>
      <c r="C711" s="639"/>
      <c r="G711" s="538"/>
    </row>
    <row r="712" spans="2:7" ht="12.75">
      <c r="B712" s="638"/>
      <c r="C712" s="639"/>
      <c r="G712" s="538"/>
    </row>
    <row r="713" spans="2:7" ht="12.75">
      <c r="B713" s="638"/>
      <c r="C713" s="639"/>
      <c r="G713" s="538"/>
    </row>
    <row r="714" spans="2:7" ht="12.75">
      <c r="B714" s="638"/>
      <c r="C714" s="639"/>
      <c r="G714" s="538"/>
    </row>
    <row r="715" spans="2:7" ht="12.75">
      <c r="B715" s="638"/>
      <c r="C715" s="639"/>
      <c r="G715" s="538"/>
    </row>
    <row r="716" spans="2:7" ht="12.75">
      <c r="B716" s="638"/>
      <c r="C716" s="639"/>
      <c r="G716" s="538"/>
    </row>
    <row r="717" spans="2:7" ht="12.75">
      <c r="B717" s="638"/>
      <c r="C717" s="639"/>
      <c r="G717" s="538"/>
    </row>
    <row r="718" spans="2:7" ht="12.75">
      <c r="B718" s="638"/>
      <c r="C718" s="639"/>
      <c r="G718" s="538"/>
    </row>
    <row r="719" spans="2:7" ht="12.75">
      <c r="B719" s="638"/>
      <c r="C719" s="639"/>
      <c r="G719" s="538"/>
    </row>
    <row r="720" spans="2:7" ht="12.75">
      <c r="B720" s="638"/>
      <c r="C720" s="639"/>
      <c r="G720" s="538"/>
    </row>
    <row r="721" spans="2:7" ht="12.75">
      <c r="B721" s="638"/>
      <c r="C721" s="639"/>
      <c r="G721" s="538"/>
    </row>
    <row r="722" spans="2:7" ht="12.75">
      <c r="B722" s="638"/>
      <c r="C722" s="639"/>
      <c r="G722" s="538"/>
    </row>
    <row r="723" spans="2:7" ht="12.75">
      <c r="B723" s="638"/>
      <c r="C723" s="639"/>
      <c r="G723" s="538"/>
    </row>
    <row r="724" spans="2:7" ht="12.75">
      <c r="B724" s="638"/>
      <c r="C724" s="639"/>
      <c r="G724" s="538"/>
    </row>
    <row r="725" spans="2:7" ht="12.75">
      <c r="B725" s="638"/>
      <c r="C725" s="639"/>
      <c r="G725" s="538"/>
    </row>
    <row r="726" spans="2:7" ht="12.75">
      <c r="B726" s="638"/>
      <c r="C726" s="639"/>
      <c r="G726" s="538"/>
    </row>
    <row r="727" spans="2:7" ht="12.75">
      <c r="B727" s="638"/>
      <c r="C727" s="639"/>
      <c r="G727" s="538"/>
    </row>
    <row r="728" spans="2:7" ht="12.75">
      <c r="B728" s="638"/>
      <c r="C728" s="639"/>
      <c r="G728" s="538"/>
    </row>
    <row r="729" spans="2:7" ht="12.75">
      <c r="B729" s="638"/>
      <c r="C729" s="639"/>
      <c r="G729" s="538"/>
    </row>
    <row r="730" spans="2:7" ht="12.75">
      <c r="B730" s="638"/>
      <c r="C730" s="639"/>
      <c r="G730" s="538"/>
    </row>
    <row r="731" spans="2:7" ht="12.75">
      <c r="B731" s="638"/>
      <c r="C731" s="639"/>
      <c r="G731" s="538"/>
    </row>
    <row r="732" spans="2:7" ht="12.75">
      <c r="B732" s="638"/>
      <c r="C732" s="639"/>
      <c r="G732" s="538"/>
    </row>
    <row r="733" spans="2:7" ht="12.75">
      <c r="B733" s="638"/>
      <c r="C733" s="639"/>
      <c r="G733" s="538"/>
    </row>
    <row r="734" spans="2:7" ht="12.75">
      <c r="B734" s="638"/>
      <c r="C734" s="639"/>
      <c r="G734" s="538"/>
    </row>
    <row r="735" spans="2:7" ht="12.75">
      <c r="B735" s="638"/>
      <c r="C735" s="639"/>
      <c r="G735" s="538"/>
    </row>
    <row r="736" spans="2:7" ht="12.75">
      <c r="B736" s="638"/>
      <c r="C736" s="639"/>
      <c r="G736" s="538"/>
    </row>
    <row r="737" spans="2:7" ht="12.75">
      <c r="B737" s="638"/>
      <c r="C737" s="639"/>
      <c r="G737" s="538"/>
    </row>
    <row r="738" spans="2:7" ht="12.75">
      <c r="B738" s="638"/>
      <c r="C738" s="639"/>
      <c r="G738" s="538"/>
    </row>
    <row r="739" spans="2:7" ht="12.75">
      <c r="B739" s="638"/>
      <c r="C739" s="639"/>
      <c r="G739" s="538"/>
    </row>
    <row r="740" spans="2:7" ht="12.75">
      <c r="B740" s="638"/>
      <c r="C740" s="639"/>
      <c r="G740" s="538"/>
    </row>
    <row r="741" spans="2:7" ht="12.75">
      <c r="B741" s="638"/>
      <c r="C741" s="639"/>
      <c r="G741" s="538"/>
    </row>
    <row r="742" spans="2:7" ht="12.75">
      <c r="B742" s="638"/>
      <c r="C742" s="639"/>
      <c r="G742" s="538"/>
    </row>
    <row r="743" spans="2:7" ht="12.75">
      <c r="B743" s="638"/>
      <c r="C743" s="639"/>
      <c r="G743" s="538"/>
    </row>
    <row r="744" spans="2:7" ht="12.75">
      <c r="B744" s="638"/>
      <c r="C744" s="639"/>
      <c r="G744" s="538"/>
    </row>
    <row r="745" spans="2:7" ht="12.75">
      <c r="B745" s="638"/>
      <c r="C745" s="639"/>
      <c r="G745" s="538"/>
    </row>
    <row r="746" spans="2:7" ht="12.75">
      <c r="B746" s="638"/>
      <c r="C746" s="639"/>
      <c r="G746" s="538"/>
    </row>
    <row r="747" spans="2:7" ht="12.75">
      <c r="B747" s="638"/>
      <c r="C747" s="639"/>
      <c r="G747" s="538"/>
    </row>
    <row r="748" spans="2:7" ht="12.75">
      <c r="B748" s="638"/>
      <c r="C748" s="639"/>
      <c r="G748" s="538"/>
    </row>
    <row r="749" spans="2:7" ht="12.75">
      <c r="B749" s="638"/>
      <c r="C749" s="639"/>
      <c r="G749" s="538"/>
    </row>
    <row r="750" spans="2:7" ht="12.75">
      <c r="B750" s="638"/>
      <c r="C750" s="639"/>
      <c r="G750" s="538"/>
    </row>
    <row r="751" spans="2:7" ht="12.75">
      <c r="B751" s="638"/>
      <c r="C751" s="639"/>
      <c r="G751" s="538"/>
    </row>
    <row r="752" spans="2:7" ht="12.75">
      <c r="B752" s="638"/>
      <c r="C752" s="639"/>
      <c r="G752" s="538"/>
    </row>
    <row r="753" spans="2:7" ht="12.75">
      <c r="B753" s="638"/>
      <c r="C753" s="639"/>
      <c r="G753" s="538"/>
    </row>
    <row r="754" spans="2:7" ht="12.75">
      <c r="B754" s="638"/>
      <c r="C754" s="639"/>
      <c r="G754" s="538"/>
    </row>
    <row r="755" spans="2:7" ht="12.75">
      <c r="B755" s="638"/>
      <c r="C755" s="639"/>
      <c r="G755" s="538"/>
    </row>
    <row r="756" spans="2:7" ht="12.75">
      <c r="B756" s="638"/>
      <c r="C756" s="639"/>
      <c r="G756" s="538"/>
    </row>
    <row r="757" spans="2:7" ht="12.75">
      <c r="B757" s="638"/>
      <c r="C757" s="639"/>
      <c r="G757" s="538"/>
    </row>
    <row r="758" spans="2:7" ht="12.75">
      <c r="B758" s="638"/>
      <c r="C758" s="639"/>
      <c r="G758" s="538"/>
    </row>
    <row r="759" spans="2:7" ht="12.75">
      <c r="B759" s="638"/>
      <c r="C759" s="639"/>
      <c r="G759" s="538"/>
    </row>
    <row r="760" spans="2:7" ht="12.75">
      <c r="B760" s="638"/>
      <c r="C760" s="639"/>
      <c r="G760" s="538"/>
    </row>
    <row r="761" spans="2:7" ht="12.75">
      <c r="B761" s="638"/>
      <c r="C761" s="639"/>
      <c r="G761" s="538"/>
    </row>
    <row r="762" spans="2:7" ht="12.75">
      <c r="B762" s="638"/>
      <c r="C762" s="639"/>
      <c r="G762" s="538"/>
    </row>
    <row r="763" spans="2:7" ht="12.75">
      <c r="B763" s="638"/>
      <c r="C763" s="639"/>
      <c r="G763" s="538"/>
    </row>
    <row r="764" spans="2:7" ht="12.75">
      <c r="B764" s="638"/>
      <c r="C764" s="639"/>
      <c r="G764" s="538"/>
    </row>
    <row r="765" spans="2:7" ht="12.75">
      <c r="B765" s="638"/>
      <c r="C765" s="639"/>
      <c r="G765" s="538"/>
    </row>
    <row r="766" spans="2:7" ht="12.75">
      <c r="B766" s="638"/>
      <c r="C766" s="639"/>
      <c r="G766" s="538"/>
    </row>
    <row r="767" spans="2:7" ht="12.75">
      <c r="B767" s="638"/>
      <c r="C767" s="639"/>
      <c r="G767" s="538"/>
    </row>
    <row r="768" spans="2:7" ht="12.75">
      <c r="B768" s="638"/>
      <c r="C768" s="639"/>
      <c r="G768" s="538"/>
    </row>
    <row r="769" spans="2:7" ht="12.75">
      <c r="B769" s="638"/>
      <c r="C769" s="639"/>
      <c r="G769" s="538"/>
    </row>
    <row r="770" spans="2:7" ht="12.75">
      <c r="B770" s="638"/>
      <c r="C770" s="639"/>
      <c r="G770" s="538"/>
    </row>
    <row r="771" spans="2:7" ht="12.75">
      <c r="B771" s="638"/>
      <c r="C771" s="639"/>
      <c r="G771" s="538"/>
    </row>
    <row r="772" spans="2:7" ht="12.75">
      <c r="B772" s="638"/>
      <c r="C772" s="639"/>
      <c r="G772" s="538"/>
    </row>
    <row r="773" spans="2:7" ht="12.75">
      <c r="B773" s="638"/>
      <c r="C773" s="639"/>
      <c r="G773" s="538"/>
    </row>
    <row r="774" spans="2:7" ht="12.75">
      <c r="B774" s="638"/>
      <c r="C774" s="639"/>
      <c r="G774" s="538"/>
    </row>
    <row r="775" spans="2:7" ht="12.75">
      <c r="B775" s="638"/>
      <c r="C775" s="639"/>
      <c r="G775" s="538"/>
    </row>
    <row r="776" spans="2:7" ht="12.75">
      <c r="B776" s="638"/>
      <c r="C776" s="639"/>
      <c r="G776" s="538"/>
    </row>
    <row r="777" spans="2:7" ht="12.75">
      <c r="B777" s="638"/>
      <c r="C777" s="639"/>
      <c r="G777" s="538"/>
    </row>
    <row r="778" spans="2:7" ht="12.75">
      <c r="B778" s="638"/>
      <c r="C778" s="639"/>
      <c r="G778" s="538"/>
    </row>
    <row r="779" spans="2:7" ht="12.75">
      <c r="B779" s="638"/>
      <c r="C779" s="639"/>
      <c r="G779" s="538"/>
    </row>
    <row r="780" spans="2:7" ht="12.75">
      <c r="B780" s="638"/>
      <c r="C780" s="639"/>
      <c r="G780" s="538"/>
    </row>
    <row r="781" spans="2:7" ht="12.75">
      <c r="B781" s="638"/>
      <c r="C781" s="639"/>
      <c r="G781" s="538"/>
    </row>
    <row r="782" spans="2:7" ht="12.75">
      <c r="B782" s="638"/>
      <c r="C782" s="639"/>
      <c r="G782" s="538"/>
    </row>
    <row r="783" spans="2:7" ht="12.75">
      <c r="B783" s="638"/>
      <c r="C783" s="639"/>
      <c r="G783" s="538"/>
    </row>
    <row r="784" spans="2:7" ht="12.75">
      <c r="B784" s="638"/>
      <c r="C784" s="639"/>
      <c r="G784" s="538"/>
    </row>
    <row r="785" spans="2:7" ht="12.75">
      <c r="B785" s="638"/>
      <c r="C785" s="639"/>
      <c r="G785" s="538"/>
    </row>
    <row r="786" spans="2:7" ht="12.75">
      <c r="B786" s="638"/>
      <c r="C786" s="639"/>
      <c r="G786" s="538"/>
    </row>
    <row r="787" spans="2:7" ht="12.75">
      <c r="B787" s="638"/>
      <c r="C787" s="639"/>
      <c r="G787" s="538"/>
    </row>
    <row r="788" spans="2:7" ht="12.75">
      <c r="B788" s="638"/>
      <c r="C788" s="639"/>
      <c r="G788" s="538"/>
    </row>
    <row r="789" spans="2:7" ht="12.75">
      <c r="B789" s="638"/>
      <c r="C789" s="639"/>
      <c r="G789" s="538"/>
    </row>
    <row r="790" spans="2:7" ht="12.75">
      <c r="B790" s="638"/>
      <c r="C790" s="639"/>
      <c r="G790" s="538"/>
    </row>
    <row r="791" spans="2:7" ht="12.75">
      <c r="B791" s="638"/>
      <c r="C791" s="639"/>
      <c r="G791" s="538"/>
    </row>
    <row r="792" spans="2:7" ht="12.75">
      <c r="B792" s="638"/>
      <c r="C792" s="639"/>
      <c r="G792" s="538"/>
    </row>
    <row r="793" spans="2:7" ht="12.75">
      <c r="B793" s="638"/>
      <c r="C793" s="639"/>
      <c r="G793" s="538"/>
    </row>
    <row r="794" spans="2:7" ht="12.75">
      <c r="B794" s="638"/>
      <c r="C794" s="639"/>
      <c r="G794" s="538"/>
    </row>
    <row r="795" spans="2:7" ht="12.75">
      <c r="B795" s="638"/>
      <c r="C795" s="639"/>
      <c r="G795" s="538"/>
    </row>
    <row r="796" spans="2:7" ht="12.75">
      <c r="B796" s="638"/>
      <c r="C796" s="639"/>
      <c r="G796" s="538"/>
    </row>
    <row r="797" spans="2:7" ht="12.75">
      <c r="B797" s="638"/>
      <c r="C797" s="639"/>
      <c r="G797" s="538"/>
    </row>
    <row r="798" spans="2:7" ht="12.75">
      <c r="B798" s="638"/>
      <c r="C798" s="639"/>
      <c r="G798" s="538"/>
    </row>
    <row r="799" spans="2:7" ht="12.75">
      <c r="B799" s="638"/>
      <c r="C799" s="639"/>
      <c r="G799" s="538"/>
    </row>
    <row r="800" spans="2:7" ht="12.75">
      <c r="B800" s="638"/>
      <c r="C800" s="639"/>
      <c r="G800" s="538"/>
    </row>
    <row r="801" spans="2:7" ht="12.75">
      <c r="B801" s="638"/>
      <c r="C801" s="639"/>
      <c r="G801" s="538"/>
    </row>
    <row r="802" spans="2:7" ht="12.75">
      <c r="B802" s="638"/>
      <c r="C802" s="639"/>
      <c r="G802" s="538"/>
    </row>
    <row r="803" spans="2:7" ht="12.75">
      <c r="B803" s="638"/>
      <c r="C803" s="639"/>
      <c r="G803" s="538"/>
    </row>
    <row r="804" spans="2:7" ht="12.75">
      <c r="B804" s="638"/>
      <c r="C804" s="639"/>
      <c r="G804" s="538"/>
    </row>
    <row r="805" spans="2:7" ht="12.75">
      <c r="B805" s="638"/>
      <c r="C805" s="639"/>
      <c r="G805" s="538"/>
    </row>
    <row r="806" spans="2:7" ht="12.75">
      <c r="B806" s="638"/>
      <c r="C806" s="639"/>
      <c r="G806" s="538"/>
    </row>
    <row r="807" spans="2:7" ht="12.75">
      <c r="B807" s="638"/>
      <c r="C807" s="639"/>
      <c r="G807" s="538"/>
    </row>
    <row r="808" spans="2:7" ht="12.75">
      <c r="B808" s="638"/>
      <c r="C808" s="639"/>
      <c r="G808" s="538"/>
    </row>
    <row r="809" spans="2:7" ht="12.75">
      <c r="B809" s="638"/>
      <c r="C809" s="639"/>
      <c r="G809" s="538"/>
    </row>
    <row r="810" spans="2:7" ht="12.75">
      <c r="B810" s="638"/>
      <c r="C810" s="639"/>
      <c r="G810" s="538"/>
    </row>
    <row r="811" spans="2:7" ht="12.75">
      <c r="B811" s="638"/>
      <c r="C811" s="639"/>
      <c r="G811" s="538"/>
    </row>
    <row r="812" spans="2:7" ht="12.75">
      <c r="B812" s="638"/>
      <c r="C812" s="639"/>
      <c r="G812" s="538"/>
    </row>
    <row r="813" spans="2:7" ht="12.75">
      <c r="B813" s="638"/>
      <c r="C813" s="639"/>
      <c r="G813" s="538"/>
    </row>
    <row r="814" spans="2:7" ht="12.75">
      <c r="B814" s="638"/>
      <c r="C814" s="639"/>
      <c r="G814" s="538"/>
    </row>
    <row r="815" spans="2:7" ht="12.75">
      <c r="B815" s="638"/>
      <c r="C815" s="639"/>
      <c r="G815" s="538"/>
    </row>
    <row r="816" spans="2:7" ht="12.75">
      <c r="B816" s="638"/>
      <c r="C816" s="639"/>
      <c r="G816" s="538"/>
    </row>
    <row r="817" spans="2:7" ht="12.75">
      <c r="B817" s="638"/>
      <c r="C817" s="639"/>
      <c r="G817" s="538"/>
    </row>
    <row r="818" spans="2:7" ht="12.75">
      <c r="B818" s="638"/>
      <c r="C818" s="639"/>
      <c r="G818" s="538"/>
    </row>
    <row r="819" spans="2:7" ht="12.75">
      <c r="B819" s="638"/>
      <c r="C819" s="639"/>
      <c r="G819" s="538"/>
    </row>
    <row r="820" spans="2:7" ht="12.75">
      <c r="B820" s="638"/>
      <c r="C820" s="639"/>
      <c r="G820" s="538"/>
    </row>
    <row r="821" spans="2:7" ht="12.75">
      <c r="B821" s="638"/>
      <c r="C821" s="639"/>
      <c r="G821" s="538"/>
    </row>
    <row r="822" spans="2:7" ht="12.75">
      <c r="B822" s="638"/>
      <c r="C822" s="639"/>
      <c r="G822" s="538"/>
    </row>
    <row r="823" spans="2:7" ht="12.75">
      <c r="B823" s="638"/>
      <c r="C823" s="639"/>
      <c r="G823" s="538"/>
    </row>
    <row r="824" spans="2:7" ht="12.75">
      <c r="B824" s="638"/>
      <c r="C824" s="639"/>
      <c r="G824" s="538"/>
    </row>
    <row r="825" spans="2:7" ht="12.75">
      <c r="B825" s="638"/>
      <c r="C825" s="639"/>
      <c r="G825" s="538"/>
    </row>
    <row r="826" spans="2:7" ht="12.75">
      <c r="B826" s="638"/>
      <c r="C826" s="639"/>
      <c r="G826" s="538"/>
    </row>
    <row r="827" spans="2:7" ht="12.75">
      <c r="B827" s="638"/>
      <c r="C827" s="639"/>
      <c r="G827" s="538"/>
    </row>
    <row r="828" spans="2:7" ht="12.75">
      <c r="B828" s="638"/>
      <c r="C828" s="639"/>
      <c r="G828" s="538"/>
    </row>
    <row r="829" spans="2:7" ht="12.75">
      <c r="B829" s="638"/>
      <c r="C829" s="639"/>
      <c r="G829" s="538"/>
    </row>
    <row r="830" spans="2:7" ht="12.75">
      <c r="B830" s="638"/>
      <c r="C830" s="639"/>
      <c r="G830" s="538"/>
    </row>
    <row r="831" spans="2:7" ht="12.75">
      <c r="B831" s="638"/>
      <c r="C831" s="639"/>
      <c r="G831" s="538"/>
    </row>
    <row r="832" spans="2:7" ht="12.75">
      <c r="B832" s="638"/>
      <c r="C832" s="639"/>
      <c r="G832" s="538"/>
    </row>
    <row r="833" spans="2:7" ht="12.75">
      <c r="B833" s="638"/>
      <c r="C833" s="639"/>
      <c r="G833" s="538"/>
    </row>
    <row r="834" spans="2:7" ht="12.75">
      <c r="B834" s="638"/>
      <c r="C834" s="639"/>
      <c r="G834" s="538"/>
    </row>
    <row r="835" spans="2:7" ht="12.75">
      <c r="B835" s="638"/>
      <c r="C835" s="639"/>
      <c r="G835" s="538"/>
    </row>
    <row r="836" spans="2:7" ht="12.75">
      <c r="B836" s="638"/>
      <c r="C836" s="639"/>
      <c r="G836" s="538"/>
    </row>
    <row r="837" spans="2:7" ht="12.75">
      <c r="B837" s="638"/>
      <c r="C837" s="639"/>
      <c r="G837" s="538"/>
    </row>
    <row r="838" spans="2:7" ht="12.75">
      <c r="B838" s="638"/>
      <c r="C838" s="639"/>
      <c r="G838" s="538"/>
    </row>
    <row r="839" spans="2:7" ht="12.75">
      <c r="B839" s="638"/>
      <c r="C839" s="639"/>
      <c r="G839" s="538"/>
    </row>
    <row r="840" spans="2:7" ht="12.75">
      <c r="B840" s="638"/>
      <c r="C840" s="639"/>
      <c r="G840" s="538"/>
    </row>
    <row r="841" spans="2:7" ht="12.75">
      <c r="B841" s="638"/>
      <c r="C841" s="639"/>
      <c r="G841" s="538"/>
    </row>
    <row r="842" spans="2:7" ht="12.75">
      <c r="B842" s="638"/>
      <c r="C842" s="639"/>
      <c r="G842" s="538"/>
    </row>
    <row r="843" spans="2:7" ht="12.75">
      <c r="B843" s="638"/>
      <c r="C843" s="639"/>
      <c r="G843" s="538"/>
    </row>
    <row r="844" spans="2:7" ht="12.75">
      <c r="B844" s="638"/>
      <c r="C844" s="639"/>
      <c r="G844" s="538"/>
    </row>
    <row r="845" spans="2:7" ht="12.75">
      <c r="B845" s="638"/>
      <c r="C845" s="639"/>
      <c r="G845" s="538"/>
    </row>
    <row r="846" spans="2:7" ht="12.75">
      <c r="B846" s="638"/>
      <c r="C846" s="639"/>
      <c r="G846" s="538"/>
    </row>
    <row r="847" spans="2:7" ht="12.75">
      <c r="B847" s="638"/>
      <c r="C847" s="639"/>
      <c r="G847" s="538"/>
    </row>
    <row r="848" spans="2:7" ht="12.75">
      <c r="B848" s="638"/>
      <c r="C848" s="639"/>
      <c r="G848" s="538"/>
    </row>
    <row r="849" spans="2:7" ht="12.75">
      <c r="B849" s="638"/>
      <c r="C849" s="639"/>
      <c r="G849" s="538"/>
    </row>
    <row r="850" spans="2:7" ht="12.75">
      <c r="B850" s="638"/>
      <c r="C850" s="639"/>
      <c r="G850" s="538"/>
    </row>
    <row r="851" spans="2:7" ht="12.75">
      <c r="B851" s="638"/>
      <c r="C851" s="639"/>
      <c r="G851" s="538"/>
    </row>
    <row r="852" spans="2:7" ht="12.75">
      <c r="B852" s="638"/>
      <c r="C852" s="639"/>
      <c r="G852" s="538"/>
    </row>
    <row r="853" spans="2:7" ht="12.75">
      <c r="B853" s="638"/>
      <c r="C853" s="639"/>
      <c r="G853" s="538"/>
    </row>
    <row r="854" spans="2:7" ht="12.75">
      <c r="B854" s="638"/>
      <c r="C854" s="639"/>
      <c r="G854" s="538"/>
    </row>
    <row r="855" spans="2:7" ht="12.75">
      <c r="B855" s="638"/>
      <c r="C855" s="639"/>
      <c r="G855" s="538"/>
    </row>
    <row r="856" spans="2:7" ht="12.75">
      <c r="B856" s="638"/>
      <c r="C856" s="639"/>
      <c r="G856" s="538"/>
    </row>
    <row r="857" spans="2:7" ht="12.75">
      <c r="B857" s="638"/>
      <c r="C857" s="639"/>
      <c r="G857" s="538"/>
    </row>
    <row r="858" spans="2:7" ht="12.75">
      <c r="B858" s="638"/>
      <c r="C858" s="639"/>
      <c r="G858" s="538"/>
    </row>
    <row r="859" spans="2:7" ht="12.75">
      <c r="B859" s="638"/>
      <c r="C859" s="639"/>
      <c r="G859" s="538"/>
    </row>
    <row r="860" spans="2:7" ht="12.75">
      <c r="B860" s="638"/>
      <c r="C860" s="639"/>
      <c r="G860" s="538"/>
    </row>
    <row r="861" spans="2:7" ht="12.75">
      <c r="B861" s="638"/>
      <c r="C861" s="639"/>
      <c r="G861" s="538"/>
    </row>
    <row r="862" spans="2:7" ht="12.75">
      <c r="B862" s="638"/>
      <c r="C862" s="639"/>
      <c r="G862" s="538"/>
    </row>
    <row r="863" spans="2:7" ht="12.75">
      <c r="B863" s="638"/>
      <c r="C863" s="639"/>
      <c r="G863" s="538"/>
    </row>
    <row r="864" spans="2:7" ht="12.75">
      <c r="B864" s="638"/>
      <c r="C864" s="639"/>
      <c r="G864" s="538"/>
    </row>
    <row r="865" spans="2:7" ht="12.75">
      <c r="B865" s="638"/>
      <c r="C865" s="639"/>
      <c r="G865" s="538"/>
    </row>
    <row r="866" spans="2:7" ht="12.75">
      <c r="B866" s="638"/>
      <c r="C866" s="639"/>
      <c r="G866" s="538"/>
    </row>
    <row r="867" spans="2:7" ht="12.75">
      <c r="B867" s="638"/>
      <c r="C867" s="639"/>
      <c r="G867" s="538"/>
    </row>
    <row r="868" spans="2:7" ht="12.75">
      <c r="B868" s="638"/>
      <c r="C868" s="639"/>
      <c r="G868" s="538"/>
    </row>
    <row r="869" spans="2:7" ht="12.75">
      <c r="B869" s="638"/>
      <c r="C869" s="639"/>
      <c r="G869" s="538"/>
    </row>
    <row r="870" spans="2:7" ht="12.75">
      <c r="B870" s="638"/>
      <c r="C870" s="639"/>
      <c r="G870" s="538"/>
    </row>
    <row r="871" spans="2:7" ht="12.75">
      <c r="B871" s="638"/>
      <c r="C871" s="639"/>
      <c r="G871" s="538"/>
    </row>
    <row r="872" spans="2:7" ht="12.75">
      <c r="B872" s="638"/>
      <c r="C872" s="639"/>
      <c r="G872" s="538"/>
    </row>
    <row r="873" spans="2:7" ht="12.75">
      <c r="B873" s="638"/>
      <c r="C873" s="639"/>
      <c r="G873" s="538"/>
    </row>
    <row r="874" spans="2:7" ht="12.75">
      <c r="B874" s="638"/>
      <c r="C874" s="639"/>
      <c r="G874" s="538"/>
    </row>
    <row r="875" spans="2:7" ht="12.75">
      <c r="B875" s="638"/>
      <c r="C875" s="639"/>
      <c r="G875" s="538"/>
    </row>
    <row r="876" spans="2:7" ht="12.75">
      <c r="B876" s="638"/>
      <c r="C876" s="639"/>
      <c r="G876" s="538"/>
    </row>
    <row r="877" spans="2:7" ht="12.75">
      <c r="B877" s="638"/>
      <c r="C877" s="639"/>
      <c r="G877" s="538"/>
    </row>
    <row r="878" spans="2:7" ht="12.75">
      <c r="B878" s="638"/>
      <c r="C878" s="639"/>
      <c r="G878" s="538"/>
    </row>
    <row r="879" spans="2:7" ht="12.75">
      <c r="B879" s="638"/>
      <c r="C879" s="639"/>
      <c r="G879" s="538"/>
    </row>
    <row r="880" spans="2:7" ht="12.75">
      <c r="B880" s="638"/>
      <c r="C880" s="639"/>
      <c r="G880" s="538"/>
    </row>
    <row r="881" spans="2:7" ht="12.75">
      <c r="B881" s="638"/>
      <c r="C881" s="639"/>
      <c r="G881" s="538"/>
    </row>
    <row r="882" spans="2:7" ht="12.75">
      <c r="B882" s="638"/>
      <c r="C882" s="639"/>
      <c r="G882" s="538"/>
    </row>
    <row r="883" spans="2:7" ht="12.75">
      <c r="B883" s="638"/>
      <c r="C883" s="639"/>
      <c r="G883" s="538"/>
    </row>
    <row r="884" spans="2:7" ht="12.75">
      <c r="B884" s="638"/>
      <c r="C884" s="639"/>
      <c r="G884" s="538"/>
    </row>
    <row r="885" spans="2:7" ht="12.75">
      <c r="B885" s="638"/>
      <c r="C885" s="639"/>
      <c r="G885" s="538"/>
    </row>
    <row r="886" spans="2:7" ht="12.75">
      <c r="B886" s="638"/>
      <c r="C886" s="639"/>
      <c r="G886" s="538"/>
    </row>
    <row r="887" spans="2:7" ht="12.75">
      <c r="B887" s="638"/>
      <c r="C887" s="639"/>
      <c r="G887" s="538"/>
    </row>
    <row r="888" spans="2:7" ht="12.75">
      <c r="B888" s="638"/>
      <c r="C888" s="639"/>
      <c r="G888" s="538"/>
    </row>
    <row r="889" spans="2:7" ht="12.75">
      <c r="B889" s="638"/>
      <c r="C889" s="639"/>
      <c r="G889" s="538"/>
    </row>
    <row r="890" spans="2:7" ht="12.75">
      <c r="B890" s="638"/>
      <c r="C890" s="639"/>
      <c r="G890" s="538"/>
    </row>
    <row r="891" spans="2:7" ht="12.75">
      <c r="B891" s="638"/>
      <c r="C891" s="639"/>
      <c r="G891" s="538"/>
    </row>
    <row r="892" spans="2:7" ht="12.75">
      <c r="B892" s="638"/>
      <c r="C892" s="639"/>
      <c r="G892" s="538"/>
    </row>
    <row r="893" spans="2:7" ht="12.75">
      <c r="B893" s="638"/>
      <c r="C893" s="639"/>
      <c r="G893" s="538"/>
    </row>
    <row r="894" spans="2:7" ht="12.75">
      <c r="B894" s="638"/>
      <c r="C894" s="639"/>
      <c r="G894" s="538"/>
    </row>
    <row r="895" spans="2:7" ht="12.75">
      <c r="B895" s="638"/>
      <c r="C895" s="639"/>
      <c r="G895" s="538"/>
    </row>
    <row r="896" spans="2:7" ht="12.75">
      <c r="B896" s="638"/>
      <c r="C896" s="639"/>
      <c r="G896" s="538"/>
    </row>
    <row r="897" spans="2:7" ht="12.75">
      <c r="B897" s="638"/>
      <c r="C897" s="639"/>
      <c r="G897" s="538"/>
    </row>
    <row r="898" spans="2:7" ht="12.75">
      <c r="B898" s="638"/>
      <c r="C898" s="639"/>
      <c r="G898" s="538"/>
    </row>
    <row r="899" spans="2:7" ht="12.75">
      <c r="B899" s="638"/>
      <c r="C899" s="639"/>
      <c r="G899" s="538"/>
    </row>
    <row r="900" spans="2:7" ht="12.75">
      <c r="B900" s="638"/>
      <c r="C900" s="639"/>
      <c r="G900" s="538"/>
    </row>
    <row r="901" spans="2:7" ht="12.75">
      <c r="B901" s="638"/>
      <c r="C901" s="639"/>
      <c r="G901" s="538"/>
    </row>
    <row r="902" spans="2:7" ht="12.75">
      <c r="B902" s="638"/>
      <c r="C902" s="639"/>
      <c r="G902" s="538"/>
    </row>
    <row r="903" spans="2:7" ht="12.75">
      <c r="B903" s="638"/>
      <c r="C903" s="639"/>
      <c r="G903" s="538"/>
    </row>
    <row r="904" spans="2:7" ht="12.75">
      <c r="B904" s="638"/>
      <c r="C904" s="639"/>
      <c r="G904" s="538"/>
    </row>
    <row r="905" spans="2:7" ht="12.75">
      <c r="B905" s="638"/>
      <c r="C905" s="639"/>
      <c r="G905" s="538"/>
    </row>
    <row r="906" spans="2:7" ht="12.75">
      <c r="B906" s="638"/>
      <c r="C906" s="639"/>
      <c r="G906" s="538"/>
    </row>
    <row r="907" spans="2:7" ht="12.75">
      <c r="B907" s="638"/>
      <c r="C907" s="639"/>
      <c r="G907" s="538"/>
    </row>
    <row r="908" spans="2:7" ht="12.75">
      <c r="B908" s="638"/>
      <c r="C908" s="639"/>
      <c r="G908" s="538"/>
    </row>
    <row r="909" spans="2:7" ht="12.75">
      <c r="B909" s="638"/>
      <c r="C909" s="639"/>
      <c r="G909" s="538"/>
    </row>
    <row r="910" spans="2:7" ht="12.75">
      <c r="B910" s="638"/>
      <c r="C910" s="639"/>
      <c r="G910" s="538"/>
    </row>
    <row r="911" spans="2:7" ht="12.75">
      <c r="B911" s="638"/>
      <c r="C911" s="639"/>
      <c r="G911" s="538"/>
    </row>
    <row r="912" spans="2:7" ht="12.75">
      <c r="B912" s="638"/>
      <c r="C912" s="639"/>
      <c r="G912" s="538"/>
    </row>
    <row r="913" spans="2:7" ht="12.75">
      <c r="B913" s="638"/>
      <c r="C913" s="639"/>
      <c r="G913" s="538"/>
    </row>
    <row r="914" spans="2:7" ht="12.75">
      <c r="B914" s="638"/>
      <c r="C914" s="639"/>
      <c r="G914" s="538"/>
    </row>
    <row r="915" spans="2:7" ht="12.75">
      <c r="B915" s="638"/>
      <c r="C915" s="639"/>
      <c r="G915" s="538"/>
    </row>
    <row r="916" spans="2:7" ht="12.75">
      <c r="B916" s="638"/>
      <c r="C916" s="639"/>
      <c r="G916" s="538"/>
    </row>
    <row r="917" spans="2:7" ht="12.75">
      <c r="B917" s="638"/>
      <c r="C917" s="639"/>
      <c r="G917" s="538"/>
    </row>
    <row r="918" spans="2:7" ht="12.75">
      <c r="B918" s="638"/>
      <c r="C918" s="639"/>
      <c r="G918" s="538"/>
    </row>
    <row r="919" spans="2:7" ht="12.75">
      <c r="B919" s="638"/>
      <c r="C919" s="639"/>
      <c r="G919" s="538"/>
    </row>
    <row r="920" spans="2:7" ht="12.75">
      <c r="B920" s="638"/>
      <c r="C920" s="639"/>
      <c r="G920" s="538"/>
    </row>
    <row r="921" spans="2:7" ht="12.75">
      <c r="B921" s="638"/>
      <c r="C921" s="639"/>
      <c r="G921" s="538"/>
    </row>
    <row r="922" spans="2:7" ht="12.75">
      <c r="B922" s="638"/>
      <c r="C922" s="639"/>
      <c r="G922" s="538"/>
    </row>
    <row r="923" spans="2:7" ht="12.75">
      <c r="B923" s="638"/>
      <c r="C923" s="639"/>
      <c r="G923" s="538"/>
    </row>
    <row r="924" spans="2:7" ht="12.75">
      <c r="B924" s="638"/>
      <c r="C924" s="639"/>
      <c r="G924" s="538"/>
    </row>
    <row r="925" spans="2:7" ht="12.75">
      <c r="B925" s="638"/>
      <c r="C925" s="639"/>
      <c r="G925" s="538"/>
    </row>
    <row r="926" spans="2:7" ht="12.75">
      <c r="B926" s="638"/>
      <c r="C926" s="639"/>
      <c r="G926" s="538"/>
    </row>
    <row r="927" spans="2:7" ht="12.75">
      <c r="B927" s="638"/>
      <c r="C927" s="639"/>
      <c r="G927" s="538"/>
    </row>
    <row r="928" ht="12.75">
      <c r="G928" s="538"/>
    </row>
    <row r="929" ht="12.75">
      <c r="G929" s="538"/>
    </row>
    <row r="930" ht="12.75">
      <c r="G930" s="538"/>
    </row>
    <row r="931" ht="12.75">
      <c r="G931" s="538"/>
    </row>
    <row r="932" ht="12.75">
      <c r="G932" s="538"/>
    </row>
    <row r="933" ht="12.75">
      <c r="G933" s="538"/>
    </row>
    <row r="934" ht="12.75">
      <c r="G934" s="538"/>
    </row>
    <row r="935" ht="12.75">
      <c r="G935" s="538"/>
    </row>
    <row r="936" ht="12.75">
      <c r="G936" s="538"/>
    </row>
    <row r="937" ht="12.75">
      <c r="G937" s="538"/>
    </row>
    <row r="938" ht="12.75">
      <c r="G938" s="538"/>
    </row>
    <row r="939" ht="12.75">
      <c r="G939" s="538"/>
    </row>
    <row r="940" ht="12.75">
      <c r="G940" s="538"/>
    </row>
    <row r="941" ht="12.75">
      <c r="G941" s="538"/>
    </row>
    <row r="942" ht="12.75">
      <c r="G942" s="538"/>
    </row>
    <row r="943" ht="12.75">
      <c r="G943" s="538"/>
    </row>
    <row r="944" ht="12.75">
      <c r="G944" s="538"/>
    </row>
    <row r="945" ht="12.75">
      <c r="G945" s="538"/>
    </row>
    <row r="946" ht="12.75">
      <c r="G946" s="538"/>
    </row>
    <row r="947" ht="12.75">
      <c r="G947" s="538"/>
    </row>
    <row r="948" ht="12.75">
      <c r="G948" s="538"/>
    </row>
    <row r="949" ht="12.75">
      <c r="G949" s="538"/>
    </row>
    <row r="950" ht="12.75">
      <c r="G950" s="538"/>
    </row>
    <row r="951" ht="12.75">
      <c r="G951" s="538"/>
    </row>
    <row r="952" ht="12.75">
      <c r="G952" s="538"/>
    </row>
    <row r="953" ht="12.75">
      <c r="G953" s="538"/>
    </row>
  </sheetData>
  <mergeCells count="5">
    <mergeCell ref="A3:G3"/>
    <mergeCell ref="A5:G5"/>
    <mergeCell ref="A6:G6"/>
    <mergeCell ref="A1:G1"/>
    <mergeCell ref="A2:G2"/>
  </mergeCells>
  <printOptions/>
  <pageMargins left="0.9448818897637796" right="0.3937007874015748" top="0.7086614173228347" bottom="0.5905511811023623" header="0.11811023622047245" footer="0.31496062992125984"/>
  <pageSetup firstPageNumber="28" useFirstPageNumber="1" horizontalDpi="1200" verticalDpi="1200" orientation="portrait" paperSize="9" scale="80"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sheetPr codeName="Sheet175"/>
  <dimension ref="A1:DF295"/>
  <sheetViews>
    <sheetView zoomScaleSheetLayoutView="100" workbookViewId="0" topLeftCell="A1">
      <selection activeCell="A4" sqref="A4:D4"/>
    </sheetView>
  </sheetViews>
  <sheetFormatPr defaultColWidth="9.140625" defaultRowHeight="17.25" customHeight="1"/>
  <cols>
    <col min="1" max="1" width="9.00390625" style="645" customWidth="1"/>
    <col min="2" max="2" width="55.00390625" style="653" customWidth="1"/>
    <col min="3" max="3" width="13.7109375" style="653" customWidth="1"/>
    <col min="4" max="4" width="13.7109375" style="725" customWidth="1"/>
    <col min="5" max="110" width="9.140625" style="655" customWidth="1"/>
    <col min="111" max="16384" width="9.140625" style="656" customWidth="1"/>
  </cols>
  <sheetData>
    <row r="1" spans="1:36" s="641" customFormat="1" ht="55.5" customHeight="1">
      <c r="A1" s="1133"/>
      <c r="B1" s="1133"/>
      <c r="C1" s="1133"/>
      <c r="D1" s="1133"/>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row>
    <row r="2" spans="1:110" s="641" customFormat="1" ht="12.75" customHeight="1">
      <c r="A2" s="1132" t="s">
        <v>1262</v>
      </c>
      <c r="B2" s="1132"/>
      <c r="C2" s="1132"/>
      <c r="D2" s="1132"/>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c r="BZ2" s="640"/>
      <c r="CA2" s="640"/>
      <c r="CB2" s="640"/>
      <c r="CC2" s="640"/>
      <c r="CD2" s="640"/>
      <c r="CE2" s="640"/>
      <c r="CF2" s="640"/>
      <c r="CG2" s="640"/>
      <c r="CH2" s="640"/>
      <c r="CI2" s="640"/>
      <c r="CJ2" s="640"/>
      <c r="CK2" s="640"/>
      <c r="CL2" s="640"/>
      <c r="CM2" s="640"/>
      <c r="CN2" s="640"/>
      <c r="CO2" s="640"/>
      <c r="CP2" s="640"/>
      <c r="CQ2" s="640"/>
      <c r="CR2" s="640"/>
      <c r="CS2" s="640"/>
      <c r="CT2" s="640"/>
      <c r="CU2" s="640"/>
      <c r="CV2" s="640"/>
      <c r="CW2" s="640"/>
      <c r="CX2" s="640"/>
      <c r="CY2" s="640"/>
      <c r="CZ2" s="640"/>
      <c r="DA2" s="640"/>
      <c r="DB2" s="640"/>
      <c r="DC2" s="640"/>
      <c r="DD2" s="640"/>
      <c r="DE2" s="640"/>
      <c r="DF2" s="640"/>
    </row>
    <row r="3" spans="1:4" s="640" customFormat="1" ht="25.5" customHeight="1">
      <c r="A3" s="1134" t="s">
        <v>1263</v>
      </c>
      <c r="B3" s="1134"/>
      <c r="C3" s="1134"/>
      <c r="D3" s="1134"/>
    </row>
    <row r="4" spans="1:110" s="643" customFormat="1" ht="18.75" customHeight="1">
      <c r="A4" s="1135" t="s">
        <v>1240</v>
      </c>
      <c r="B4" s="1135"/>
      <c r="C4" s="1135"/>
      <c r="D4" s="1135"/>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AY4" s="642"/>
      <c r="AZ4" s="642"/>
      <c r="BA4" s="642"/>
      <c r="BB4" s="642"/>
      <c r="BC4" s="642"/>
      <c r="BD4" s="642"/>
      <c r="BE4" s="642"/>
      <c r="BF4" s="642"/>
      <c r="BG4" s="642"/>
      <c r="BH4" s="642"/>
      <c r="BI4" s="642"/>
      <c r="BJ4" s="642"/>
      <c r="BK4" s="642"/>
      <c r="BL4" s="642"/>
      <c r="BM4" s="642"/>
      <c r="BN4" s="642"/>
      <c r="BO4" s="642"/>
      <c r="BP4" s="642"/>
      <c r="BQ4" s="642"/>
      <c r="BR4" s="642"/>
      <c r="BS4" s="642"/>
      <c r="BT4" s="642"/>
      <c r="BU4" s="642"/>
      <c r="BV4" s="642"/>
      <c r="BW4" s="642"/>
      <c r="BX4" s="642"/>
      <c r="BY4" s="642"/>
      <c r="BZ4" s="642"/>
      <c r="CA4" s="642"/>
      <c r="CB4" s="642"/>
      <c r="CC4" s="642"/>
      <c r="CD4" s="642"/>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row>
    <row r="5" spans="1:110" s="643" customFormat="1" ht="15.75" customHeight="1">
      <c r="A5" s="1136" t="s">
        <v>61</v>
      </c>
      <c r="B5" s="1136"/>
      <c r="C5" s="1136"/>
      <c r="D5" s="1136"/>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c r="BJ5" s="642"/>
      <c r="BK5" s="642"/>
      <c r="BL5" s="642"/>
      <c r="BM5" s="642"/>
      <c r="BN5" s="642"/>
      <c r="BO5" s="642"/>
      <c r="BP5" s="642"/>
      <c r="BQ5" s="642"/>
      <c r="BR5" s="642"/>
      <c r="BS5" s="642"/>
      <c r="BT5" s="642"/>
      <c r="BU5" s="642"/>
      <c r="BV5" s="642"/>
      <c r="BW5" s="642"/>
      <c r="BX5" s="642"/>
      <c r="BY5" s="642"/>
      <c r="BZ5" s="642"/>
      <c r="CA5" s="642"/>
      <c r="CB5" s="642"/>
      <c r="CC5" s="642"/>
      <c r="CD5" s="642"/>
      <c r="CE5" s="642"/>
      <c r="CF5" s="642"/>
      <c r="CG5" s="642"/>
      <c r="CH5" s="642"/>
      <c r="CI5" s="642"/>
      <c r="CJ5" s="642"/>
      <c r="CK5" s="642"/>
      <c r="CL5" s="642"/>
      <c r="CM5" s="642"/>
      <c r="CN5" s="642"/>
      <c r="CO5" s="642"/>
      <c r="CP5" s="642"/>
      <c r="CQ5" s="642"/>
      <c r="CR5" s="642"/>
      <c r="CS5" s="642"/>
      <c r="CT5" s="642"/>
      <c r="CU5" s="642"/>
      <c r="CV5" s="642"/>
      <c r="CW5" s="642"/>
      <c r="CX5" s="642"/>
      <c r="CY5" s="642"/>
      <c r="CZ5" s="642"/>
      <c r="DA5" s="642"/>
      <c r="DB5" s="642"/>
      <c r="DC5" s="642"/>
      <c r="DD5" s="642"/>
      <c r="DE5" s="642"/>
      <c r="DF5" s="642"/>
    </row>
    <row r="6" spans="1:110" s="11" customFormat="1" ht="12.75">
      <c r="A6" s="1104" t="s">
        <v>1266</v>
      </c>
      <c r="B6" s="1104"/>
      <c r="C6" s="1104"/>
      <c r="D6" s="1104"/>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row>
    <row r="7" spans="1:110" s="11" customFormat="1" ht="12.75">
      <c r="A7" s="644" t="s">
        <v>1267</v>
      </c>
      <c r="B7" s="16"/>
      <c r="C7" s="12"/>
      <c r="D7" s="226" t="s">
        <v>62</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row>
    <row r="8" spans="1:110" s="651" customFormat="1" ht="14.25" customHeight="1">
      <c r="A8" s="645"/>
      <c r="B8" s="646"/>
      <c r="C8" s="647"/>
      <c r="D8" s="648" t="s">
        <v>687</v>
      </c>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c r="BE8" s="650"/>
      <c r="BF8" s="650"/>
      <c r="BG8" s="650"/>
      <c r="BH8" s="650"/>
      <c r="BI8" s="650"/>
      <c r="BJ8" s="650"/>
      <c r="BK8" s="650"/>
      <c r="BL8" s="650"/>
      <c r="BM8" s="650"/>
      <c r="BN8" s="650"/>
      <c r="BO8" s="650"/>
      <c r="BP8" s="650"/>
      <c r="BQ8" s="650"/>
      <c r="BR8" s="650"/>
      <c r="BS8" s="650"/>
      <c r="BT8" s="650"/>
      <c r="BU8" s="650"/>
      <c r="BV8" s="650"/>
      <c r="BW8" s="650"/>
      <c r="BX8" s="650"/>
      <c r="BY8" s="650"/>
      <c r="BZ8" s="650"/>
      <c r="CA8" s="650"/>
      <c r="CB8" s="650"/>
      <c r="CC8" s="650"/>
      <c r="CD8" s="650"/>
      <c r="CE8" s="650"/>
      <c r="CF8" s="650"/>
      <c r="CG8" s="650"/>
      <c r="CH8" s="650"/>
      <c r="CI8" s="650"/>
      <c r="CJ8" s="650"/>
      <c r="CK8" s="650"/>
      <c r="CL8" s="650"/>
      <c r="CM8" s="650"/>
      <c r="CN8" s="650"/>
      <c r="CO8" s="650"/>
      <c r="CP8" s="650"/>
      <c r="CQ8" s="650"/>
      <c r="CR8" s="650"/>
      <c r="CS8" s="650"/>
      <c r="CT8" s="650"/>
      <c r="CU8" s="650"/>
      <c r="CV8" s="650"/>
      <c r="CW8" s="650"/>
      <c r="CX8" s="650"/>
      <c r="CY8" s="650"/>
      <c r="CZ8" s="650"/>
      <c r="DA8" s="650"/>
      <c r="DB8" s="650"/>
      <c r="DC8" s="650"/>
      <c r="DD8" s="650"/>
      <c r="DE8" s="650"/>
      <c r="DF8" s="650"/>
    </row>
    <row r="9" spans="1:4" ht="18" customHeight="1">
      <c r="A9" s="652"/>
      <c r="D9" s="654" t="s">
        <v>1296</v>
      </c>
    </row>
    <row r="10" spans="1:4" ht="51">
      <c r="A10" s="657" t="s">
        <v>540</v>
      </c>
      <c r="B10" s="658" t="s">
        <v>1270</v>
      </c>
      <c r="C10" s="659" t="s">
        <v>688</v>
      </c>
      <c r="D10" s="658" t="s">
        <v>1301</v>
      </c>
    </row>
    <row r="11" spans="1:110" s="663" customFormat="1" ht="11.25">
      <c r="A11" s="660">
        <v>1</v>
      </c>
      <c r="B11" s="660">
        <v>2</v>
      </c>
      <c r="C11" s="661">
        <v>3</v>
      </c>
      <c r="D11" s="661">
        <v>4</v>
      </c>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2"/>
      <c r="AZ11" s="662"/>
      <c r="BA11" s="662"/>
      <c r="BB11" s="662"/>
      <c r="BC11" s="662"/>
      <c r="BD11" s="662"/>
      <c r="BE11" s="662"/>
      <c r="BF11" s="662"/>
      <c r="BG11" s="662"/>
      <c r="BH11" s="662"/>
      <c r="BI11" s="662"/>
      <c r="BJ11" s="662"/>
      <c r="BK11" s="662"/>
      <c r="BL11" s="662"/>
      <c r="BM11" s="662"/>
      <c r="BN11" s="662"/>
      <c r="BO11" s="662"/>
      <c r="BP11" s="662"/>
      <c r="BQ11" s="662"/>
      <c r="BR11" s="662"/>
      <c r="BS11" s="662"/>
      <c r="BT11" s="662"/>
      <c r="BU11" s="662"/>
      <c r="BV11" s="662"/>
      <c r="BW11" s="662"/>
      <c r="BX11" s="662"/>
      <c r="BY11" s="662"/>
      <c r="BZ11" s="662"/>
      <c r="CA11" s="662"/>
      <c r="CB11" s="662"/>
      <c r="CC11" s="662"/>
      <c r="CD11" s="662"/>
      <c r="CE11" s="662"/>
      <c r="CF11" s="662"/>
      <c r="CG11" s="662"/>
      <c r="CH11" s="662"/>
      <c r="CI11" s="662"/>
      <c r="CJ11" s="662"/>
      <c r="CK11" s="662"/>
      <c r="CL11" s="662"/>
      <c r="CM11" s="662"/>
      <c r="CN11" s="662"/>
      <c r="CO11" s="662"/>
      <c r="CP11" s="662"/>
      <c r="CQ11" s="662"/>
      <c r="CR11" s="662"/>
      <c r="CS11" s="662"/>
      <c r="CT11" s="662"/>
      <c r="CU11" s="662"/>
      <c r="CV11" s="662"/>
      <c r="CW11" s="662"/>
      <c r="CX11" s="662"/>
      <c r="CY11" s="662"/>
      <c r="CZ11" s="662"/>
      <c r="DA11" s="662"/>
      <c r="DB11" s="662"/>
      <c r="DC11" s="662"/>
      <c r="DD11" s="662"/>
      <c r="DE11" s="662"/>
      <c r="DF11" s="662"/>
    </row>
    <row r="12" spans="1:4" ht="12.75" customHeight="1">
      <c r="A12" s="664"/>
      <c r="B12" s="665" t="s">
        <v>689</v>
      </c>
      <c r="C12" s="666">
        <v>1278768</v>
      </c>
      <c r="D12" s="667">
        <v>179524</v>
      </c>
    </row>
    <row r="13" spans="1:4" ht="13.5" customHeight="1">
      <c r="A13" s="668" t="s">
        <v>690</v>
      </c>
      <c r="B13" s="669" t="s">
        <v>691</v>
      </c>
      <c r="C13" s="670">
        <v>145605</v>
      </c>
      <c r="D13" s="671">
        <v>0</v>
      </c>
    </row>
    <row r="14" spans="1:4" ht="38.25" customHeight="1" hidden="1">
      <c r="A14" s="668" t="s">
        <v>692</v>
      </c>
      <c r="B14" s="669" t="s">
        <v>693</v>
      </c>
      <c r="C14" s="670"/>
      <c r="D14" s="671">
        <v>0</v>
      </c>
    </row>
    <row r="15" spans="1:4" ht="23.25" customHeight="1">
      <c r="A15" s="668" t="s">
        <v>199</v>
      </c>
      <c r="B15" s="669" t="s">
        <v>694</v>
      </c>
      <c r="C15" s="670">
        <v>0</v>
      </c>
      <c r="D15" s="671">
        <v>45</v>
      </c>
    </row>
    <row r="16" spans="1:4" ht="12.75" customHeight="1">
      <c r="A16" s="668" t="s">
        <v>695</v>
      </c>
      <c r="B16" s="669" t="s">
        <v>696</v>
      </c>
      <c r="C16" s="670">
        <v>39945</v>
      </c>
      <c r="D16" s="671">
        <v>-11522</v>
      </c>
    </row>
    <row r="17" spans="1:4" ht="25.5" customHeight="1" hidden="1">
      <c r="A17" s="668" t="s">
        <v>697</v>
      </c>
      <c r="B17" s="669" t="s">
        <v>698</v>
      </c>
      <c r="C17" s="670"/>
      <c r="D17" s="671">
        <v>0</v>
      </c>
    </row>
    <row r="18" spans="1:4" ht="12.75" customHeight="1">
      <c r="A18" s="668" t="s">
        <v>699</v>
      </c>
      <c r="B18" s="672" t="s">
        <v>700</v>
      </c>
      <c r="C18" s="670">
        <v>840852</v>
      </c>
      <c r="D18" s="671">
        <v>96509</v>
      </c>
    </row>
    <row r="19" spans="1:4" ht="12.75" customHeight="1">
      <c r="A19" s="668" t="s">
        <v>701</v>
      </c>
      <c r="B19" s="672" t="s">
        <v>702</v>
      </c>
      <c r="C19" s="670">
        <v>252366</v>
      </c>
      <c r="D19" s="671">
        <v>94492</v>
      </c>
    </row>
    <row r="20" spans="1:4" ht="12.75" customHeight="1">
      <c r="A20" s="668"/>
      <c r="B20" s="672"/>
      <c r="C20" s="670"/>
      <c r="D20" s="673"/>
    </row>
    <row r="21" spans="1:4" ht="12.75" customHeight="1">
      <c r="A21" s="664"/>
      <c r="B21" s="674" t="s">
        <v>703</v>
      </c>
      <c r="C21" s="675">
        <v>1526898</v>
      </c>
      <c r="D21" s="667">
        <v>158269</v>
      </c>
    </row>
    <row r="22" spans="1:110" s="679" customFormat="1" ht="12.75" customHeight="1">
      <c r="A22" s="676" t="s">
        <v>352</v>
      </c>
      <c r="B22" s="677" t="s">
        <v>353</v>
      </c>
      <c r="C22" s="675">
        <v>1409501</v>
      </c>
      <c r="D22" s="667">
        <v>133406</v>
      </c>
      <c r="E22" s="678"/>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c r="AI22" s="678"/>
      <c r="AJ22" s="678"/>
      <c r="AK22" s="678"/>
      <c r="AL22" s="678"/>
      <c r="AM22" s="678"/>
      <c r="AN22" s="678"/>
      <c r="AO22" s="678"/>
      <c r="AP22" s="678"/>
      <c r="AQ22" s="678"/>
      <c r="AR22" s="678"/>
      <c r="AS22" s="678"/>
      <c r="AT22" s="678"/>
      <c r="AU22" s="678"/>
      <c r="AV22" s="678"/>
      <c r="AW22" s="678"/>
      <c r="AX22" s="678"/>
      <c r="AY22" s="678"/>
      <c r="AZ22" s="678"/>
      <c r="BA22" s="678"/>
      <c r="BB22" s="678"/>
      <c r="BC22" s="678"/>
      <c r="BD22" s="678"/>
      <c r="BE22" s="678"/>
      <c r="BF22" s="678"/>
      <c r="BG22" s="678"/>
      <c r="BH22" s="678"/>
      <c r="BI22" s="678"/>
      <c r="BJ22" s="678"/>
      <c r="BK22" s="678"/>
      <c r="BL22" s="678"/>
      <c r="BM22" s="678"/>
      <c r="BN22" s="678"/>
      <c r="BO22" s="678"/>
      <c r="BP22" s="678"/>
      <c r="BQ22" s="678"/>
      <c r="BR22" s="678"/>
      <c r="BS22" s="678"/>
      <c r="BT22" s="678"/>
      <c r="BU22" s="678"/>
      <c r="BV22" s="678"/>
      <c r="BW22" s="678"/>
      <c r="BX22" s="678"/>
      <c r="BY22" s="678"/>
      <c r="BZ22" s="678"/>
      <c r="CA22" s="678"/>
      <c r="CB22" s="678"/>
      <c r="CC22" s="678"/>
      <c r="CD22" s="678"/>
      <c r="CE22" s="678"/>
      <c r="CF22" s="678"/>
      <c r="CG22" s="678"/>
      <c r="CH22" s="678"/>
      <c r="CI22" s="678"/>
      <c r="CJ22" s="678"/>
      <c r="CK22" s="678"/>
      <c r="CL22" s="678"/>
      <c r="CM22" s="678"/>
      <c r="CN22" s="678"/>
      <c r="CO22" s="678"/>
      <c r="CP22" s="678"/>
      <c r="CQ22" s="678"/>
      <c r="CR22" s="678"/>
      <c r="CS22" s="678"/>
      <c r="CT22" s="678"/>
      <c r="CU22" s="678"/>
      <c r="CV22" s="678"/>
      <c r="CW22" s="678"/>
      <c r="CX22" s="678"/>
      <c r="CY22" s="678"/>
      <c r="CZ22" s="678"/>
      <c r="DA22" s="678"/>
      <c r="DB22" s="678"/>
      <c r="DC22" s="678"/>
      <c r="DD22" s="678"/>
      <c r="DE22" s="678"/>
      <c r="DF22" s="678"/>
    </row>
    <row r="23" spans="1:110" s="681" customFormat="1" ht="12.75" customHeight="1">
      <c r="A23" s="677" t="s">
        <v>354</v>
      </c>
      <c r="B23" s="677" t="s">
        <v>355</v>
      </c>
      <c r="C23" s="675">
        <v>1368008</v>
      </c>
      <c r="D23" s="667">
        <v>98855</v>
      </c>
      <c r="E23" s="680"/>
      <c r="F23" s="680"/>
      <c r="G23" s="680"/>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80"/>
      <c r="BL23" s="680"/>
      <c r="BM23" s="680"/>
      <c r="BN23" s="680"/>
      <c r="BO23" s="680"/>
      <c r="BP23" s="680"/>
      <c r="BQ23" s="680"/>
      <c r="BR23" s="680"/>
      <c r="BS23" s="680"/>
      <c r="BT23" s="680"/>
      <c r="BU23" s="680"/>
      <c r="BV23" s="680"/>
      <c r="BW23" s="680"/>
      <c r="BX23" s="680"/>
      <c r="BY23" s="680"/>
      <c r="BZ23" s="680"/>
      <c r="CA23" s="680"/>
      <c r="CB23" s="680"/>
      <c r="CC23" s="680"/>
      <c r="CD23" s="680"/>
      <c r="CE23" s="680"/>
      <c r="CF23" s="680"/>
      <c r="CG23" s="680"/>
      <c r="CH23" s="680"/>
      <c r="CI23" s="680"/>
      <c r="CJ23" s="680"/>
      <c r="CK23" s="680"/>
      <c r="CL23" s="680"/>
      <c r="CM23" s="680"/>
      <c r="CN23" s="680"/>
      <c r="CO23" s="680"/>
      <c r="CP23" s="680"/>
      <c r="CQ23" s="680"/>
      <c r="CR23" s="680"/>
      <c r="CS23" s="680"/>
      <c r="CT23" s="680"/>
      <c r="CU23" s="680"/>
      <c r="CV23" s="680"/>
      <c r="CW23" s="680"/>
      <c r="CX23" s="680"/>
      <c r="CY23" s="680"/>
      <c r="CZ23" s="680"/>
      <c r="DA23" s="680"/>
      <c r="DB23" s="680"/>
      <c r="DC23" s="680"/>
      <c r="DD23" s="680"/>
      <c r="DE23" s="680"/>
      <c r="DF23" s="680"/>
    </row>
    <row r="24" spans="1:110" s="679" customFormat="1" ht="12.75" customHeight="1">
      <c r="A24" s="682">
        <v>1000</v>
      </c>
      <c r="B24" s="683" t="s">
        <v>356</v>
      </c>
      <c r="C24" s="684">
        <v>389271</v>
      </c>
      <c r="D24" s="671">
        <v>18857</v>
      </c>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8"/>
      <c r="BJ24" s="678"/>
      <c r="BK24" s="678"/>
      <c r="BL24" s="678"/>
      <c r="BM24" s="678"/>
      <c r="BN24" s="678"/>
      <c r="BO24" s="678"/>
      <c r="BP24" s="678"/>
      <c r="BQ24" s="678"/>
      <c r="BR24" s="678"/>
      <c r="BS24" s="678"/>
      <c r="BT24" s="678"/>
      <c r="BU24" s="678"/>
      <c r="BV24" s="678"/>
      <c r="BW24" s="678"/>
      <c r="BX24" s="678"/>
      <c r="BY24" s="678"/>
      <c r="BZ24" s="678"/>
      <c r="CA24" s="678"/>
      <c r="CB24" s="678"/>
      <c r="CC24" s="678"/>
      <c r="CD24" s="678"/>
      <c r="CE24" s="678"/>
      <c r="CF24" s="678"/>
      <c r="CG24" s="678"/>
      <c r="CH24" s="678"/>
      <c r="CI24" s="678"/>
      <c r="CJ24" s="678"/>
      <c r="CK24" s="678"/>
      <c r="CL24" s="678"/>
      <c r="CM24" s="678"/>
      <c r="CN24" s="678"/>
      <c r="CO24" s="678"/>
      <c r="CP24" s="678"/>
      <c r="CQ24" s="678"/>
      <c r="CR24" s="678"/>
      <c r="CS24" s="678"/>
      <c r="CT24" s="678"/>
      <c r="CU24" s="678"/>
      <c r="CV24" s="678"/>
      <c r="CW24" s="678"/>
      <c r="CX24" s="678"/>
      <c r="CY24" s="678"/>
      <c r="CZ24" s="678"/>
      <c r="DA24" s="678"/>
      <c r="DB24" s="678"/>
      <c r="DC24" s="678"/>
      <c r="DD24" s="678"/>
      <c r="DE24" s="678"/>
      <c r="DF24" s="678"/>
    </row>
    <row r="25" spans="1:110" s="679" customFormat="1" ht="12.75" customHeight="1">
      <c r="A25" s="685">
        <v>1100</v>
      </c>
      <c r="B25" s="683" t="s">
        <v>357</v>
      </c>
      <c r="C25" s="686">
        <v>324694</v>
      </c>
      <c r="D25" s="671">
        <v>14445</v>
      </c>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c r="AM25" s="678"/>
      <c r="AN25" s="678"/>
      <c r="AO25" s="678"/>
      <c r="AP25" s="678"/>
      <c r="AQ25" s="678"/>
      <c r="AR25" s="678"/>
      <c r="AS25" s="678"/>
      <c r="AT25" s="678"/>
      <c r="AU25" s="678"/>
      <c r="AV25" s="678"/>
      <c r="AW25" s="678"/>
      <c r="AX25" s="678"/>
      <c r="AY25" s="678"/>
      <c r="AZ25" s="678"/>
      <c r="BA25" s="678"/>
      <c r="BB25" s="678"/>
      <c r="BC25" s="678"/>
      <c r="BD25" s="678"/>
      <c r="BE25" s="678"/>
      <c r="BF25" s="678"/>
      <c r="BG25" s="678"/>
      <c r="BH25" s="678"/>
      <c r="BI25" s="678"/>
      <c r="BJ25" s="678"/>
      <c r="BK25" s="678"/>
      <c r="BL25" s="678"/>
      <c r="BM25" s="678"/>
      <c r="BN25" s="678"/>
      <c r="BO25" s="678"/>
      <c r="BP25" s="678"/>
      <c r="BQ25" s="678"/>
      <c r="BR25" s="678"/>
      <c r="BS25" s="678"/>
      <c r="BT25" s="678"/>
      <c r="BU25" s="678"/>
      <c r="BV25" s="678"/>
      <c r="BW25" s="678"/>
      <c r="BX25" s="678"/>
      <c r="BY25" s="678"/>
      <c r="BZ25" s="678"/>
      <c r="CA25" s="678"/>
      <c r="CB25" s="678"/>
      <c r="CC25" s="678"/>
      <c r="CD25" s="678"/>
      <c r="CE25" s="678"/>
      <c r="CF25" s="678"/>
      <c r="CG25" s="678"/>
      <c r="CH25" s="678"/>
      <c r="CI25" s="678"/>
      <c r="CJ25" s="678"/>
      <c r="CK25" s="678"/>
      <c r="CL25" s="678"/>
      <c r="CM25" s="678"/>
      <c r="CN25" s="678"/>
      <c r="CO25" s="678"/>
      <c r="CP25" s="678"/>
      <c r="CQ25" s="678"/>
      <c r="CR25" s="678"/>
      <c r="CS25" s="678"/>
      <c r="CT25" s="678"/>
      <c r="CU25" s="678"/>
      <c r="CV25" s="678"/>
      <c r="CW25" s="678"/>
      <c r="CX25" s="678"/>
      <c r="CY25" s="678"/>
      <c r="CZ25" s="678"/>
      <c r="DA25" s="678"/>
      <c r="DB25" s="678"/>
      <c r="DC25" s="678"/>
      <c r="DD25" s="678"/>
      <c r="DE25" s="678"/>
      <c r="DF25" s="678"/>
    </row>
    <row r="26" spans="1:110" s="679" customFormat="1" ht="25.5" customHeight="1">
      <c r="A26" s="685">
        <v>1200</v>
      </c>
      <c r="B26" s="687" t="s">
        <v>704</v>
      </c>
      <c r="C26" s="688">
        <v>64577</v>
      </c>
      <c r="D26" s="689">
        <v>4412</v>
      </c>
      <c r="E26" s="678"/>
      <c r="F26" s="678"/>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678"/>
      <c r="AJ26" s="678"/>
      <c r="AK26" s="678"/>
      <c r="AL26" s="678"/>
      <c r="AM26" s="678"/>
      <c r="AN26" s="678"/>
      <c r="AO26" s="678"/>
      <c r="AP26" s="678"/>
      <c r="AQ26" s="678"/>
      <c r="AR26" s="678"/>
      <c r="AS26" s="678"/>
      <c r="AT26" s="678"/>
      <c r="AU26" s="678"/>
      <c r="AV26" s="678"/>
      <c r="AW26" s="678"/>
      <c r="AX26" s="678"/>
      <c r="AY26" s="678"/>
      <c r="AZ26" s="678"/>
      <c r="BA26" s="678"/>
      <c r="BB26" s="678"/>
      <c r="BC26" s="678"/>
      <c r="BD26" s="678"/>
      <c r="BE26" s="678"/>
      <c r="BF26" s="678"/>
      <c r="BG26" s="678"/>
      <c r="BH26" s="678"/>
      <c r="BI26" s="678"/>
      <c r="BJ26" s="678"/>
      <c r="BK26" s="678"/>
      <c r="BL26" s="678"/>
      <c r="BM26" s="678"/>
      <c r="BN26" s="678"/>
      <c r="BO26" s="678"/>
      <c r="BP26" s="678"/>
      <c r="BQ26" s="678"/>
      <c r="BR26" s="678"/>
      <c r="BS26" s="678"/>
      <c r="BT26" s="678"/>
      <c r="BU26" s="678"/>
      <c r="BV26" s="678"/>
      <c r="BW26" s="678"/>
      <c r="BX26" s="678"/>
      <c r="BY26" s="678"/>
      <c r="BZ26" s="678"/>
      <c r="CA26" s="678"/>
      <c r="CB26" s="678"/>
      <c r="CC26" s="678"/>
      <c r="CD26" s="678"/>
      <c r="CE26" s="678"/>
      <c r="CF26" s="678"/>
      <c r="CG26" s="678"/>
      <c r="CH26" s="678"/>
      <c r="CI26" s="678"/>
      <c r="CJ26" s="678"/>
      <c r="CK26" s="678"/>
      <c r="CL26" s="678"/>
      <c r="CM26" s="678"/>
      <c r="CN26" s="678"/>
      <c r="CO26" s="678"/>
      <c r="CP26" s="678"/>
      <c r="CQ26" s="678"/>
      <c r="CR26" s="678"/>
      <c r="CS26" s="678"/>
      <c r="CT26" s="678"/>
      <c r="CU26" s="678"/>
      <c r="CV26" s="678"/>
      <c r="CW26" s="678"/>
      <c r="CX26" s="678"/>
      <c r="CY26" s="678"/>
      <c r="CZ26" s="678"/>
      <c r="DA26" s="678"/>
      <c r="DB26" s="678"/>
      <c r="DC26" s="678"/>
      <c r="DD26" s="678"/>
      <c r="DE26" s="678"/>
      <c r="DF26" s="678"/>
    </row>
    <row r="27" spans="1:110" s="679" customFormat="1" ht="12.75" customHeight="1">
      <c r="A27" s="682">
        <v>2000</v>
      </c>
      <c r="B27" s="683" t="s">
        <v>358</v>
      </c>
      <c r="C27" s="690">
        <v>978737</v>
      </c>
      <c r="D27" s="689">
        <v>79998</v>
      </c>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8"/>
      <c r="AM27" s="678"/>
      <c r="AN27" s="678"/>
      <c r="AO27" s="678"/>
      <c r="AP27" s="678"/>
      <c r="AQ27" s="678"/>
      <c r="AR27" s="678"/>
      <c r="AS27" s="678"/>
      <c r="AT27" s="678"/>
      <c r="AU27" s="678"/>
      <c r="AV27" s="678"/>
      <c r="AW27" s="678"/>
      <c r="AX27" s="678"/>
      <c r="AY27" s="678"/>
      <c r="AZ27" s="678"/>
      <c r="BA27" s="678"/>
      <c r="BB27" s="678"/>
      <c r="BC27" s="678"/>
      <c r="BD27" s="678"/>
      <c r="BE27" s="678"/>
      <c r="BF27" s="678"/>
      <c r="BG27" s="678"/>
      <c r="BH27" s="678"/>
      <c r="BI27" s="678"/>
      <c r="BJ27" s="678"/>
      <c r="BK27" s="678"/>
      <c r="BL27" s="678"/>
      <c r="BM27" s="678"/>
      <c r="BN27" s="678"/>
      <c r="BO27" s="678"/>
      <c r="BP27" s="678"/>
      <c r="BQ27" s="678"/>
      <c r="BR27" s="678"/>
      <c r="BS27" s="678"/>
      <c r="BT27" s="678"/>
      <c r="BU27" s="678"/>
      <c r="BV27" s="678"/>
      <c r="BW27" s="678"/>
      <c r="BX27" s="678"/>
      <c r="BY27" s="678"/>
      <c r="BZ27" s="678"/>
      <c r="CA27" s="678"/>
      <c r="CB27" s="678"/>
      <c r="CC27" s="678"/>
      <c r="CD27" s="678"/>
      <c r="CE27" s="678"/>
      <c r="CF27" s="678"/>
      <c r="CG27" s="678"/>
      <c r="CH27" s="678"/>
      <c r="CI27" s="678"/>
      <c r="CJ27" s="678"/>
      <c r="CK27" s="678"/>
      <c r="CL27" s="678"/>
      <c r="CM27" s="678"/>
      <c r="CN27" s="678"/>
      <c r="CO27" s="678"/>
      <c r="CP27" s="678"/>
      <c r="CQ27" s="678"/>
      <c r="CR27" s="678"/>
      <c r="CS27" s="678"/>
      <c r="CT27" s="678"/>
      <c r="CU27" s="678"/>
      <c r="CV27" s="678"/>
      <c r="CW27" s="678"/>
      <c r="CX27" s="678"/>
      <c r="CY27" s="678"/>
      <c r="CZ27" s="678"/>
      <c r="DA27" s="678"/>
      <c r="DB27" s="678"/>
      <c r="DC27" s="678"/>
      <c r="DD27" s="678"/>
      <c r="DE27" s="678"/>
      <c r="DF27" s="678"/>
    </row>
    <row r="28" spans="1:110" s="679" customFormat="1" ht="12.75" customHeight="1">
      <c r="A28" s="685">
        <v>2100</v>
      </c>
      <c r="B28" s="683" t="s">
        <v>550</v>
      </c>
      <c r="C28" s="684">
        <v>239193</v>
      </c>
      <c r="D28" s="689">
        <v>16606</v>
      </c>
      <c r="E28" s="678"/>
      <c r="F28" s="678"/>
      <c r="G28" s="678"/>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8"/>
      <c r="AK28" s="678"/>
      <c r="AL28" s="678"/>
      <c r="AM28" s="678"/>
      <c r="AN28" s="678"/>
      <c r="AO28" s="678"/>
      <c r="AP28" s="678"/>
      <c r="AQ28" s="678"/>
      <c r="AR28" s="678"/>
      <c r="AS28" s="678"/>
      <c r="AT28" s="678"/>
      <c r="AU28" s="678"/>
      <c r="AV28" s="678"/>
      <c r="AW28" s="678"/>
      <c r="AX28" s="678"/>
      <c r="AY28" s="678"/>
      <c r="AZ28" s="678"/>
      <c r="BA28" s="678"/>
      <c r="BB28" s="678"/>
      <c r="BC28" s="678"/>
      <c r="BD28" s="678"/>
      <c r="BE28" s="678"/>
      <c r="BF28" s="678"/>
      <c r="BG28" s="678"/>
      <c r="BH28" s="678"/>
      <c r="BI28" s="678"/>
      <c r="BJ28" s="678"/>
      <c r="BK28" s="678"/>
      <c r="BL28" s="678"/>
      <c r="BM28" s="678"/>
      <c r="BN28" s="678"/>
      <c r="BO28" s="678"/>
      <c r="BP28" s="678"/>
      <c r="BQ28" s="678"/>
      <c r="BR28" s="678"/>
      <c r="BS28" s="678"/>
      <c r="BT28" s="678"/>
      <c r="BU28" s="678"/>
      <c r="BV28" s="678"/>
      <c r="BW28" s="678"/>
      <c r="BX28" s="678"/>
      <c r="BY28" s="678"/>
      <c r="BZ28" s="678"/>
      <c r="CA28" s="678"/>
      <c r="CB28" s="678"/>
      <c r="CC28" s="678"/>
      <c r="CD28" s="678"/>
      <c r="CE28" s="678"/>
      <c r="CF28" s="678"/>
      <c r="CG28" s="678"/>
      <c r="CH28" s="678"/>
      <c r="CI28" s="678"/>
      <c r="CJ28" s="678"/>
      <c r="CK28" s="678"/>
      <c r="CL28" s="678"/>
      <c r="CM28" s="678"/>
      <c r="CN28" s="678"/>
      <c r="CO28" s="678"/>
      <c r="CP28" s="678"/>
      <c r="CQ28" s="678"/>
      <c r="CR28" s="678"/>
      <c r="CS28" s="678"/>
      <c r="CT28" s="678"/>
      <c r="CU28" s="678"/>
      <c r="CV28" s="678"/>
      <c r="CW28" s="678"/>
      <c r="CX28" s="678"/>
      <c r="CY28" s="678"/>
      <c r="CZ28" s="678"/>
      <c r="DA28" s="678"/>
      <c r="DB28" s="678"/>
      <c r="DC28" s="678"/>
      <c r="DD28" s="678"/>
      <c r="DE28" s="678"/>
      <c r="DF28" s="678"/>
    </row>
    <row r="29" spans="1:110" s="679" customFormat="1" ht="12.75" customHeight="1">
      <c r="A29" s="685">
        <v>2200</v>
      </c>
      <c r="B29" s="683" t="s">
        <v>551</v>
      </c>
      <c r="C29" s="684">
        <v>641062</v>
      </c>
      <c r="D29" s="689">
        <v>59996</v>
      </c>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8"/>
      <c r="AR29" s="678"/>
      <c r="AS29" s="678"/>
      <c r="AT29" s="678"/>
      <c r="AU29" s="678"/>
      <c r="AV29" s="678"/>
      <c r="AW29" s="678"/>
      <c r="AX29" s="678"/>
      <c r="AY29" s="678"/>
      <c r="AZ29" s="678"/>
      <c r="BA29" s="678"/>
      <c r="BB29" s="678"/>
      <c r="BC29" s="678"/>
      <c r="BD29" s="678"/>
      <c r="BE29" s="678"/>
      <c r="BF29" s="678"/>
      <c r="BG29" s="678"/>
      <c r="BH29" s="678"/>
      <c r="BI29" s="678"/>
      <c r="BJ29" s="678"/>
      <c r="BK29" s="678"/>
      <c r="BL29" s="678"/>
      <c r="BM29" s="678"/>
      <c r="BN29" s="678"/>
      <c r="BO29" s="678"/>
      <c r="BP29" s="678"/>
      <c r="BQ29" s="678"/>
      <c r="BR29" s="678"/>
      <c r="BS29" s="678"/>
      <c r="BT29" s="678"/>
      <c r="BU29" s="678"/>
      <c r="BV29" s="678"/>
      <c r="BW29" s="678"/>
      <c r="BX29" s="678"/>
      <c r="BY29" s="678"/>
      <c r="BZ29" s="678"/>
      <c r="CA29" s="678"/>
      <c r="CB29" s="678"/>
      <c r="CC29" s="678"/>
      <c r="CD29" s="678"/>
      <c r="CE29" s="678"/>
      <c r="CF29" s="678"/>
      <c r="CG29" s="678"/>
      <c r="CH29" s="678"/>
      <c r="CI29" s="678"/>
      <c r="CJ29" s="678"/>
      <c r="CK29" s="678"/>
      <c r="CL29" s="678"/>
      <c r="CM29" s="678"/>
      <c r="CN29" s="678"/>
      <c r="CO29" s="678"/>
      <c r="CP29" s="678"/>
      <c r="CQ29" s="678"/>
      <c r="CR29" s="678"/>
      <c r="CS29" s="678"/>
      <c r="CT29" s="678"/>
      <c r="CU29" s="678"/>
      <c r="CV29" s="678"/>
      <c r="CW29" s="678"/>
      <c r="CX29" s="678"/>
      <c r="CY29" s="678"/>
      <c r="CZ29" s="678"/>
      <c r="DA29" s="678"/>
      <c r="DB29" s="678"/>
      <c r="DC29" s="678"/>
      <c r="DD29" s="678"/>
      <c r="DE29" s="678"/>
      <c r="DF29" s="678"/>
    </row>
    <row r="30" spans="1:110" s="679" customFormat="1" ht="25.5" customHeight="1">
      <c r="A30" s="685">
        <v>2300</v>
      </c>
      <c r="B30" s="691" t="s">
        <v>705</v>
      </c>
      <c r="C30" s="684">
        <v>92487</v>
      </c>
      <c r="D30" s="689">
        <v>2927</v>
      </c>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8"/>
      <c r="AY30" s="678"/>
      <c r="AZ30" s="678"/>
      <c r="BA30" s="678"/>
      <c r="BB30" s="678"/>
      <c r="BC30" s="678"/>
      <c r="BD30" s="678"/>
      <c r="BE30" s="678"/>
      <c r="BF30" s="678"/>
      <c r="BG30" s="678"/>
      <c r="BH30" s="678"/>
      <c r="BI30" s="678"/>
      <c r="BJ30" s="678"/>
      <c r="BK30" s="678"/>
      <c r="BL30" s="678"/>
      <c r="BM30" s="678"/>
      <c r="BN30" s="678"/>
      <c r="BO30" s="678"/>
      <c r="BP30" s="678"/>
      <c r="BQ30" s="678"/>
      <c r="BR30" s="678"/>
      <c r="BS30" s="678"/>
      <c r="BT30" s="678"/>
      <c r="BU30" s="678"/>
      <c r="BV30" s="678"/>
      <c r="BW30" s="678"/>
      <c r="BX30" s="678"/>
      <c r="BY30" s="678"/>
      <c r="BZ30" s="678"/>
      <c r="CA30" s="678"/>
      <c r="CB30" s="678"/>
      <c r="CC30" s="678"/>
      <c r="CD30" s="678"/>
      <c r="CE30" s="678"/>
      <c r="CF30" s="678"/>
      <c r="CG30" s="678"/>
      <c r="CH30" s="678"/>
      <c r="CI30" s="678"/>
      <c r="CJ30" s="678"/>
      <c r="CK30" s="678"/>
      <c r="CL30" s="678"/>
      <c r="CM30" s="678"/>
      <c r="CN30" s="678"/>
      <c r="CO30" s="678"/>
      <c r="CP30" s="678"/>
      <c r="CQ30" s="678"/>
      <c r="CR30" s="678"/>
      <c r="CS30" s="678"/>
      <c r="CT30" s="678"/>
      <c r="CU30" s="678"/>
      <c r="CV30" s="678"/>
      <c r="CW30" s="678"/>
      <c r="CX30" s="678"/>
      <c r="CY30" s="678"/>
      <c r="CZ30" s="678"/>
      <c r="DA30" s="678"/>
      <c r="DB30" s="678"/>
      <c r="DC30" s="678"/>
      <c r="DD30" s="678"/>
      <c r="DE30" s="678"/>
      <c r="DF30" s="678"/>
    </row>
    <row r="31" spans="1:110" s="679" customFormat="1" ht="12.75" customHeight="1" hidden="1">
      <c r="A31" s="685">
        <v>2400</v>
      </c>
      <c r="B31" s="683" t="s">
        <v>553</v>
      </c>
      <c r="C31" s="684">
        <v>0</v>
      </c>
      <c r="D31" s="689">
        <v>0</v>
      </c>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678"/>
      <c r="AQ31" s="678"/>
      <c r="AR31" s="678"/>
      <c r="AS31" s="678"/>
      <c r="AT31" s="678"/>
      <c r="AU31" s="678"/>
      <c r="AV31" s="678"/>
      <c r="AW31" s="678"/>
      <c r="AX31" s="678"/>
      <c r="AY31" s="678"/>
      <c r="AZ31" s="678"/>
      <c r="BA31" s="678"/>
      <c r="BB31" s="678"/>
      <c r="BC31" s="678"/>
      <c r="BD31" s="678"/>
      <c r="BE31" s="678"/>
      <c r="BF31" s="678"/>
      <c r="BG31" s="678"/>
      <c r="BH31" s="678"/>
      <c r="BI31" s="678"/>
      <c r="BJ31" s="678"/>
      <c r="BK31" s="678"/>
      <c r="BL31" s="678"/>
      <c r="BM31" s="678"/>
      <c r="BN31" s="678"/>
      <c r="BO31" s="678"/>
      <c r="BP31" s="678"/>
      <c r="BQ31" s="678"/>
      <c r="BR31" s="678"/>
      <c r="BS31" s="678"/>
      <c r="BT31" s="678"/>
      <c r="BU31" s="678"/>
      <c r="BV31" s="678"/>
      <c r="BW31" s="678"/>
      <c r="BX31" s="678"/>
      <c r="BY31" s="678"/>
      <c r="BZ31" s="678"/>
      <c r="CA31" s="678"/>
      <c r="CB31" s="678"/>
      <c r="CC31" s="678"/>
      <c r="CD31" s="678"/>
      <c r="CE31" s="678"/>
      <c r="CF31" s="678"/>
      <c r="CG31" s="678"/>
      <c r="CH31" s="678"/>
      <c r="CI31" s="678"/>
      <c r="CJ31" s="678"/>
      <c r="CK31" s="678"/>
      <c r="CL31" s="678"/>
      <c r="CM31" s="678"/>
      <c r="CN31" s="678"/>
      <c r="CO31" s="678"/>
      <c r="CP31" s="678"/>
      <c r="CQ31" s="678"/>
      <c r="CR31" s="678"/>
      <c r="CS31" s="678"/>
      <c r="CT31" s="678"/>
      <c r="CU31" s="678"/>
      <c r="CV31" s="678"/>
      <c r="CW31" s="678"/>
      <c r="CX31" s="678"/>
      <c r="CY31" s="678"/>
      <c r="CZ31" s="678"/>
      <c r="DA31" s="678"/>
      <c r="DB31" s="678"/>
      <c r="DC31" s="678"/>
      <c r="DD31" s="678"/>
      <c r="DE31" s="678"/>
      <c r="DF31" s="678"/>
    </row>
    <row r="32" spans="1:110" s="679" customFormat="1" ht="12.75" customHeight="1" hidden="1">
      <c r="A32" s="685">
        <v>2500</v>
      </c>
      <c r="B32" s="683" t="s">
        <v>554</v>
      </c>
      <c r="C32" s="684">
        <v>0</v>
      </c>
      <c r="D32" s="689">
        <v>0</v>
      </c>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8"/>
      <c r="AM32" s="678"/>
      <c r="AN32" s="678"/>
      <c r="AO32" s="678"/>
      <c r="AP32" s="678"/>
      <c r="AQ32" s="678"/>
      <c r="AR32" s="678"/>
      <c r="AS32" s="678"/>
      <c r="AT32" s="678"/>
      <c r="AU32" s="678"/>
      <c r="AV32" s="678"/>
      <c r="AW32" s="678"/>
      <c r="AX32" s="678"/>
      <c r="AY32" s="678"/>
      <c r="AZ32" s="678"/>
      <c r="BA32" s="678"/>
      <c r="BB32" s="678"/>
      <c r="BC32" s="678"/>
      <c r="BD32" s="678"/>
      <c r="BE32" s="678"/>
      <c r="BF32" s="678"/>
      <c r="BG32" s="678"/>
      <c r="BH32" s="678"/>
      <c r="BI32" s="678"/>
      <c r="BJ32" s="678"/>
      <c r="BK32" s="678"/>
      <c r="BL32" s="678"/>
      <c r="BM32" s="678"/>
      <c r="BN32" s="678"/>
      <c r="BO32" s="678"/>
      <c r="BP32" s="678"/>
      <c r="BQ32" s="678"/>
      <c r="BR32" s="678"/>
      <c r="BS32" s="678"/>
      <c r="BT32" s="678"/>
      <c r="BU32" s="678"/>
      <c r="BV32" s="678"/>
      <c r="BW32" s="678"/>
      <c r="BX32" s="678"/>
      <c r="BY32" s="678"/>
      <c r="BZ32" s="678"/>
      <c r="CA32" s="678"/>
      <c r="CB32" s="678"/>
      <c r="CC32" s="678"/>
      <c r="CD32" s="678"/>
      <c r="CE32" s="678"/>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row>
    <row r="33" spans="1:110" s="679" customFormat="1" ht="51" customHeight="1" hidden="1">
      <c r="A33" s="685">
        <v>2600</v>
      </c>
      <c r="B33" s="672" t="s">
        <v>555</v>
      </c>
      <c r="C33" s="684">
        <v>0</v>
      </c>
      <c r="D33" s="689">
        <v>0</v>
      </c>
      <c r="E33" s="678"/>
      <c r="F33" s="678"/>
      <c r="G33" s="678"/>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678"/>
      <c r="AK33" s="678"/>
      <c r="AL33" s="678"/>
      <c r="AM33" s="678"/>
      <c r="AN33" s="678"/>
      <c r="AO33" s="678"/>
      <c r="AP33" s="678"/>
      <c r="AQ33" s="678"/>
      <c r="AR33" s="678"/>
      <c r="AS33" s="678"/>
      <c r="AT33" s="678"/>
      <c r="AU33" s="678"/>
      <c r="AV33" s="678"/>
      <c r="AW33" s="678"/>
      <c r="AX33" s="678"/>
      <c r="AY33" s="678"/>
      <c r="AZ33" s="678"/>
      <c r="BA33" s="678"/>
      <c r="BB33" s="678"/>
      <c r="BC33" s="678"/>
      <c r="BD33" s="678"/>
      <c r="BE33" s="678"/>
      <c r="BF33" s="678"/>
      <c r="BG33" s="678"/>
      <c r="BH33" s="678"/>
      <c r="BI33" s="678"/>
      <c r="BJ33" s="678"/>
      <c r="BK33" s="678"/>
      <c r="BL33" s="678"/>
      <c r="BM33" s="678"/>
      <c r="BN33" s="678"/>
      <c r="BO33" s="678"/>
      <c r="BP33" s="678"/>
      <c r="BQ33" s="678"/>
      <c r="BR33" s="678"/>
      <c r="BS33" s="678"/>
      <c r="BT33" s="678"/>
      <c r="BU33" s="678"/>
      <c r="BV33" s="678"/>
      <c r="BW33" s="678"/>
      <c r="BX33" s="678"/>
      <c r="BY33" s="678"/>
      <c r="BZ33" s="678"/>
      <c r="CA33" s="678"/>
      <c r="CB33" s="678"/>
      <c r="CC33" s="678"/>
      <c r="CD33" s="678"/>
      <c r="CE33" s="678"/>
      <c r="CF33" s="678"/>
      <c r="CG33" s="678"/>
      <c r="CH33" s="678"/>
      <c r="CI33" s="678"/>
      <c r="CJ33" s="678"/>
      <c r="CK33" s="678"/>
      <c r="CL33" s="678"/>
      <c r="CM33" s="678"/>
      <c r="CN33" s="678"/>
      <c r="CO33" s="678"/>
      <c r="CP33" s="678"/>
      <c r="CQ33" s="678"/>
      <c r="CR33" s="678"/>
      <c r="CS33" s="678"/>
      <c r="CT33" s="678"/>
      <c r="CU33" s="678"/>
      <c r="CV33" s="678"/>
      <c r="CW33" s="678"/>
      <c r="CX33" s="678"/>
      <c r="CY33" s="678"/>
      <c r="CZ33" s="678"/>
      <c r="DA33" s="678"/>
      <c r="DB33" s="678"/>
      <c r="DC33" s="678"/>
      <c r="DD33" s="678"/>
      <c r="DE33" s="678"/>
      <c r="DF33" s="678"/>
    </row>
    <row r="34" spans="1:110" s="679" customFormat="1" ht="25.5" customHeight="1" hidden="1">
      <c r="A34" s="685">
        <v>2700</v>
      </c>
      <c r="B34" s="672" t="s">
        <v>556</v>
      </c>
      <c r="C34" s="684">
        <v>0</v>
      </c>
      <c r="D34" s="689">
        <v>0</v>
      </c>
      <c r="E34" s="678"/>
      <c r="F34" s="678"/>
      <c r="G34" s="678"/>
      <c r="H34" s="678"/>
      <c r="I34" s="678"/>
      <c r="J34" s="678"/>
      <c r="K34" s="678"/>
      <c r="L34" s="678"/>
      <c r="M34" s="678"/>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c r="AM34" s="678"/>
      <c r="AN34" s="678"/>
      <c r="AO34" s="678"/>
      <c r="AP34" s="678"/>
      <c r="AQ34" s="678"/>
      <c r="AR34" s="678"/>
      <c r="AS34" s="678"/>
      <c r="AT34" s="678"/>
      <c r="AU34" s="678"/>
      <c r="AV34" s="678"/>
      <c r="AW34" s="678"/>
      <c r="AX34" s="678"/>
      <c r="AY34" s="678"/>
      <c r="AZ34" s="678"/>
      <c r="BA34" s="678"/>
      <c r="BB34" s="678"/>
      <c r="BC34" s="678"/>
      <c r="BD34" s="678"/>
      <c r="BE34" s="678"/>
      <c r="BF34" s="678"/>
      <c r="BG34" s="678"/>
      <c r="BH34" s="678"/>
      <c r="BI34" s="678"/>
      <c r="BJ34" s="678"/>
      <c r="BK34" s="678"/>
      <c r="BL34" s="678"/>
      <c r="BM34" s="678"/>
      <c r="BN34" s="678"/>
      <c r="BO34" s="678"/>
      <c r="BP34" s="678"/>
      <c r="BQ34" s="678"/>
      <c r="BR34" s="678"/>
      <c r="BS34" s="678"/>
      <c r="BT34" s="678"/>
      <c r="BU34" s="678"/>
      <c r="BV34" s="678"/>
      <c r="BW34" s="678"/>
      <c r="BX34" s="678"/>
      <c r="BY34" s="678"/>
      <c r="BZ34" s="678"/>
      <c r="CA34" s="678"/>
      <c r="CB34" s="678"/>
      <c r="CC34" s="678"/>
      <c r="CD34" s="678"/>
      <c r="CE34" s="678"/>
      <c r="CF34" s="678"/>
      <c r="CG34" s="678"/>
      <c r="CH34" s="678"/>
      <c r="CI34" s="678"/>
      <c r="CJ34" s="678"/>
      <c r="CK34" s="678"/>
      <c r="CL34" s="678"/>
      <c r="CM34" s="678"/>
      <c r="CN34" s="678"/>
      <c r="CO34" s="678"/>
      <c r="CP34" s="678"/>
      <c r="CQ34" s="678"/>
      <c r="CR34" s="678"/>
      <c r="CS34" s="678"/>
      <c r="CT34" s="678"/>
      <c r="CU34" s="678"/>
      <c r="CV34" s="678"/>
      <c r="CW34" s="678"/>
      <c r="CX34" s="678"/>
      <c r="CY34" s="678"/>
      <c r="CZ34" s="678"/>
      <c r="DA34" s="678"/>
      <c r="DB34" s="678"/>
      <c r="DC34" s="678"/>
      <c r="DD34" s="678"/>
      <c r="DE34" s="678"/>
      <c r="DF34" s="678"/>
    </row>
    <row r="35" spans="1:110" s="679" customFormat="1" ht="13.5" customHeight="1">
      <c r="A35" s="685">
        <v>2400</v>
      </c>
      <c r="B35" s="683" t="s">
        <v>553</v>
      </c>
      <c r="C35" s="684">
        <v>126</v>
      </c>
      <c r="D35" s="689">
        <v>0</v>
      </c>
      <c r="E35" s="678"/>
      <c r="F35" s="678"/>
      <c r="G35" s="678"/>
      <c r="H35" s="678"/>
      <c r="I35" s="678"/>
      <c r="J35" s="678"/>
      <c r="K35" s="678"/>
      <c r="L35" s="678"/>
      <c r="M35" s="678"/>
      <c r="N35" s="678"/>
      <c r="O35" s="678"/>
      <c r="P35" s="678"/>
      <c r="Q35" s="678"/>
      <c r="R35" s="678"/>
      <c r="S35" s="678"/>
      <c r="T35" s="678"/>
      <c r="U35" s="67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8"/>
      <c r="BU35" s="678"/>
      <c r="BV35" s="678"/>
      <c r="BW35" s="678"/>
      <c r="BX35" s="678"/>
      <c r="BY35" s="678"/>
      <c r="BZ35" s="678"/>
      <c r="CA35" s="678"/>
      <c r="CB35" s="678"/>
      <c r="CC35" s="678"/>
      <c r="CD35" s="678"/>
      <c r="CE35" s="678"/>
      <c r="CF35" s="678"/>
      <c r="CG35" s="678"/>
      <c r="CH35" s="678"/>
      <c r="CI35" s="678"/>
      <c r="CJ35" s="678"/>
      <c r="CK35" s="678"/>
      <c r="CL35" s="678"/>
      <c r="CM35" s="678"/>
      <c r="CN35" s="678"/>
      <c r="CO35" s="678"/>
      <c r="CP35" s="678"/>
      <c r="CQ35" s="678"/>
      <c r="CR35" s="678"/>
      <c r="CS35" s="678"/>
      <c r="CT35" s="678"/>
      <c r="CU35" s="678"/>
      <c r="CV35" s="678"/>
      <c r="CW35" s="678"/>
      <c r="CX35" s="678"/>
      <c r="CY35" s="678"/>
      <c r="CZ35" s="678"/>
      <c r="DA35" s="678"/>
      <c r="DB35" s="678"/>
      <c r="DC35" s="678"/>
      <c r="DD35" s="678"/>
      <c r="DE35" s="678"/>
      <c r="DF35" s="678"/>
    </row>
    <row r="36" spans="1:110" s="679" customFormat="1" ht="15.75" customHeight="1">
      <c r="A36" s="685">
        <v>2500</v>
      </c>
      <c r="B36" s="683" t="s">
        <v>554</v>
      </c>
      <c r="C36" s="684">
        <v>3942</v>
      </c>
      <c r="D36" s="689">
        <v>469</v>
      </c>
      <c r="E36" s="678"/>
      <c r="F36" s="678"/>
      <c r="G36" s="678"/>
      <c r="H36" s="678"/>
      <c r="I36" s="678"/>
      <c r="J36" s="678"/>
      <c r="K36" s="678"/>
      <c r="L36" s="678"/>
      <c r="M36" s="678"/>
      <c r="N36" s="678"/>
      <c r="O36" s="678"/>
      <c r="P36" s="678"/>
      <c r="Q36" s="678"/>
      <c r="R36" s="678"/>
      <c r="S36" s="678"/>
      <c r="T36" s="678"/>
      <c r="U36" s="678"/>
      <c r="V36" s="678"/>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8"/>
      <c r="AS36" s="678"/>
      <c r="AT36" s="678"/>
      <c r="AU36" s="678"/>
      <c r="AV36" s="678"/>
      <c r="AW36" s="678"/>
      <c r="AX36" s="678"/>
      <c r="AY36" s="678"/>
      <c r="AZ36" s="678"/>
      <c r="BA36" s="678"/>
      <c r="BB36" s="678"/>
      <c r="BC36" s="678"/>
      <c r="BD36" s="678"/>
      <c r="BE36" s="678"/>
      <c r="BF36" s="678"/>
      <c r="BG36" s="678"/>
      <c r="BH36" s="678"/>
      <c r="BI36" s="678"/>
      <c r="BJ36" s="678"/>
      <c r="BK36" s="678"/>
      <c r="BL36" s="678"/>
      <c r="BM36" s="678"/>
      <c r="BN36" s="678"/>
      <c r="BO36" s="678"/>
      <c r="BP36" s="678"/>
      <c r="BQ36" s="678"/>
      <c r="BR36" s="678"/>
      <c r="BS36" s="678"/>
      <c r="BT36" s="678"/>
      <c r="BU36" s="678"/>
      <c r="BV36" s="678"/>
      <c r="BW36" s="678"/>
      <c r="BX36" s="678"/>
      <c r="BY36" s="678"/>
      <c r="BZ36" s="678"/>
      <c r="CA36" s="678"/>
      <c r="CB36" s="678"/>
      <c r="CC36" s="678"/>
      <c r="CD36" s="678"/>
      <c r="CE36" s="678"/>
      <c r="CF36" s="678"/>
      <c r="CG36" s="678"/>
      <c r="CH36" s="678"/>
      <c r="CI36" s="678"/>
      <c r="CJ36" s="678"/>
      <c r="CK36" s="678"/>
      <c r="CL36" s="678"/>
      <c r="CM36" s="678"/>
      <c r="CN36" s="678"/>
      <c r="CO36" s="678"/>
      <c r="CP36" s="678"/>
      <c r="CQ36" s="678"/>
      <c r="CR36" s="678"/>
      <c r="CS36" s="678"/>
      <c r="CT36" s="678"/>
      <c r="CU36" s="678"/>
      <c r="CV36" s="678"/>
      <c r="CW36" s="678"/>
      <c r="CX36" s="678"/>
      <c r="CY36" s="678"/>
      <c r="CZ36" s="678"/>
      <c r="DA36" s="678"/>
      <c r="DB36" s="678"/>
      <c r="DC36" s="678"/>
      <c r="DD36" s="678"/>
      <c r="DE36" s="678"/>
      <c r="DF36" s="678"/>
    </row>
    <row r="37" spans="1:110" s="679" customFormat="1" ht="24" customHeight="1">
      <c r="A37" s="685">
        <v>2800</v>
      </c>
      <c r="B37" s="672" t="s">
        <v>706</v>
      </c>
      <c r="C37" s="684">
        <v>1927</v>
      </c>
      <c r="D37" s="689">
        <v>0</v>
      </c>
      <c r="E37" s="678"/>
      <c r="F37" s="678"/>
      <c r="G37" s="678"/>
      <c r="H37" s="678"/>
      <c r="I37" s="678"/>
      <c r="J37" s="678"/>
      <c r="K37" s="678"/>
      <c r="L37" s="678"/>
      <c r="M37" s="678"/>
      <c r="N37" s="678"/>
      <c r="O37" s="678"/>
      <c r="P37" s="678"/>
      <c r="Q37" s="678"/>
      <c r="R37" s="678"/>
      <c r="S37" s="678"/>
      <c r="T37" s="678"/>
      <c r="U37" s="678"/>
      <c r="V37" s="678"/>
      <c r="W37" s="678"/>
      <c r="X37" s="678"/>
      <c r="Y37" s="678"/>
      <c r="Z37" s="678"/>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8"/>
      <c r="AZ37" s="678"/>
      <c r="BA37" s="678"/>
      <c r="BB37" s="678"/>
      <c r="BC37" s="678"/>
      <c r="BD37" s="678"/>
      <c r="BE37" s="678"/>
      <c r="BF37" s="678"/>
      <c r="BG37" s="678"/>
      <c r="BH37" s="678"/>
      <c r="BI37" s="678"/>
      <c r="BJ37" s="678"/>
      <c r="BK37" s="678"/>
      <c r="BL37" s="678"/>
      <c r="BM37" s="678"/>
      <c r="BN37" s="678"/>
      <c r="BO37" s="678"/>
      <c r="BP37" s="678"/>
      <c r="BQ37" s="678"/>
      <c r="BR37" s="678"/>
      <c r="BS37" s="678"/>
      <c r="BT37" s="678"/>
      <c r="BU37" s="678"/>
      <c r="BV37" s="678"/>
      <c r="BW37" s="678"/>
      <c r="BX37" s="678"/>
      <c r="BY37" s="678"/>
      <c r="BZ37" s="678"/>
      <c r="CA37" s="678"/>
      <c r="CB37" s="678"/>
      <c r="CC37" s="678"/>
      <c r="CD37" s="678"/>
      <c r="CE37" s="678"/>
      <c r="CF37" s="678"/>
      <c r="CG37" s="678"/>
      <c r="CH37" s="678"/>
      <c r="CI37" s="678"/>
      <c r="CJ37" s="678"/>
      <c r="CK37" s="678"/>
      <c r="CL37" s="678"/>
      <c r="CM37" s="678"/>
      <c r="CN37" s="678"/>
      <c r="CO37" s="678"/>
      <c r="CP37" s="678"/>
      <c r="CQ37" s="678"/>
      <c r="CR37" s="678"/>
      <c r="CS37" s="678"/>
      <c r="CT37" s="678"/>
      <c r="CU37" s="678"/>
      <c r="CV37" s="678"/>
      <c r="CW37" s="678"/>
      <c r="CX37" s="678"/>
      <c r="CY37" s="678"/>
      <c r="CZ37" s="678"/>
      <c r="DA37" s="678"/>
      <c r="DB37" s="678"/>
      <c r="DC37" s="678"/>
      <c r="DD37" s="678"/>
      <c r="DE37" s="678"/>
      <c r="DF37" s="678"/>
    </row>
    <row r="38" spans="1:110" s="681" customFormat="1" ht="12.75" customHeight="1">
      <c r="A38" s="692" t="s">
        <v>361</v>
      </c>
      <c r="B38" s="693" t="s">
        <v>362</v>
      </c>
      <c r="C38" s="675">
        <v>8044</v>
      </c>
      <c r="D38" s="667">
        <v>1464</v>
      </c>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0"/>
      <c r="BR38" s="680"/>
      <c r="BS38" s="680"/>
      <c r="BT38" s="680"/>
      <c r="BU38" s="680"/>
      <c r="BV38" s="680"/>
      <c r="BW38" s="680"/>
      <c r="BX38" s="680"/>
      <c r="BY38" s="680"/>
      <c r="BZ38" s="680"/>
      <c r="CA38" s="680"/>
      <c r="CB38" s="680"/>
      <c r="CC38" s="680"/>
      <c r="CD38" s="680"/>
      <c r="CE38" s="680"/>
      <c r="CF38" s="680"/>
      <c r="CG38" s="680"/>
      <c r="CH38" s="680"/>
      <c r="CI38" s="680"/>
      <c r="CJ38" s="680"/>
      <c r="CK38" s="680"/>
      <c r="CL38" s="680"/>
      <c r="CM38" s="680"/>
      <c r="CN38" s="680"/>
      <c r="CO38" s="680"/>
      <c r="CP38" s="680"/>
      <c r="CQ38" s="680"/>
      <c r="CR38" s="680"/>
      <c r="CS38" s="680"/>
      <c r="CT38" s="680"/>
      <c r="CU38" s="680"/>
      <c r="CV38" s="680"/>
      <c r="CW38" s="680"/>
      <c r="CX38" s="680"/>
      <c r="CY38" s="680"/>
      <c r="CZ38" s="680"/>
      <c r="DA38" s="680"/>
      <c r="DB38" s="680"/>
      <c r="DC38" s="680"/>
      <c r="DD38" s="680"/>
      <c r="DE38" s="680"/>
      <c r="DF38" s="680"/>
    </row>
    <row r="39" spans="1:110" s="679" customFormat="1" ht="12.75" hidden="1">
      <c r="A39" s="682">
        <v>3000</v>
      </c>
      <c r="B39" s="683" t="s">
        <v>363</v>
      </c>
      <c r="C39" s="684">
        <v>0</v>
      </c>
      <c r="D39" s="673">
        <v>0</v>
      </c>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c r="AF39" s="678"/>
      <c r="AG39" s="678"/>
      <c r="AH39" s="678"/>
      <c r="AI39" s="678"/>
      <c r="AJ39" s="678"/>
      <c r="AK39" s="678"/>
      <c r="AL39" s="678"/>
      <c r="AM39" s="678"/>
      <c r="AN39" s="678"/>
      <c r="AO39" s="678"/>
      <c r="AP39" s="678"/>
      <c r="AQ39" s="678"/>
      <c r="AR39" s="678"/>
      <c r="AS39" s="678"/>
      <c r="AT39" s="678"/>
      <c r="AU39" s="678"/>
      <c r="AV39" s="678"/>
      <c r="AW39" s="678"/>
      <c r="AX39" s="678"/>
      <c r="AY39" s="678"/>
      <c r="AZ39" s="678"/>
      <c r="BA39" s="678"/>
      <c r="BB39" s="678"/>
      <c r="BC39" s="678"/>
      <c r="BD39" s="678"/>
      <c r="BE39" s="678"/>
      <c r="BF39" s="678"/>
      <c r="BG39" s="678"/>
      <c r="BH39" s="678"/>
      <c r="BI39" s="678"/>
      <c r="BJ39" s="678"/>
      <c r="BK39" s="678"/>
      <c r="BL39" s="678"/>
      <c r="BM39" s="678"/>
      <c r="BN39" s="678"/>
      <c r="BO39" s="678"/>
      <c r="BP39" s="678"/>
      <c r="BQ39" s="678"/>
      <c r="BR39" s="678"/>
      <c r="BS39" s="678"/>
      <c r="BT39" s="678"/>
      <c r="BU39" s="678"/>
      <c r="BV39" s="678"/>
      <c r="BW39" s="678"/>
      <c r="BX39" s="678"/>
      <c r="BY39" s="678"/>
      <c r="BZ39" s="678"/>
      <c r="CA39" s="678"/>
      <c r="CB39" s="678"/>
      <c r="CC39" s="678"/>
      <c r="CD39" s="678"/>
      <c r="CE39" s="678"/>
      <c r="CF39" s="678"/>
      <c r="CG39" s="678"/>
      <c r="CH39" s="678"/>
      <c r="CI39" s="678"/>
      <c r="CJ39" s="678"/>
      <c r="CK39" s="678"/>
      <c r="CL39" s="678"/>
      <c r="CM39" s="678"/>
      <c r="CN39" s="678"/>
      <c r="CO39" s="678"/>
      <c r="CP39" s="678"/>
      <c r="CQ39" s="678"/>
      <c r="CR39" s="678"/>
      <c r="CS39" s="678"/>
      <c r="CT39" s="678"/>
      <c r="CU39" s="678"/>
      <c r="CV39" s="678"/>
      <c r="CW39" s="678"/>
      <c r="CX39" s="678"/>
      <c r="CY39" s="678"/>
      <c r="CZ39" s="678"/>
      <c r="DA39" s="678"/>
      <c r="DB39" s="678"/>
      <c r="DC39" s="678"/>
      <c r="DD39" s="678"/>
      <c r="DE39" s="678"/>
      <c r="DF39" s="678"/>
    </row>
    <row r="40" spans="1:4" s="679" customFormat="1" ht="25.5" hidden="1">
      <c r="A40" s="685">
        <v>3200</v>
      </c>
      <c r="B40" s="672" t="s">
        <v>707</v>
      </c>
      <c r="C40" s="684">
        <v>0</v>
      </c>
      <c r="D40" s="673">
        <v>0</v>
      </c>
    </row>
    <row r="41" spans="1:110" s="679" customFormat="1" ht="12.75" hidden="1">
      <c r="A41" s="685">
        <v>3400</v>
      </c>
      <c r="B41" s="683" t="s">
        <v>565</v>
      </c>
      <c r="C41" s="684">
        <v>0</v>
      </c>
      <c r="D41" s="673">
        <v>0</v>
      </c>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8"/>
      <c r="AZ41" s="678"/>
      <c r="BA41" s="678"/>
      <c r="BB41" s="678"/>
      <c r="BC41" s="678"/>
      <c r="BD41" s="678"/>
      <c r="BE41" s="678"/>
      <c r="BF41" s="678"/>
      <c r="BG41" s="678"/>
      <c r="BH41" s="678"/>
      <c r="BI41" s="678"/>
      <c r="BJ41" s="678"/>
      <c r="BK41" s="678"/>
      <c r="BL41" s="678"/>
      <c r="BM41" s="678"/>
      <c r="BN41" s="678"/>
      <c r="BO41" s="678"/>
      <c r="BP41" s="678"/>
      <c r="BQ41" s="678"/>
      <c r="BR41" s="678"/>
      <c r="BS41" s="678"/>
      <c r="BT41" s="678"/>
      <c r="BU41" s="678"/>
      <c r="BV41" s="678"/>
      <c r="BW41" s="678"/>
      <c r="BX41" s="678"/>
      <c r="BY41" s="678"/>
      <c r="BZ41" s="678"/>
      <c r="CA41" s="678"/>
      <c r="CB41" s="678"/>
      <c r="CC41" s="678"/>
      <c r="CD41" s="678"/>
      <c r="CE41" s="678"/>
      <c r="CF41" s="678"/>
      <c r="CG41" s="678"/>
      <c r="CH41" s="678"/>
      <c r="CI41" s="678"/>
      <c r="CJ41" s="678"/>
      <c r="CK41" s="678"/>
      <c r="CL41" s="678"/>
      <c r="CM41" s="678"/>
      <c r="CN41" s="678"/>
      <c r="CO41" s="678"/>
      <c r="CP41" s="678"/>
      <c r="CQ41" s="678"/>
      <c r="CR41" s="678"/>
      <c r="CS41" s="678"/>
      <c r="CT41" s="678"/>
      <c r="CU41" s="678"/>
      <c r="CV41" s="678"/>
      <c r="CW41" s="678"/>
      <c r="CX41" s="678"/>
      <c r="CY41" s="678"/>
      <c r="CZ41" s="678"/>
      <c r="DA41" s="678"/>
      <c r="DB41" s="678"/>
      <c r="DC41" s="678"/>
      <c r="DD41" s="678"/>
      <c r="DE41" s="678"/>
      <c r="DF41" s="678"/>
    </row>
    <row r="42" spans="1:110" s="679" customFormat="1" ht="12.75" hidden="1">
      <c r="A42" s="685">
        <v>3900</v>
      </c>
      <c r="B42" s="683" t="s">
        <v>566</v>
      </c>
      <c r="C42" s="684">
        <v>0</v>
      </c>
      <c r="D42" s="673">
        <v>0</v>
      </c>
      <c r="E42" s="678"/>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8"/>
      <c r="AH42" s="678"/>
      <c r="AI42" s="678"/>
      <c r="AJ42" s="678"/>
      <c r="AK42" s="678"/>
      <c r="AL42" s="678"/>
      <c r="AM42" s="678"/>
      <c r="AN42" s="678"/>
      <c r="AO42" s="678"/>
      <c r="AP42" s="678"/>
      <c r="AQ42" s="678"/>
      <c r="AR42" s="678"/>
      <c r="AS42" s="678"/>
      <c r="AT42" s="678"/>
      <c r="AU42" s="678"/>
      <c r="AV42" s="678"/>
      <c r="AW42" s="678"/>
      <c r="AX42" s="678"/>
      <c r="AY42" s="678"/>
      <c r="AZ42" s="678"/>
      <c r="BA42" s="678"/>
      <c r="BB42" s="678"/>
      <c r="BC42" s="678"/>
      <c r="BD42" s="678"/>
      <c r="BE42" s="678"/>
      <c r="BF42" s="678"/>
      <c r="BG42" s="678"/>
      <c r="BH42" s="678"/>
      <c r="BI42" s="678"/>
      <c r="BJ42" s="678"/>
      <c r="BK42" s="678"/>
      <c r="BL42" s="678"/>
      <c r="BM42" s="678"/>
      <c r="BN42" s="678"/>
      <c r="BO42" s="678"/>
      <c r="BP42" s="678"/>
      <c r="BQ42" s="678"/>
      <c r="BR42" s="678"/>
      <c r="BS42" s="678"/>
      <c r="BT42" s="678"/>
      <c r="BU42" s="678"/>
      <c r="BV42" s="678"/>
      <c r="BW42" s="678"/>
      <c r="BX42" s="678"/>
      <c r="BY42" s="678"/>
      <c r="BZ42" s="678"/>
      <c r="CA42" s="678"/>
      <c r="CB42" s="678"/>
      <c r="CC42" s="678"/>
      <c r="CD42" s="678"/>
      <c r="CE42" s="678"/>
      <c r="CF42" s="678"/>
      <c r="CG42" s="678"/>
      <c r="CH42" s="678"/>
      <c r="CI42" s="678"/>
      <c r="CJ42" s="678"/>
      <c r="CK42" s="678"/>
      <c r="CL42" s="678"/>
      <c r="CM42" s="678"/>
      <c r="CN42" s="678"/>
      <c r="CO42" s="678"/>
      <c r="CP42" s="678"/>
      <c r="CQ42" s="678"/>
      <c r="CR42" s="678"/>
      <c r="CS42" s="678"/>
      <c r="CT42" s="678"/>
      <c r="CU42" s="678"/>
      <c r="CV42" s="678"/>
      <c r="CW42" s="678"/>
      <c r="CX42" s="678"/>
      <c r="CY42" s="678"/>
      <c r="CZ42" s="678"/>
      <c r="DA42" s="678"/>
      <c r="DB42" s="678"/>
      <c r="DC42" s="678"/>
      <c r="DD42" s="678"/>
      <c r="DE42" s="678"/>
      <c r="DF42" s="678"/>
    </row>
    <row r="43" spans="1:110" s="679" customFormat="1" ht="12.75">
      <c r="A43" s="682">
        <v>3000</v>
      </c>
      <c r="B43" s="683" t="s">
        <v>445</v>
      </c>
      <c r="C43" s="649">
        <v>3617</v>
      </c>
      <c r="D43" s="689">
        <v>1114</v>
      </c>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c r="AL43" s="678"/>
      <c r="AM43" s="678"/>
      <c r="AN43" s="678"/>
      <c r="AO43" s="678"/>
      <c r="AP43" s="678"/>
      <c r="AQ43" s="678"/>
      <c r="AR43" s="678"/>
      <c r="AS43" s="678"/>
      <c r="AT43" s="678"/>
      <c r="AU43" s="678"/>
      <c r="AV43" s="678"/>
      <c r="AW43" s="678"/>
      <c r="AX43" s="678"/>
      <c r="AY43" s="678"/>
      <c r="AZ43" s="678"/>
      <c r="BA43" s="678"/>
      <c r="BB43" s="678"/>
      <c r="BC43" s="678"/>
      <c r="BD43" s="678"/>
      <c r="BE43" s="678"/>
      <c r="BF43" s="678"/>
      <c r="BG43" s="678"/>
      <c r="BH43" s="678"/>
      <c r="BI43" s="678"/>
      <c r="BJ43" s="678"/>
      <c r="BK43" s="678"/>
      <c r="BL43" s="678"/>
      <c r="BM43" s="678"/>
      <c r="BN43" s="678"/>
      <c r="BO43" s="678"/>
      <c r="BP43" s="678"/>
      <c r="BQ43" s="678"/>
      <c r="BR43" s="678"/>
      <c r="BS43" s="678"/>
      <c r="BT43" s="678"/>
      <c r="BU43" s="678"/>
      <c r="BV43" s="678"/>
      <c r="BW43" s="678"/>
      <c r="BX43" s="678"/>
      <c r="BY43" s="678"/>
      <c r="BZ43" s="678"/>
      <c r="CA43" s="678"/>
      <c r="CB43" s="678"/>
      <c r="CC43" s="678"/>
      <c r="CD43" s="678"/>
      <c r="CE43" s="678"/>
      <c r="CF43" s="678"/>
      <c r="CG43" s="678"/>
      <c r="CH43" s="678"/>
      <c r="CI43" s="678"/>
      <c r="CJ43" s="678"/>
      <c r="CK43" s="678"/>
      <c r="CL43" s="678"/>
      <c r="CM43" s="678"/>
      <c r="CN43" s="678"/>
      <c r="CO43" s="678"/>
      <c r="CP43" s="678"/>
      <c r="CQ43" s="678"/>
      <c r="CR43" s="678"/>
      <c r="CS43" s="678"/>
      <c r="CT43" s="678"/>
      <c r="CU43" s="678"/>
      <c r="CV43" s="678"/>
      <c r="CW43" s="678"/>
      <c r="CX43" s="678"/>
      <c r="CY43" s="678"/>
      <c r="CZ43" s="678"/>
      <c r="DA43" s="678"/>
      <c r="DB43" s="678"/>
      <c r="DC43" s="678"/>
      <c r="DD43" s="678"/>
      <c r="DE43" s="678"/>
      <c r="DF43" s="678"/>
    </row>
    <row r="44" spans="1:110" s="679" customFormat="1" ht="12.75" customHeight="1">
      <c r="A44" s="682">
        <v>6000</v>
      </c>
      <c r="B44" s="683" t="s">
        <v>364</v>
      </c>
      <c r="C44" s="684">
        <v>4427</v>
      </c>
      <c r="D44" s="689">
        <v>350</v>
      </c>
      <c r="E44" s="678"/>
      <c r="F44" s="678"/>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8"/>
      <c r="AU44" s="678"/>
      <c r="AV44" s="678"/>
      <c r="AW44" s="678"/>
      <c r="AX44" s="678"/>
      <c r="AY44" s="678"/>
      <c r="AZ44" s="678"/>
      <c r="BA44" s="678"/>
      <c r="BB44" s="678"/>
      <c r="BC44" s="678"/>
      <c r="BD44" s="678"/>
      <c r="BE44" s="678"/>
      <c r="BF44" s="678"/>
      <c r="BG44" s="678"/>
      <c r="BH44" s="678"/>
      <c r="BI44" s="678"/>
      <c r="BJ44" s="678"/>
      <c r="BK44" s="678"/>
      <c r="BL44" s="678"/>
      <c r="BM44" s="678"/>
      <c r="BN44" s="678"/>
      <c r="BO44" s="678"/>
      <c r="BP44" s="678"/>
      <c r="BQ44" s="678"/>
      <c r="BR44" s="678"/>
      <c r="BS44" s="678"/>
      <c r="BT44" s="678"/>
      <c r="BU44" s="678"/>
      <c r="BV44" s="678"/>
      <c r="BW44" s="678"/>
      <c r="BX44" s="678"/>
      <c r="BY44" s="678"/>
      <c r="BZ44" s="678"/>
      <c r="CA44" s="678"/>
      <c r="CB44" s="678"/>
      <c r="CC44" s="678"/>
      <c r="CD44" s="678"/>
      <c r="CE44" s="678"/>
      <c r="CF44" s="678"/>
      <c r="CG44" s="678"/>
      <c r="CH44" s="678"/>
      <c r="CI44" s="678"/>
      <c r="CJ44" s="678"/>
      <c r="CK44" s="678"/>
      <c r="CL44" s="678"/>
      <c r="CM44" s="678"/>
      <c r="CN44" s="678"/>
      <c r="CO44" s="678"/>
      <c r="CP44" s="678"/>
      <c r="CQ44" s="678"/>
      <c r="CR44" s="678"/>
      <c r="CS44" s="678"/>
      <c r="CT44" s="678"/>
      <c r="CU44" s="678"/>
      <c r="CV44" s="678"/>
      <c r="CW44" s="678"/>
      <c r="CX44" s="678"/>
      <c r="CY44" s="678"/>
      <c r="CZ44" s="678"/>
      <c r="DA44" s="678"/>
      <c r="DB44" s="678"/>
      <c r="DC44" s="678"/>
      <c r="DD44" s="678"/>
      <c r="DE44" s="678"/>
      <c r="DF44" s="678"/>
    </row>
    <row r="45" spans="1:110" s="679" customFormat="1" ht="12.75" customHeight="1">
      <c r="A45" s="685">
        <v>6200</v>
      </c>
      <c r="B45" s="683" t="s">
        <v>568</v>
      </c>
      <c r="C45" s="684">
        <v>4427</v>
      </c>
      <c r="D45" s="689">
        <v>350</v>
      </c>
      <c r="E45" s="678"/>
      <c r="F45" s="678"/>
      <c r="G45" s="678"/>
      <c r="H45" s="678"/>
      <c r="I45" s="678"/>
      <c r="J45" s="678"/>
      <c r="K45" s="678"/>
      <c r="L45" s="678"/>
      <c r="M45" s="678"/>
      <c r="N45" s="678"/>
      <c r="O45" s="678"/>
      <c r="P45" s="678"/>
      <c r="Q45" s="678"/>
      <c r="R45" s="678"/>
      <c r="S45" s="678"/>
      <c r="T45" s="678"/>
      <c r="U45" s="678"/>
      <c r="V45" s="678"/>
      <c r="W45" s="678"/>
      <c r="X45" s="678"/>
      <c r="Y45" s="678"/>
      <c r="Z45" s="678"/>
      <c r="AA45" s="678"/>
      <c r="AB45" s="678"/>
      <c r="AC45" s="678"/>
      <c r="AD45" s="678"/>
      <c r="AE45" s="678"/>
      <c r="AF45" s="678"/>
      <c r="AG45" s="678"/>
      <c r="AH45" s="678"/>
      <c r="AI45" s="678"/>
      <c r="AJ45" s="678"/>
      <c r="AK45" s="678"/>
      <c r="AL45" s="678"/>
      <c r="AM45" s="678"/>
      <c r="AN45" s="678"/>
      <c r="AO45" s="678"/>
      <c r="AP45" s="678"/>
      <c r="AQ45" s="678"/>
      <c r="AR45" s="678"/>
      <c r="AS45" s="678"/>
      <c r="AT45" s="678"/>
      <c r="AU45" s="678"/>
      <c r="AV45" s="678"/>
      <c r="AW45" s="678"/>
      <c r="AX45" s="678"/>
      <c r="AY45" s="678"/>
      <c r="AZ45" s="678"/>
      <c r="BA45" s="678"/>
      <c r="BB45" s="678"/>
      <c r="BC45" s="678"/>
      <c r="BD45" s="678"/>
      <c r="BE45" s="678"/>
      <c r="BF45" s="678"/>
      <c r="BG45" s="678"/>
      <c r="BH45" s="678"/>
      <c r="BI45" s="678"/>
      <c r="BJ45" s="678"/>
      <c r="BK45" s="678"/>
      <c r="BL45" s="678"/>
      <c r="BM45" s="678"/>
      <c r="BN45" s="678"/>
      <c r="BO45" s="678"/>
      <c r="BP45" s="678"/>
      <c r="BQ45" s="678"/>
      <c r="BR45" s="678"/>
      <c r="BS45" s="678"/>
      <c r="BT45" s="678"/>
      <c r="BU45" s="678"/>
      <c r="BV45" s="678"/>
      <c r="BW45" s="678"/>
      <c r="BX45" s="678"/>
      <c r="BY45" s="678"/>
      <c r="BZ45" s="678"/>
      <c r="CA45" s="678"/>
      <c r="CB45" s="678"/>
      <c r="CC45" s="678"/>
      <c r="CD45" s="678"/>
      <c r="CE45" s="678"/>
      <c r="CF45" s="678"/>
      <c r="CG45" s="678"/>
      <c r="CH45" s="678"/>
      <c r="CI45" s="678"/>
      <c r="CJ45" s="678"/>
      <c r="CK45" s="678"/>
      <c r="CL45" s="678"/>
      <c r="CM45" s="678"/>
      <c r="CN45" s="678"/>
      <c r="CO45" s="678"/>
      <c r="CP45" s="678"/>
      <c r="CQ45" s="678"/>
      <c r="CR45" s="678"/>
      <c r="CS45" s="678"/>
      <c r="CT45" s="678"/>
      <c r="CU45" s="678"/>
      <c r="CV45" s="678"/>
      <c r="CW45" s="678"/>
      <c r="CX45" s="678"/>
      <c r="CY45" s="678"/>
      <c r="CZ45" s="678"/>
      <c r="DA45" s="678"/>
      <c r="DB45" s="678"/>
      <c r="DC45" s="678"/>
      <c r="DD45" s="678"/>
      <c r="DE45" s="678"/>
      <c r="DF45" s="678"/>
    </row>
    <row r="46" spans="1:110" s="679" customFormat="1" ht="12.75" customHeight="1" hidden="1">
      <c r="A46" s="685">
        <v>6400</v>
      </c>
      <c r="B46" s="683" t="s">
        <v>574</v>
      </c>
      <c r="C46" s="684">
        <v>0</v>
      </c>
      <c r="D46" s="689">
        <v>0</v>
      </c>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678"/>
      <c r="AP46" s="678"/>
      <c r="AQ46" s="678"/>
      <c r="AR46" s="678"/>
      <c r="AS46" s="678"/>
      <c r="AT46" s="678"/>
      <c r="AU46" s="678"/>
      <c r="AV46" s="678"/>
      <c r="AW46" s="678"/>
      <c r="AX46" s="678"/>
      <c r="AY46" s="678"/>
      <c r="AZ46" s="678"/>
      <c r="BA46" s="678"/>
      <c r="BB46" s="678"/>
      <c r="BC46" s="678"/>
      <c r="BD46" s="678"/>
      <c r="BE46" s="678"/>
      <c r="BF46" s="678"/>
      <c r="BG46" s="678"/>
      <c r="BH46" s="678"/>
      <c r="BI46" s="678"/>
      <c r="BJ46" s="678"/>
      <c r="BK46" s="678"/>
      <c r="BL46" s="678"/>
      <c r="BM46" s="678"/>
      <c r="BN46" s="678"/>
      <c r="BO46" s="678"/>
      <c r="BP46" s="678"/>
      <c r="BQ46" s="678"/>
      <c r="BR46" s="678"/>
      <c r="BS46" s="678"/>
      <c r="BT46" s="678"/>
      <c r="BU46" s="678"/>
      <c r="BV46" s="678"/>
      <c r="BW46" s="678"/>
      <c r="BX46" s="678"/>
      <c r="BY46" s="678"/>
      <c r="BZ46" s="678"/>
      <c r="CA46" s="678"/>
      <c r="CB46" s="678"/>
      <c r="CC46" s="678"/>
      <c r="CD46" s="678"/>
      <c r="CE46" s="678"/>
      <c r="CF46" s="678"/>
      <c r="CG46" s="678"/>
      <c r="CH46" s="678"/>
      <c r="CI46" s="678"/>
      <c r="CJ46" s="678"/>
      <c r="CK46" s="678"/>
      <c r="CL46" s="678"/>
      <c r="CM46" s="678"/>
      <c r="CN46" s="678"/>
      <c r="CO46" s="678"/>
      <c r="CP46" s="678"/>
      <c r="CQ46" s="678"/>
      <c r="CR46" s="678"/>
      <c r="CS46" s="678"/>
      <c r="CT46" s="678"/>
      <c r="CU46" s="678"/>
      <c r="CV46" s="678"/>
      <c r="CW46" s="678"/>
      <c r="CX46" s="678"/>
      <c r="CY46" s="678"/>
      <c r="CZ46" s="678"/>
      <c r="DA46" s="678"/>
      <c r="DB46" s="678"/>
      <c r="DC46" s="678"/>
      <c r="DD46" s="678"/>
      <c r="DE46" s="678"/>
      <c r="DF46" s="678"/>
    </row>
    <row r="47" spans="1:110" s="679" customFormat="1" ht="38.25">
      <c r="A47" s="677">
        <v>1.4</v>
      </c>
      <c r="B47" s="694" t="s">
        <v>708</v>
      </c>
      <c r="C47" s="695">
        <v>33449</v>
      </c>
      <c r="D47" s="696">
        <v>33087</v>
      </c>
      <c r="E47" s="678"/>
      <c r="F47" s="678"/>
      <c r="G47" s="678"/>
      <c r="H47" s="678"/>
      <c r="I47" s="678"/>
      <c r="J47" s="678"/>
      <c r="K47" s="678"/>
      <c r="L47" s="678"/>
      <c r="M47" s="678"/>
      <c r="N47" s="678"/>
      <c r="O47" s="678"/>
      <c r="P47" s="678"/>
      <c r="Q47" s="678"/>
      <c r="R47" s="678"/>
      <c r="S47" s="678"/>
      <c r="T47" s="678"/>
      <c r="U47" s="678"/>
      <c r="V47" s="678"/>
      <c r="W47" s="678"/>
      <c r="X47" s="678"/>
      <c r="Y47" s="678"/>
      <c r="Z47" s="678"/>
      <c r="AA47" s="678"/>
      <c r="AB47" s="678"/>
      <c r="AC47" s="678"/>
      <c r="AD47" s="678"/>
      <c r="AE47" s="678"/>
      <c r="AF47" s="678"/>
      <c r="AG47" s="678"/>
      <c r="AH47" s="678"/>
      <c r="AI47" s="678"/>
      <c r="AJ47" s="678"/>
      <c r="AK47" s="678"/>
      <c r="AL47" s="678"/>
      <c r="AM47" s="678"/>
      <c r="AN47" s="678"/>
      <c r="AO47" s="678"/>
      <c r="AP47" s="678"/>
      <c r="AQ47" s="678"/>
      <c r="AR47" s="678"/>
      <c r="AS47" s="678"/>
      <c r="AT47" s="678"/>
      <c r="AU47" s="678"/>
      <c r="AV47" s="678"/>
      <c r="AW47" s="678"/>
      <c r="AX47" s="678"/>
      <c r="AY47" s="678"/>
      <c r="AZ47" s="678"/>
      <c r="BA47" s="678"/>
      <c r="BB47" s="678"/>
      <c r="BC47" s="678"/>
      <c r="BD47" s="678"/>
      <c r="BE47" s="678"/>
      <c r="BF47" s="678"/>
      <c r="BG47" s="678"/>
      <c r="BH47" s="678"/>
      <c r="BI47" s="678"/>
      <c r="BJ47" s="678"/>
      <c r="BK47" s="678"/>
      <c r="BL47" s="678"/>
      <c r="BM47" s="678"/>
      <c r="BN47" s="678"/>
      <c r="BO47" s="678"/>
      <c r="BP47" s="678"/>
      <c r="BQ47" s="678"/>
      <c r="BR47" s="678"/>
      <c r="BS47" s="678"/>
      <c r="BT47" s="678"/>
      <c r="BU47" s="678"/>
      <c r="BV47" s="678"/>
      <c r="BW47" s="678"/>
      <c r="BX47" s="678"/>
      <c r="BY47" s="678"/>
      <c r="BZ47" s="678"/>
      <c r="CA47" s="678"/>
      <c r="CB47" s="678"/>
      <c r="CC47" s="678"/>
      <c r="CD47" s="678"/>
      <c r="CE47" s="678"/>
      <c r="CF47" s="678"/>
      <c r="CG47" s="678"/>
      <c r="CH47" s="678"/>
      <c r="CI47" s="678"/>
      <c r="CJ47" s="678"/>
      <c r="CK47" s="678"/>
      <c r="CL47" s="678"/>
      <c r="CM47" s="678"/>
      <c r="CN47" s="678"/>
      <c r="CO47" s="678"/>
      <c r="CP47" s="678"/>
      <c r="CQ47" s="678"/>
      <c r="CR47" s="678"/>
      <c r="CS47" s="678"/>
      <c r="CT47" s="678"/>
      <c r="CU47" s="678"/>
      <c r="CV47" s="678"/>
      <c r="CW47" s="678"/>
      <c r="CX47" s="678"/>
      <c r="CY47" s="678"/>
      <c r="CZ47" s="678"/>
      <c r="DA47" s="678"/>
      <c r="DB47" s="678"/>
      <c r="DC47" s="678"/>
      <c r="DD47" s="678"/>
      <c r="DE47" s="678"/>
      <c r="DF47" s="678"/>
    </row>
    <row r="48" spans="1:110" s="679" customFormat="1" ht="12.75">
      <c r="A48" s="685">
        <v>7600</v>
      </c>
      <c r="B48" s="683" t="s">
        <v>709</v>
      </c>
      <c r="C48" s="684">
        <v>33449</v>
      </c>
      <c r="D48" s="689">
        <v>33087</v>
      </c>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678"/>
      <c r="AO48" s="678"/>
      <c r="AP48" s="678"/>
      <c r="AQ48" s="678"/>
      <c r="AR48" s="678"/>
      <c r="AS48" s="678"/>
      <c r="AT48" s="678"/>
      <c r="AU48" s="678"/>
      <c r="AV48" s="678"/>
      <c r="AW48" s="678"/>
      <c r="AX48" s="678"/>
      <c r="AY48" s="678"/>
      <c r="AZ48" s="678"/>
      <c r="BA48" s="678"/>
      <c r="BB48" s="678"/>
      <c r="BC48" s="678"/>
      <c r="BD48" s="678"/>
      <c r="BE48" s="678"/>
      <c r="BF48" s="678"/>
      <c r="BG48" s="678"/>
      <c r="BH48" s="678"/>
      <c r="BI48" s="678"/>
      <c r="BJ48" s="678"/>
      <c r="BK48" s="678"/>
      <c r="BL48" s="678"/>
      <c r="BM48" s="678"/>
      <c r="BN48" s="678"/>
      <c r="BO48" s="678"/>
      <c r="BP48" s="678"/>
      <c r="BQ48" s="678"/>
      <c r="BR48" s="678"/>
      <c r="BS48" s="678"/>
      <c r="BT48" s="678"/>
      <c r="BU48" s="678"/>
      <c r="BV48" s="678"/>
      <c r="BW48" s="678"/>
      <c r="BX48" s="678"/>
      <c r="BY48" s="678"/>
      <c r="BZ48" s="678"/>
      <c r="CA48" s="678"/>
      <c r="CB48" s="678"/>
      <c r="CC48" s="678"/>
      <c r="CD48" s="678"/>
      <c r="CE48" s="678"/>
      <c r="CF48" s="678"/>
      <c r="CG48" s="678"/>
      <c r="CH48" s="678"/>
      <c r="CI48" s="678"/>
      <c r="CJ48" s="678"/>
      <c r="CK48" s="678"/>
      <c r="CL48" s="678"/>
      <c r="CM48" s="678"/>
      <c r="CN48" s="678"/>
      <c r="CO48" s="678"/>
      <c r="CP48" s="678"/>
      <c r="CQ48" s="678"/>
      <c r="CR48" s="678"/>
      <c r="CS48" s="678"/>
      <c r="CT48" s="678"/>
      <c r="CU48" s="678"/>
      <c r="CV48" s="678"/>
      <c r="CW48" s="678"/>
      <c r="CX48" s="678"/>
      <c r="CY48" s="678"/>
      <c r="CZ48" s="678"/>
      <c r="DA48" s="678"/>
      <c r="DB48" s="678"/>
      <c r="DC48" s="678"/>
      <c r="DD48" s="678"/>
      <c r="DE48" s="678"/>
      <c r="DF48" s="678"/>
    </row>
    <row r="49" spans="1:110" s="679" customFormat="1" ht="12.75" customHeight="1">
      <c r="A49" s="676" t="s">
        <v>375</v>
      </c>
      <c r="B49" s="693" t="s">
        <v>376</v>
      </c>
      <c r="C49" s="675">
        <v>117397</v>
      </c>
      <c r="D49" s="667">
        <v>24863</v>
      </c>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c r="AF49" s="678"/>
      <c r="AG49" s="678"/>
      <c r="AH49" s="678"/>
      <c r="AI49" s="678"/>
      <c r="AJ49" s="678"/>
      <c r="AK49" s="678"/>
      <c r="AL49" s="678"/>
      <c r="AM49" s="678"/>
      <c r="AN49" s="678"/>
      <c r="AO49" s="678"/>
      <c r="AP49" s="678"/>
      <c r="AQ49" s="678"/>
      <c r="AR49" s="678"/>
      <c r="AS49" s="678"/>
      <c r="AT49" s="678"/>
      <c r="AU49" s="678"/>
      <c r="AV49" s="678"/>
      <c r="AW49" s="678"/>
      <c r="AX49" s="678"/>
      <c r="AY49" s="678"/>
      <c r="AZ49" s="678"/>
      <c r="BA49" s="678"/>
      <c r="BB49" s="678"/>
      <c r="BC49" s="678"/>
      <c r="BD49" s="678"/>
      <c r="BE49" s="678"/>
      <c r="BF49" s="678"/>
      <c r="BG49" s="678"/>
      <c r="BH49" s="678"/>
      <c r="BI49" s="678"/>
      <c r="BJ49" s="678"/>
      <c r="BK49" s="678"/>
      <c r="BL49" s="678"/>
      <c r="BM49" s="678"/>
      <c r="BN49" s="678"/>
      <c r="BO49" s="678"/>
      <c r="BP49" s="678"/>
      <c r="BQ49" s="678"/>
      <c r="BR49" s="678"/>
      <c r="BS49" s="678"/>
      <c r="BT49" s="678"/>
      <c r="BU49" s="678"/>
      <c r="BV49" s="678"/>
      <c r="BW49" s="678"/>
      <c r="BX49" s="678"/>
      <c r="BY49" s="678"/>
      <c r="BZ49" s="678"/>
      <c r="CA49" s="678"/>
      <c r="CB49" s="678"/>
      <c r="CC49" s="678"/>
      <c r="CD49" s="678"/>
      <c r="CE49" s="678"/>
      <c r="CF49" s="678"/>
      <c r="CG49" s="678"/>
      <c r="CH49" s="678"/>
      <c r="CI49" s="678"/>
      <c r="CJ49" s="678"/>
      <c r="CK49" s="678"/>
      <c r="CL49" s="678"/>
      <c r="CM49" s="678"/>
      <c r="CN49" s="678"/>
      <c r="CO49" s="678"/>
      <c r="CP49" s="678"/>
      <c r="CQ49" s="678"/>
      <c r="CR49" s="678"/>
      <c r="CS49" s="678"/>
      <c r="CT49" s="678"/>
      <c r="CU49" s="678"/>
      <c r="CV49" s="678"/>
      <c r="CW49" s="678"/>
      <c r="CX49" s="678"/>
      <c r="CY49" s="678"/>
      <c r="CZ49" s="678"/>
      <c r="DA49" s="678"/>
      <c r="DB49" s="678"/>
      <c r="DC49" s="678"/>
      <c r="DD49" s="678"/>
      <c r="DE49" s="678"/>
      <c r="DF49" s="678"/>
    </row>
    <row r="50" spans="1:110" s="681" customFormat="1" ht="12.75" customHeight="1">
      <c r="A50" s="677" t="s">
        <v>377</v>
      </c>
      <c r="B50" s="677" t="s">
        <v>710</v>
      </c>
      <c r="C50" s="675">
        <v>117397</v>
      </c>
      <c r="D50" s="667">
        <v>24863</v>
      </c>
      <c r="E50" s="680"/>
      <c r="F50" s="680"/>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0"/>
      <c r="AP50" s="680"/>
      <c r="AQ50" s="680"/>
      <c r="AR50" s="680"/>
      <c r="AS50" s="680"/>
      <c r="AT50" s="680"/>
      <c r="AU50" s="680"/>
      <c r="AV50" s="680"/>
      <c r="AW50" s="680"/>
      <c r="AX50" s="680"/>
      <c r="AY50" s="680"/>
      <c r="AZ50" s="680"/>
      <c r="BA50" s="680"/>
      <c r="BB50" s="680"/>
      <c r="BC50" s="680"/>
      <c r="BD50" s="680"/>
      <c r="BE50" s="680"/>
      <c r="BF50" s="680"/>
      <c r="BG50" s="680"/>
      <c r="BH50" s="680"/>
      <c r="BI50" s="680"/>
      <c r="BJ50" s="680"/>
      <c r="BK50" s="680"/>
      <c r="BL50" s="680"/>
      <c r="BM50" s="680"/>
      <c r="BN50" s="680"/>
      <c r="BO50" s="680"/>
      <c r="BP50" s="680"/>
      <c r="BQ50" s="680"/>
      <c r="BR50" s="680"/>
      <c r="BS50" s="680"/>
      <c r="BT50" s="680"/>
      <c r="BU50" s="680"/>
      <c r="BV50" s="680"/>
      <c r="BW50" s="680"/>
      <c r="BX50" s="680"/>
      <c r="BY50" s="680"/>
      <c r="BZ50" s="680"/>
      <c r="CA50" s="680"/>
      <c r="CB50" s="680"/>
      <c r="CC50" s="680"/>
      <c r="CD50" s="680"/>
      <c r="CE50" s="680"/>
      <c r="CF50" s="680"/>
      <c r="CG50" s="680"/>
      <c r="CH50" s="680"/>
      <c r="CI50" s="680"/>
      <c r="CJ50" s="680"/>
      <c r="CK50" s="680"/>
      <c r="CL50" s="680"/>
      <c r="CM50" s="680"/>
      <c r="CN50" s="680"/>
      <c r="CO50" s="680"/>
      <c r="CP50" s="680"/>
      <c r="CQ50" s="680"/>
      <c r="CR50" s="680"/>
      <c r="CS50" s="680"/>
      <c r="CT50" s="680"/>
      <c r="CU50" s="680"/>
      <c r="CV50" s="680"/>
      <c r="CW50" s="680"/>
      <c r="CX50" s="680"/>
      <c r="CY50" s="680"/>
      <c r="CZ50" s="680"/>
      <c r="DA50" s="680"/>
      <c r="DB50" s="680"/>
      <c r="DC50" s="680"/>
      <c r="DD50" s="680"/>
      <c r="DE50" s="680"/>
      <c r="DF50" s="680"/>
    </row>
    <row r="51" spans="1:110" s="679" customFormat="1" ht="12.75" customHeight="1">
      <c r="A51" s="685">
        <v>5100</v>
      </c>
      <c r="B51" s="683" t="s">
        <v>575</v>
      </c>
      <c r="C51" s="684">
        <v>1522</v>
      </c>
      <c r="D51" s="689">
        <v>0</v>
      </c>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678"/>
      <c r="AJ51" s="678"/>
      <c r="AK51" s="678"/>
      <c r="AL51" s="678"/>
      <c r="AM51" s="678"/>
      <c r="AN51" s="678"/>
      <c r="AO51" s="678"/>
      <c r="AP51" s="678"/>
      <c r="AQ51" s="678"/>
      <c r="AR51" s="678"/>
      <c r="AS51" s="678"/>
      <c r="AT51" s="678"/>
      <c r="AU51" s="678"/>
      <c r="AV51" s="678"/>
      <c r="AW51" s="678"/>
      <c r="AX51" s="678"/>
      <c r="AY51" s="678"/>
      <c r="AZ51" s="678"/>
      <c r="BA51" s="678"/>
      <c r="BB51" s="678"/>
      <c r="BC51" s="678"/>
      <c r="BD51" s="678"/>
      <c r="BE51" s="678"/>
      <c r="BF51" s="678"/>
      <c r="BG51" s="678"/>
      <c r="BH51" s="678"/>
      <c r="BI51" s="678"/>
      <c r="BJ51" s="678"/>
      <c r="BK51" s="678"/>
      <c r="BL51" s="678"/>
      <c r="BM51" s="678"/>
      <c r="BN51" s="678"/>
      <c r="BO51" s="678"/>
      <c r="BP51" s="678"/>
      <c r="BQ51" s="678"/>
      <c r="BR51" s="678"/>
      <c r="BS51" s="678"/>
      <c r="BT51" s="678"/>
      <c r="BU51" s="678"/>
      <c r="BV51" s="678"/>
      <c r="BW51" s="678"/>
      <c r="BX51" s="678"/>
      <c r="BY51" s="678"/>
      <c r="BZ51" s="678"/>
      <c r="CA51" s="678"/>
      <c r="CB51" s="678"/>
      <c r="CC51" s="678"/>
      <c r="CD51" s="678"/>
      <c r="CE51" s="678"/>
      <c r="CF51" s="678"/>
      <c r="CG51" s="678"/>
      <c r="CH51" s="678"/>
      <c r="CI51" s="678"/>
      <c r="CJ51" s="678"/>
      <c r="CK51" s="678"/>
      <c r="CL51" s="678"/>
      <c r="CM51" s="678"/>
      <c r="CN51" s="678"/>
      <c r="CO51" s="678"/>
      <c r="CP51" s="678"/>
      <c r="CQ51" s="678"/>
      <c r="CR51" s="678"/>
      <c r="CS51" s="678"/>
      <c r="CT51" s="678"/>
      <c r="CU51" s="678"/>
      <c r="CV51" s="678"/>
      <c r="CW51" s="678"/>
      <c r="CX51" s="678"/>
      <c r="CY51" s="678"/>
      <c r="CZ51" s="678"/>
      <c r="DA51" s="678"/>
      <c r="DB51" s="678"/>
      <c r="DC51" s="678"/>
      <c r="DD51" s="678"/>
      <c r="DE51" s="678"/>
      <c r="DF51" s="678"/>
    </row>
    <row r="52" spans="1:110" s="679" customFormat="1" ht="12.75" customHeight="1">
      <c r="A52" s="685">
        <v>5200</v>
      </c>
      <c r="B52" s="683" t="s">
        <v>576</v>
      </c>
      <c r="C52" s="684">
        <v>115875</v>
      </c>
      <c r="D52" s="689">
        <v>24863</v>
      </c>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8"/>
      <c r="AO52" s="678"/>
      <c r="AP52" s="678"/>
      <c r="AQ52" s="678"/>
      <c r="AR52" s="678"/>
      <c r="AS52" s="678"/>
      <c r="AT52" s="678"/>
      <c r="AU52" s="678"/>
      <c r="AV52" s="678"/>
      <c r="AW52" s="678"/>
      <c r="AX52" s="678"/>
      <c r="AY52" s="678"/>
      <c r="AZ52" s="678"/>
      <c r="BA52" s="678"/>
      <c r="BB52" s="678"/>
      <c r="BC52" s="678"/>
      <c r="BD52" s="678"/>
      <c r="BE52" s="678"/>
      <c r="BF52" s="678"/>
      <c r="BG52" s="678"/>
      <c r="BH52" s="678"/>
      <c r="BI52" s="678"/>
      <c r="BJ52" s="678"/>
      <c r="BK52" s="678"/>
      <c r="BL52" s="678"/>
      <c r="BM52" s="678"/>
      <c r="BN52" s="678"/>
      <c r="BO52" s="678"/>
      <c r="BP52" s="678"/>
      <c r="BQ52" s="678"/>
      <c r="BR52" s="678"/>
      <c r="BS52" s="678"/>
      <c r="BT52" s="678"/>
      <c r="BU52" s="678"/>
      <c r="BV52" s="678"/>
      <c r="BW52" s="678"/>
      <c r="BX52" s="678"/>
      <c r="BY52" s="678"/>
      <c r="BZ52" s="678"/>
      <c r="CA52" s="678"/>
      <c r="CB52" s="678"/>
      <c r="CC52" s="678"/>
      <c r="CD52" s="678"/>
      <c r="CE52" s="678"/>
      <c r="CF52" s="678"/>
      <c r="CG52" s="678"/>
      <c r="CH52" s="678"/>
      <c r="CI52" s="678"/>
      <c r="CJ52" s="678"/>
      <c r="CK52" s="678"/>
      <c r="CL52" s="678"/>
      <c r="CM52" s="678"/>
      <c r="CN52" s="678"/>
      <c r="CO52" s="678"/>
      <c r="CP52" s="678"/>
      <c r="CQ52" s="678"/>
      <c r="CR52" s="678"/>
      <c r="CS52" s="678"/>
      <c r="CT52" s="678"/>
      <c r="CU52" s="678"/>
      <c r="CV52" s="678"/>
      <c r="CW52" s="678"/>
      <c r="CX52" s="678"/>
      <c r="CY52" s="678"/>
      <c r="CZ52" s="678"/>
      <c r="DA52" s="678"/>
      <c r="DB52" s="678"/>
      <c r="DC52" s="678"/>
      <c r="DD52" s="678"/>
      <c r="DE52" s="678"/>
      <c r="DF52" s="678"/>
    </row>
    <row r="53" spans="1:110" s="679" customFormat="1" ht="39.75" customHeight="1" hidden="1">
      <c r="A53" s="685">
        <v>5800</v>
      </c>
      <c r="B53" s="672" t="s">
        <v>577</v>
      </c>
      <c r="C53" s="684">
        <v>0</v>
      </c>
      <c r="D53" s="673">
        <v>0</v>
      </c>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c r="AI53" s="678"/>
      <c r="AJ53" s="678"/>
      <c r="AK53" s="678"/>
      <c r="AL53" s="678"/>
      <c r="AM53" s="678"/>
      <c r="AN53" s="678"/>
      <c r="AO53" s="678"/>
      <c r="AP53" s="678"/>
      <c r="AQ53" s="678"/>
      <c r="AR53" s="678"/>
      <c r="AS53" s="678"/>
      <c r="AT53" s="678"/>
      <c r="AU53" s="678"/>
      <c r="AV53" s="678"/>
      <c r="AW53" s="678"/>
      <c r="AX53" s="678"/>
      <c r="AY53" s="678"/>
      <c r="AZ53" s="678"/>
      <c r="BA53" s="678"/>
      <c r="BB53" s="678"/>
      <c r="BC53" s="678"/>
      <c r="BD53" s="678"/>
      <c r="BE53" s="678"/>
      <c r="BF53" s="678"/>
      <c r="BG53" s="678"/>
      <c r="BH53" s="678"/>
      <c r="BI53" s="678"/>
      <c r="BJ53" s="678"/>
      <c r="BK53" s="678"/>
      <c r="BL53" s="678"/>
      <c r="BM53" s="678"/>
      <c r="BN53" s="678"/>
      <c r="BO53" s="678"/>
      <c r="BP53" s="678"/>
      <c r="BQ53" s="678"/>
      <c r="BR53" s="678"/>
      <c r="BS53" s="678"/>
      <c r="BT53" s="678"/>
      <c r="BU53" s="678"/>
      <c r="BV53" s="678"/>
      <c r="BW53" s="678"/>
      <c r="BX53" s="678"/>
      <c r="BY53" s="678"/>
      <c r="BZ53" s="678"/>
      <c r="CA53" s="678"/>
      <c r="CB53" s="678"/>
      <c r="CC53" s="678"/>
      <c r="CD53" s="678"/>
      <c r="CE53" s="678"/>
      <c r="CF53" s="678"/>
      <c r="CG53" s="678"/>
      <c r="CH53" s="678"/>
      <c r="CI53" s="678"/>
      <c r="CJ53" s="678"/>
      <c r="CK53" s="678"/>
      <c r="CL53" s="678"/>
      <c r="CM53" s="678"/>
      <c r="CN53" s="678"/>
      <c r="CO53" s="678"/>
      <c r="CP53" s="678"/>
      <c r="CQ53" s="678"/>
      <c r="CR53" s="678"/>
      <c r="CS53" s="678"/>
      <c r="CT53" s="678"/>
      <c r="CU53" s="678"/>
      <c r="CV53" s="678"/>
      <c r="CW53" s="678"/>
      <c r="CX53" s="678"/>
      <c r="CY53" s="678"/>
      <c r="CZ53" s="678"/>
      <c r="DA53" s="678"/>
      <c r="DB53" s="678"/>
      <c r="DC53" s="678"/>
      <c r="DD53" s="678"/>
      <c r="DE53" s="678"/>
      <c r="DF53" s="678"/>
    </row>
    <row r="54" spans="1:110" s="679" customFormat="1" ht="12.75" customHeight="1">
      <c r="A54" s="697"/>
      <c r="B54" s="677" t="s">
        <v>1281</v>
      </c>
      <c r="C54" s="675">
        <v>-248130</v>
      </c>
      <c r="D54" s="667">
        <v>21255</v>
      </c>
      <c r="E54" s="678"/>
      <c r="F54" s="678"/>
      <c r="G54" s="678"/>
      <c r="H54" s="678"/>
      <c r="I54" s="678"/>
      <c r="J54" s="678"/>
      <c r="K54" s="678"/>
      <c r="L54" s="678"/>
      <c r="M54" s="678"/>
      <c r="N54" s="678"/>
      <c r="O54" s="678"/>
      <c r="P54" s="678"/>
      <c r="Q54" s="678"/>
      <c r="R54" s="678"/>
      <c r="S54" s="678"/>
      <c r="T54" s="678"/>
      <c r="U54" s="678"/>
      <c r="V54" s="678"/>
      <c r="W54" s="678"/>
      <c r="X54" s="678"/>
      <c r="Y54" s="678"/>
      <c r="Z54" s="678"/>
      <c r="AA54" s="678"/>
      <c r="AB54" s="678"/>
      <c r="AC54" s="678"/>
      <c r="AD54" s="678"/>
      <c r="AE54" s="678"/>
      <c r="AF54" s="678"/>
      <c r="AG54" s="678"/>
      <c r="AH54" s="678"/>
      <c r="AI54" s="678"/>
      <c r="AJ54" s="678"/>
      <c r="AK54" s="678"/>
      <c r="AL54" s="678"/>
      <c r="AM54" s="678"/>
      <c r="AN54" s="678"/>
      <c r="AO54" s="678"/>
      <c r="AP54" s="678"/>
      <c r="AQ54" s="678"/>
      <c r="AR54" s="678"/>
      <c r="AS54" s="678"/>
      <c r="AT54" s="678"/>
      <c r="AU54" s="678"/>
      <c r="AV54" s="678"/>
      <c r="AW54" s="678"/>
      <c r="AX54" s="678"/>
      <c r="AY54" s="678"/>
      <c r="AZ54" s="678"/>
      <c r="BA54" s="678"/>
      <c r="BB54" s="678"/>
      <c r="BC54" s="678"/>
      <c r="BD54" s="678"/>
      <c r="BE54" s="678"/>
      <c r="BF54" s="678"/>
      <c r="BG54" s="678"/>
      <c r="BH54" s="678"/>
      <c r="BI54" s="678"/>
      <c r="BJ54" s="678"/>
      <c r="BK54" s="678"/>
      <c r="BL54" s="678"/>
      <c r="BM54" s="678"/>
      <c r="BN54" s="678"/>
      <c r="BO54" s="678"/>
      <c r="BP54" s="678"/>
      <c r="BQ54" s="678"/>
      <c r="BR54" s="678"/>
      <c r="BS54" s="678"/>
      <c r="BT54" s="678"/>
      <c r="BU54" s="678"/>
      <c r="BV54" s="678"/>
      <c r="BW54" s="678"/>
      <c r="BX54" s="678"/>
      <c r="BY54" s="678"/>
      <c r="BZ54" s="678"/>
      <c r="CA54" s="678"/>
      <c r="CB54" s="678"/>
      <c r="CC54" s="678"/>
      <c r="CD54" s="678"/>
      <c r="CE54" s="678"/>
      <c r="CF54" s="678"/>
      <c r="CG54" s="678"/>
      <c r="CH54" s="678"/>
      <c r="CI54" s="678"/>
      <c r="CJ54" s="678"/>
      <c r="CK54" s="678"/>
      <c r="CL54" s="678"/>
      <c r="CM54" s="678"/>
      <c r="CN54" s="678"/>
      <c r="CO54" s="678"/>
      <c r="CP54" s="678"/>
      <c r="CQ54" s="678"/>
      <c r="CR54" s="678"/>
      <c r="CS54" s="678"/>
      <c r="CT54" s="678"/>
      <c r="CU54" s="678"/>
      <c r="CV54" s="678"/>
      <c r="CW54" s="678"/>
      <c r="CX54" s="678"/>
      <c r="CY54" s="678"/>
      <c r="CZ54" s="678"/>
      <c r="DA54" s="678"/>
      <c r="DB54" s="678"/>
      <c r="DC54" s="678"/>
      <c r="DD54" s="678"/>
      <c r="DE54" s="678"/>
      <c r="DF54" s="678"/>
    </row>
    <row r="55" spans="1:110" s="679" customFormat="1" ht="12.75" customHeight="1">
      <c r="A55" s="698"/>
      <c r="B55" s="677" t="s">
        <v>1282</v>
      </c>
      <c r="C55" s="675">
        <v>248130</v>
      </c>
      <c r="D55" s="667">
        <v>-21255</v>
      </c>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8"/>
      <c r="AL55" s="678"/>
      <c r="AM55" s="678"/>
      <c r="AN55" s="678"/>
      <c r="AO55" s="678"/>
      <c r="AP55" s="678"/>
      <c r="AQ55" s="678"/>
      <c r="AR55" s="678"/>
      <c r="AS55" s="678"/>
      <c r="AT55" s="678"/>
      <c r="AU55" s="678"/>
      <c r="AV55" s="678"/>
      <c r="AW55" s="678"/>
      <c r="AX55" s="678"/>
      <c r="AY55" s="678"/>
      <c r="AZ55" s="678"/>
      <c r="BA55" s="678"/>
      <c r="BB55" s="678"/>
      <c r="BC55" s="678"/>
      <c r="BD55" s="678"/>
      <c r="BE55" s="678"/>
      <c r="BF55" s="678"/>
      <c r="BG55" s="678"/>
      <c r="BH55" s="678"/>
      <c r="BI55" s="678"/>
      <c r="BJ55" s="678"/>
      <c r="BK55" s="678"/>
      <c r="BL55" s="678"/>
      <c r="BM55" s="678"/>
      <c r="BN55" s="678"/>
      <c r="BO55" s="678"/>
      <c r="BP55" s="678"/>
      <c r="BQ55" s="678"/>
      <c r="BR55" s="678"/>
      <c r="BS55" s="678"/>
      <c r="BT55" s="678"/>
      <c r="BU55" s="678"/>
      <c r="BV55" s="678"/>
      <c r="BW55" s="678"/>
      <c r="BX55" s="678"/>
      <c r="BY55" s="678"/>
      <c r="BZ55" s="678"/>
      <c r="CA55" s="678"/>
      <c r="CB55" s="678"/>
      <c r="CC55" s="678"/>
      <c r="CD55" s="678"/>
      <c r="CE55" s="678"/>
      <c r="CF55" s="678"/>
      <c r="CG55" s="678"/>
      <c r="CH55" s="678"/>
      <c r="CI55" s="678"/>
      <c r="CJ55" s="678"/>
      <c r="CK55" s="678"/>
      <c r="CL55" s="678"/>
      <c r="CM55" s="678"/>
      <c r="CN55" s="678"/>
      <c r="CO55" s="678"/>
      <c r="CP55" s="678"/>
      <c r="CQ55" s="678"/>
      <c r="CR55" s="678"/>
      <c r="CS55" s="678"/>
      <c r="CT55" s="678"/>
      <c r="CU55" s="678"/>
      <c r="CV55" s="678"/>
      <c r="CW55" s="678"/>
      <c r="CX55" s="678"/>
      <c r="CY55" s="678"/>
      <c r="CZ55" s="678"/>
      <c r="DA55" s="678"/>
      <c r="DB55" s="678"/>
      <c r="DC55" s="678"/>
      <c r="DD55" s="678"/>
      <c r="DE55" s="678"/>
      <c r="DF55" s="678"/>
    </row>
    <row r="56" spans="1:110" s="679" customFormat="1" ht="12.75" customHeight="1">
      <c r="A56" s="699" t="s">
        <v>711</v>
      </c>
      <c r="B56" s="700" t="s">
        <v>89</v>
      </c>
      <c r="C56" s="684">
        <v>248130</v>
      </c>
      <c r="D56" s="689">
        <v>-21255</v>
      </c>
      <c r="E56" s="678"/>
      <c r="F56" s="678"/>
      <c r="G56" s="678"/>
      <c r="H56" s="678"/>
      <c r="I56" s="678"/>
      <c r="J56" s="678"/>
      <c r="K56" s="678"/>
      <c r="L56" s="678"/>
      <c r="M56" s="678"/>
      <c r="N56" s="678"/>
      <c r="O56" s="678"/>
      <c r="P56" s="678"/>
      <c r="Q56" s="678"/>
      <c r="R56" s="678"/>
      <c r="S56" s="678"/>
      <c r="T56" s="678"/>
      <c r="U56" s="678"/>
      <c r="V56" s="678"/>
      <c r="W56" s="678"/>
      <c r="X56" s="678"/>
      <c r="Y56" s="678"/>
      <c r="Z56" s="678"/>
      <c r="AA56" s="678"/>
      <c r="AB56" s="678"/>
      <c r="AC56" s="678"/>
      <c r="AD56" s="678"/>
      <c r="AE56" s="678"/>
      <c r="AF56" s="678"/>
      <c r="AG56" s="678"/>
      <c r="AH56" s="678"/>
      <c r="AI56" s="678"/>
      <c r="AJ56" s="678"/>
      <c r="AK56" s="678"/>
      <c r="AL56" s="678"/>
      <c r="AM56" s="678"/>
      <c r="AN56" s="678"/>
      <c r="AO56" s="678"/>
      <c r="AP56" s="678"/>
      <c r="AQ56" s="678"/>
      <c r="AR56" s="678"/>
      <c r="AS56" s="678"/>
      <c r="AT56" s="678"/>
      <c r="AU56" s="678"/>
      <c r="AV56" s="678"/>
      <c r="AW56" s="678"/>
      <c r="AX56" s="678"/>
      <c r="AY56" s="678"/>
      <c r="AZ56" s="678"/>
      <c r="BA56" s="678"/>
      <c r="BB56" s="678"/>
      <c r="BC56" s="678"/>
      <c r="BD56" s="678"/>
      <c r="BE56" s="678"/>
      <c r="BF56" s="678"/>
      <c r="BG56" s="678"/>
      <c r="BH56" s="678"/>
      <c r="BI56" s="678"/>
      <c r="BJ56" s="678"/>
      <c r="BK56" s="678"/>
      <c r="BL56" s="678"/>
      <c r="BM56" s="678"/>
      <c r="BN56" s="678"/>
      <c r="BO56" s="678"/>
      <c r="BP56" s="678"/>
      <c r="BQ56" s="678"/>
      <c r="BR56" s="678"/>
      <c r="BS56" s="678"/>
      <c r="BT56" s="678"/>
      <c r="BU56" s="678"/>
      <c r="BV56" s="678"/>
      <c r="BW56" s="678"/>
      <c r="BX56" s="678"/>
      <c r="BY56" s="678"/>
      <c r="BZ56" s="678"/>
      <c r="CA56" s="678"/>
      <c r="CB56" s="678"/>
      <c r="CC56" s="678"/>
      <c r="CD56" s="678"/>
      <c r="CE56" s="678"/>
      <c r="CF56" s="678"/>
      <c r="CG56" s="678"/>
      <c r="CH56" s="678"/>
      <c r="CI56" s="678"/>
      <c r="CJ56" s="678"/>
      <c r="CK56" s="678"/>
      <c r="CL56" s="678"/>
      <c r="CM56" s="678"/>
      <c r="CN56" s="678"/>
      <c r="CO56" s="678"/>
      <c r="CP56" s="678"/>
      <c r="CQ56" s="678"/>
      <c r="CR56" s="678"/>
      <c r="CS56" s="678"/>
      <c r="CT56" s="678"/>
      <c r="CU56" s="678"/>
      <c r="CV56" s="678"/>
      <c r="CW56" s="678"/>
      <c r="CX56" s="678"/>
      <c r="CY56" s="678"/>
      <c r="CZ56" s="678"/>
      <c r="DA56" s="678"/>
      <c r="DB56" s="678"/>
      <c r="DC56" s="678"/>
      <c r="DD56" s="678"/>
      <c r="DE56" s="678"/>
      <c r="DF56" s="678"/>
    </row>
    <row r="57" spans="1:110" s="679" customFormat="1" ht="12.75" customHeight="1">
      <c r="A57" s="699"/>
      <c r="B57" s="700"/>
      <c r="C57" s="684"/>
      <c r="D57" s="673"/>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678"/>
      <c r="AM57" s="678"/>
      <c r="AN57" s="678"/>
      <c r="AO57" s="678"/>
      <c r="AP57" s="678"/>
      <c r="AQ57" s="678"/>
      <c r="AR57" s="678"/>
      <c r="AS57" s="678"/>
      <c r="AT57" s="678"/>
      <c r="AU57" s="678"/>
      <c r="AV57" s="678"/>
      <c r="AW57" s="678"/>
      <c r="AX57" s="678"/>
      <c r="AY57" s="678"/>
      <c r="AZ57" s="678"/>
      <c r="BA57" s="678"/>
      <c r="BB57" s="678"/>
      <c r="BC57" s="678"/>
      <c r="BD57" s="678"/>
      <c r="BE57" s="678"/>
      <c r="BF57" s="678"/>
      <c r="BG57" s="678"/>
      <c r="BH57" s="678"/>
      <c r="BI57" s="678"/>
      <c r="BJ57" s="678"/>
      <c r="BK57" s="678"/>
      <c r="BL57" s="678"/>
      <c r="BM57" s="678"/>
      <c r="BN57" s="678"/>
      <c r="BO57" s="678"/>
      <c r="BP57" s="678"/>
      <c r="BQ57" s="678"/>
      <c r="BR57" s="678"/>
      <c r="BS57" s="678"/>
      <c r="BT57" s="678"/>
      <c r="BU57" s="678"/>
      <c r="BV57" s="678"/>
      <c r="BW57" s="678"/>
      <c r="BX57" s="678"/>
      <c r="BY57" s="678"/>
      <c r="BZ57" s="678"/>
      <c r="CA57" s="678"/>
      <c r="CB57" s="678"/>
      <c r="CC57" s="678"/>
      <c r="CD57" s="678"/>
      <c r="CE57" s="678"/>
      <c r="CF57" s="678"/>
      <c r="CG57" s="678"/>
      <c r="CH57" s="678"/>
      <c r="CI57" s="678"/>
      <c r="CJ57" s="678"/>
      <c r="CK57" s="678"/>
      <c r="CL57" s="678"/>
      <c r="CM57" s="678"/>
      <c r="CN57" s="678"/>
      <c r="CO57" s="678"/>
      <c r="CP57" s="678"/>
      <c r="CQ57" s="678"/>
      <c r="CR57" s="678"/>
      <c r="CS57" s="678"/>
      <c r="CT57" s="678"/>
      <c r="CU57" s="678"/>
      <c r="CV57" s="678"/>
      <c r="CW57" s="678"/>
      <c r="CX57" s="678"/>
      <c r="CY57" s="678"/>
      <c r="CZ57" s="678"/>
      <c r="DA57" s="678"/>
      <c r="DB57" s="678"/>
      <c r="DC57" s="678"/>
      <c r="DD57" s="678"/>
      <c r="DE57" s="678"/>
      <c r="DF57" s="678"/>
    </row>
    <row r="58" spans="1:4" ht="12.75" customHeight="1">
      <c r="A58" s="664"/>
      <c r="B58" s="674" t="s">
        <v>391</v>
      </c>
      <c r="C58" s="675">
        <v>1526898</v>
      </c>
      <c r="D58" s="696">
        <v>158269</v>
      </c>
    </row>
    <row r="59" spans="1:4" ht="12.75">
      <c r="A59" s="701" t="s">
        <v>392</v>
      </c>
      <c r="B59" s="702" t="s">
        <v>393</v>
      </c>
      <c r="C59" s="688">
        <v>190759</v>
      </c>
      <c r="D59" s="689">
        <v>11321</v>
      </c>
    </row>
    <row r="60" spans="1:11" s="703" customFormat="1" ht="12.75">
      <c r="A60" s="701" t="s">
        <v>394</v>
      </c>
      <c r="B60" s="698" t="s">
        <v>395</v>
      </c>
      <c r="C60" s="688">
        <v>13</v>
      </c>
      <c r="D60" s="689">
        <v>13</v>
      </c>
      <c r="E60" s="655"/>
      <c r="F60" s="655"/>
      <c r="G60" s="655"/>
      <c r="H60" s="655"/>
      <c r="I60" s="655"/>
      <c r="J60" s="655"/>
      <c r="K60" s="655"/>
    </row>
    <row r="61" spans="1:110" s="706" customFormat="1" ht="12.75">
      <c r="A61" s="701" t="s">
        <v>396</v>
      </c>
      <c r="B61" s="704" t="s">
        <v>397</v>
      </c>
      <c r="C61" s="688">
        <v>83664</v>
      </c>
      <c r="D61" s="689">
        <v>1753</v>
      </c>
      <c r="E61" s="655"/>
      <c r="F61" s="655"/>
      <c r="G61" s="655"/>
      <c r="H61" s="655"/>
      <c r="I61" s="655"/>
      <c r="J61" s="655"/>
      <c r="K61" s="655"/>
      <c r="L61" s="703"/>
      <c r="M61" s="703"/>
      <c r="N61" s="703"/>
      <c r="O61" s="703"/>
      <c r="P61" s="703"/>
      <c r="Q61" s="703"/>
      <c r="R61" s="703"/>
      <c r="S61" s="703"/>
      <c r="T61" s="703"/>
      <c r="U61" s="703"/>
      <c r="V61" s="703"/>
      <c r="W61" s="703"/>
      <c r="X61" s="703"/>
      <c r="Y61" s="703"/>
      <c r="Z61" s="703"/>
      <c r="AA61" s="703"/>
      <c r="AB61" s="703"/>
      <c r="AC61" s="703"/>
      <c r="AD61" s="703"/>
      <c r="AE61" s="703"/>
      <c r="AF61" s="703"/>
      <c r="AG61" s="703"/>
      <c r="AH61" s="703"/>
      <c r="AI61" s="703"/>
      <c r="AJ61" s="703"/>
      <c r="AK61" s="703"/>
      <c r="AL61" s="703"/>
      <c r="AM61" s="703"/>
      <c r="AN61" s="703"/>
      <c r="AO61" s="703"/>
      <c r="AP61" s="703"/>
      <c r="AQ61" s="703"/>
      <c r="AR61" s="703"/>
      <c r="AS61" s="703"/>
      <c r="AT61" s="703"/>
      <c r="AU61" s="703"/>
      <c r="AV61" s="703"/>
      <c r="AW61" s="703"/>
      <c r="AX61" s="703"/>
      <c r="AY61" s="703"/>
      <c r="AZ61" s="703"/>
      <c r="BA61" s="703"/>
      <c r="BB61" s="703"/>
      <c r="BC61" s="703"/>
      <c r="BD61" s="703"/>
      <c r="BE61" s="703"/>
      <c r="BF61" s="703"/>
      <c r="BG61" s="703"/>
      <c r="BH61" s="703"/>
      <c r="BI61" s="703"/>
      <c r="BJ61" s="703"/>
      <c r="BK61" s="703"/>
      <c r="BL61" s="703"/>
      <c r="BM61" s="703"/>
      <c r="BN61" s="703"/>
      <c r="BO61" s="703"/>
      <c r="BP61" s="703"/>
      <c r="BQ61" s="703"/>
      <c r="BR61" s="703"/>
      <c r="BS61" s="703"/>
      <c r="BT61" s="703"/>
      <c r="BU61" s="703"/>
      <c r="BV61" s="703"/>
      <c r="BW61" s="703"/>
      <c r="BX61" s="703"/>
      <c r="BY61" s="703"/>
      <c r="BZ61" s="703"/>
      <c r="CA61" s="705"/>
      <c r="CB61" s="705"/>
      <c r="CC61" s="705"/>
      <c r="CD61" s="705"/>
      <c r="CE61" s="705"/>
      <c r="CF61" s="705"/>
      <c r="CG61" s="705"/>
      <c r="CH61" s="705"/>
      <c r="CI61" s="705"/>
      <c r="CJ61" s="705"/>
      <c r="CK61" s="705"/>
      <c r="CL61" s="705"/>
      <c r="CM61" s="705"/>
      <c r="CN61" s="705"/>
      <c r="CO61" s="705"/>
      <c r="CP61" s="705"/>
      <c r="CQ61" s="705"/>
      <c r="CR61" s="705"/>
      <c r="CS61" s="705"/>
      <c r="CT61" s="705"/>
      <c r="CU61" s="705"/>
      <c r="CV61" s="705"/>
      <c r="CW61" s="705"/>
      <c r="CX61" s="705"/>
      <c r="CY61" s="705"/>
      <c r="CZ61" s="705"/>
      <c r="DA61" s="705"/>
      <c r="DB61" s="705"/>
      <c r="DC61" s="705"/>
      <c r="DD61" s="705"/>
      <c r="DE61" s="705"/>
      <c r="DF61" s="705"/>
    </row>
    <row r="62" spans="1:110" s="706" customFormat="1" ht="12.75">
      <c r="A62" s="701" t="s">
        <v>398</v>
      </c>
      <c r="B62" s="698" t="s">
        <v>399</v>
      </c>
      <c r="C62" s="688">
        <v>271083</v>
      </c>
      <c r="D62" s="689">
        <v>19042</v>
      </c>
      <c r="E62" s="655"/>
      <c r="F62" s="655"/>
      <c r="G62" s="655"/>
      <c r="H62" s="655"/>
      <c r="I62" s="655"/>
      <c r="J62" s="655"/>
      <c r="K62" s="655"/>
      <c r="L62" s="703"/>
      <c r="M62" s="703"/>
      <c r="N62" s="703"/>
      <c r="O62" s="703"/>
      <c r="P62" s="703"/>
      <c r="Q62" s="703"/>
      <c r="R62" s="703"/>
      <c r="S62" s="703"/>
      <c r="T62" s="703"/>
      <c r="U62" s="703"/>
      <c r="V62" s="703"/>
      <c r="W62" s="703"/>
      <c r="X62" s="703"/>
      <c r="Y62" s="703"/>
      <c r="Z62" s="703"/>
      <c r="AA62" s="703"/>
      <c r="AB62" s="703"/>
      <c r="AC62" s="703"/>
      <c r="AD62" s="703"/>
      <c r="AE62" s="703"/>
      <c r="AF62" s="703"/>
      <c r="AG62" s="703"/>
      <c r="AH62" s="703"/>
      <c r="AI62" s="703"/>
      <c r="AJ62" s="703"/>
      <c r="AK62" s="703"/>
      <c r="AL62" s="703"/>
      <c r="AM62" s="703"/>
      <c r="AN62" s="703"/>
      <c r="AO62" s="703"/>
      <c r="AP62" s="703"/>
      <c r="AQ62" s="703"/>
      <c r="AR62" s="703"/>
      <c r="AS62" s="703"/>
      <c r="AT62" s="703"/>
      <c r="AU62" s="703"/>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3"/>
      <c r="BY62" s="703"/>
      <c r="BZ62" s="703"/>
      <c r="CA62" s="705"/>
      <c r="CB62" s="705"/>
      <c r="CC62" s="705"/>
      <c r="CD62" s="705"/>
      <c r="CE62" s="705"/>
      <c r="CF62" s="705"/>
      <c r="CG62" s="705"/>
      <c r="CH62" s="705"/>
      <c r="CI62" s="705"/>
      <c r="CJ62" s="705"/>
      <c r="CK62" s="705"/>
      <c r="CL62" s="705"/>
      <c r="CM62" s="705"/>
      <c r="CN62" s="705"/>
      <c r="CO62" s="705"/>
      <c r="CP62" s="705"/>
      <c r="CQ62" s="705"/>
      <c r="CR62" s="705"/>
      <c r="CS62" s="705"/>
      <c r="CT62" s="705"/>
      <c r="CU62" s="705"/>
      <c r="CV62" s="705"/>
      <c r="CW62" s="705"/>
      <c r="CX62" s="705"/>
      <c r="CY62" s="705"/>
      <c r="CZ62" s="705"/>
      <c r="DA62" s="705"/>
      <c r="DB62" s="705"/>
      <c r="DC62" s="705"/>
      <c r="DD62" s="705"/>
      <c r="DE62" s="705"/>
      <c r="DF62" s="705"/>
    </row>
    <row r="63" spans="1:110" s="706" customFormat="1" ht="12.75">
      <c r="A63" s="701" t="s">
        <v>400</v>
      </c>
      <c r="B63" s="698" t="s">
        <v>401</v>
      </c>
      <c r="C63" s="688">
        <v>36799</v>
      </c>
      <c r="D63" s="689">
        <v>796</v>
      </c>
      <c r="E63" s="655"/>
      <c r="F63" s="655"/>
      <c r="G63" s="655"/>
      <c r="H63" s="655"/>
      <c r="I63" s="655"/>
      <c r="J63" s="655"/>
      <c r="K63" s="655"/>
      <c r="L63" s="703"/>
      <c r="M63" s="703"/>
      <c r="N63" s="703"/>
      <c r="O63" s="703"/>
      <c r="P63" s="703"/>
      <c r="Q63" s="703"/>
      <c r="R63" s="703"/>
      <c r="S63" s="703"/>
      <c r="T63" s="703"/>
      <c r="U63" s="703"/>
      <c r="V63" s="703"/>
      <c r="W63" s="703"/>
      <c r="X63" s="703"/>
      <c r="Y63" s="703"/>
      <c r="Z63" s="703"/>
      <c r="AA63" s="703"/>
      <c r="AB63" s="703"/>
      <c r="AC63" s="703"/>
      <c r="AD63" s="703"/>
      <c r="AE63" s="703"/>
      <c r="AF63" s="703"/>
      <c r="AG63" s="703"/>
      <c r="AH63" s="703"/>
      <c r="AI63" s="703"/>
      <c r="AJ63" s="703"/>
      <c r="AK63" s="703"/>
      <c r="AL63" s="703"/>
      <c r="AM63" s="703"/>
      <c r="AN63" s="703"/>
      <c r="AO63" s="703"/>
      <c r="AP63" s="703"/>
      <c r="AQ63" s="703"/>
      <c r="AR63" s="703"/>
      <c r="AS63" s="703"/>
      <c r="AT63" s="703"/>
      <c r="AU63" s="703"/>
      <c r="AV63" s="703"/>
      <c r="AW63" s="703"/>
      <c r="AX63" s="703"/>
      <c r="AY63" s="703"/>
      <c r="AZ63" s="703"/>
      <c r="BA63" s="703"/>
      <c r="BB63" s="703"/>
      <c r="BC63" s="703"/>
      <c r="BD63" s="703"/>
      <c r="BE63" s="703"/>
      <c r="BF63" s="703"/>
      <c r="BG63" s="703"/>
      <c r="BH63" s="703"/>
      <c r="BI63" s="703"/>
      <c r="BJ63" s="703"/>
      <c r="BK63" s="703"/>
      <c r="BL63" s="703"/>
      <c r="BM63" s="703"/>
      <c r="BN63" s="703"/>
      <c r="BO63" s="703"/>
      <c r="BP63" s="703"/>
      <c r="BQ63" s="703"/>
      <c r="BR63" s="703"/>
      <c r="BS63" s="703"/>
      <c r="BT63" s="703"/>
      <c r="BU63" s="703"/>
      <c r="BV63" s="703"/>
      <c r="BW63" s="703"/>
      <c r="BX63" s="703"/>
      <c r="BY63" s="703"/>
      <c r="BZ63" s="703"/>
      <c r="CA63" s="705"/>
      <c r="CB63" s="705"/>
      <c r="CC63" s="705"/>
      <c r="CD63" s="705"/>
      <c r="CE63" s="705"/>
      <c r="CF63" s="705"/>
      <c r="CG63" s="705"/>
      <c r="CH63" s="705"/>
      <c r="CI63" s="705"/>
      <c r="CJ63" s="705"/>
      <c r="CK63" s="705"/>
      <c r="CL63" s="705"/>
      <c r="CM63" s="705"/>
      <c r="CN63" s="705"/>
      <c r="CO63" s="705"/>
      <c r="CP63" s="705"/>
      <c r="CQ63" s="705"/>
      <c r="CR63" s="705"/>
      <c r="CS63" s="705"/>
      <c r="CT63" s="705"/>
      <c r="CU63" s="705"/>
      <c r="CV63" s="705"/>
      <c r="CW63" s="705"/>
      <c r="CX63" s="705"/>
      <c r="CY63" s="705"/>
      <c r="CZ63" s="705"/>
      <c r="DA63" s="705"/>
      <c r="DB63" s="705"/>
      <c r="DC63" s="705"/>
      <c r="DD63" s="705"/>
      <c r="DE63" s="705"/>
      <c r="DF63" s="705"/>
    </row>
    <row r="64" spans="1:110" s="706" customFormat="1" ht="12" customHeight="1">
      <c r="A64" s="701" t="s">
        <v>402</v>
      </c>
      <c r="B64" s="704" t="s">
        <v>403</v>
      </c>
      <c r="C64" s="688">
        <v>62278</v>
      </c>
      <c r="D64" s="689">
        <v>4863</v>
      </c>
      <c r="E64" s="655"/>
      <c r="F64" s="655"/>
      <c r="G64" s="655"/>
      <c r="H64" s="655"/>
      <c r="I64" s="655"/>
      <c r="J64" s="655"/>
      <c r="K64" s="655"/>
      <c r="L64" s="703"/>
      <c r="M64" s="703"/>
      <c r="N64" s="703"/>
      <c r="O64" s="703"/>
      <c r="P64" s="703"/>
      <c r="Q64" s="703"/>
      <c r="R64" s="703"/>
      <c r="S64" s="703"/>
      <c r="T64" s="703"/>
      <c r="U64" s="703"/>
      <c r="V64" s="703"/>
      <c r="W64" s="703"/>
      <c r="X64" s="703"/>
      <c r="Y64" s="703"/>
      <c r="Z64" s="703"/>
      <c r="AA64" s="703"/>
      <c r="AB64" s="703"/>
      <c r="AC64" s="703"/>
      <c r="AD64" s="703"/>
      <c r="AE64" s="703"/>
      <c r="AF64" s="703"/>
      <c r="AG64" s="703"/>
      <c r="AH64" s="703"/>
      <c r="AI64" s="703"/>
      <c r="AJ64" s="703"/>
      <c r="AK64" s="703"/>
      <c r="AL64" s="703"/>
      <c r="AM64" s="703"/>
      <c r="AN64" s="703"/>
      <c r="AO64" s="703"/>
      <c r="AP64" s="703"/>
      <c r="AQ64" s="703"/>
      <c r="AR64" s="703"/>
      <c r="AS64" s="703"/>
      <c r="AT64" s="703"/>
      <c r="AU64" s="703"/>
      <c r="AV64" s="703"/>
      <c r="AW64" s="703"/>
      <c r="AX64" s="703"/>
      <c r="AY64" s="703"/>
      <c r="AZ64" s="703"/>
      <c r="BA64" s="703"/>
      <c r="BB64" s="703"/>
      <c r="BC64" s="703"/>
      <c r="BD64" s="703"/>
      <c r="BE64" s="703"/>
      <c r="BF64" s="703"/>
      <c r="BG64" s="703"/>
      <c r="BH64" s="703"/>
      <c r="BI64" s="703"/>
      <c r="BJ64" s="703"/>
      <c r="BK64" s="703"/>
      <c r="BL64" s="703"/>
      <c r="BM64" s="703"/>
      <c r="BN64" s="703"/>
      <c r="BO64" s="703"/>
      <c r="BP64" s="703"/>
      <c r="BQ64" s="703"/>
      <c r="BR64" s="703"/>
      <c r="BS64" s="703"/>
      <c r="BT64" s="703"/>
      <c r="BU64" s="703"/>
      <c r="BV64" s="703"/>
      <c r="BW64" s="703"/>
      <c r="BX64" s="703"/>
      <c r="BY64" s="703"/>
      <c r="BZ64" s="703"/>
      <c r="CA64" s="705"/>
      <c r="CB64" s="705"/>
      <c r="CC64" s="705"/>
      <c r="CD64" s="705"/>
      <c r="CE64" s="705"/>
      <c r="CF64" s="705"/>
      <c r="CG64" s="705"/>
      <c r="CH64" s="705"/>
      <c r="CI64" s="705"/>
      <c r="CJ64" s="705"/>
      <c r="CK64" s="705"/>
      <c r="CL64" s="705"/>
      <c r="CM64" s="705"/>
      <c r="CN64" s="705"/>
      <c r="CO64" s="705"/>
      <c r="CP64" s="705"/>
      <c r="CQ64" s="705"/>
      <c r="CR64" s="705"/>
      <c r="CS64" s="705"/>
      <c r="CT64" s="705"/>
      <c r="CU64" s="705"/>
      <c r="CV64" s="705"/>
      <c r="CW64" s="705"/>
      <c r="CX64" s="705"/>
      <c r="CY64" s="705"/>
      <c r="CZ64" s="705"/>
      <c r="DA64" s="705"/>
      <c r="DB64" s="705"/>
      <c r="DC64" s="705"/>
      <c r="DD64" s="705"/>
      <c r="DE64" s="705"/>
      <c r="DF64" s="705"/>
    </row>
    <row r="65" spans="1:110" s="706" customFormat="1" ht="12.75">
      <c r="A65" s="701" t="s">
        <v>404</v>
      </c>
      <c r="B65" s="698" t="s">
        <v>405</v>
      </c>
      <c r="C65" s="688">
        <v>131043</v>
      </c>
      <c r="D65" s="689">
        <v>16506</v>
      </c>
      <c r="E65" s="655"/>
      <c r="F65" s="655"/>
      <c r="G65" s="655"/>
      <c r="H65" s="655"/>
      <c r="I65" s="655"/>
      <c r="J65" s="655"/>
      <c r="K65" s="655"/>
      <c r="L65" s="703"/>
      <c r="M65" s="703"/>
      <c r="N65" s="703"/>
      <c r="O65" s="703"/>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c r="AS65" s="703"/>
      <c r="AT65" s="703"/>
      <c r="AU65" s="703"/>
      <c r="AV65" s="703"/>
      <c r="AW65" s="703"/>
      <c r="AX65" s="703"/>
      <c r="AY65" s="703"/>
      <c r="AZ65" s="703"/>
      <c r="BA65" s="703"/>
      <c r="BB65" s="703"/>
      <c r="BC65" s="703"/>
      <c r="BD65" s="703"/>
      <c r="BE65" s="703"/>
      <c r="BF65" s="703"/>
      <c r="BG65" s="703"/>
      <c r="BH65" s="703"/>
      <c r="BI65" s="703"/>
      <c r="BJ65" s="703"/>
      <c r="BK65" s="703"/>
      <c r="BL65" s="703"/>
      <c r="BM65" s="703"/>
      <c r="BN65" s="703"/>
      <c r="BO65" s="703"/>
      <c r="BP65" s="703"/>
      <c r="BQ65" s="703"/>
      <c r="BR65" s="703"/>
      <c r="BS65" s="703"/>
      <c r="BT65" s="703"/>
      <c r="BU65" s="703"/>
      <c r="BV65" s="703"/>
      <c r="BW65" s="703"/>
      <c r="BX65" s="703"/>
      <c r="BY65" s="703"/>
      <c r="BZ65" s="703"/>
      <c r="CA65" s="705"/>
      <c r="CB65" s="705"/>
      <c r="CC65" s="705"/>
      <c r="CD65" s="705"/>
      <c r="CE65" s="705"/>
      <c r="CF65" s="705"/>
      <c r="CG65" s="705"/>
      <c r="CH65" s="705"/>
      <c r="CI65" s="705"/>
      <c r="CJ65" s="705"/>
      <c r="CK65" s="705"/>
      <c r="CL65" s="705"/>
      <c r="CM65" s="705"/>
      <c r="CN65" s="705"/>
      <c r="CO65" s="705"/>
      <c r="CP65" s="705"/>
      <c r="CQ65" s="705"/>
      <c r="CR65" s="705"/>
      <c r="CS65" s="705"/>
      <c r="CT65" s="705"/>
      <c r="CU65" s="705"/>
      <c r="CV65" s="705"/>
      <c r="CW65" s="705"/>
      <c r="CX65" s="705"/>
      <c r="CY65" s="705"/>
      <c r="CZ65" s="705"/>
      <c r="DA65" s="705"/>
      <c r="DB65" s="705"/>
      <c r="DC65" s="705"/>
      <c r="DD65" s="705"/>
      <c r="DE65" s="705"/>
      <c r="DF65" s="705"/>
    </row>
    <row r="66" spans="1:110" s="707" customFormat="1" ht="12.75">
      <c r="A66" s="701" t="s">
        <v>406</v>
      </c>
      <c r="B66" s="698" t="s">
        <v>407</v>
      </c>
      <c r="C66" s="688">
        <v>436507</v>
      </c>
      <c r="D66" s="689">
        <v>42871</v>
      </c>
      <c r="E66" s="655"/>
      <c r="F66" s="655"/>
      <c r="G66" s="655"/>
      <c r="H66" s="655"/>
      <c r="I66" s="655"/>
      <c r="J66" s="655"/>
      <c r="K66" s="655"/>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3"/>
      <c r="AI66" s="703"/>
      <c r="AJ66" s="703"/>
      <c r="AK66" s="703"/>
      <c r="AL66" s="703"/>
      <c r="AM66" s="703"/>
      <c r="AN66" s="703"/>
      <c r="AO66" s="703"/>
      <c r="AP66" s="703"/>
      <c r="AQ66" s="703"/>
      <c r="AR66" s="703"/>
      <c r="AS66" s="703"/>
      <c r="AT66" s="703"/>
      <c r="AU66" s="703"/>
      <c r="AV66" s="703"/>
      <c r="AW66" s="703"/>
      <c r="AX66" s="703"/>
      <c r="AY66" s="703"/>
      <c r="AZ66" s="703"/>
      <c r="BA66" s="703"/>
      <c r="BB66" s="703"/>
      <c r="BC66" s="703"/>
      <c r="BD66" s="703"/>
      <c r="BE66" s="703"/>
      <c r="BF66" s="703"/>
      <c r="BG66" s="703"/>
      <c r="BH66" s="703"/>
      <c r="BI66" s="703"/>
      <c r="BJ66" s="703"/>
      <c r="BK66" s="703"/>
      <c r="BL66" s="703"/>
      <c r="BM66" s="703"/>
      <c r="BN66" s="703"/>
      <c r="BO66" s="703"/>
      <c r="BP66" s="703"/>
      <c r="BQ66" s="703"/>
      <c r="BR66" s="703"/>
      <c r="BS66" s="703"/>
      <c r="BT66" s="703"/>
      <c r="BU66" s="703"/>
      <c r="BV66" s="703"/>
      <c r="BW66" s="703"/>
      <c r="BX66" s="703"/>
      <c r="BY66" s="703"/>
      <c r="BZ66" s="703"/>
      <c r="CA66" s="703"/>
      <c r="CB66" s="703"/>
      <c r="CC66" s="703"/>
      <c r="CD66" s="703"/>
      <c r="CE66" s="703"/>
      <c r="CF66" s="703"/>
      <c r="CG66" s="703"/>
      <c r="CH66" s="703"/>
      <c r="CI66" s="703"/>
      <c r="CJ66" s="703"/>
      <c r="CK66" s="703"/>
      <c r="CL66" s="703"/>
      <c r="CM66" s="703"/>
      <c r="CN66" s="703"/>
      <c r="CO66" s="703"/>
      <c r="CP66" s="703"/>
      <c r="CQ66" s="703"/>
      <c r="CR66" s="703"/>
      <c r="CS66" s="703"/>
      <c r="CT66" s="703"/>
      <c r="CU66" s="703"/>
      <c r="CV66" s="703"/>
      <c r="CW66" s="703"/>
      <c r="CX66" s="703"/>
      <c r="CY66" s="703"/>
      <c r="CZ66" s="703"/>
      <c r="DA66" s="703"/>
      <c r="DB66" s="703"/>
      <c r="DC66" s="703"/>
      <c r="DD66" s="703"/>
      <c r="DE66" s="703"/>
      <c r="DF66" s="703"/>
    </row>
    <row r="67" spans="1:110" s="707" customFormat="1" ht="12.75">
      <c r="A67" s="701" t="s">
        <v>408</v>
      </c>
      <c r="B67" s="698" t="s">
        <v>409</v>
      </c>
      <c r="C67" s="688">
        <v>245310</v>
      </c>
      <c r="D67" s="689">
        <v>43807</v>
      </c>
      <c r="E67" s="655"/>
      <c r="F67" s="655"/>
      <c r="G67" s="655"/>
      <c r="H67" s="655"/>
      <c r="I67" s="655"/>
      <c r="J67" s="655"/>
      <c r="K67" s="655"/>
      <c r="L67" s="703"/>
      <c r="M67" s="703"/>
      <c r="N67" s="703"/>
      <c r="O67" s="703"/>
      <c r="P67" s="703"/>
      <c r="Q67" s="703"/>
      <c r="R67" s="703"/>
      <c r="S67" s="703"/>
      <c r="T67" s="703"/>
      <c r="U67" s="703"/>
      <c r="V67" s="703"/>
      <c r="W67" s="703"/>
      <c r="X67" s="703"/>
      <c r="Y67" s="703"/>
      <c r="Z67" s="703"/>
      <c r="AA67" s="703"/>
      <c r="AB67" s="703"/>
      <c r="AC67" s="703"/>
      <c r="AD67" s="703"/>
      <c r="AE67" s="703"/>
      <c r="AF67" s="703"/>
      <c r="AG67" s="703"/>
      <c r="AH67" s="703"/>
      <c r="AI67" s="703"/>
      <c r="AJ67" s="703"/>
      <c r="AK67" s="703"/>
      <c r="AL67" s="703"/>
      <c r="AM67" s="703"/>
      <c r="AN67" s="703"/>
      <c r="AO67" s="703"/>
      <c r="AP67" s="703"/>
      <c r="AQ67" s="703"/>
      <c r="AR67" s="703"/>
      <c r="AS67" s="703"/>
      <c r="AT67" s="703"/>
      <c r="AU67" s="703"/>
      <c r="AV67" s="703"/>
      <c r="AW67" s="703"/>
      <c r="AX67" s="703"/>
      <c r="AY67" s="703"/>
      <c r="AZ67" s="703"/>
      <c r="BA67" s="703"/>
      <c r="BB67" s="703"/>
      <c r="BC67" s="703"/>
      <c r="BD67" s="703"/>
      <c r="BE67" s="703"/>
      <c r="BF67" s="703"/>
      <c r="BG67" s="703"/>
      <c r="BH67" s="703"/>
      <c r="BI67" s="703"/>
      <c r="BJ67" s="703"/>
      <c r="BK67" s="703"/>
      <c r="BL67" s="703"/>
      <c r="BM67" s="703"/>
      <c r="BN67" s="703"/>
      <c r="BO67" s="703"/>
      <c r="BP67" s="703"/>
      <c r="BQ67" s="703"/>
      <c r="BR67" s="703"/>
      <c r="BS67" s="703"/>
      <c r="BT67" s="703"/>
      <c r="BU67" s="703"/>
      <c r="BV67" s="703"/>
      <c r="BW67" s="703"/>
      <c r="BX67" s="703"/>
      <c r="BY67" s="703"/>
      <c r="BZ67" s="703"/>
      <c r="CA67" s="703"/>
      <c r="CB67" s="703"/>
      <c r="CC67" s="703"/>
      <c r="CD67" s="703"/>
      <c r="CE67" s="703"/>
      <c r="CF67" s="703"/>
      <c r="CG67" s="703"/>
      <c r="CH67" s="703"/>
      <c r="CI67" s="703"/>
      <c r="CJ67" s="703"/>
      <c r="CK67" s="703"/>
      <c r="CL67" s="703"/>
      <c r="CM67" s="703"/>
      <c r="CN67" s="703"/>
      <c r="CO67" s="703"/>
      <c r="CP67" s="703"/>
      <c r="CQ67" s="703"/>
      <c r="CR67" s="703"/>
      <c r="CS67" s="703"/>
      <c r="CT67" s="703"/>
      <c r="CU67" s="703"/>
      <c r="CV67" s="703"/>
      <c r="CW67" s="703"/>
      <c r="CX67" s="703"/>
      <c r="CY67" s="703"/>
      <c r="CZ67" s="703"/>
      <c r="DA67" s="703"/>
      <c r="DB67" s="703"/>
      <c r="DC67" s="703"/>
      <c r="DD67" s="703"/>
      <c r="DE67" s="703"/>
      <c r="DF67" s="703"/>
    </row>
    <row r="68" spans="1:110" s="707" customFormat="1" ht="12" customHeight="1">
      <c r="A68" s="701" t="s">
        <v>410</v>
      </c>
      <c r="B68" s="698" t="s">
        <v>411</v>
      </c>
      <c r="C68" s="688">
        <v>69442</v>
      </c>
      <c r="D68" s="689">
        <v>17297</v>
      </c>
      <c r="E68" s="655"/>
      <c r="F68" s="655"/>
      <c r="G68" s="655"/>
      <c r="H68" s="655"/>
      <c r="I68" s="655"/>
      <c r="J68" s="655"/>
      <c r="K68" s="655"/>
      <c r="L68" s="703"/>
      <c r="M68" s="703"/>
      <c r="N68" s="703"/>
      <c r="O68" s="703"/>
      <c r="P68" s="703"/>
      <c r="Q68" s="703"/>
      <c r="R68" s="703"/>
      <c r="S68" s="703"/>
      <c r="T68" s="703"/>
      <c r="U68" s="703"/>
      <c r="V68" s="703"/>
      <c r="W68" s="703"/>
      <c r="X68" s="703"/>
      <c r="Y68" s="703"/>
      <c r="Z68" s="703"/>
      <c r="AA68" s="703"/>
      <c r="AB68" s="703"/>
      <c r="AC68" s="703"/>
      <c r="AD68" s="703"/>
      <c r="AE68" s="703"/>
      <c r="AF68" s="703"/>
      <c r="AG68" s="703"/>
      <c r="AH68" s="703"/>
      <c r="AI68" s="703"/>
      <c r="AJ68" s="703"/>
      <c r="AK68" s="703"/>
      <c r="AL68" s="703"/>
      <c r="AM68" s="703"/>
      <c r="AN68" s="703"/>
      <c r="AO68" s="703"/>
      <c r="AP68" s="703"/>
      <c r="AQ68" s="703"/>
      <c r="AR68" s="703"/>
      <c r="AS68" s="703"/>
      <c r="AT68" s="703"/>
      <c r="AU68" s="703"/>
      <c r="AV68" s="703"/>
      <c r="AW68" s="703"/>
      <c r="AX68" s="703"/>
      <c r="AY68" s="703"/>
      <c r="AZ68" s="703"/>
      <c r="BA68" s="703"/>
      <c r="BB68" s="703"/>
      <c r="BC68" s="703"/>
      <c r="BD68" s="703"/>
      <c r="BE68" s="703"/>
      <c r="BF68" s="703"/>
      <c r="BG68" s="703"/>
      <c r="BH68" s="703"/>
      <c r="BI68" s="703"/>
      <c r="BJ68" s="703"/>
      <c r="BK68" s="703"/>
      <c r="BL68" s="703"/>
      <c r="BM68" s="703"/>
      <c r="BN68" s="703"/>
      <c r="BO68" s="703"/>
      <c r="BP68" s="703"/>
      <c r="BQ68" s="703"/>
      <c r="BR68" s="703"/>
      <c r="BS68" s="703"/>
      <c r="BT68" s="703"/>
      <c r="BU68" s="703"/>
      <c r="BV68" s="703"/>
      <c r="BW68" s="703"/>
      <c r="BX68" s="703"/>
      <c r="BY68" s="703"/>
      <c r="BZ68" s="703"/>
      <c r="CA68" s="703"/>
      <c r="CB68" s="703"/>
      <c r="CC68" s="703"/>
      <c r="CD68" s="703"/>
      <c r="CE68" s="703"/>
      <c r="CF68" s="703"/>
      <c r="CG68" s="703"/>
      <c r="CH68" s="703"/>
      <c r="CI68" s="703"/>
      <c r="CJ68" s="703"/>
      <c r="CK68" s="703"/>
      <c r="CL68" s="703"/>
      <c r="CM68" s="703"/>
      <c r="CN68" s="703"/>
      <c r="CO68" s="703"/>
      <c r="CP68" s="703"/>
      <c r="CQ68" s="703"/>
      <c r="CR68" s="703"/>
      <c r="CS68" s="703"/>
      <c r="CT68" s="703"/>
      <c r="CU68" s="703"/>
      <c r="CV68" s="703"/>
      <c r="CW68" s="703"/>
      <c r="CX68" s="703"/>
      <c r="CY68" s="703"/>
      <c r="CZ68" s="703"/>
      <c r="DA68" s="703"/>
      <c r="DB68" s="703"/>
      <c r="DC68" s="703"/>
      <c r="DD68" s="703"/>
      <c r="DE68" s="703"/>
      <c r="DF68" s="703"/>
    </row>
    <row r="69" spans="1:11" s="703" customFormat="1" ht="12.75" hidden="1">
      <c r="A69" s="708"/>
      <c r="B69" s="672"/>
      <c r="C69" s="688"/>
      <c r="D69" s="709">
        <v>0</v>
      </c>
      <c r="E69" s="655"/>
      <c r="F69" s="655"/>
      <c r="G69" s="655"/>
      <c r="H69" s="655"/>
      <c r="I69" s="655"/>
      <c r="J69" s="655"/>
      <c r="K69" s="655"/>
    </row>
    <row r="70" spans="1:4" ht="15" customHeight="1" hidden="1">
      <c r="A70" s="710"/>
      <c r="B70" s="711" t="s">
        <v>712</v>
      </c>
      <c r="C70" s="676"/>
      <c r="D70" s="709">
        <v>0</v>
      </c>
    </row>
    <row r="71" spans="1:4" ht="25.5" customHeight="1" hidden="1">
      <c r="A71" s="668"/>
      <c r="B71" s="712" t="s">
        <v>713</v>
      </c>
      <c r="C71" s="713">
        <v>0</v>
      </c>
      <c r="D71" s="709">
        <v>0</v>
      </c>
    </row>
    <row r="72" spans="1:4" ht="12.75" customHeight="1" hidden="1">
      <c r="A72" s="668"/>
      <c r="B72" s="712" t="s">
        <v>418</v>
      </c>
      <c r="C72" s="713">
        <v>0</v>
      </c>
      <c r="D72" s="709">
        <v>0</v>
      </c>
    </row>
    <row r="73" spans="1:4" ht="12.75" customHeight="1" hidden="1">
      <c r="A73" s="710" t="s">
        <v>352</v>
      </c>
      <c r="B73" s="714" t="s">
        <v>714</v>
      </c>
      <c r="C73" s="709">
        <v>0</v>
      </c>
      <c r="D73" s="709">
        <v>0</v>
      </c>
    </row>
    <row r="74" spans="1:4" ht="12.75" customHeight="1" hidden="1">
      <c r="A74" s="715" t="s">
        <v>354</v>
      </c>
      <c r="B74" s="714" t="s">
        <v>715</v>
      </c>
      <c r="C74" s="709">
        <v>0</v>
      </c>
      <c r="D74" s="709">
        <v>0</v>
      </c>
    </row>
    <row r="75" spans="1:4" ht="12.75" customHeight="1" hidden="1">
      <c r="A75" s="715">
        <v>2000</v>
      </c>
      <c r="B75" s="714" t="s">
        <v>716</v>
      </c>
      <c r="C75" s="709">
        <v>0</v>
      </c>
      <c r="D75" s="709">
        <v>0</v>
      </c>
    </row>
    <row r="76" spans="1:110" s="679" customFormat="1" ht="12.75" customHeight="1" hidden="1">
      <c r="A76" s="716"/>
      <c r="B76" s="677" t="s">
        <v>1281</v>
      </c>
      <c r="C76" s="675">
        <v>0</v>
      </c>
      <c r="D76" s="709">
        <v>0</v>
      </c>
      <c r="E76" s="678"/>
      <c r="F76" s="678"/>
      <c r="G76" s="678"/>
      <c r="H76" s="678"/>
      <c r="I76" s="678"/>
      <c r="J76" s="678"/>
      <c r="K76" s="678"/>
      <c r="L76" s="678"/>
      <c r="M76" s="678"/>
      <c r="N76" s="678"/>
      <c r="O76" s="678"/>
      <c r="P76" s="678"/>
      <c r="Q76" s="678"/>
      <c r="R76" s="678"/>
      <c r="S76" s="678"/>
      <c r="T76" s="678"/>
      <c r="U76" s="678"/>
      <c r="V76" s="678"/>
      <c r="W76" s="678"/>
      <c r="X76" s="678"/>
      <c r="Y76" s="678"/>
      <c r="Z76" s="678"/>
      <c r="AA76" s="678"/>
      <c r="AB76" s="678"/>
      <c r="AC76" s="678"/>
      <c r="AD76" s="678"/>
      <c r="AE76" s="678"/>
      <c r="AF76" s="678"/>
      <c r="AG76" s="678"/>
      <c r="AH76" s="678"/>
      <c r="AI76" s="678"/>
      <c r="AJ76" s="678"/>
      <c r="AK76" s="678"/>
      <c r="AL76" s="678"/>
      <c r="AM76" s="678"/>
      <c r="AN76" s="678"/>
      <c r="AO76" s="678"/>
      <c r="AP76" s="678"/>
      <c r="AQ76" s="678"/>
      <c r="AR76" s="678"/>
      <c r="AS76" s="678"/>
      <c r="AT76" s="678"/>
      <c r="AU76" s="678"/>
      <c r="AV76" s="678"/>
      <c r="AW76" s="678"/>
      <c r="AX76" s="678"/>
      <c r="AY76" s="678"/>
      <c r="AZ76" s="678"/>
      <c r="BA76" s="678"/>
      <c r="BB76" s="678"/>
      <c r="BC76" s="678"/>
      <c r="BD76" s="678"/>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c r="CD76" s="678"/>
      <c r="CE76" s="678"/>
      <c r="CF76" s="678"/>
      <c r="CG76" s="678"/>
      <c r="CH76" s="678"/>
      <c r="CI76" s="678"/>
      <c r="CJ76" s="678"/>
      <c r="CK76" s="678"/>
      <c r="CL76" s="678"/>
      <c r="CM76" s="678"/>
      <c r="CN76" s="678"/>
      <c r="CO76" s="678"/>
      <c r="CP76" s="678"/>
      <c r="CQ76" s="678"/>
      <c r="CR76" s="678"/>
      <c r="CS76" s="678"/>
      <c r="CT76" s="678"/>
      <c r="CU76" s="678"/>
      <c r="CV76" s="678"/>
      <c r="CW76" s="678"/>
      <c r="CX76" s="678"/>
      <c r="CY76" s="678"/>
      <c r="CZ76" s="678"/>
      <c r="DA76" s="678"/>
      <c r="DB76" s="678"/>
      <c r="DC76" s="678"/>
      <c r="DD76" s="678"/>
      <c r="DE76" s="678"/>
      <c r="DF76" s="678"/>
    </row>
    <row r="77" spans="1:110" s="679" customFormat="1" ht="12.75" customHeight="1" hidden="1">
      <c r="A77" s="710"/>
      <c r="B77" s="677" t="s">
        <v>1282</v>
      </c>
      <c r="C77" s="675">
        <v>0</v>
      </c>
      <c r="D77" s="709">
        <v>0</v>
      </c>
      <c r="E77" s="678"/>
      <c r="F77" s="678"/>
      <c r="G77" s="678"/>
      <c r="H77" s="678"/>
      <c r="I77" s="678"/>
      <c r="J77" s="678"/>
      <c r="K77" s="678"/>
      <c r="L77" s="678"/>
      <c r="M77" s="678"/>
      <c r="N77" s="678"/>
      <c r="O77" s="678"/>
      <c r="P77" s="678"/>
      <c r="Q77" s="678"/>
      <c r="R77" s="678"/>
      <c r="S77" s="678"/>
      <c r="T77" s="678"/>
      <c r="U77" s="678"/>
      <c r="V77" s="678"/>
      <c r="W77" s="678"/>
      <c r="X77" s="678"/>
      <c r="Y77" s="678"/>
      <c r="Z77" s="678"/>
      <c r="AA77" s="678"/>
      <c r="AB77" s="678"/>
      <c r="AC77" s="678"/>
      <c r="AD77" s="678"/>
      <c r="AE77" s="678"/>
      <c r="AF77" s="678"/>
      <c r="AG77" s="678"/>
      <c r="AH77" s="678"/>
      <c r="AI77" s="678"/>
      <c r="AJ77" s="678"/>
      <c r="AK77" s="678"/>
      <c r="AL77" s="678"/>
      <c r="AM77" s="678"/>
      <c r="AN77" s="678"/>
      <c r="AO77" s="678"/>
      <c r="AP77" s="678"/>
      <c r="AQ77" s="678"/>
      <c r="AR77" s="678"/>
      <c r="AS77" s="678"/>
      <c r="AT77" s="678"/>
      <c r="AU77" s="678"/>
      <c r="AV77" s="678"/>
      <c r="AW77" s="678"/>
      <c r="AX77" s="678"/>
      <c r="AY77" s="678"/>
      <c r="AZ77" s="678"/>
      <c r="BA77" s="678"/>
      <c r="BB77" s="678"/>
      <c r="BC77" s="678"/>
      <c r="BD77" s="678"/>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c r="CD77" s="678"/>
      <c r="CE77" s="678"/>
      <c r="CF77" s="678"/>
      <c r="CG77" s="678"/>
      <c r="CH77" s="678"/>
      <c r="CI77" s="678"/>
      <c r="CJ77" s="678"/>
      <c r="CK77" s="678"/>
      <c r="CL77" s="678"/>
      <c r="CM77" s="678"/>
      <c r="CN77" s="678"/>
      <c r="CO77" s="678"/>
      <c r="CP77" s="678"/>
      <c r="CQ77" s="678"/>
      <c r="CR77" s="678"/>
      <c r="CS77" s="678"/>
      <c r="CT77" s="678"/>
      <c r="CU77" s="678"/>
      <c r="CV77" s="678"/>
      <c r="CW77" s="678"/>
      <c r="CX77" s="678"/>
      <c r="CY77" s="678"/>
      <c r="CZ77" s="678"/>
      <c r="DA77" s="678"/>
      <c r="DB77" s="678"/>
      <c r="DC77" s="678"/>
      <c r="DD77" s="678"/>
      <c r="DE77" s="678"/>
      <c r="DF77" s="678"/>
    </row>
    <row r="78" spans="1:110" s="679" customFormat="1" ht="12.75" customHeight="1" hidden="1">
      <c r="A78" s="699" t="s">
        <v>711</v>
      </c>
      <c r="B78" s="700" t="s">
        <v>89</v>
      </c>
      <c r="C78" s="684">
        <v>0</v>
      </c>
      <c r="D78" s="709">
        <v>0</v>
      </c>
      <c r="E78" s="678"/>
      <c r="F78" s="678"/>
      <c r="G78" s="678"/>
      <c r="H78" s="678"/>
      <c r="I78" s="678"/>
      <c r="J78" s="678"/>
      <c r="K78" s="678"/>
      <c r="L78" s="678"/>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678"/>
      <c r="AM78" s="678"/>
      <c r="AN78" s="678"/>
      <c r="AO78" s="678"/>
      <c r="AP78" s="678"/>
      <c r="AQ78" s="678"/>
      <c r="AR78" s="678"/>
      <c r="AS78" s="678"/>
      <c r="AT78" s="678"/>
      <c r="AU78" s="678"/>
      <c r="AV78" s="678"/>
      <c r="AW78" s="678"/>
      <c r="AX78" s="678"/>
      <c r="AY78" s="678"/>
      <c r="AZ78" s="678"/>
      <c r="BA78" s="678"/>
      <c r="BB78" s="678"/>
      <c r="BC78" s="678"/>
      <c r="BD78" s="678"/>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c r="CD78" s="678"/>
      <c r="CE78" s="678"/>
      <c r="CF78" s="678"/>
      <c r="CG78" s="678"/>
      <c r="CH78" s="678"/>
      <c r="CI78" s="678"/>
      <c r="CJ78" s="678"/>
      <c r="CK78" s="678"/>
      <c r="CL78" s="678"/>
      <c r="CM78" s="678"/>
      <c r="CN78" s="678"/>
      <c r="CO78" s="678"/>
      <c r="CP78" s="678"/>
      <c r="CQ78" s="678"/>
      <c r="CR78" s="678"/>
      <c r="CS78" s="678"/>
      <c r="CT78" s="678"/>
      <c r="CU78" s="678"/>
      <c r="CV78" s="678"/>
      <c r="CW78" s="678"/>
      <c r="CX78" s="678"/>
      <c r="CY78" s="678"/>
      <c r="CZ78" s="678"/>
      <c r="DA78" s="678"/>
      <c r="DB78" s="678"/>
      <c r="DC78" s="678"/>
      <c r="DD78" s="678"/>
      <c r="DE78" s="678"/>
      <c r="DF78" s="678"/>
    </row>
    <row r="79" spans="1:4" ht="12.75" hidden="1">
      <c r="A79" s="668"/>
      <c r="B79" s="711" t="s">
        <v>717</v>
      </c>
      <c r="C79" s="713"/>
      <c r="D79" s="709">
        <v>0</v>
      </c>
    </row>
    <row r="80" spans="1:4" ht="12.75" hidden="1">
      <c r="A80" s="668"/>
      <c r="B80" s="712" t="s">
        <v>418</v>
      </c>
      <c r="C80" s="713">
        <v>0</v>
      </c>
      <c r="D80" s="709">
        <v>0</v>
      </c>
    </row>
    <row r="81" spans="1:4" ht="12.75" hidden="1">
      <c r="A81" s="710" t="s">
        <v>352</v>
      </c>
      <c r="B81" s="714" t="s">
        <v>714</v>
      </c>
      <c r="C81" s="709">
        <v>0</v>
      </c>
      <c r="D81" s="709">
        <v>0</v>
      </c>
    </row>
    <row r="82" spans="1:4" ht="12.75" hidden="1">
      <c r="A82" s="715" t="s">
        <v>354</v>
      </c>
      <c r="B82" s="714" t="s">
        <v>715</v>
      </c>
      <c r="C82" s="709">
        <v>0</v>
      </c>
      <c r="D82" s="709">
        <v>0</v>
      </c>
    </row>
    <row r="83" spans="1:4" ht="12.75" hidden="1">
      <c r="A83" s="715">
        <v>2000</v>
      </c>
      <c r="B83" s="714" t="s">
        <v>716</v>
      </c>
      <c r="C83" s="709">
        <v>0</v>
      </c>
      <c r="D83" s="709">
        <v>0</v>
      </c>
    </row>
    <row r="84" spans="1:110" s="679" customFormat="1" ht="12.75" hidden="1">
      <c r="A84" s="716"/>
      <c r="B84" s="677" t="s">
        <v>1281</v>
      </c>
      <c r="C84" s="675">
        <v>0</v>
      </c>
      <c r="D84" s="709">
        <v>0</v>
      </c>
      <c r="E84" s="678"/>
      <c r="F84" s="678"/>
      <c r="G84" s="678"/>
      <c r="H84" s="678"/>
      <c r="I84" s="678"/>
      <c r="J84" s="678"/>
      <c r="K84" s="678"/>
      <c r="L84" s="678"/>
      <c r="M84" s="678"/>
      <c r="N84" s="678"/>
      <c r="O84" s="678"/>
      <c r="P84" s="678"/>
      <c r="Q84" s="678"/>
      <c r="R84" s="678"/>
      <c r="S84" s="678"/>
      <c r="T84" s="678"/>
      <c r="U84" s="678"/>
      <c r="V84" s="678"/>
      <c r="W84" s="678"/>
      <c r="X84" s="678"/>
      <c r="Y84" s="678"/>
      <c r="Z84" s="678"/>
      <c r="AA84" s="678"/>
      <c r="AB84" s="678"/>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678"/>
      <c r="AY84" s="678"/>
      <c r="AZ84" s="678"/>
      <c r="BA84" s="678"/>
      <c r="BB84" s="678"/>
      <c r="BC84" s="678"/>
      <c r="BD84" s="678"/>
      <c r="BE84" s="678"/>
      <c r="BF84" s="678"/>
      <c r="BG84" s="678"/>
      <c r="BH84" s="678"/>
      <c r="BI84" s="678"/>
      <c r="BJ84" s="678"/>
      <c r="BK84" s="678"/>
      <c r="BL84" s="678"/>
      <c r="BM84" s="678"/>
      <c r="BN84" s="678"/>
      <c r="BO84" s="678"/>
      <c r="BP84" s="678"/>
      <c r="BQ84" s="678"/>
      <c r="BR84" s="678"/>
      <c r="BS84" s="678"/>
      <c r="BT84" s="678"/>
      <c r="BU84" s="678"/>
      <c r="BV84" s="678"/>
      <c r="BW84" s="678"/>
      <c r="BX84" s="678"/>
      <c r="BY84" s="678"/>
      <c r="BZ84" s="678"/>
      <c r="CA84" s="678"/>
      <c r="CB84" s="678"/>
      <c r="CC84" s="678"/>
      <c r="CD84" s="678"/>
      <c r="CE84" s="678"/>
      <c r="CF84" s="678"/>
      <c r="CG84" s="678"/>
      <c r="CH84" s="678"/>
      <c r="CI84" s="678"/>
      <c r="CJ84" s="678"/>
      <c r="CK84" s="678"/>
      <c r="CL84" s="678"/>
      <c r="CM84" s="678"/>
      <c r="CN84" s="678"/>
      <c r="CO84" s="678"/>
      <c r="CP84" s="678"/>
      <c r="CQ84" s="678"/>
      <c r="CR84" s="678"/>
      <c r="CS84" s="678"/>
      <c r="CT84" s="678"/>
      <c r="CU84" s="678"/>
      <c r="CV84" s="678"/>
      <c r="CW84" s="678"/>
      <c r="CX84" s="678"/>
      <c r="CY84" s="678"/>
      <c r="CZ84" s="678"/>
      <c r="DA84" s="678"/>
      <c r="DB84" s="678"/>
      <c r="DC84" s="678"/>
      <c r="DD84" s="678"/>
      <c r="DE84" s="678"/>
      <c r="DF84" s="678"/>
    </row>
    <row r="85" spans="1:110" s="679" customFormat="1" ht="12.75" hidden="1">
      <c r="A85" s="710"/>
      <c r="B85" s="677" t="s">
        <v>1282</v>
      </c>
      <c r="C85" s="675">
        <v>0</v>
      </c>
      <c r="D85" s="709">
        <v>0</v>
      </c>
      <c r="E85" s="678"/>
      <c r="F85" s="678"/>
      <c r="G85" s="678"/>
      <c r="H85" s="678"/>
      <c r="I85" s="678"/>
      <c r="J85" s="678"/>
      <c r="K85" s="678"/>
      <c r="L85" s="678"/>
      <c r="M85" s="678"/>
      <c r="N85" s="678"/>
      <c r="O85" s="678"/>
      <c r="P85" s="678"/>
      <c r="Q85" s="678"/>
      <c r="R85" s="678"/>
      <c r="S85" s="678"/>
      <c r="T85" s="678"/>
      <c r="U85" s="678"/>
      <c r="V85" s="678"/>
      <c r="W85" s="678"/>
      <c r="X85" s="678"/>
      <c r="Y85" s="678"/>
      <c r="Z85" s="678"/>
      <c r="AA85" s="678"/>
      <c r="AB85" s="678"/>
      <c r="AC85" s="678"/>
      <c r="AD85" s="678"/>
      <c r="AE85" s="678"/>
      <c r="AF85" s="678"/>
      <c r="AG85" s="678"/>
      <c r="AH85" s="678"/>
      <c r="AI85" s="678"/>
      <c r="AJ85" s="678"/>
      <c r="AK85" s="678"/>
      <c r="AL85" s="678"/>
      <c r="AM85" s="678"/>
      <c r="AN85" s="678"/>
      <c r="AO85" s="678"/>
      <c r="AP85" s="678"/>
      <c r="AQ85" s="678"/>
      <c r="AR85" s="678"/>
      <c r="AS85" s="678"/>
      <c r="AT85" s="678"/>
      <c r="AU85" s="678"/>
      <c r="AV85" s="678"/>
      <c r="AW85" s="678"/>
      <c r="AX85" s="678"/>
      <c r="AY85" s="678"/>
      <c r="AZ85" s="678"/>
      <c r="BA85" s="678"/>
      <c r="BB85" s="678"/>
      <c r="BC85" s="678"/>
      <c r="BD85" s="678"/>
      <c r="BE85" s="678"/>
      <c r="BF85" s="678"/>
      <c r="BG85" s="678"/>
      <c r="BH85" s="678"/>
      <c r="BI85" s="678"/>
      <c r="BJ85" s="678"/>
      <c r="BK85" s="678"/>
      <c r="BL85" s="678"/>
      <c r="BM85" s="678"/>
      <c r="BN85" s="678"/>
      <c r="BO85" s="678"/>
      <c r="BP85" s="678"/>
      <c r="BQ85" s="678"/>
      <c r="BR85" s="678"/>
      <c r="BS85" s="678"/>
      <c r="BT85" s="678"/>
      <c r="BU85" s="678"/>
      <c r="BV85" s="678"/>
      <c r="BW85" s="678"/>
      <c r="BX85" s="678"/>
      <c r="BY85" s="678"/>
      <c r="BZ85" s="678"/>
      <c r="CA85" s="678"/>
      <c r="CB85" s="678"/>
      <c r="CC85" s="678"/>
      <c r="CD85" s="678"/>
      <c r="CE85" s="678"/>
      <c r="CF85" s="678"/>
      <c r="CG85" s="678"/>
      <c r="CH85" s="678"/>
      <c r="CI85" s="678"/>
      <c r="CJ85" s="678"/>
      <c r="CK85" s="678"/>
      <c r="CL85" s="678"/>
      <c r="CM85" s="678"/>
      <c r="CN85" s="678"/>
      <c r="CO85" s="678"/>
      <c r="CP85" s="678"/>
      <c r="CQ85" s="678"/>
      <c r="CR85" s="678"/>
      <c r="CS85" s="678"/>
      <c r="CT85" s="678"/>
      <c r="CU85" s="678"/>
      <c r="CV85" s="678"/>
      <c r="CW85" s="678"/>
      <c r="CX85" s="678"/>
      <c r="CY85" s="678"/>
      <c r="CZ85" s="678"/>
      <c r="DA85" s="678"/>
      <c r="DB85" s="678"/>
      <c r="DC85" s="678"/>
      <c r="DD85" s="678"/>
      <c r="DE85" s="678"/>
      <c r="DF85" s="678"/>
    </row>
    <row r="86" spans="1:110" s="679" customFormat="1" ht="12.75" hidden="1">
      <c r="A86" s="699" t="s">
        <v>711</v>
      </c>
      <c r="B86" s="700" t="s">
        <v>89</v>
      </c>
      <c r="C86" s="684">
        <v>0</v>
      </c>
      <c r="D86" s="709">
        <v>0</v>
      </c>
      <c r="E86" s="678"/>
      <c r="F86" s="678"/>
      <c r="G86" s="678"/>
      <c r="H86" s="678"/>
      <c r="I86" s="678"/>
      <c r="J86" s="678"/>
      <c r="K86" s="678"/>
      <c r="L86" s="678"/>
      <c r="M86" s="678"/>
      <c r="N86" s="678"/>
      <c r="O86" s="678"/>
      <c r="P86" s="678"/>
      <c r="Q86" s="678"/>
      <c r="R86" s="678"/>
      <c r="S86" s="678"/>
      <c r="T86" s="678"/>
      <c r="U86" s="678"/>
      <c r="V86" s="678"/>
      <c r="W86" s="678"/>
      <c r="X86" s="678"/>
      <c r="Y86" s="678"/>
      <c r="Z86" s="678"/>
      <c r="AA86" s="678"/>
      <c r="AB86" s="678"/>
      <c r="AC86" s="678"/>
      <c r="AD86" s="678"/>
      <c r="AE86" s="678"/>
      <c r="AF86" s="678"/>
      <c r="AG86" s="678"/>
      <c r="AH86" s="678"/>
      <c r="AI86" s="678"/>
      <c r="AJ86" s="678"/>
      <c r="AK86" s="678"/>
      <c r="AL86" s="678"/>
      <c r="AM86" s="678"/>
      <c r="AN86" s="678"/>
      <c r="AO86" s="678"/>
      <c r="AP86" s="678"/>
      <c r="AQ86" s="678"/>
      <c r="AR86" s="678"/>
      <c r="AS86" s="678"/>
      <c r="AT86" s="678"/>
      <c r="AU86" s="678"/>
      <c r="AV86" s="678"/>
      <c r="AW86" s="678"/>
      <c r="AX86" s="678"/>
      <c r="AY86" s="678"/>
      <c r="AZ86" s="678"/>
      <c r="BA86" s="678"/>
      <c r="BB86" s="678"/>
      <c r="BC86" s="678"/>
      <c r="BD86" s="678"/>
      <c r="BE86" s="678"/>
      <c r="BF86" s="678"/>
      <c r="BG86" s="678"/>
      <c r="BH86" s="678"/>
      <c r="BI86" s="678"/>
      <c r="BJ86" s="678"/>
      <c r="BK86" s="678"/>
      <c r="BL86" s="678"/>
      <c r="BM86" s="678"/>
      <c r="BN86" s="678"/>
      <c r="BO86" s="678"/>
      <c r="BP86" s="678"/>
      <c r="BQ86" s="678"/>
      <c r="BR86" s="678"/>
      <c r="BS86" s="678"/>
      <c r="BT86" s="678"/>
      <c r="BU86" s="678"/>
      <c r="BV86" s="678"/>
      <c r="BW86" s="678"/>
      <c r="BX86" s="678"/>
      <c r="BY86" s="678"/>
      <c r="BZ86" s="678"/>
      <c r="CA86" s="678"/>
      <c r="CB86" s="678"/>
      <c r="CC86" s="678"/>
      <c r="CD86" s="678"/>
      <c r="CE86" s="678"/>
      <c r="CF86" s="678"/>
      <c r="CG86" s="678"/>
      <c r="CH86" s="678"/>
      <c r="CI86" s="678"/>
      <c r="CJ86" s="678"/>
      <c r="CK86" s="678"/>
      <c r="CL86" s="678"/>
      <c r="CM86" s="678"/>
      <c r="CN86" s="678"/>
      <c r="CO86" s="678"/>
      <c r="CP86" s="678"/>
      <c r="CQ86" s="678"/>
      <c r="CR86" s="678"/>
      <c r="CS86" s="678"/>
      <c r="CT86" s="678"/>
      <c r="CU86" s="678"/>
      <c r="CV86" s="678"/>
      <c r="CW86" s="678"/>
      <c r="CX86" s="678"/>
      <c r="CY86" s="678"/>
      <c r="CZ86" s="678"/>
      <c r="DA86" s="678"/>
      <c r="DB86" s="678"/>
      <c r="DC86" s="678"/>
      <c r="DD86" s="678"/>
      <c r="DE86" s="678"/>
      <c r="DF86" s="678"/>
    </row>
    <row r="87" spans="1:110" s="679" customFormat="1" ht="12.75" customHeight="1">
      <c r="A87" s="710"/>
      <c r="B87" s="711" t="s">
        <v>718</v>
      </c>
      <c r="C87" s="684"/>
      <c r="D87" s="709"/>
      <c r="E87" s="678"/>
      <c r="F87" s="678"/>
      <c r="G87" s="678"/>
      <c r="H87" s="678"/>
      <c r="I87" s="678"/>
      <c r="J87" s="678"/>
      <c r="K87" s="678"/>
      <c r="L87" s="678"/>
      <c r="M87" s="678"/>
      <c r="N87" s="678"/>
      <c r="O87" s="678"/>
      <c r="P87" s="678"/>
      <c r="Q87" s="678"/>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8"/>
      <c r="BA87" s="678"/>
      <c r="BB87" s="678"/>
      <c r="BC87" s="678"/>
      <c r="BD87" s="678"/>
      <c r="BE87" s="678"/>
      <c r="BF87" s="678"/>
      <c r="BG87" s="678"/>
      <c r="BH87" s="678"/>
      <c r="BI87" s="678"/>
      <c r="BJ87" s="678"/>
      <c r="BK87" s="678"/>
      <c r="BL87" s="678"/>
      <c r="BM87" s="678"/>
      <c r="BN87" s="678"/>
      <c r="BO87" s="678"/>
      <c r="BP87" s="678"/>
      <c r="BQ87" s="678"/>
      <c r="BR87" s="678"/>
      <c r="BS87" s="678"/>
      <c r="BT87" s="678"/>
      <c r="BU87" s="678"/>
      <c r="BV87" s="678"/>
      <c r="BW87" s="678"/>
      <c r="BX87" s="678"/>
      <c r="BY87" s="678"/>
      <c r="BZ87" s="678"/>
      <c r="CA87" s="678"/>
      <c r="CB87" s="678"/>
      <c r="CC87" s="678"/>
      <c r="CD87" s="678"/>
      <c r="CE87" s="678"/>
      <c r="CF87" s="678"/>
      <c r="CG87" s="678"/>
      <c r="CH87" s="678"/>
      <c r="CI87" s="678"/>
      <c r="CJ87" s="678"/>
      <c r="CK87" s="678"/>
      <c r="CL87" s="678"/>
      <c r="CM87" s="678"/>
      <c r="CN87" s="678"/>
      <c r="CO87" s="678"/>
      <c r="CP87" s="678"/>
      <c r="CQ87" s="678"/>
      <c r="CR87" s="678"/>
      <c r="CS87" s="678"/>
      <c r="CT87" s="678"/>
      <c r="CU87" s="678"/>
      <c r="CV87" s="678"/>
      <c r="CW87" s="678"/>
      <c r="CX87" s="678"/>
      <c r="CY87" s="678"/>
      <c r="CZ87" s="678"/>
      <c r="DA87" s="678"/>
      <c r="DB87" s="678"/>
      <c r="DC87" s="678"/>
      <c r="DD87" s="678"/>
      <c r="DE87" s="678"/>
      <c r="DF87" s="678"/>
    </row>
    <row r="88" spans="1:110" s="681" customFormat="1" ht="12.75" customHeight="1">
      <c r="A88" s="664"/>
      <c r="B88" s="717" t="s">
        <v>713</v>
      </c>
      <c r="C88" s="695">
        <v>972</v>
      </c>
      <c r="D88" s="667">
        <v>340</v>
      </c>
      <c r="E88" s="680"/>
      <c r="F88" s="680"/>
      <c r="G88" s="680"/>
      <c r="H88" s="680"/>
      <c r="I88" s="680"/>
      <c r="J88" s="680"/>
      <c r="K88" s="680"/>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0"/>
      <c r="AP88" s="680"/>
      <c r="AQ88" s="680"/>
      <c r="AR88" s="680"/>
      <c r="AS88" s="680"/>
      <c r="AT88" s="680"/>
      <c r="AU88" s="680"/>
      <c r="AV88" s="680"/>
      <c r="AW88" s="680"/>
      <c r="AX88" s="680"/>
      <c r="AY88" s="680"/>
      <c r="AZ88" s="680"/>
      <c r="BA88" s="680"/>
      <c r="BB88" s="680"/>
      <c r="BC88" s="680"/>
      <c r="BD88" s="680"/>
      <c r="BE88" s="680"/>
      <c r="BF88" s="680"/>
      <c r="BG88" s="680"/>
      <c r="BH88" s="680"/>
      <c r="BI88" s="680"/>
      <c r="BJ88" s="680"/>
      <c r="BK88" s="680"/>
      <c r="BL88" s="680"/>
      <c r="BM88" s="680"/>
      <c r="BN88" s="680"/>
      <c r="BO88" s="680"/>
      <c r="BP88" s="680"/>
      <c r="BQ88" s="680"/>
      <c r="BR88" s="680"/>
      <c r="BS88" s="680"/>
      <c r="BT88" s="680"/>
      <c r="BU88" s="680"/>
      <c r="BV88" s="680"/>
      <c r="BW88" s="680"/>
      <c r="BX88" s="680"/>
      <c r="BY88" s="680"/>
      <c r="BZ88" s="680"/>
      <c r="CA88" s="680"/>
      <c r="CB88" s="680"/>
      <c r="CC88" s="680"/>
      <c r="CD88" s="680"/>
      <c r="CE88" s="680"/>
      <c r="CF88" s="680"/>
      <c r="CG88" s="680"/>
      <c r="CH88" s="680"/>
      <c r="CI88" s="680"/>
      <c r="CJ88" s="680"/>
      <c r="CK88" s="680"/>
      <c r="CL88" s="680"/>
      <c r="CM88" s="680"/>
      <c r="CN88" s="680"/>
      <c r="CO88" s="680"/>
      <c r="CP88" s="680"/>
      <c r="CQ88" s="680"/>
      <c r="CR88" s="680"/>
      <c r="CS88" s="680"/>
      <c r="CT88" s="680"/>
      <c r="CU88" s="680"/>
      <c r="CV88" s="680"/>
      <c r="CW88" s="680"/>
      <c r="CX88" s="680"/>
      <c r="CY88" s="680"/>
      <c r="CZ88" s="680"/>
      <c r="DA88" s="680"/>
      <c r="DB88" s="680"/>
      <c r="DC88" s="680"/>
      <c r="DD88" s="680"/>
      <c r="DE88" s="680"/>
      <c r="DF88" s="680"/>
    </row>
    <row r="89" spans="1:4" ht="12.75" customHeight="1">
      <c r="A89" s="668"/>
      <c r="B89" s="717" t="s">
        <v>418</v>
      </c>
      <c r="C89" s="713">
        <v>160</v>
      </c>
      <c r="D89" s="667">
        <v>14</v>
      </c>
    </row>
    <row r="90" spans="1:4" ht="12.75" customHeight="1">
      <c r="A90" s="710" t="s">
        <v>352</v>
      </c>
      <c r="B90" s="718" t="s">
        <v>714</v>
      </c>
      <c r="C90" s="709">
        <v>160</v>
      </c>
      <c r="D90" s="671">
        <v>14</v>
      </c>
    </row>
    <row r="91" spans="1:4" ht="12.75" customHeight="1">
      <c r="A91" s="715" t="s">
        <v>354</v>
      </c>
      <c r="B91" s="718" t="s">
        <v>715</v>
      </c>
      <c r="C91" s="709">
        <v>160</v>
      </c>
      <c r="D91" s="671">
        <v>14</v>
      </c>
    </row>
    <row r="92" spans="1:4" ht="12.75" customHeight="1">
      <c r="A92" s="715">
        <v>2000</v>
      </c>
      <c r="B92" s="718" t="s">
        <v>716</v>
      </c>
      <c r="C92" s="688">
        <v>160</v>
      </c>
      <c r="D92" s="671">
        <v>14</v>
      </c>
    </row>
    <row r="93" spans="1:110" s="679" customFormat="1" ht="12.75" customHeight="1">
      <c r="A93" s="716"/>
      <c r="B93" s="677" t="s">
        <v>1281</v>
      </c>
      <c r="C93" s="675">
        <v>812</v>
      </c>
      <c r="D93" s="667">
        <v>326</v>
      </c>
      <c r="E93" s="678"/>
      <c r="F93" s="678"/>
      <c r="G93" s="678"/>
      <c r="H93" s="678"/>
      <c r="I93" s="678"/>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678"/>
      <c r="AL93" s="678"/>
      <c r="AM93" s="678"/>
      <c r="AN93" s="678"/>
      <c r="AO93" s="678"/>
      <c r="AP93" s="678"/>
      <c r="AQ93" s="678"/>
      <c r="AR93" s="678"/>
      <c r="AS93" s="678"/>
      <c r="AT93" s="678"/>
      <c r="AU93" s="678"/>
      <c r="AV93" s="678"/>
      <c r="AW93" s="678"/>
      <c r="AX93" s="678"/>
      <c r="AY93" s="678"/>
      <c r="AZ93" s="678"/>
      <c r="BA93" s="678"/>
      <c r="BB93" s="678"/>
      <c r="BC93" s="678"/>
      <c r="BD93" s="678"/>
      <c r="BE93" s="678"/>
      <c r="BF93" s="678"/>
      <c r="BG93" s="678"/>
      <c r="BH93" s="678"/>
      <c r="BI93" s="678"/>
      <c r="BJ93" s="678"/>
      <c r="BK93" s="678"/>
      <c r="BL93" s="678"/>
      <c r="BM93" s="678"/>
      <c r="BN93" s="678"/>
      <c r="BO93" s="678"/>
      <c r="BP93" s="678"/>
      <c r="BQ93" s="678"/>
      <c r="BR93" s="678"/>
      <c r="BS93" s="678"/>
      <c r="BT93" s="678"/>
      <c r="BU93" s="678"/>
      <c r="BV93" s="678"/>
      <c r="BW93" s="678"/>
      <c r="BX93" s="678"/>
      <c r="BY93" s="678"/>
      <c r="BZ93" s="678"/>
      <c r="CA93" s="678"/>
      <c r="CB93" s="678"/>
      <c r="CC93" s="678"/>
      <c r="CD93" s="678"/>
      <c r="CE93" s="678"/>
      <c r="CF93" s="678"/>
      <c r="CG93" s="678"/>
      <c r="CH93" s="678"/>
      <c r="CI93" s="678"/>
      <c r="CJ93" s="678"/>
      <c r="CK93" s="678"/>
      <c r="CL93" s="678"/>
      <c r="CM93" s="678"/>
      <c r="CN93" s="678"/>
      <c r="CO93" s="678"/>
      <c r="CP93" s="678"/>
      <c r="CQ93" s="678"/>
      <c r="CR93" s="678"/>
      <c r="CS93" s="678"/>
      <c r="CT93" s="678"/>
      <c r="CU93" s="678"/>
      <c r="CV93" s="678"/>
      <c r="CW93" s="678"/>
      <c r="CX93" s="678"/>
      <c r="CY93" s="678"/>
      <c r="CZ93" s="678"/>
      <c r="DA93" s="678"/>
      <c r="DB93" s="678"/>
      <c r="DC93" s="678"/>
      <c r="DD93" s="678"/>
      <c r="DE93" s="678"/>
      <c r="DF93" s="678"/>
    </row>
    <row r="94" spans="1:110" s="679" customFormat="1" ht="12.75" customHeight="1">
      <c r="A94" s="710"/>
      <c r="B94" s="677" t="s">
        <v>1282</v>
      </c>
      <c r="C94" s="675">
        <v>-812</v>
      </c>
      <c r="D94" s="667">
        <v>-326</v>
      </c>
      <c r="E94" s="678"/>
      <c r="F94" s="678"/>
      <c r="G94" s="678"/>
      <c r="H94" s="678"/>
      <c r="I94" s="678"/>
      <c r="J94" s="678"/>
      <c r="K94" s="678"/>
      <c r="L94" s="678"/>
      <c r="M94" s="678"/>
      <c r="N94" s="678"/>
      <c r="O94" s="678"/>
      <c r="P94" s="678"/>
      <c r="Q94" s="678"/>
      <c r="R94" s="678"/>
      <c r="S94" s="678"/>
      <c r="T94" s="678"/>
      <c r="U94" s="678"/>
      <c r="V94" s="678"/>
      <c r="W94" s="678"/>
      <c r="X94" s="678"/>
      <c r="Y94" s="678"/>
      <c r="Z94" s="678"/>
      <c r="AA94" s="678"/>
      <c r="AB94" s="678"/>
      <c r="AC94" s="678"/>
      <c r="AD94" s="678"/>
      <c r="AE94" s="678"/>
      <c r="AF94" s="678"/>
      <c r="AG94" s="678"/>
      <c r="AH94" s="678"/>
      <c r="AI94" s="678"/>
      <c r="AJ94" s="678"/>
      <c r="AK94" s="678"/>
      <c r="AL94" s="678"/>
      <c r="AM94" s="678"/>
      <c r="AN94" s="678"/>
      <c r="AO94" s="678"/>
      <c r="AP94" s="678"/>
      <c r="AQ94" s="678"/>
      <c r="AR94" s="678"/>
      <c r="AS94" s="678"/>
      <c r="AT94" s="678"/>
      <c r="AU94" s="678"/>
      <c r="AV94" s="678"/>
      <c r="AW94" s="678"/>
      <c r="AX94" s="678"/>
      <c r="AY94" s="678"/>
      <c r="AZ94" s="678"/>
      <c r="BA94" s="678"/>
      <c r="BB94" s="678"/>
      <c r="BC94" s="678"/>
      <c r="BD94" s="678"/>
      <c r="BE94" s="678"/>
      <c r="BF94" s="678"/>
      <c r="BG94" s="678"/>
      <c r="BH94" s="678"/>
      <c r="BI94" s="678"/>
      <c r="BJ94" s="678"/>
      <c r="BK94" s="678"/>
      <c r="BL94" s="678"/>
      <c r="BM94" s="678"/>
      <c r="BN94" s="678"/>
      <c r="BO94" s="678"/>
      <c r="BP94" s="678"/>
      <c r="BQ94" s="678"/>
      <c r="BR94" s="678"/>
      <c r="BS94" s="678"/>
      <c r="BT94" s="678"/>
      <c r="BU94" s="678"/>
      <c r="BV94" s="678"/>
      <c r="BW94" s="678"/>
      <c r="BX94" s="678"/>
      <c r="BY94" s="678"/>
      <c r="BZ94" s="678"/>
      <c r="CA94" s="678"/>
      <c r="CB94" s="678"/>
      <c r="CC94" s="678"/>
      <c r="CD94" s="678"/>
      <c r="CE94" s="678"/>
      <c r="CF94" s="678"/>
      <c r="CG94" s="678"/>
      <c r="CH94" s="678"/>
      <c r="CI94" s="678"/>
      <c r="CJ94" s="678"/>
      <c r="CK94" s="678"/>
      <c r="CL94" s="678"/>
      <c r="CM94" s="678"/>
      <c r="CN94" s="678"/>
      <c r="CO94" s="678"/>
      <c r="CP94" s="678"/>
      <c r="CQ94" s="678"/>
      <c r="CR94" s="678"/>
      <c r="CS94" s="678"/>
      <c r="CT94" s="678"/>
      <c r="CU94" s="678"/>
      <c r="CV94" s="678"/>
      <c r="CW94" s="678"/>
      <c r="CX94" s="678"/>
      <c r="CY94" s="678"/>
      <c r="CZ94" s="678"/>
      <c r="DA94" s="678"/>
      <c r="DB94" s="678"/>
      <c r="DC94" s="678"/>
      <c r="DD94" s="678"/>
      <c r="DE94" s="678"/>
      <c r="DF94" s="678"/>
    </row>
    <row r="95" spans="1:110" s="679" customFormat="1" ht="12" customHeight="1">
      <c r="A95" s="699" t="s">
        <v>711</v>
      </c>
      <c r="B95" s="700" t="s">
        <v>89</v>
      </c>
      <c r="C95" s="684">
        <v>-812</v>
      </c>
      <c r="D95" s="671">
        <v>-326</v>
      </c>
      <c r="E95" s="678"/>
      <c r="F95" s="678"/>
      <c r="G95" s="678"/>
      <c r="H95" s="678"/>
      <c r="I95" s="678"/>
      <c r="J95" s="678"/>
      <c r="K95" s="678"/>
      <c r="L95" s="678"/>
      <c r="M95" s="678"/>
      <c r="N95" s="678"/>
      <c r="O95" s="678"/>
      <c r="P95" s="678"/>
      <c r="Q95" s="678"/>
      <c r="R95" s="678"/>
      <c r="S95" s="678"/>
      <c r="T95" s="678"/>
      <c r="U95" s="678"/>
      <c r="V95" s="678"/>
      <c r="W95" s="678"/>
      <c r="X95" s="678"/>
      <c r="Y95" s="678"/>
      <c r="Z95" s="678"/>
      <c r="AA95" s="678"/>
      <c r="AB95" s="678"/>
      <c r="AC95" s="678"/>
      <c r="AD95" s="678"/>
      <c r="AE95" s="678"/>
      <c r="AF95" s="678"/>
      <c r="AG95" s="678"/>
      <c r="AH95" s="678"/>
      <c r="AI95" s="678"/>
      <c r="AJ95" s="678"/>
      <c r="AK95" s="678"/>
      <c r="AL95" s="678"/>
      <c r="AM95" s="678"/>
      <c r="AN95" s="678"/>
      <c r="AO95" s="678"/>
      <c r="AP95" s="678"/>
      <c r="AQ95" s="678"/>
      <c r="AR95" s="678"/>
      <c r="AS95" s="678"/>
      <c r="AT95" s="678"/>
      <c r="AU95" s="678"/>
      <c r="AV95" s="678"/>
      <c r="AW95" s="678"/>
      <c r="AX95" s="678"/>
      <c r="AY95" s="678"/>
      <c r="AZ95" s="678"/>
      <c r="BA95" s="678"/>
      <c r="BB95" s="678"/>
      <c r="BC95" s="678"/>
      <c r="BD95" s="678"/>
      <c r="BE95" s="678"/>
      <c r="BF95" s="678"/>
      <c r="BG95" s="678"/>
      <c r="BH95" s="678"/>
      <c r="BI95" s="678"/>
      <c r="BJ95" s="678"/>
      <c r="BK95" s="678"/>
      <c r="BL95" s="678"/>
      <c r="BM95" s="678"/>
      <c r="BN95" s="678"/>
      <c r="BO95" s="678"/>
      <c r="BP95" s="678"/>
      <c r="BQ95" s="678"/>
      <c r="BR95" s="678"/>
      <c r="BS95" s="678"/>
      <c r="BT95" s="678"/>
      <c r="BU95" s="678"/>
      <c r="BV95" s="678"/>
      <c r="BW95" s="678"/>
      <c r="BX95" s="678"/>
      <c r="BY95" s="678"/>
      <c r="BZ95" s="678"/>
      <c r="CA95" s="678"/>
      <c r="CB95" s="678"/>
      <c r="CC95" s="678"/>
      <c r="CD95" s="678"/>
      <c r="CE95" s="678"/>
      <c r="CF95" s="678"/>
      <c r="CG95" s="678"/>
      <c r="CH95" s="678"/>
      <c r="CI95" s="678"/>
      <c r="CJ95" s="678"/>
      <c r="CK95" s="678"/>
      <c r="CL95" s="678"/>
      <c r="CM95" s="678"/>
      <c r="CN95" s="678"/>
      <c r="CO95" s="678"/>
      <c r="CP95" s="678"/>
      <c r="CQ95" s="678"/>
      <c r="CR95" s="678"/>
      <c r="CS95" s="678"/>
      <c r="CT95" s="678"/>
      <c r="CU95" s="678"/>
      <c r="CV95" s="678"/>
      <c r="CW95" s="678"/>
      <c r="CX95" s="678"/>
      <c r="CY95" s="678"/>
      <c r="CZ95" s="678"/>
      <c r="DA95" s="678"/>
      <c r="DB95" s="678"/>
      <c r="DC95" s="678"/>
      <c r="DD95" s="678"/>
      <c r="DE95" s="678"/>
      <c r="DF95" s="678"/>
    </row>
    <row r="96" spans="1:4" ht="15" customHeight="1">
      <c r="A96" s="668"/>
      <c r="B96" s="719" t="s">
        <v>719</v>
      </c>
      <c r="C96" s="713"/>
      <c r="D96" s="671"/>
    </row>
    <row r="97" spans="1:110" s="721" customFormat="1" ht="14.25" customHeight="1">
      <c r="A97" s="664"/>
      <c r="B97" s="717" t="s">
        <v>720</v>
      </c>
      <c r="C97" s="713">
        <v>-90190</v>
      </c>
      <c r="D97" s="667">
        <v>-3166</v>
      </c>
      <c r="E97" s="720"/>
      <c r="F97" s="720"/>
      <c r="G97" s="720"/>
      <c r="H97" s="720"/>
      <c r="I97" s="720"/>
      <c r="J97" s="720"/>
      <c r="K97" s="720"/>
      <c r="L97" s="720"/>
      <c r="M97" s="720"/>
      <c r="N97" s="720"/>
      <c r="O97" s="720"/>
      <c r="P97" s="720"/>
      <c r="Q97" s="720"/>
      <c r="R97" s="720"/>
      <c r="S97" s="720"/>
      <c r="T97" s="720"/>
      <c r="U97" s="720"/>
      <c r="V97" s="720"/>
      <c r="W97" s="720"/>
      <c r="X97" s="720"/>
      <c r="Y97" s="720"/>
      <c r="Z97" s="720"/>
      <c r="AA97" s="720"/>
      <c r="AB97" s="720"/>
      <c r="AC97" s="720"/>
      <c r="AD97" s="720"/>
      <c r="AE97" s="720"/>
      <c r="AF97" s="720"/>
      <c r="AG97" s="720"/>
      <c r="AH97" s="720"/>
      <c r="AI97" s="720"/>
      <c r="AJ97" s="720"/>
      <c r="AK97" s="720"/>
      <c r="AL97" s="720"/>
      <c r="AM97" s="720"/>
      <c r="AN97" s="720"/>
      <c r="AO97" s="720"/>
      <c r="AP97" s="720"/>
      <c r="AQ97" s="720"/>
      <c r="AR97" s="720"/>
      <c r="AS97" s="720"/>
      <c r="AT97" s="720"/>
      <c r="AU97" s="720"/>
      <c r="AV97" s="720"/>
      <c r="AW97" s="720"/>
      <c r="AX97" s="720"/>
      <c r="AY97" s="720"/>
      <c r="AZ97" s="720"/>
      <c r="BA97" s="720"/>
      <c r="BB97" s="720"/>
      <c r="BC97" s="720"/>
      <c r="BD97" s="720"/>
      <c r="BE97" s="720"/>
      <c r="BF97" s="720"/>
      <c r="BG97" s="720"/>
      <c r="BH97" s="720"/>
      <c r="BI97" s="720"/>
      <c r="BJ97" s="720"/>
      <c r="BK97" s="720"/>
      <c r="BL97" s="720"/>
      <c r="BM97" s="720"/>
      <c r="BN97" s="720"/>
      <c r="BO97" s="720"/>
      <c r="BP97" s="720"/>
      <c r="BQ97" s="720"/>
      <c r="BR97" s="720"/>
      <c r="BS97" s="720"/>
      <c r="BT97" s="720"/>
      <c r="BU97" s="720"/>
      <c r="BV97" s="720"/>
      <c r="BW97" s="720"/>
      <c r="BX97" s="720"/>
      <c r="BY97" s="720"/>
      <c r="BZ97" s="720"/>
      <c r="CA97" s="720"/>
      <c r="CB97" s="720"/>
      <c r="CC97" s="720"/>
      <c r="CD97" s="720"/>
      <c r="CE97" s="720"/>
      <c r="CF97" s="720"/>
      <c r="CG97" s="720"/>
      <c r="CH97" s="720"/>
      <c r="CI97" s="720"/>
      <c r="CJ97" s="720"/>
      <c r="CK97" s="720"/>
      <c r="CL97" s="720"/>
      <c r="CM97" s="720"/>
      <c r="CN97" s="720"/>
      <c r="CO97" s="720"/>
      <c r="CP97" s="720"/>
      <c r="CQ97" s="720"/>
      <c r="CR97" s="720"/>
      <c r="CS97" s="720"/>
      <c r="CT97" s="720"/>
      <c r="CU97" s="720"/>
      <c r="CV97" s="720"/>
      <c r="CW97" s="720"/>
      <c r="CX97" s="720"/>
      <c r="CY97" s="720"/>
      <c r="CZ97" s="720"/>
      <c r="DA97" s="720"/>
      <c r="DB97" s="720"/>
      <c r="DC97" s="720"/>
      <c r="DD97" s="720"/>
      <c r="DE97" s="720"/>
      <c r="DF97" s="720"/>
    </row>
    <row r="98" spans="1:4" ht="12.75" customHeight="1">
      <c r="A98" s="668"/>
      <c r="B98" s="717" t="s">
        <v>418</v>
      </c>
      <c r="C98" s="713">
        <v>85275</v>
      </c>
      <c r="D98" s="667">
        <v>3038</v>
      </c>
    </row>
    <row r="99" spans="1:4" ht="12.75" customHeight="1">
      <c r="A99" s="710" t="s">
        <v>352</v>
      </c>
      <c r="B99" s="718" t="s">
        <v>714</v>
      </c>
      <c r="C99" s="709">
        <v>85275</v>
      </c>
      <c r="D99" s="671">
        <v>3038</v>
      </c>
    </row>
    <row r="100" spans="1:4" ht="12.75">
      <c r="A100" s="715" t="s">
        <v>354</v>
      </c>
      <c r="B100" s="718" t="s">
        <v>715</v>
      </c>
      <c r="C100" s="709">
        <v>84913</v>
      </c>
      <c r="D100" s="671">
        <v>3038</v>
      </c>
    </row>
    <row r="101" spans="1:4" ht="12.75">
      <c r="A101" s="715">
        <v>1000</v>
      </c>
      <c r="B101" s="683" t="s">
        <v>721</v>
      </c>
      <c r="C101" s="709">
        <v>8499</v>
      </c>
      <c r="D101" s="671">
        <v>0</v>
      </c>
    </row>
    <row r="102" spans="1:4" ht="12.75">
      <c r="A102" s="722">
        <v>1100</v>
      </c>
      <c r="B102" s="718" t="s">
        <v>722</v>
      </c>
      <c r="C102" s="709">
        <v>6815</v>
      </c>
      <c r="D102" s="671">
        <v>0</v>
      </c>
    </row>
    <row r="103" spans="1:4" ht="25.5">
      <c r="A103" s="722">
        <v>1200</v>
      </c>
      <c r="B103" s="714" t="s">
        <v>704</v>
      </c>
      <c r="C103" s="709">
        <v>1684</v>
      </c>
      <c r="D103" s="671">
        <v>0</v>
      </c>
    </row>
    <row r="104" spans="1:4" ht="12.75" customHeight="1">
      <c r="A104" s="715">
        <v>2000</v>
      </c>
      <c r="B104" s="718" t="s">
        <v>716</v>
      </c>
      <c r="C104" s="709">
        <v>76414</v>
      </c>
      <c r="D104" s="671">
        <v>3038</v>
      </c>
    </row>
    <row r="105" spans="1:4" ht="38.25">
      <c r="A105" s="715">
        <v>1.4</v>
      </c>
      <c r="B105" s="672" t="s">
        <v>708</v>
      </c>
      <c r="C105" s="709">
        <v>362</v>
      </c>
      <c r="D105" s="671">
        <v>0</v>
      </c>
    </row>
    <row r="106" spans="1:4" ht="12.75">
      <c r="A106" s="715">
        <v>7000</v>
      </c>
      <c r="B106" s="683" t="s">
        <v>709</v>
      </c>
      <c r="C106" s="709">
        <v>362</v>
      </c>
      <c r="D106" s="671">
        <v>0</v>
      </c>
    </row>
    <row r="107" spans="1:110" s="679" customFormat="1" ht="12.75" customHeight="1">
      <c r="A107" s="716"/>
      <c r="B107" s="677" t="s">
        <v>1281</v>
      </c>
      <c r="C107" s="675">
        <v>-175465</v>
      </c>
      <c r="D107" s="667">
        <v>-6204</v>
      </c>
      <c r="E107" s="678"/>
      <c r="F107" s="678"/>
      <c r="G107" s="678"/>
      <c r="H107" s="678"/>
      <c r="I107" s="678"/>
      <c r="J107" s="678"/>
      <c r="K107" s="678"/>
      <c r="L107" s="678"/>
      <c r="M107" s="678"/>
      <c r="N107" s="678"/>
      <c r="O107" s="678"/>
      <c r="P107" s="678"/>
      <c r="Q107" s="678"/>
      <c r="R107" s="678"/>
      <c r="S107" s="678"/>
      <c r="T107" s="678"/>
      <c r="U107" s="678"/>
      <c r="V107" s="678"/>
      <c r="W107" s="678"/>
      <c r="X107" s="678"/>
      <c r="Y107" s="678"/>
      <c r="Z107" s="678"/>
      <c r="AA107" s="678"/>
      <c r="AB107" s="678"/>
      <c r="AC107" s="678"/>
      <c r="AD107" s="678"/>
      <c r="AE107" s="678"/>
      <c r="AF107" s="678"/>
      <c r="AG107" s="678"/>
      <c r="AH107" s="678"/>
      <c r="AI107" s="678"/>
      <c r="AJ107" s="678"/>
      <c r="AK107" s="678"/>
      <c r="AL107" s="678"/>
      <c r="AM107" s="678"/>
      <c r="AN107" s="678"/>
      <c r="AO107" s="678"/>
      <c r="AP107" s="678"/>
      <c r="AQ107" s="678"/>
      <c r="AR107" s="678"/>
      <c r="AS107" s="678"/>
      <c r="AT107" s="678"/>
      <c r="AU107" s="678"/>
      <c r="AV107" s="678"/>
      <c r="AW107" s="678"/>
      <c r="AX107" s="678"/>
      <c r="AY107" s="678"/>
      <c r="AZ107" s="678"/>
      <c r="BA107" s="678"/>
      <c r="BB107" s="678"/>
      <c r="BC107" s="678"/>
      <c r="BD107" s="678"/>
      <c r="BE107" s="678"/>
      <c r="BF107" s="678"/>
      <c r="BG107" s="678"/>
      <c r="BH107" s="678"/>
      <c r="BI107" s="678"/>
      <c r="BJ107" s="678"/>
      <c r="BK107" s="678"/>
      <c r="BL107" s="678"/>
      <c r="BM107" s="678"/>
      <c r="BN107" s="678"/>
      <c r="BO107" s="678"/>
      <c r="BP107" s="678"/>
      <c r="BQ107" s="678"/>
      <c r="BR107" s="678"/>
      <c r="BS107" s="678"/>
      <c r="BT107" s="678"/>
      <c r="BU107" s="678"/>
      <c r="BV107" s="678"/>
      <c r="BW107" s="678"/>
      <c r="BX107" s="678"/>
      <c r="BY107" s="678"/>
      <c r="BZ107" s="678"/>
      <c r="CA107" s="678"/>
      <c r="CB107" s="678"/>
      <c r="CC107" s="678"/>
      <c r="CD107" s="678"/>
      <c r="CE107" s="678"/>
      <c r="CF107" s="678"/>
      <c r="CG107" s="678"/>
      <c r="CH107" s="678"/>
      <c r="CI107" s="678"/>
      <c r="CJ107" s="678"/>
      <c r="CK107" s="678"/>
      <c r="CL107" s="678"/>
      <c r="CM107" s="678"/>
      <c r="CN107" s="678"/>
      <c r="CO107" s="678"/>
      <c r="CP107" s="678"/>
      <c r="CQ107" s="678"/>
      <c r="CR107" s="678"/>
      <c r="CS107" s="678"/>
      <c r="CT107" s="678"/>
      <c r="CU107" s="678"/>
      <c r="CV107" s="678"/>
      <c r="CW107" s="678"/>
      <c r="CX107" s="678"/>
      <c r="CY107" s="678"/>
      <c r="CZ107" s="678"/>
      <c r="DA107" s="678"/>
      <c r="DB107" s="678"/>
      <c r="DC107" s="678"/>
      <c r="DD107" s="678"/>
      <c r="DE107" s="678"/>
      <c r="DF107" s="678"/>
    </row>
    <row r="108" spans="1:110" s="679" customFormat="1" ht="12.75" customHeight="1">
      <c r="A108" s="710"/>
      <c r="B108" s="677" t="s">
        <v>1282</v>
      </c>
      <c r="C108" s="675">
        <v>175465</v>
      </c>
      <c r="D108" s="667">
        <v>6204</v>
      </c>
      <c r="E108" s="678"/>
      <c r="F108" s="678"/>
      <c r="G108" s="678"/>
      <c r="H108" s="678"/>
      <c r="I108" s="678"/>
      <c r="J108" s="678"/>
      <c r="K108" s="678"/>
      <c r="L108" s="678"/>
      <c r="M108" s="678"/>
      <c r="N108" s="678"/>
      <c r="O108" s="678"/>
      <c r="P108" s="678"/>
      <c r="Q108" s="678"/>
      <c r="R108" s="678"/>
      <c r="S108" s="678"/>
      <c r="T108" s="678"/>
      <c r="U108" s="678"/>
      <c r="V108" s="678"/>
      <c r="W108" s="678"/>
      <c r="X108" s="678"/>
      <c r="Y108" s="678"/>
      <c r="Z108" s="678"/>
      <c r="AA108" s="678"/>
      <c r="AB108" s="678"/>
      <c r="AC108" s="678"/>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678"/>
      <c r="AY108" s="678"/>
      <c r="AZ108" s="678"/>
      <c r="BA108" s="678"/>
      <c r="BB108" s="678"/>
      <c r="BC108" s="678"/>
      <c r="BD108" s="678"/>
      <c r="BE108" s="678"/>
      <c r="BF108" s="678"/>
      <c r="BG108" s="678"/>
      <c r="BH108" s="678"/>
      <c r="BI108" s="678"/>
      <c r="BJ108" s="678"/>
      <c r="BK108" s="678"/>
      <c r="BL108" s="678"/>
      <c r="BM108" s="678"/>
      <c r="BN108" s="678"/>
      <c r="BO108" s="678"/>
      <c r="BP108" s="678"/>
      <c r="BQ108" s="678"/>
      <c r="BR108" s="678"/>
      <c r="BS108" s="678"/>
      <c r="BT108" s="678"/>
      <c r="BU108" s="678"/>
      <c r="BV108" s="678"/>
      <c r="BW108" s="678"/>
      <c r="BX108" s="678"/>
      <c r="BY108" s="678"/>
      <c r="BZ108" s="678"/>
      <c r="CA108" s="678"/>
      <c r="CB108" s="678"/>
      <c r="CC108" s="678"/>
      <c r="CD108" s="678"/>
      <c r="CE108" s="678"/>
      <c r="CF108" s="678"/>
      <c r="CG108" s="678"/>
      <c r="CH108" s="678"/>
      <c r="CI108" s="678"/>
      <c r="CJ108" s="678"/>
      <c r="CK108" s="678"/>
      <c r="CL108" s="678"/>
      <c r="CM108" s="678"/>
      <c r="CN108" s="678"/>
      <c r="CO108" s="678"/>
      <c r="CP108" s="678"/>
      <c r="CQ108" s="678"/>
      <c r="CR108" s="678"/>
      <c r="CS108" s="678"/>
      <c r="CT108" s="678"/>
      <c r="CU108" s="678"/>
      <c r="CV108" s="678"/>
      <c r="CW108" s="678"/>
      <c r="CX108" s="678"/>
      <c r="CY108" s="678"/>
      <c r="CZ108" s="678"/>
      <c r="DA108" s="678"/>
      <c r="DB108" s="678"/>
      <c r="DC108" s="678"/>
      <c r="DD108" s="678"/>
      <c r="DE108" s="678"/>
      <c r="DF108" s="678"/>
    </row>
    <row r="109" spans="1:110" s="679" customFormat="1" ht="12.75" customHeight="1">
      <c r="A109" s="699" t="s">
        <v>711</v>
      </c>
      <c r="B109" s="700" t="s">
        <v>89</v>
      </c>
      <c r="C109" s="684">
        <v>175465</v>
      </c>
      <c r="D109" s="671">
        <v>6204</v>
      </c>
      <c r="E109" s="678"/>
      <c r="F109" s="678"/>
      <c r="G109" s="678"/>
      <c r="H109" s="678"/>
      <c r="I109" s="678"/>
      <c r="J109" s="678"/>
      <c r="K109" s="678"/>
      <c r="L109" s="678"/>
      <c r="M109" s="678"/>
      <c r="N109" s="678"/>
      <c r="O109" s="678"/>
      <c r="P109" s="678"/>
      <c r="Q109" s="678"/>
      <c r="R109" s="678"/>
      <c r="S109" s="678"/>
      <c r="T109" s="678"/>
      <c r="U109" s="678"/>
      <c r="V109" s="678"/>
      <c r="W109" s="678"/>
      <c r="X109" s="678"/>
      <c r="Y109" s="678"/>
      <c r="Z109" s="678"/>
      <c r="AA109" s="678"/>
      <c r="AB109" s="678"/>
      <c r="AC109" s="678"/>
      <c r="AD109" s="678"/>
      <c r="AE109" s="678"/>
      <c r="AF109" s="678"/>
      <c r="AG109" s="678"/>
      <c r="AH109" s="678"/>
      <c r="AI109" s="678"/>
      <c r="AJ109" s="678"/>
      <c r="AK109" s="678"/>
      <c r="AL109" s="678"/>
      <c r="AM109" s="678"/>
      <c r="AN109" s="678"/>
      <c r="AO109" s="678"/>
      <c r="AP109" s="678"/>
      <c r="AQ109" s="678"/>
      <c r="AR109" s="678"/>
      <c r="AS109" s="678"/>
      <c r="AT109" s="678"/>
      <c r="AU109" s="678"/>
      <c r="AV109" s="678"/>
      <c r="AW109" s="678"/>
      <c r="AX109" s="678"/>
      <c r="AY109" s="678"/>
      <c r="AZ109" s="678"/>
      <c r="BA109" s="678"/>
      <c r="BB109" s="678"/>
      <c r="BC109" s="678"/>
      <c r="BD109" s="678"/>
      <c r="BE109" s="678"/>
      <c r="BF109" s="678"/>
      <c r="BG109" s="678"/>
      <c r="BH109" s="678"/>
      <c r="BI109" s="678"/>
      <c r="BJ109" s="678"/>
      <c r="BK109" s="678"/>
      <c r="BL109" s="678"/>
      <c r="BM109" s="678"/>
      <c r="BN109" s="678"/>
      <c r="BO109" s="678"/>
      <c r="BP109" s="678"/>
      <c r="BQ109" s="678"/>
      <c r="BR109" s="678"/>
      <c r="BS109" s="678"/>
      <c r="BT109" s="678"/>
      <c r="BU109" s="678"/>
      <c r="BV109" s="678"/>
      <c r="BW109" s="678"/>
      <c r="BX109" s="678"/>
      <c r="BY109" s="678"/>
      <c r="BZ109" s="678"/>
      <c r="CA109" s="678"/>
      <c r="CB109" s="678"/>
      <c r="CC109" s="678"/>
      <c r="CD109" s="678"/>
      <c r="CE109" s="678"/>
      <c r="CF109" s="678"/>
      <c r="CG109" s="678"/>
      <c r="CH109" s="678"/>
      <c r="CI109" s="678"/>
      <c r="CJ109" s="678"/>
      <c r="CK109" s="678"/>
      <c r="CL109" s="678"/>
      <c r="CM109" s="678"/>
      <c r="CN109" s="678"/>
      <c r="CO109" s="678"/>
      <c r="CP109" s="678"/>
      <c r="CQ109" s="678"/>
      <c r="CR109" s="678"/>
      <c r="CS109" s="678"/>
      <c r="CT109" s="678"/>
      <c r="CU109" s="678"/>
      <c r="CV109" s="678"/>
      <c r="CW109" s="678"/>
      <c r="CX109" s="678"/>
      <c r="CY109" s="678"/>
      <c r="CZ109" s="678"/>
      <c r="DA109" s="678"/>
      <c r="DB109" s="678"/>
      <c r="DC109" s="678"/>
      <c r="DD109" s="678"/>
      <c r="DE109" s="678"/>
      <c r="DF109" s="678"/>
    </row>
    <row r="110" spans="1:4" ht="15" customHeight="1">
      <c r="A110" s="668"/>
      <c r="B110" s="719" t="s">
        <v>723</v>
      </c>
      <c r="C110" s="713"/>
      <c r="D110" s="671"/>
    </row>
    <row r="111" spans="1:4" ht="12.75" customHeight="1">
      <c r="A111" s="668"/>
      <c r="B111" s="717" t="s">
        <v>724</v>
      </c>
      <c r="C111" s="723">
        <v>183640</v>
      </c>
      <c r="D111" s="667">
        <v>-37934</v>
      </c>
    </row>
    <row r="112" spans="1:4" ht="12.75" customHeight="1">
      <c r="A112" s="668"/>
      <c r="B112" s="717" t="s">
        <v>418</v>
      </c>
      <c r="C112" s="713">
        <v>118272</v>
      </c>
      <c r="D112" s="667">
        <v>6059</v>
      </c>
    </row>
    <row r="113" spans="1:4" ht="12.75" customHeight="1">
      <c r="A113" s="710" t="s">
        <v>352</v>
      </c>
      <c r="B113" s="718" t="s">
        <v>714</v>
      </c>
      <c r="C113" s="709">
        <v>118272</v>
      </c>
      <c r="D113" s="671">
        <v>6059</v>
      </c>
    </row>
    <row r="114" spans="1:4" ht="12.75" customHeight="1">
      <c r="A114" s="715" t="s">
        <v>354</v>
      </c>
      <c r="B114" s="718" t="s">
        <v>715</v>
      </c>
      <c r="C114" s="709">
        <v>118272</v>
      </c>
      <c r="D114" s="671">
        <v>6059</v>
      </c>
    </row>
    <row r="115" spans="1:4" ht="12.75" customHeight="1">
      <c r="A115" s="715">
        <v>2000</v>
      </c>
      <c r="B115" s="718" t="s">
        <v>716</v>
      </c>
      <c r="C115" s="709">
        <v>118272</v>
      </c>
      <c r="D115" s="671">
        <v>6059</v>
      </c>
    </row>
    <row r="116" spans="1:110" s="679" customFormat="1" ht="12.75" customHeight="1">
      <c r="A116" s="716"/>
      <c r="B116" s="677" t="s">
        <v>1281</v>
      </c>
      <c r="C116" s="675">
        <v>65368</v>
      </c>
      <c r="D116" s="667">
        <v>-43993</v>
      </c>
      <c r="E116" s="678"/>
      <c r="F116" s="678"/>
      <c r="G116" s="678"/>
      <c r="H116" s="678"/>
      <c r="I116" s="678"/>
      <c r="J116" s="678"/>
      <c r="K116" s="678"/>
      <c r="L116" s="678"/>
      <c r="M116" s="678"/>
      <c r="N116" s="678"/>
      <c r="O116" s="678"/>
      <c r="P116" s="678"/>
      <c r="Q116" s="678"/>
      <c r="R116" s="678"/>
      <c r="S116" s="678"/>
      <c r="T116" s="678"/>
      <c r="U116" s="678"/>
      <c r="V116" s="678"/>
      <c r="W116" s="678"/>
      <c r="X116" s="678"/>
      <c r="Y116" s="678"/>
      <c r="Z116" s="678"/>
      <c r="AA116" s="678"/>
      <c r="AB116" s="678"/>
      <c r="AC116" s="678"/>
      <c r="AD116" s="678"/>
      <c r="AE116" s="678"/>
      <c r="AF116" s="678"/>
      <c r="AG116" s="678"/>
      <c r="AH116" s="678"/>
      <c r="AI116" s="678"/>
      <c r="AJ116" s="678"/>
      <c r="AK116" s="678"/>
      <c r="AL116" s="678"/>
      <c r="AM116" s="678"/>
      <c r="AN116" s="678"/>
      <c r="AO116" s="678"/>
      <c r="AP116" s="678"/>
      <c r="AQ116" s="678"/>
      <c r="AR116" s="678"/>
      <c r="AS116" s="678"/>
      <c r="AT116" s="678"/>
      <c r="AU116" s="678"/>
      <c r="AV116" s="678"/>
      <c r="AW116" s="678"/>
      <c r="AX116" s="678"/>
      <c r="AY116" s="678"/>
      <c r="AZ116" s="678"/>
      <c r="BA116" s="678"/>
      <c r="BB116" s="678"/>
      <c r="BC116" s="678"/>
      <c r="BD116" s="678"/>
      <c r="BE116" s="678"/>
      <c r="BF116" s="678"/>
      <c r="BG116" s="678"/>
      <c r="BH116" s="678"/>
      <c r="BI116" s="678"/>
      <c r="BJ116" s="678"/>
      <c r="BK116" s="678"/>
      <c r="BL116" s="678"/>
      <c r="BM116" s="678"/>
      <c r="BN116" s="678"/>
      <c r="BO116" s="678"/>
      <c r="BP116" s="678"/>
      <c r="BQ116" s="678"/>
      <c r="BR116" s="678"/>
      <c r="BS116" s="678"/>
      <c r="BT116" s="678"/>
      <c r="BU116" s="678"/>
      <c r="BV116" s="678"/>
      <c r="BW116" s="678"/>
      <c r="BX116" s="678"/>
      <c r="BY116" s="678"/>
      <c r="BZ116" s="678"/>
      <c r="CA116" s="678"/>
      <c r="CB116" s="678"/>
      <c r="CC116" s="678"/>
      <c r="CD116" s="678"/>
      <c r="CE116" s="678"/>
      <c r="CF116" s="678"/>
      <c r="CG116" s="678"/>
      <c r="CH116" s="678"/>
      <c r="CI116" s="678"/>
      <c r="CJ116" s="678"/>
      <c r="CK116" s="678"/>
      <c r="CL116" s="678"/>
      <c r="CM116" s="678"/>
      <c r="CN116" s="678"/>
      <c r="CO116" s="678"/>
      <c r="CP116" s="678"/>
      <c r="CQ116" s="678"/>
      <c r="CR116" s="678"/>
      <c r="CS116" s="678"/>
      <c r="CT116" s="678"/>
      <c r="CU116" s="678"/>
      <c r="CV116" s="678"/>
      <c r="CW116" s="678"/>
      <c r="CX116" s="678"/>
      <c r="CY116" s="678"/>
      <c r="CZ116" s="678"/>
      <c r="DA116" s="678"/>
      <c r="DB116" s="678"/>
      <c r="DC116" s="678"/>
      <c r="DD116" s="678"/>
      <c r="DE116" s="678"/>
      <c r="DF116" s="678"/>
    </row>
    <row r="117" spans="1:110" s="679" customFormat="1" ht="12.75" customHeight="1">
      <c r="A117" s="710"/>
      <c r="B117" s="677" t="s">
        <v>1282</v>
      </c>
      <c r="C117" s="675">
        <v>-65368</v>
      </c>
      <c r="D117" s="667">
        <v>43993</v>
      </c>
      <c r="E117" s="678"/>
      <c r="F117" s="678"/>
      <c r="G117" s="678"/>
      <c r="H117" s="678"/>
      <c r="I117" s="678"/>
      <c r="J117" s="678"/>
      <c r="K117" s="678"/>
      <c r="L117" s="678"/>
      <c r="M117" s="678"/>
      <c r="N117" s="678"/>
      <c r="O117" s="678"/>
      <c r="P117" s="678"/>
      <c r="Q117" s="678"/>
      <c r="R117" s="678"/>
      <c r="S117" s="678"/>
      <c r="T117" s="678"/>
      <c r="U117" s="678"/>
      <c r="V117" s="678"/>
      <c r="W117" s="678"/>
      <c r="X117" s="678"/>
      <c r="Y117" s="678"/>
      <c r="Z117" s="678"/>
      <c r="AA117" s="678"/>
      <c r="AB117" s="678"/>
      <c r="AC117" s="678"/>
      <c r="AD117" s="678"/>
      <c r="AE117" s="678"/>
      <c r="AF117" s="678"/>
      <c r="AG117" s="678"/>
      <c r="AH117" s="678"/>
      <c r="AI117" s="678"/>
      <c r="AJ117" s="678"/>
      <c r="AK117" s="678"/>
      <c r="AL117" s="678"/>
      <c r="AM117" s="678"/>
      <c r="AN117" s="678"/>
      <c r="AO117" s="678"/>
      <c r="AP117" s="678"/>
      <c r="AQ117" s="678"/>
      <c r="AR117" s="678"/>
      <c r="AS117" s="678"/>
      <c r="AT117" s="678"/>
      <c r="AU117" s="678"/>
      <c r="AV117" s="678"/>
      <c r="AW117" s="678"/>
      <c r="AX117" s="678"/>
      <c r="AY117" s="678"/>
      <c r="AZ117" s="678"/>
      <c r="BA117" s="678"/>
      <c r="BB117" s="678"/>
      <c r="BC117" s="678"/>
      <c r="BD117" s="678"/>
      <c r="BE117" s="678"/>
      <c r="BF117" s="678"/>
      <c r="BG117" s="678"/>
      <c r="BH117" s="678"/>
      <c r="BI117" s="678"/>
      <c r="BJ117" s="678"/>
      <c r="BK117" s="678"/>
      <c r="BL117" s="678"/>
      <c r="BM117" s="678"/>
      <c r="BN117" s="678"/>
      <c r="BO117" s="678"/>
      <c r="BP117" s="678"/>
      <c r="BQ117" s="678"/>
      <c r="BR117" s="678"/>
      <c r="BS117" s="678"/>
      <c r="BT117" s="678"/>
      <c r="BU117" s="678"/>
      <c r="BV117" s="678"/>
      <c r="BW117" s="678"/>
      <c r="BX117" s="678"/>
      <c r="BY117" s="678"/>
      <c r="BZ117" s="678"/>
      <c r="CA117" s="678"/>
      <c r="CB117" s="678"/>
      <c r="CC117" s="678"/>
      <c r="CD117" s="678"/>
      <c r="CE117" s="678"/>
      <c r="CF117" s="678"/>
      <c r="CG117" s="678"/>
      <c r="CH117" s="678"/>
      <c r="CI117" s="678"/>
      <c r="CJ117" s="678"/>
      <c r="CK117" s="678"/>
      <c r="CL117" s="678"/>
      <c r="CM117" s="678"/>
      <c r="CN117" s="678"/>
      <c r="CO117" s="678"/>
      <c r="CP117" s="678"/>
      <c r="CQ117" s="678"/>
      <c r="CR117" s="678"/>
      <c r="CS117" s="678"/>
      <c r="CT117" s="678"/>
      <c r="CU117" s="678"/>
      <c r="CV117" s="678"/>
      <c r="CW117" s="678"/>
      <c r="CX117" s="678"/>
      <c r="CY117" s="678"/>
      <c r="CZ117" s="678"/>
      <c r="DA117" s="678"/>
      <c r="DB117" s="678"/>
      <c r="DC117" s="678"/>
      <c r="DD117" s="678"/>
      <c r="DE117" s="678"/>
      <c r="DF117" s="678"/>
    </row>
    <row r="118" spans="1:110" s="679" customFormat="1" ht="12.75" customHeight="1">
      <c r="A118" s="699" t="s">
        <v>711</v>
      </c>
      <c r="B118" s="700" t="s">
        <v>89</v>
      </c>
      <c r="C118" s="684">
        <v>-65368</v>
      </c>
      <c r="D118" s="671">
        <v>43993</v>
      </c>
      <c r="E118" s="678"/>
      <c r="F118" s="678"/>
      <c r="G118" s="678"/>
      <c r="H118" s="678"/>
      <c r="I118" s="678"/>
      <c r="J118" s="678"/>
      <c r="K118" s="678"/>
      <c r="L118" s="678"/>
      <c r="M118" s="678"/>
      <c r="N118" s="678"/>
      <c r="O118" s="678"/>
      <c r="P118" s="678"/>
      <c r="Q118" s="678"/>
      <c r="R118" s="678"/>
      <c r="S118" s="678"/>
      <c r="T118" s="678"/>
      <c r="U118" s="678"/>
      <c r="V118" s="678"/>
      <c r="W118" s="678"/>
      <c r="X118" s="678"/>
      <c r="Y118" s="678"/>
      <c r="Z118" s="678"/>
      <c r="AA118" s="678"/>
      <c r="AB118" s="678"/>
      <c r="AC118" s="678"/>
      <c r="AD118" s="678"/>
      <c r="AE118" s="678"/>
      <c r="AF118" s="678"/>
      <c r="AG118" s="678"/>
      <c r="AH118" s="678"/>
      <c r="AI118" s="678"/>
      <c r="AJ118" s="678"/>
      <c r="AK118" s="678"/>
      <c r="AL118" s="678"/>
      <c r="AM118" s="678"/>
      <c r="AN118" s="678"/>
      <c r="AO118" s="678"/>
      <c r="AP118" s="678"/>
      <c r="AQ118" s="678"/>
      <c r="AR118" s="678"/>
      <c r="AS118" s="678"/>
      <c r="AT118" s="678"/>
      <c r="AU118" s="678"/>
      <c r="AV118" s="678"/>
      <c r="AW118" s="678"/>
      <c r="AX118" s="678"/>
      <c r="AY118" s="678"/>
      <c r="AZ118" s="678"/>
      <c r="BA118" s="678"/>
      <c r="BB118" s="678"/>
      <c r="BC118" s="678"/>
      <c r="BD118" s="678"/>
      <c r="BE118" s="678"/>
      <c r="BF118" s="678"/>
      <c r="BG118" s="678"/>
      <c r="BH118" s="678"/>
      <c r="BI118" s="678"/>
      <c r="BJ118" s="678"/>
      <c r="BK118" s="678"/>
      <c r="BL118" s="678"/>
      <c r="BM118" s="678"/>
      <c r="BN118" s="678"/>
      <c r="BO118" s="678"/>
      <c r="BP118" s="678"/>
      <c r="BQ118" s="678"/>
      <c r="BR118" s="678"/>
      <c r="BS118" s="678"/>
      <c r="BT118" s="678"/>
      <c r="BU118" s="678"/>
      <c r="BV118" s="678"/>
      <c r="BW118" s="678"/>
      <c r="BX118" s="678"/>
      <c r="BY118" s="678"/>
      <c r="BZ118" s="678"/>
      <c r="CA118" s="678"/>
      <c r="CB118" s="678"/>
      <c r="CC118" s="678"/>
      <c r="CD118" s="678"/>
      <c r="CE118" s="678"/>
      <c r="CF118" s="678"/>
      <c r="CG118" s="678"/>
      <c r="CH118" s="678"/>
      <c r="CI118" s="678"/>
      <c r="CJ118" s="678"/>
      <c r="CK118" s="678"/>
      <c r="CL118" s="678"/>
      <c r="CM118" s="678"/>
      <c r="CN118" s="678"/>
      <c r="CO118" s="678"/>
      <c r="CP118" s="678"/>
      <c r="CQ118" s="678"/>
      <c r="CR118" s="678"/>
      <c r="CS118" s="678"/>
      <c r="CT118" s="678"/>
      <c r="CU118" s="678"/>
      <c r="CV118" s="678"/>
      <c r="CW118" s="678"/>
      <c r="CX118" s="678"/>
      <c r="CY118" s="678"/>
      <c r="CZ118" s="678"/>
      <c r="DA118" s="678"/>
      <c r="DB118" s="678"/>
      <c r="DC118" s="678"/>
      <c r="DD118" s="678"/>
      <c r="DE118" s="678"/>
      <c r="DF118" s="678"/>
    </row>
    <row r="119" spans="1:4" ht="15" customHeight="1">
      <c r="A119" s="668"/>
      <c r="B119" s="719" t="s">
        <v>725</v>
      </c>
      <c r="C119" s="713"/>
      <c r="D119" s="671"/>
    </row>
    <row r="120" spans="1:110" s="721" customFormat="1" ht="14.25" customHeight="1">
      <c r="A120" s="664"/>
      <c r="B120" s="717" t="s">
        <v>724</v>
      </c>
      <c r="C120" s="713">
        <v>282786</v>
      </c>
      <c r="D120" s="667">
        <v>98256</v>
      </c>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0"/>
      <c r="AL120" s="720"/>
      <c r="AM120" s="720"/>
      <c r="AN120" s="720"/>
      <c r="AO120" s="720"/>
      <c r="AP120" s="720"/>
      <c r="AQ120" s="720"/>
      <c r="AR120" s="720"/>
      <c r="AS120" s="720"/>
      <c r="AT120" s="720"/>
      <c r="AU120" s="720"/>
      <c r="AV120" s="720"/>
      <c r="AW120" s="720"/>
      <c r="AX120" s="720"/>
      <c r="AY120" s="720"/>
      <c r="AZ120" s="720"/>
      <c r="BA120" s="720"/>
      <c r="BB120" s="720"/>
      <c r="BC120" s="720"/>
      <c r="BD120" s="720"/>
      <c r="BE120" s="720"/>
      <c r="BF120" s="720"/>
      <c r="BG120" s="720"/>
      <c r="BH120" s="720"/>
      <c r="BI120" s="720"/>
      <c r="BJ120" s="720"/>
      <c r="BK120" s="720"/>
      <c r="BL120" s="720"/>
      <c r="BM120" s="720"/>
      <c r="BN120" s="720"/>
      <c r="BO120" s="720"/>
      <c r="BP120" s="720"/>
      <c r="BQ120" s="720"/>
      <c r="BR120" s="720"/>
      <c r="BS120" s="720"/>
      <c r="BT120" s="720"/>
      <c r="BU120" s="720"/>
      <c r="BV120" s="720"/>
      <c r="BW120" s="720"/>
      <c r="BX120" s="720"/>
      <c r="BY120" s="720"/>
      <c r="BZ120" s="720"/>
      <c r="CA120" s="720"/>
      <c r="CB120" s="720"/>
      <c r="CC120" s="720"/>
      <c r="CD120" s="720"/>
      <c r="CE120" s="720"/>
      <c r="CF120" s="720"/>
      <c r="CG120" s="720"/>
      <c r="CH120" s="720"/>
      <c r="CI120" s="720"/>
      <c r="CJ120" s="720"/>
      <c r="CK120" s="720"/>
      <c r="CL120" s="720"/>
      <c r="CM120" s="720"/>
      <c r="CN120" s="720"/>
      <c r="CO120" s="720"/>
      <c r="CP120" s="720"/>
      <c r="CQ120" s="720"/>
      <c r="CR120" s="720"/>
      <c r="CS120" s="720"/>
      <c r="CT120" s="720"/>
      <c r="CU120" s="720"/>
      <c r="CV120" s="720"/>
      <c r="CW120" s="720"/>
      <c r="CX120" s="720"/>
      <c r="CY120" s="720"/>
      <c r="CZ120" s="720"/>
      <c r="DA120" s="720"/>
      <c r="DB120" s="720"/>
      <c r="DC120" s="720"/>
      <c r="DD120" s="720"/>
      <c r="DE120" s="720"/>
      <c r="DF120" s="720"/>
    </row>
    <row r="121" spans="1:4" ht="12.75" customHeight="1">
      <c r="A121" s="668"/>
      <c r="B121" s="717" t="s">
        <v>418</v>
      </c>
      <c r="C121" s="713">
        <v>79209</v>
      </c>
      <c r="D121" s="667">
        <v>5804</v>
      </c>
    </row>
    <row r="122" spans="1:4" ht="12.75" customHeight="1">
      <c r="A122" s="710" t="s">
        <v>352</v>
      </c>
      <c r="B122" s="718" t="s">
        <v>714</v>
      </c>
      <c r="C122" s="709">
        <v>24564</v>
      </c>
      <c r="D122" s="671">
        <v>315</v>
      </c>
    </row>
    <row r="123" spans="1:4" ht="12.75" customHeight="1">
      <c r="A123" s="715" t="s">
        <v>354</v>
      </c>
      <c r="B123" s="718" t="s">
        <v>715</v>
      </c>
      <c r="C123" s="709">
        <v>24564</v>
      </c>
      <c r="D123" s="671">
        <v>315</v>
      </c>
    </row>
    <row r="124" spans="1:4" ht="12.75" customHeight="1">
      <c r="A124" s="715">
        <v>1000</v>
      </c>
      <c r="B124" s="683" t="s">
        <v>721</v>
      </c>
      <c r="C124" s="709">
        <v>1468</v>
      </c>
      <c r="D124" s="671">
        <v>1174</v>
      </c>
    </row>
    <row r="125" spans="1:4" ht="12.75" customHeight="1">
      <c r="A125" s="722">
        <v>1100</v>
      </c>
      <c r="B125" s="718" t="s">
        <v>722</v>
      </c>
      <c r="C125" s="709">
        <v>1468</v>
      </c>
      <c r="D125" s="671">
        <v>1174</v>
      </c>
    </row>
    <row r="126" spans="1:4" ht="12.75" customHeight="1">
      <c r="A126" s="715">
        <v>2000</v>
      </c>
      <c r="B126" s="718" t="s">
        <v>716</v>
      </c>
      <c r="C126" s="709">
        <v>23096</v>
      </c>
      <c r="D126" s="671">
        <v>-859</v>
      </c>
    </row>
    <row r="127" spans="1:4" ht="12.75" customHeight="1">
      <c r="A127" s="715" t="s">
        <v>375</v>
      </c>
      <c r="B127" s="718" t="s">
        <v>726</v>
      </c>
      <c r="C127" s="709">
        <v>54645</v>
      </c>
      <c r="D127" s="671">
        <v>5489</v>
      </c>
    </row>
    <row r="128" spans="1:4" ht="12.75" customHeight="1">
      <c r="A128" s="715">
        <v>5000</v>
      </c>
      <c r="B128" s="718" t="s">
        <v>378</v>
      </c>
      <c r="C128" s="709">
        <v>54645</v>
      </c>
      <c r="D128" s="671">
        <v>5489</v>
      </c>
    </row>
    <row r="129" spans="1:110" s="679" customFormat="1" ht="12.75" customHeight="1">
      <c r="A129" s="716"/>
      <c r="B129" s="677" t="s">
        <v>1281</v>
      </c>
      <c r="C129" s="675">
        <v>203577</v>
      </c>
      <c r="D129" s="667">
        <v>92452</v>
      </c>
      <c r="E129" s="678"/>
      <c r="F129" s="678"/>
      <c r="G129" s="678"/>
      <c r="H129" s="678"/>
      <c r="I129" s="678"/>
      <c r="J129" s="678"/>
      <c r="K129" s="678"/>
      <c r="L129" s="678"/>
      <c r="M129" s="678"/>
      <c r="N129" s="678"/>
      <c r="O129" s="678"/>
      <c r="P129" s="678"/>
      <c r="Q129" s="678"/>
      <c r="R129" s="678"/>
      <c r="S129" s="678"/>
      <c r="T129" s="678"/>
      <c r="U129" s="678"/>
      <c r="V129" s="678"/>
      <c r="W129" s="678"/>
      <c r="X129" s="678"/>
      <c r="Y129" s="678"/>
      <c r="Z129" s="678"/>
      <c r="AA129" s="678"/>
      <c r="AB129" s="678"/>
      <c r="AC129" s="678"/>
      <c r="AD129" s="678"/>
      <c r="AE129" s="678"/>
      <c r="AF129" s="678"/>
      <c r="AG129" s="678"/>
      <c r="AH129" s="678"/>
      <c r="AI129" s="678"/>
      <c r="AJ129" s="678"/>
      <c r="AK129" s="678"/>
      <c r="AL129" s="678"/>
      <c r="AM129" s="678"/>
      <c r="AN129" s="678"/>
      <c r="AO129" s="678"/>
      <c r="AP129" s="678"/>
      <c r="AQ129" s="678"/>
      <c r="AR129" s="678"/>
      <c r="AS129" s="678"/>
      <c r="AT129" s="678"/>
      <c r="AU129" s="678"/>
      <c r="AV129" s="678"/>
      <c r="AW129" s="678"/>
      <c r="AX129" s="678"/>
      <c r="AY129" s="678"/>
      <c r="AZ129" s="678"/>
      <c r="BA129" s="678"/>
      <c r="BB129" s="678"/>
      <c r="BC129" s="678"/>
      <c r="BD129" s="678"/>
      <c r="BE129" s="678"/>
      <c r="BF129" s="678"/>
      <c r="BG129" s="678"/>
      <c r="BH129" s="678"/>
      <c r="BI129" s="678"/>
      <c r="BJ129" s="678"/>
      <c r="BK129" s="678"/>
      <c r="BL129" s="678"/>
      <c r="BM129" s="678"/>
      <c r="BN129" s="678"/>
      <c r="BO129" s="678"/>
      <c r="BP129" s="678"/>
      <c r="BQ129" s="678"/>
      <c r="BR129" s="678"/>
      <c r="BS129" s="678"/>
      <c r="BT129" s="678"/>
      <c r="BU129" s="678"/>
      <c r="BV129" s="678"/>
      <c r="BW129" s="678"/>
      <c r="BX129" s="678"/>
      <c r="BY129" s="678"/>
      <c r="BZ129" s="678"/>
      <c r="CA129" s="678"/>
      <c r="CB129" s="678"/>
      <c r="CC129" s="678"/>
      <c r="CD129" s="678"/>
      <c r="CE129" s="678"/>
      <c r="CF129" s="678"/>
      <c r="CG129" s="678"/>
      <c r="CH129" s="678"/>
      <c r="CI129" s="678"/>
      <c r="CJ129" s="678"/>
      <c r="CK129" s="678"/>
      <c r="CL129" s="678"/>
      <c r="CM129" s="678"/>
      <c r="CN129" s="678"/>
      <c r="CO129" s="678"/>
      <c r="CP129" s="678"/>
      <c r="CQ129" s="678"/>
      <c r="CR129" s="678"/>
      <c r="CS129" s="678"/>
      <c r="CT129" s="678"/>
      <c r="CU129" s="678"/>
      <c r="CV129" s="678"/>
      <c r="CW129" s="678"/>
      <c r="CX129" s="678"/>
      <c r="CY129" s="678"/>
      <c r="CZ129" s="678"/>
      <c r="DA129" s="678"/>
      <c r="DB129" s="678"/>
      <c r="DC129" s="678"/>
      <c r="DD129" s="678"/>
      <c r="DE129" s="678"/>
      <c r="DF129" s="678"/>
    </row>
    <row r="130" spans="1:110" s="679" customFormat="1" ht="12.75" customHeight="1">
      <c r="A130" s="710"/>
      <c r="B130" s="677" t="s">
        <v>1282</v>
      </c>
      <c r="C130" s="675">
        <v>-203577</v>
      </c>
      <c r="D130" s="667">
        <v>-92452</v>
      </c>
      <c r="E130" s="678"/>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8"/>
      <c r="AY130" s="678"/>
      <c r="AZ130" s="678"/>
      <c r="BA130" s="678"/>
      <c r="BB130" s="678"/>
      <c r="BC130" s="678"/>
      <c r="BD130" s="678"/>
      <c r="BE130" s="678"/>
      <c r="BF130" s="678"/>
      <c r="BG130" s="678"/>
      <c r="BH130" s="678"/>
      <c r="BI130" s="678"/>
      <c r="BJ130" s="678"/>
      <c r="BK130" s="678"/>
      <c r="BL130" s="678"/>
      <c r="BM130" s="678"/>
      <c r="BN130" s="678"/>
      <c r="BO130" s="678"/>
      <c r="BP130" s="678"/>
      <c r="BQ130" s="678"/>
      <c r="BR130" s="678"/>
      <c r="BS130" s="678"/>
      <c r="BT130" s="678"/>
      <c r="BU130" s="678"/>
      <c r="BV130" s="678"/>
      <c r="BW130" s="678"/>
      <c r="BX130" s="678"/>
      <c r="BY130" s="678"/>
      <c r="BZ130" s="678"/>
      <c r="CA130" s="678"/>
      <c r="CB130" s="678"/>
      <c r="CC130" s="678"/>
      <c r="CD130" s="678"/>
      <c r="CE130" s="678"/>
      <c r="CF130" s="678"/>
      <c r="CG130" s="678"/>
      <c r="CH130" s="678"/>
      <c r="CI130" s="678"/>
      <c r="CJ130" s="678"/>
      <c r="CK130" s="678"/>
      <c r="CL130" s="678"/>
      <c r="CM130" s="678"/>
      <c r="CN130" s="678"/>
      <c r="CO130" s="678"/>
      <c r="CP130" s="678"/>
      <c r="CQ130" s="678"/>
      <c r="CR130" s="678"/>
      <c r="CS130" s="678"/>
      <c r="CT130" s="678"/>
      <c r="CU130" s="678"/>
      <c r="CV130" s="678"/>
      <c r="CW130" s="678"/>
      <c r="CX130" s="678"/>
      <c r="CY130" s="678"/>
      <c r="CZ130" s="678"/>
      <c r="DA130" s="678"/>
      <c r="DB130" s="678"/>
      <c r="DC130" s="678"/>
      <c r="DD130" s="678"/>
      <c r="DE130" s="678"/>
      <c r="DF130" s="678"/>
    </row>
    <row r="131" spans="1:110" s="679" customFormat="1" ht="12.75" customHeight="1">
      <c r="A131" s="699" t="s">
        <v>711</v>
      </c>
      <c r="B131" s="700" t="s">
        <v>89</v>
      </c>
      <c r="C131" s="684">
        <v>-203577</v>
      </c>
      <c r="D131" s="671">
        <v>-92452</v>
      </c>
      <c r="E131" s="678"/>
      <c r="F131" s="678"/>
      <c r="G131" s="678"/>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8"/>
      <c r="AD131" s="678"/>
      <c r="AE131" s="678"/>
      <c r="AF131" s="678"/>
      <c r="AG131" s="678"/>
      <c r="AH131" s="678"/>
      <c r="AI131" s="678"/>
      <c r="AJ131" s="678"/>
      <c r="AK131" s="678"/>
      <c r="AL131" s="678"/>
      <c r="AM131" s="678"/>
      <c r="AN131" s="678"/>
      <c r="AO131" s="678"/>
      <c r="AP131" s="678"/>
      <c r="AQ131" s="678"/>
      <c r="AR131" s="678"/>
      <c r="AS131" s="678"/>
      <c r="AT131" s="678"/>
      <c r="AU131" s="678"/>
      <c r="AV131" s="678"/>
      <c r="AW131" s="678"/>
      <c r="AX131" s="678"/>
      <c r="AY131" s="678"/>
      <c r="AZ131" s="678"/>
      <c r="BA131" s="678"/>
      <c r="BB131" s="678"/>
      <c r="BC131" s="678"/>
      <c r="BD131" s="678"/>
      <c r="BE131" s="678"/>
      <c r="BF131" s="678"/>
      <c r="BG131" s="678"/>
      <c r="BH131" s="678"/>
      <c r="BI131" s="678"/>
      <c r="BJ131" s="678"/>
      <c r="BK131" s="678"/>
      <c r="BL131" s="678"/>
      <c r="BM131" s="678"/>
      <c r="BN131" s="678"/>
      <c r="BO131" s="678"/>
      <c r="BP131" s="678"/>
      <c r="BQ131" s="678"/>
      <c r="BR131" s="678"/>
      <c r="BS131" s="678"/>
      <c r="BT131" s="678"/>
      <c r="BU131" s="678"/>
      <c r="BV131" s="678"/>
      <c r="BW131" s="678"/>
      <c r="BX131" s="678"/>
      <c r="BY131" s="678"/>
      <c r="BZ131" s="678"/>
      <c r="CA131" s="678"/>
      <c r="CB131" s="678"/>
      <c r="CC131" s="678"/>
      <c r="CD131" s="678"/>
      <c r="CE131" s="678"/>
      <c r="CF131" s="678"/>
      <c r="CG131" s="678"/>
      <c r="CH131" s="678"/>
      <c r="CI131" s="678"/>
      <c r="CJ131" s="678"/>
      <c r="CK131" s="678"/>
      <c r="CL131" s="678"/>
      <c r="CM131" s="678"/>
      <c r="CN131" s="678"/>
      <c r="CO131" s="678"/>
      <c r="CP131" s="678"/>
      <c r="CQ131" s="678"/>
      <c r="CR131" s="678"/>
      <c r="CS131" s="678"/>
      <c r="CT131" s="678"/>
      <c r="CU131" s="678"/>
      <c r="CV131" s="678"/>
      <c r="CW131" s="678"/>
      <c r="CX131" s="678"/>
      <c r="CY131" s="678"/>
      <c r="CZ131" s="678"/>
      <c r="DA131" s="678"/>
      <c r="DB131" s="678"/>
      <c r="DC131" s="678"/>
      <c r="DD131" s="678"/>
      <c r="DE131" s="678"/>
      <c r="DF131" s="678"/>
    </row>
    <row r="132" spans="1:4" ht="15" customHeight="1">
      <c r="A132" s="668"/>
      <c r="B132" s="719" t="s">
        <v>727</v>
      </c>
      <c r="C132" s="713"/>
      <c r="D132" s="671"/>
    </row>
    <row r="133" spans="1:110" s="721" customFormat="1" ht="14.25" customHeight="1">
      <c r="A133" s="664"/>
      <c r="B133" s="717" t="s">
        <v>713</v>
      </c>
      <c r="C133" s="713">
        <v>195224</v>
      </c>
      <c r="D133" s="667">
        <v>35789</v>
      </c>
      <c r="E133" s="720"/>
      <c r="F133" s="720"/>
      <c r="G133" s="720"/>
      <c r="H133" s="720"/>
      <c r="I133" s="720"/>
      <c r="J133" s="720"/>
      <c r="K133" s="720"/>
      <c r="L133" s="720"/>
      <c r="M133" s="720"/>
      <c r="N133" s="720"/>
      <c r="O133" s="720"/>
      <c r="P133" s="720"/>
      <c r="Q133" s="720"/>
      <c r="R133" s="720"/>
      <c r="S133" s="720"/>
      <c r="T133" s="720"/>
      <c r="U133" s="720"/>
      <c r="V133" s="720"/>
      <c r="W133" s="720"/>
      <c r="X133" s="720"/>
      <c r="Y133" s="720"/>
      <c r="Z133" s="720"/>
      <c r="AA133" s="720"/>
      <c r="AB133" s="720"/>
      <c r="AC133" s="720"/>
      <c r="AD133" s="720"/>
      <c r="AE133" s="720"/>
      <c r="AF133" s="720"/>
      <c r="AG133" s="720"/>
      <c r="AH133" s="720"/>
      <c r="AI133" s="720"/>
      <c r="AJ133" s="720"/>
      <c r="AK133" s="720"/>
      <c r="AL133" s="720"/>
      <c r="AM133" s="720"/>
      <c r="AN133" s="720"/>
      <c r="AO133" s="720"/>
      <c r="AP133" s="720"/>
      <c r="AQ133" s="720"/>
      <c r="AR133" s="720"/>
      <c r="AS133" s="720"/>
      <c r="AT133" s="720"/>
      <c r="AU133" s="720"/>
      <c r="AV133" s="720"/>
      <c r="AW133" s="720"/>
      <c r="AX133" s="720"/>
      <c r="AY133" s="720"/>
      <c r="AZ133" s="720"/>
      <c r="BA133" s="720"/>
      <c r="BB133" s="720"/>
      <c r="BC133" s="720"/>
      <c r="BD133" s="720"/>
      <c r="BE133" s="720"/>
      <c r="BF133" s="720"/>
      <c r="BG133" s="720"/>
      <c r="BH133" s="720"/>
      <c r="BI133" s="720"/>
      <c r="BJ133" s="720"/>
      <c r="BK133" s="720"/>
      <c r="BL133" s="720"/>
      <c r="BM133" s="720"/>
      <c r="BN133" s="720"/>
      <c r="BO133" s="720"/>
      <c r="BP133" s="720"/>
      <c r="BQ133" s="720"/>
      <c r="BR133" s="720"/>
      <c r="BS133" s="720"/>
      <c r="BT133" s="720"/>
      <c r="BU133" s="720"/>
      <c r="BV133" s="720"/>
      <c r="BW133" s="720"/>
      <c r="BX133" s="720"/>
      <c r="BY133" s="720"/>
      <c r="BZ133" s="720"/>
      <c r="CA133" s="720"/>
      <c r="CB133" s="720"/>
      <c r="CC133" s="720"/>
      <c r="CD133" s="720"/>
      <c r="CE133" s="720"/>
      <c r="CF133" s="720"/>
      <c r="CG133" s="720"/>
      <c r="CH133" s="720"/>
      <c r="CI133" s="720"/>
      <c r="CJ133" s="720"/>
      <c r="CK133" s="720"/>
      <c r="CL133" s="720"/>
      <c r="CM133" s="720"/>
      <c r="CN133" s="720"/>
      <c r="CO133" s="720"/>
      <c r="CP133" s="720"/>
      <c r="CQ133" s="720"/>
      <c r="CR133" s="720"/>
      <c r="CS133" s="720"/>
      <c r="CT133" s="720"/>
      <c r="CU133" s="720"/>
      <c r="CV133" s="720"/>
      <c r="CW133" s="720"/>
      <c r="CX133" s="720"/>
      <c r="CY133" s="720"/>
      <c r="CZ133" s="720"/>
      <c r="DA133" s="720"/>
      <c r="DB133" s="720"/>
      <c r="DC133" s="720"/>
      <c r="DD133" s="720"/>
      <c r="DE133" s="720"/>
      <c r="DF133" s="720"/>
    </row>
    <row r="134" spans="1:4" ht="12.75" customHeight="1">
      <c r="A134" s="668"/>
      <c r="B134" s="717" t="s">
        <v>418</v>
      </c>
      <c r="C134" s="713">
        <v>244379</v>
      </c>
      <c r="D134" s="667">
        <v>43629</v>
      </c>
    </row>
    <row r="135" spans="1:4" ht="12.75" customHeight="1">
      <c r="A135" s="710" t="s">
        <v>352</v>
      </c>
      <c r="B135" s="718" t="s">
        <v>714</v>
      </c>
      <c r="C135" s="709">
        <v>236019</v>
      </c>
      <c r="D135" s="671">
        <v>41347</v>
      </c>
    </row>
    <row r="136" spans="1:4" ht="12.75" customHeight="1">
      <c r="A136" s="715" t="s">
        <v>354</v>
      </c>
      <c r="B136" s="718" t="s">
        <v>715</v>
      </c>
      <c r="C136" s="709">
        <v>197494</v>
      </c>
      <c r="D136" s="671">
        <v>7622</v>
      </c>
    </row>
    <row r="137" spans="1:110" s="679" customFormat="1" ht="12.75" customHeight="1">
      <c r="A137" s="715">
        <v>1000</v>
      </c>
      <c r="B137" s="683" t="s">
        <v>721</v>
      </c>
      <c r="C137" s="684">
        <v>40311</v>
      </c>
      <c r="D137" s="671">
        <v>2389</v>
      </c>
      <c r="E137" s="678"/>
      <c r="F137" s="678"/>
      <c r="G137" s="678"/>
      <c r="H137" s="678"/>
      <c r="I137" s="678"/>
      <c r="J137" s="678"/>
      <c r="K137" s="678"/>
      <c r="L137" s="678"/>
      <c r="M137" s="678"/>
      <c r="N137" s="678"/>
      <c r="O137" s="678"/>
      <c r="P137" s="678"/>
      <c r="Q137" s="678"/>
      <c r="R137" s="678"/>
      <c r="S137" s="678"/>
      <c r="T137" s="678"/>
      <c r="U137" s="678"/>
      <c r="V137" s="678"/>
      <c r="W137" s="678"/>
      <c r="X137" s="678"/>
      <c r="Y137" s="678"/>
      <c r="Z137" s="678"/>
      <c r="AA137" s="678"/>
      <c r="AB137" s="678"/>
      <c r="AC137" s="678"/>
      <c r="AD137" s="678"/>
      <c r="AE137" s="678"/>
      <c r="AF137" s="678"/>
      <c r="AG137" s="678"/>
      <c r="AH137" s="678"/>
      <c r="AI137" s="678"/>
      <c r="AJ137" s="678"/>
      <c r="AK137" s="678"/>
      <c r="AL137" s="678"/>
      <c r="AM137" s="678"/>
      <c r="AN137" s="678"/>
      <c r="AO137" s="678"/>
      <c r="AP137" s="678"/>
      <c r="AQ137" s="678"/>
      <c r="AR137" s="678"/>
      <c r="AS137" s="678"/>
      <c r="AT137" s="678"/>
      <c r="AU137" s="678"/>
      <c r="AV137" s="678"/>
      <c r="AW137" s="678"/>
      <c r="AX137" s="678"/>
      <c r="AY137" s="678"/>
      <c r="AZ137" s="678"/>
      <c r="BA137" s="678"/>
      <c r="BB137" s="678"/>
      <c r="BC137" s="678"/>
      <c r="BD137" s="678"/>
      <c r="BE137" s="678"/>
      <c r="BF137" s="678"/>
      <c r="BG137" s="678"/>
      <c r="BH137" s="678"/>
      <c r="BI137" s="678"/>
      <c r="BJ137" s="678"/>
      <c r="BK137" s="678"/>
      <c r="BL137" s="678"/>
      <c r="BM137" s="678"/>
      <c r="BN137" s="678"/>
      <c r="BO137" s="678"/>
      <c r="BP137" s="678"/>
      <c r="BQ137" s="678"/>
      <c r="BR137" s="678"/>
      <c r="BS137" s="678"/>
      <c r="BT137" s="678"/>
      <c r="BU137" s="678"/>
      <c r="BV137" s="678"/>
      <c r="BW137" s="678"/>
      <c r="BX137" s="678"/>
      <c r="BY137" s="678"/>
      <c r="BZ137" s="678"/>
      <c r="CA137" s="678"/>
      <c r="CB137" s="678"/>
      <c r="CC137" s="678"/>
      <c r="CD137" s="678"/>
      <c r="CE137" s="678"/>
      <c r="CF137" s="678"/>
      <c r="CG137" s="678"/>
      <c r="CH137" s="678"/>
      <c r="CI137" s="678"/>
      <c r="CJ137" s="678"/>
      <c r="CK137" s="678"/>
      <c r="CL137" s="678"/>
      <c r="CM137" s="678"/>
      <c r="CN137" s="678"/>
      <c r="CO137" s="678"/>
      <c r="CP137" s="678"/>
      <c r="CQ137" s="678"/>
      <c r="CR137" s="678"/>
      <c r="CS137" s="678"/>
      <c r="CT137" s="678"/>
      <c r="CU137" s="678"/>
      <c r="CV137" s="678"/>
      <c r="CW137" s="678"/>
      <c r="CX137" s="678"/>
      <c r="CY137" s="678"/>
      <c r="CZ137" s="678"/>
      <c r="DA137" s="678"/>
      <c r="DB137" s="678"/>
      <c r="DC137" s="678"/>
      <c r="DD137" s="678"/>
      <c r="DE137" s="678"/>
      <c r="DF137" s="678"/>
    </row>
    <row r="138" spans="1:4" ht="12.75" customHeight="1">
      <c r="A138" s="722">
        <v>1100</v>
      </c>
      <c r="B138" s="718" t="s">
        <v>722</v>
      </c>
      <c r="C138" s="709">
        <v>35233</v>
      </c>
      <c r="D138" s="671">
        <v>2162</v>
      </c>
    </row>
    <row r="139" spans="1:4" ht="25.5" customHeight="1">
      <c r="A139" s="722">
        <v>1200</v>
      </c>
      <c r="B139" s="714" t="s">
        <v>704</v>
      </c>
      <c r="C139" s="709">
        <v>5078</v>
      </c>
      <c r="D139" s="671">
        <v>227</v>
      </c>
    </row>
    <row r="140" spans="1:4" ht="12.75" customHeight="1">
      <c r="A140" s="715">
        <v>2000</v>
      </c>
      <c r="B140" s="718" t="s">
        <v>716</v>
      </c>
      <c r="C140" s="709">
        <v>157183</v>
      </c>
      <c r="D140" s="671">
        <v>5233</v>
      </c>
    </row>
    <row r="141" spans="1:4" ht="12.75" customHeight="1">
      <c r="A141" s="710" t="s">
        <v>361</v>
      </c>
      <c r="B141" s="718" t="s">
        <v>362</v>
      </c>
      <c r="C141" s="709">
        <v>5438</v>
      </c>
      <c r="D141" s="671">
        <v>638</v>
      </c>
    </row>
    <row r="142" spans="1:4" ht="12.75" customHeight="1">
      <c r="A142" s="715">
        <v>3000</v>
      </c>
      <c r="B142" s="718" t="s">
        <v>445</v>
      </c>
      <c r="C142" s="709">
        <v>1210</v>
      </c>
      <c r="D142" s="671">
        <v>288</v>
      </c>
    </row>
    <row r="143" spans="1:4" ht="12.75" customHeight="1">
      <c r="A143" s="715">
        <v>6000</v>
      </c>
      <c r="B143" s="718" t="s">
        <v>728</v>
      </c>
      <c r="C143" s="709">
        <v>4228</v>
      </c>
      <c r="D143" s="671">
        <v>350</v>
      </c>
    </row>
    <row r="144" spans="1:4" ht="49.5" customHeight="1">
      <c r="A144" s="715">
        <v>1.4</v>
      </c>
      <c r="B144" s="672" t="s">
        <v>708</v>
      </c>
      <c r="C144" s="709">
        <v>33087</v>
      </c>
      <c r="D144" s="671">
        <v>33087</v>
      </c>
    </row>
    <row r="145" spans="1:4" ht="12.75" customHeight="1">
      <c r="A145" s="715">
        <v>7000</v>
      </c>
      <c r="B145" s="683" t="s">
        <v>709</v>
      </c>
      <c r="C145" s="709">
        <v>33087</v>
      </c>
      <c r="D145" s="671">
        <v>33087</v>
      </c>
    </row>
    <row r="146" spans="1:4" ht="12.75" customHeight="1">
      <c r="A146" s="715" t="s">
        <v>375</v>
      </c>
      <c r="B146" s="718" t="s">
        <v>726</v>
      </c>
      <c r="C146" s="709">
        <v>8360</v>
      </c>
      <c r="D146" s="671">
        <v>2282</v>
      </c>
    </row>
    <row r="147" spans="1:4" ht="12.75" customHeight="1">
      <c r="A147" s="715">
        <v>5000</v>
      </c>
      <c r="B147" s="718" t="s">
        <v>378</v>
      </c>
      <c r="C147" s="709">
        <v>8360</v>
      </c>
      <c r="D147" s="671">
        <v>2282</v>
      </c>
    </row>
    <row r="148" spans="1:110" s="679" customFormat="1" ht="12.75" customHeight="1">
      <c r="A148" s="716"/>
      <c r="B148" s="677" t="s">
        <v>1281</v>
      </c>
      <c r="C148" s="675">
        <v>-49155</v>
      </c>
      <c r="D148" s="667">
        <v>-7840</v>
      </c>
      <c r="E148" s="678"/>
      <c r="F148" s="678"/>
      <c r="G148" s="678"/>
      <c r="H148" s="678"/>
      <c r="I148" s="678"/>
      <c r="J148" s="678"/>
      <c r="K148" s="678"/>
      <c r="L148" s="678"/>
      <c r="M148" s="678"/>
      <c r="N148" s="678"/>
      <c r="O148" s="678"/>
      <c r="P148" s="678"/>
      <c r="Q148" s="678"/>
      <c r="R148" s="678"/>
      <c r="S148" s="678"/>
      <c r="T148" s="678"/>
      <c r="U148" s="678"/>
      <c r="V148" s="678"/>
      <c r="W148" s="678"/>
      <c r="X148" s="678"/>
      <c r="Y148" s="678"/>
      <c r="Z148" s="678"/>
      <c r="AA148" s="678"/>
      <c r="AB148" s="678"/>
      <c r="AC148" s="678"/>
      <c r="AD148" s="678"/>
      <c r="AE148" s="678"/>
      <c r="AF148" s="678"/>
      <c r="AG148" s="678"/>
      <c r="AH148" s="678"/>
      <c r="AI148" s="678"/>
      <c r="AJ148" s="678"/>
      <c r="AK148" s="678"/>
      <c r="AL148" s="678"/>
      <c r="AM148" s="678"/>
      <c r="AN148" s="678"/>
      <c r="AO148" s="678"/>
      <c r="AP148" s="678"/>
      <c r="AQ148" s="678"/>
      <c r="AR148" s="678"/>
      <c r="AS148" s="678"/>
      <c r="AT148" s="678"/>
      <c r="AU148" s="678"/>
      <c r="AV148" s="678"/>
      <c r="AW148" s="678"/>
      <c r="AX148" s="678"/>
      <c r="AY148" s="678"/>
      <c r="AZ148" s="678"/>
      <c r="BA148" s="678"/>
      <c r="BB148" s="678"/>
      <c r="BC148" s="678"/>
      <c r="BD148" s="678"/>
      <c r="BE148" s="678"/>
      <c r="BF148" s="678"/>
      <c r="BG148" s="678"/>
      <c r="BH148" s="678"/>
      <c r="BI148" s="678"/>
      <c r="BJ148" s="678"/>
      <c r="BK148" s="678"/>
      <c r="BL148" s="678"/>
      <c r="BM148" s="678"/>
      <c r="BN148" s="678"/>
      <c r="BO148" s="678"/>
      <c r="BP148" s="678"/>
      <c r="BQ148" s="678"/>
      <c r="BR148" s="678"/>
      <c r="BS148" s="678"/>
      <c r="BT148" s="678"/>
      <c r="BU148" s="678"/>
      <c r="BV148" s="678"/>
      <c r="BW148" s="678"/>
      <c r="BX148" s="678"/>
      <c r="BY148" s="678"/>
      <c r="BZ148" s="678"/>
      <c r="CA148" s="678"/>
      <c r="CB148" s="678"/>
      <c r="CC148" s="678"/>
      <c r="CD148" s="678"/>
      <c r="CE148" s="678"/>
      <c r="CF148" s="678"/>
      <c r="CG148" s="678"/>
      <c r="CH148" s="678"/>
      <c r="CI148" s="678"/>
      <c r="CJ148" s="678"/>
      <c r="CK148" s="678"/>
      <c r="CL148" s="678"/>
      <c r="CM148" s="678"/>
      <c r="CN148" s="678"/>
      <c r="CO148" s="678"/>
      <c r="CP148" s="678"/>
      <c r="CQ148" s="678"/>
      <c r="CR148" s="678"/>
      <c r="CS148" s="678"/>
      <c r="CT148" s="678"/>
      <c r="CU148" s="678"/>
      <c r="CV148" s="678"/>
      <c r="CW148" s="678"/>
      <c r="CX148" s="678"/>
      <c r="CY148" s="678"/>
      <c r="CZ148" s="678"/>
      <c r="DA148" s="678"/>
      <c r="DB148" s="678"/>
      <c r="DC148" s="678"/>
      <c r="DD148" s="678"/>
      <c r="DE148" s="678"/>
      <c r="DF148" s="678"/>
    </row>
    <row r="149" spans="1:110" s="679" customFormat="1" ht="12.75" customHeight="1">
      <c r="A149" s="710"/>
      <c r="B149" s="677" t="s">
        <v>1282</v>
      </c>
      <c r="C149" s="675">
        <v>49155</v>
      </c>
      <c r="D149" s="667">
        <v>7840</v>
      </c>
      <c r="E149" s="678"/>
      <c r="F149" s="678"/>
      <c r="G149" s="678"/>
      <c r="H149" s="678"/>
      <c r="I149" s="678"/>
      <c r="J149" s="678"/>
      <c r="K149" s="678"/>
      <c r="L149" s="678"/>
      <c r="M149" s="678"/>
      <c r="N149" s="678"/>
      <c r="O149" s="678"/>
      <c r="P149" s="678"/>
      <c r="Q149" s="678"/>
      <c r="R149" s="678"/>
      <c r="S149" s="678"/>
      <c r="T149" s="678"/>
      <c r="U149" s="678"/>
      <c r="V149" s="678"/>
      <c r="W149" s="678"/>
      <c r="X149" s="678"/>
      <c r="Y149" s="678"/>
      <c r="Z149" s="678"/>
      <c r="AA149" s="678"/>
      <c r="AB149" s="678"/>
      <c r="AC149" s="678"/>
      <c r="AD149" s="678"/>
      <c r="AE149" s="678"/>
      <c r="AF149" s="678"/>
      <c r="AG149" s="678"/>
      <c r="AH149" s="678"/>
      <c r="AI149" s="678"/>
      <c r="AJ149" s="678"/>
      <c r="AK149" s="678"/>
      <c r="AL149" s="678"/>
      <c r="AM149" s="678"/>
      <c r="AN149" s="678"/>
      <c r="AO149" s="678"/>
      <c r="AP149" s="678"/>
      <c r="AQ149" s="678"/>
      <c r="AR149" s="678"/>
      <c r="AS149" s="678"/>
      <c r="AT149" s="678"/>
      <c r="AU149" s="678"/>
      <c r="AV149" s="678"/>
      <c r="AW149" s="678"/>
      <c r="AX149" s="678"/>
      <c r="AY149" s="678"/>
      <c r="AZ149" s="678"/>
      <c r="BA149" s="678"/>
      <c r="BB149" s="678"/>
      <c r="BC149" s="678"/>
      <c r="BD149" s="678"/>
      <c r="BE149" s="678"/>
      <c r="BF149" s="678"/>
      <c r="BG149" s="678"/>
      <c r="BH149" s="678"/>
      <c r="BI149" s="678"/>
      <c r="BJ149" s="678"/>
      <c r="BK149" s="678"/>
      <c r="BL149" s="678"/>
      <c r="BM149" s="678"/>
      <c r="BN149" s="678"/>
      <c r="BO149" s="678"/>
      <c r="BP149" s="678"/>
      <c r="BQ149" s="678"/>
      <c r="BR149" s="678"/>
      <c r="BS149" s="678"/>
      <c r="BT149" s="678"/>
      <c r="BU149" s="678"/>
      <c r="BV149" s="678"/>
      <c r="BW149" s="678"/>
      <c r="BX149" s="678"/>
      <c r="BY149" s="678"/>
      <c r="BZ149" s="678"/>
      <c r="CA149" s="678"/>
      <c r="CB149" s="678"/>
      <c r="CC149" s="678"/>
      <c r="CD149" s="678"/>
      <c r="CE149" s="678"/>
      <c r="CF149" s="678"/>
      <c r="CG149" s="678"/>
      <c r="CH149" s="678"/>
      <c r="CI149" s="678"/>
      <c r="CJ149" s="678"/>
      <c r="CK149" s="678"/>
      <c r="CL149" s="678"/>
      <c r="CM149" s="678"/>
      <c r="CN149" s="678"/>
      <c r="CO149" s="678"/>
      <c r="CP149" s="678"/>
      <c r="CQ149" s="678"/>
      <c r="CR149" s="678"/>
      <c r="CS149" s="678"/>
      <c r="CT149" s="678"/>
      <c r="CU149" s="678"/>
      <c r="CV149" s="678"/>
      <c r="CW149" s="678"/>
      <c r="CX149" s="678"/>
      <c r="CY149" s="678"/>
      <c r="CZ149" s="678"/>
      <c r="DA149" s="678"/>
      <c r="DB149" s="678"/>
      <c r="DC149" s="678"/>
      <c r="DD149" s="678"/>
      <c r="DE149" s="678"/>
      <c r="DF149" s="678"/>
    </row>
    <row r="150" spans="1:110" s="679" customFormat="1" ht="12.75" customHeight="1">
      <c r="A150" s="699" t="s">
        <v>711</v>
      </c>
      <c r="B150" s="700" t="s">
        <v>89</v>
      </c>
      <c r="C150" s="684">
        <v>49155</v>
      </c>
      <c r="D150" s="671">
        <v>7840</v>
      </c>
      <c r="E150" s="678"/>
      <c r="F150" s="678"/>
      <c r="G150" s="678"/>
      <c r="H150" s="678"/>
      <c r="I150" s="678"/>
      <c r="J150" s="678"/>
      <c r="K150" s="678"/>
      <c r="L150" s="678"/>
      <c r="M150" s="678"/>
      <c r="N150" s="678"/>
      <c r="O150" s="678"/>
      <c r="P150" s="678"/>
      <c r="Q150" s="678"/>
      <c r="R150" s="678"/>
      <c r="S150" s="678"/>
      <c r="T150" s="678"/>
      <c r="U150" s="678"/>
      <c r="V150" s="678"/>
      <c r="W150" s="678"/>
      <c r="X150" s="678"/>
      <c r="Y150" s="678"/>
      <c r="Z150" s="678"/>
      <c r="AA150" s="678"/>
      <c r="AB150" s="678"/>
      <c r="AC150" s="678"/>
      <c r="AD150" s="678"/>
      <c r="AE150" s="678"/>
      <c r="AF150" s="678"/>
      <c r="AG150" s="678"/>
      <c r="AH150" s="678"/>
      <c r="AI150" s="678"/>
      <c r="AJ150" s="678"/>
      <c r="AK150" s="678"/>
      <c r="AL150" s="678"/>
      <c r="AM150" s="678"/>
      <c r="AN150" s="678"/>
      <c r="AO150" s="678"/>
      <c r="AP150" s="678"/>
      <c r="AQ150" s="678"/>
      <c r="AR150" s="678"/>
      <c r="AS150" s="678"/>
      <c r="AT150" s="678"/>
      <c r="AU150" s="678"/>
      <c r="AV150" s="678"/>
      <c r="AW150" s="678"/>
      <c r="AX150" s="678"/>
      <c r="AY150" s="678"/>
      <c r="AZ150" s="678"/>
      <c r="BA150" s="678"/>
      <c r="BB150" s="678"/>
      <c r="BC150" s="678"/>
      <c r="BD150" s="678"/>
      <c r="BE150" s="678"/>
      <c r="BF150" s="678"/>
      <c r="BG150" s="678"/>
      <c r="BH150" s="678"/>
      <c r="BI150" s="678"/>
      <c r="BJ150" s="678"/>
      <c r="BK150" s="678"/>
      <c r="BL150" s="678"/>
      <c r="BM150" s="678"/>
      <c r="BN150" s="678"/>
      <c r="BO150" s="678"/>
      <c r="BP150" s="678"/>
      <c r="BQ150" s="678"/>
      <c r="BR150" s="678"/>
      <c r="BS150" s="678"/>
      <c r="BT150" s="678"/>
      <c r="BU150" s="678"/>
      <c r="BV150" s="678"/>
      <c r="BW150" s="678"/>
      <c r="BX150" s="678"/>
      <c r="BY150" s="678"/>
      <c r="BZ150" s="678"/>
      <c r="CA150" s="678"/>
      <c r="CB150" s="678"/>
      <c r="CC150" s="678"/>
      <c r="CD150" s="678"/>
      <c r="CE150" s="678"/>
      <c r="CF150" s="678"/>
      <c r="CG150" s="678"/>
      <c r="CH150" s="678"/>
      <c r="CI150" s="678"/>
      <c r="CJ150" s="678"/>
      <c r="CK150" s="678"/>
      <c r="CL150" s="678"/>
      <c r="CM150" s="678"/>
      <c r="CN150" s="678"/>
      <c r="CO150" s="678"/>
      <c r="CP150" s="678"/>
      <c r="CQ150" s="678"/>
      <c r="CR150" s="678"/>
      <c r="CS150" s="678"/>
      <c r="CT150" s="678"/>
      <c r="CU150" s="678"/>
      <c r="CV150" s="678"/>
      <c r="CW150" s="678"/>
      <c r="CX150" s="678"/>
      <c r="CY150" s="678"/>
      <c r="CZ150" s="678"/>
      <c r="DA150" s="678"/>
      <c r="DB150" s="678"/>
      <c r="DC150" s="678"/>
      <c r="DD150" s="678"/>
      <c r="DE150" s="678"/>
      <c r="DF150" s="678"/>
    </row>
    <row r="151" spans="1:4" ht="15" customHeight="1">
      <c r="A151" s="668"/>
      <c r="B151" s="719" t="s">
        <v>729</v>
      </c>
      <c r="C151" s="713"/>
      <c r="D151" s="671"/>
    </row>
    <row r="152" spans="1:110" s="721" customFormat="1" ht="14.25" customHeight="1">
      <c r="A152" s="664"/>
      <c r="B152" s="717" t="s">
        <v>713</v>
      </c>
      <c r="C152" s="713">
        <v>49715</v>
      </c>
      <c r="D152" s="667">
        <v>3990</v>
      </c>
      <c r="E152" s="720"/>
      <c r="F152" s="720"/>
      <c r="G152" s="720"/>
      <c r="H152" s="720"/>
      <c r="I152" s="720"/>
      <c r="J152" s="720"/>
      <c r="K152" s="720"/>
      <c r="L152" s="720"/>
      <c r="M152" s="720"/>
      <c r="N152" s="720"/>
      <c r="O152" s="720"/>
      <c r="P152" s="720"/>
      <c r="Q152" s="720"/>
      <c r="R152" s="720"/>
      <c r="S152" s="720"/>
      <c r="T152" s="720"/>
      <c r="U152" s="720"/>
      <c r="V152" s="720"/>
      <c r="W152" s="720"/>
      <c r="X152" s="720"/>
      <c r="Y152" s="720"/>
      <c r="Z152" s="720"/>
      <c r="AA152" s="720"/>
      <c r="AB152" s="720"/>
      <c r="AC152" s="720"/>
      <c r="AD152" s="720"/>
      <c r="AE152" s="720"/>
      <c r="AF152" s="720"/>
      <c r="AG152" s="720"/>
      <c r="AH152" s="720"/>
      <c r="AI152" s="720"/>
      <c r="AJ152" s="720"/>
      <c r="AK152" s="720"/>
      <c r="AL152" s="720"/>
      <c r="AM152" s="720"/>
      <c r="AN152" s="720"/>
      <c r="AO152" s="720"/>
      <c r="AP152" s="720"/>
      <c r="AQ152" s="720"/>
      <c r="AR152" s="720"/>
      <c r="AS152" s="720"/>
      <c r="AT152" s="720"/>
      <c r="AU152" s="720"/>
      <c r="AV152" s="720"/>
      <c r="AW152" s="720"/>
      <c r="AX152" s="720"/>
      <c r="AY152" s="720"/>
      <c r="AZ152" s="720"/>
      <c r="BA152" s="720"/>
      <c r="BB152" s="720"/>
      <c r="BC152" s="720"/>
      <c r="BD152" s="720"/>
      <c r="BE152" s="720"/>
      <c r="BF152" s="720"/>
      <c r="BG152" s="720"/>
      <c r="BH152" s="720"/>
      <c r="BI152" s="720"/>
      <c r="BJ152" s="720"/>
      <c r="BK152" s="720"/>
      <c r="BL152" s="720"/>
      <c r="BM152" s="720"/>
      <c r="BN152" s="720"/>
      <c r="BO152" s="720"/>
      <c r="BP152" s="720"/>
      <c r="BQ152" s="720"/>
      <c r="BR152" s="720"/>
      <c r="BS152" s="720"/>
      <c r="BT152" s="720"/>
      <c r="BU152" s="720"/>
      <c r="BV152" s="720"/>
      <c r="BW152" s="720"/>
      <c r="BX152" s="720"/>
      <c r="BY152" s="720"/>
      <c r="BZ152" s="720"/>
      <c r="CA152" s="720"/>
      <c r="CB152" s="720"/>
      <c r="CC152" s="720"/>
      <c r="CD152" s="720"/>
      <c r="CE152" s="720"/>
      <c r="CF152" s="720"/>
      <c r="CG152" s="720"/>
      <c r="CH152" s="720"/>
      <c r="CI152" s="720"/>
      <c r="CJ152" s="720"/>
      <c r="CK152" s="720"/>
      <c r="CL152" s="720"/>
      <c r="CM152" s="720"/>
      <c r="CN152" s="720"/>
      <c r="CO152" s="720"/>
      <c r="CP152" s="720"/>
      <c r="CQ152" s="720"/>
      <c r="CR152" s="720"/>
      <c r="CS152" s="720"/>
      <c r="CT152" s="720"/>
      <c r="CU152" s="720"/>
      <c r="CV152" s="720"/>
      <c r="CW152" s="720"/>
      <c r="CX152" s="720"/>
      <c r="CY152" s="720"/>
      <c r="CZ152" s="720"/>
      <c r="DA152" s="720"/>
      <c r="DB152" s="720"/>
      <c r="DC152" s="720"/>
      <c r="DD152" s="720"/>
      <c r="DE152" s="720"/>
      <c r="DF152" s="720"/>
    </row>
    <row r="153" spans="1:4" ht="12.75" customHeight="1">
      <c r="A153" s="668"/>
      <c r="B153" s="717" t="s">
        <v>418</v>
      </c>
      <c r="C153" s="713">
        <v>113108</v>
      </c>
      <c r="D153" s="667">
        <v>15768</v>
      </c>
    </row>
    <row r="154" spans="1:4" ht="12.75" customHeight="1">
      <c r="A154" s="710" t="s">
        <v>352</v>
      </c>
      <c r="B154" s="718" t="s">
        <v>714</v>
      </c>
      <c r="C154" s="709">
        <v>111900</v>
      </c>
      <c r="D154" s="671">
        <v>14560</v>
      </c>
    </row>
    <row r="155" spans="1:4" ht="12.75" customHeight="1">
      <c r="A155" s="715" t="s">
        <v>354</v>
      </c>
      <c r="B155" s="718" t="s">
        <v>715</v>
      </c>
      <c r="C155" s="709">
        <v>111900</v>
      </c>
      <c r="D155" s="671">
        <v>14560</v>
      </c>
    </row>
    <row r="156" spans="1:4" ht="12.75" customHeight="1">
      <c r="A156" s="715">
        <v>1000</v>
      </c>
      <c r="B156" s="683" t="s">
        <v>721</v>
      </c>
      <c r="C156" s="709">
        <v>67623</v>
      </c>
      <c r="D156" s="671">
        <v>3450</v>
      </c>
    </row>
    <row r="157" spans="1:4" ht="12.75" customHeight="1">
      <c r="A157" s="722">
        <v>1100</v>
      </c>
      <c r="B157" s="718" t="s">
        <v>722</v>
      </c>
      <c r="C157" s="709">
        <v>55222</v>
      </c>
      <c r="D157" s="671">
        <v>2859</v>
      </c>
    </row>
    <row r="158" spans="1:4" ht="12.75" customHeight="1">
      <c r="A158" s="722">
        <v>1200</v>
      </c>
      <c r="B158" s="714" t="s">
        <v>704</v>
      </c>
      <c r="C158" s="709">
        <v>12401</v>
      </c>
      <c r="D158" s="671">
        <v>591</v>
      </c>
    </row>
    <row r="159" spans="1:4" ht="12.75" customHeight="1">
      <c r="A159" s="715">
        <v>2000</v>
      </c>
      <c r="B159" s="718" t="s">
        <v>716</v>
      </c>
      <c r="C159" s="709">
        <v>44277</v>
      </c>
      <c r="D159" s="671">
        <v>11110</v>
      </c>
    </row>
    <row r="160" spans="1:4" ht="12.75" customHeight="1">
      <c r="A160" s="710" t="s">
        <v>361</v>
      </c>
      <c r="B160" s="718" t="s">
        <v>362</v>
      </c>
      <c r="C160" s="709">
        <v>0</v>
      </c>
      <c r="D160" s="671">
        <v>0</v>
      </c>
    </row>
    <row r="161" spans="1:4" ht="12.75" customHeight="1">
      <c r="A161" s="715">
        <v>6000</v>
      </c>
      <c r="B161" s="718" t="s">
        <v>728</v>
      </c>
      <c r="C161" s="709">
        <v>0</v>
      </c>
      <c r="D161" s="671">
        <v>0</v>
      </c>
    </row>
    <row r="162" spans="1:4" ht="12.75" customHeight="1">
      <c r="A162" s="715" t="s">
        <v>375</v>
      </c>
      <c r="B162" s="718" t="s">
        <v>726</v>
      </c>
      <c r="C162" s="709">
        <v>1208</v>
      </c>
      <c r="D162" s="671">
        <v>1208</v>
      </c>
    </row>
    <row r="163" spans="1:4" ht="12.75" customHeight="1">
      <c r="A163" s="715">
        <v>5000</v>
      </c>
      <c r="B163" s="718" t="s">
        <v>378</v>
      </c>
      <c r="C163" s="709">
        <v>1208</v>
      </c>
      <c r="D163" s="671">
        <v>1208</v>
      </c>
    </row>
    <row r="164" spans="1:110" s="679" customFormat="1" ht="12.75" customHeight="1">
      <c r="A164" s="716"/>
      <c r="B164" s="677" t="s">
        <v>1281</v>
      </c>
      <c r="C164" s="675">
        <v>-63393</v>
      </c>
      <c r="D164" s="667">
        <v>-11778</v>
      </c>
      <c r="E164" s="678"/>
      <c r="F164" s="678"/>
      <c r="G164" s="678"/>
      <c r="H164" s="678"/>
      <c r="I164" s="678"/>
      <c r="J164" s="678"/>
      <c r="K164" s="678"/>
      <c r="L164" s="678"/>
      <c r="M164" s="678"/>
      <c r="N164" s="678"/>
      <c r="O164" s="678"/>
      <c r="P164" s="678"/>
      <c r="Q164" s="678"/>
      <c r="R164" s="678"/>
      <c r="S164" s="678"/>
      <c r="T164" s="678"/>
      <c r="U164" s="678"/>
      <c r="V164" s="678"/>
      <c r="W164" s="678"/>
      <c r="X164" s="678"/>
      <c r="Y164" s="678"/>
      <c r="Z164" s="678"/>
      <c r="AA164" s="678"/>
      <c r="AB164" s="678"/>
      <c r="AC164" s="678"/>
      <c r="AD164" s="678"/>
      <c r="AE164" s="678"/>
      <c r="AF164" s="678"/>
      <c r="AG164" s="678"/>
      <c r="AH164" s="678"/>
      <c r="AI164" s="678"/>
      <c r="AJ164" s="678"/>
      <c r="AK164" s="678"/>
      <c r="AL164" s="678"/>
      <c r="AM164" s="678"/>
      <c r="AN164" s="678"/>
      <c r="AO164" s="678"/>
      <c r="AP164" s="678"/>
      <c r="AQ164" s="678"/>
      <c r="AR164" s="678"/>
      <c r="AS164" s="678"/>
      <c r="AT164" s="678"/>
      <c r="AU164" s="678"/>
      <c r="AV164" s="678"/>
      <c r="AW164" s="678"/>
      <c r="AX164" s="678"/>
      <c r="AY164" s="678"/>
      <c r="AZ164" s="678"/>
      <c r="BA164" s="678"/>
      <c r="BB164" s="678"/>
      <c r="BC164" s="678"/>
      <c r="BD164" s="678"/>
      <c r="BE164" s="678"/>
      <c r="BF164" s="678"/>
      <c r="BG164" s="678"/>
      <c r="BH164" s="678"/>
      <c r="BI164" s="678"/>
      <c r="BJ164" s="678"/>
      <c r="BK164" s="678"/>
      <c r="BL164" s="678"/>
      <c r="BM164" s="678"/>
      <c r="BN164" s="678"/>
      <c r="BO164" s="678"/>
      <c r="BP164" s="678"/>
      <c r="BQ164" s="678"/>
      <c r="BR164" s="678"/>
      <c r="BS164" s="678"/>
      <c r="BT164" s="678"/>
      <c r="BU164" s="678"/>
      <c r="BV164" s="678"/>
      <c r="BW164" s="678"/>
      <c r="BX164" s="678"/>
      <c r="BY164" s="678"/>
      <c r="BZ164" s="678"/>
      <c r="CA164" s="678"/>
      <c r="CB164" s="678"/>
      <c r="CC164" s="678"/>
      <c r="CD164" s="678"/>
      <c r="CE164" s="678"/>
      <c r="CF164" s="678"/>
      <c r="CG164" s="678"/>
      <c r="CH164" s="678"/>
      <c r="CI164" s="678"/>
      <c r="CJ164" s="678"/>
      <c r="CK164" s="678"/>
      <c r="CL164" s="678"/>
      <c r="CM164" s="678"/>
      <c r="CN164" s="678"/>
      <c r="CO164" s="678"/>
      <c r="CP164" s="678"/>
      <c r="CQ164" s="678"/>
      <c r="CR164" s="678"/>
      <c r="CS164" s="678"/>
      <c r="CT164" s="678"/>
      <c r="CU164" s="678"/>
      <c r="CV164" s="678"/>
      <c r="CW164" s="678"/>
      <c r="CX164" s="678"/>
      <c r="CY164" s="678"/>
      <c r="CZ164" s="678"/>
      <c r="DA164" s="678"/>
      <c r="DB164" s="678"/>
      <c r="DC164" s="678"/>
      <c r="DD164" s="678"/>
      <c r="DE164" s="678"/>
      <c r="DF164" s="678"/>
    </row>
    <row r="165" spans="1:110" s="679" customFormat="1" ht="12.75" customHeight="1">
      <c r="A165" s="710"/>
      <c r="B165" s="677" t="s">
        <v>1282</v>
      </c>
      <c r="C165" s="675">
        <v>63393</v>
      </c>
      <c r="D165" s="667">
        <v>11778</v>
      </c>
      <c r="E165" s="678"/>
      <c r="F165" s="678"/>
      <c r="G165" s="678"/>
      <c r="H165" s="678"/>
      <c r="I165" s="678"/>
      <c r="J165" s="678"/>
      <c r="K165" s="678"/>
      <c r="L165" s="678"/>
      <c r="M165" s="678"/>
      <c r="N165" s="678"/>
      <c r="O165" s="678"/>
      <c r="P165" s="678"/>
      <c r="Q165" s="678"/>
      <c r="R165" s="678"/>
      <c r="S165" s="678"/>
      <c r="T165" s="678"/>
      <c r="U165" s="678"/>
      <c r="V165" s="678"/>
      <c r="W165" s="678"/>
      <c r="X165" s="678"/>
      <c r="Y165" s="678"/>
      <c r="Z165" s="678"/>
      <c r="AA165" s="678"/>
      <c r="AB165" s="678"/>
      <c r="AC165" s="678"/>
      <c r="AD165" s="678"/>
      <c r="AE165" s="678"/>
      <c r="AF165" s="678"/>
      <c r="AG165" s="678"/>
      <c r="AH165" s="678"/>
      <c r="AI165" s="678"/>
      <c r="AJ165" s="678"/>
      <c r="AK165" s="678"/>
      <c r="AL165" s="678"/>
      <c r="AM165" s="678"/>
      <c r="AN165" s="678"/>
      <c r="AO165" s="678"/>
      <c r="AP165" s="678"/>
      <c r="AQ165" s="678"/>
      <c r="AR165" s="678"/>
      <c r="AS165" s="678"/>
      <c r="AT165" s="678"/>
      <c r="AU165" s="678"/>
      <c r="AV165" s="678"/>
      <c r="AW165" s="678"/>
      <c r="AX165" s="678"/>
      <c r="AY165" s="678"/>
      <c r="AZ165" s="678"/>
      <c r="BA165" s="678"/>
      <c r="BB165" s="678"/>
      <c r="BC165" s="678"/>
      <c r="BD165" s="678"/>
      <c r="BE165" s="678"/>
      <c r="BF165" s="678"/>
      <c r="BG165" s="678"/>
      <c r="BH165" s="678"/>
      <c r="BI165" s="678"/>
      <c r="BJ165" s="678"/>
      <c r="BK165" s="678"/>
      <c r="BL165" s="678"/>
      <c r="BM165" s="678"/>
      <c r="BN165" s="678"/>
      <c r="BO165" s="678"/>
      <c r="BP165" s="678"/>
      <c r="BQ165" s="678"/>
      <c r="BR165" s="678"/>
      <c r="BS165" s="678"/>
      <c r="BT165" s="678"/>
      <c r="BU165" s="678"/>
      <c r="BV165" s="678"/>
      <c r="BW165" s="678"/>
      <c r="BX165" s="678"/>
      <c r="BY165" s="678"/>
      <c r="BZ165" s="678"/>
      <c r="CA165" s="678"/>
      <c r="CB165" s="678"/>
      <c r="CC165" s="678"/>
      <c r="CD165" s="678"/>
      <c r="CE165" s="678"/>
      <c r="CF165" s="678"/>
      <c r="CG165" s="678"/>
      <c r="CH165" s="678"/>
      <c r="CI165" s="678"/>
      <c r="CJ165" s="678"/>
      <c r="CK165" s="678"/>
      <c r="CL165" s="678"/>
      <c r="CM165" s="678"/>
      <c r="CN165" s="678"/>
      <c r="CO165" s="678"/>
      <c r="CP165" s="678"/>
      <c r="CQ165" s="678"/>
      <c r="CR165" s="678"/>
      <c r="CS165" s="678"/>
      <c r="CT165" s="678"/>
      <c r="CU165" s="678"/>
      <c r="CV165" s="678"/>
      <c r="CW165" s="678"/>
      <c r="CX165" s="678"/>
      <c r="CY165" s="678"/>
      <c r="CZ165" s="678"/>
      <c r="DA165" s="678"/>
      <c r="DB165" s="678"/>
      <c r="DC165" s="678"/>
      <c r="DD165" s="678"/>
      <c r="DE165" s="678"/>
      <c r="DF165" s="678"/>
    </row>
    <row r="166" spans="1:110" s="679" customFormat="1" ht="12.75" customHeight="1">
      <c r="A166" s="699" t="s">
        <v>711</v>
      </c>
      <c r="B166" s="700" t="s">
        <v>89</v>
      </c>
      <c r="C166" s="684">
        <v>63393</v>
      </c>
      <c r="D166" s="671">
        <v>11778</v>
      </c>
      <c r="E166" s="678"/>
      <c r="F166" s="678"/>
      <c r="G166" s="678"/>
      <c r="H166" s="678"/>
      <c r="I166" s="678"/>
      <c r="J166" s="678"/>
      <c r="K166" s="678"/>
      <c r="L166" s="678"/>
      <c r="M166" s="678"/>
      <c r="N166" s="678"/>
      <c r="O166" s="678"/>
      <c r="P166" s="678"/>
      <c r="Q166" s="678"/>
      <c r="R166" s="678"/>
      <c r="S166" s="678"/>
      <c r="T166" s="678"/>
      <c r="U166" s="678"/>
      <c r="V166" s="678"/>
      <c r="W166" s="678"/>
      <c r="X166" s="678"/>
      <c r="Y166" s="678"/>
      <c r="Z166" s="678"/>
      <c r="AA166" s="678"/>
      <c r="AB166" s="678"/>
      <c r="AC166" s="678"/>
      <c r="AD166" s="678"/>
      <c r="AE166" s="678"/>
      <c r="AF166" s="678"/>
      <c r="AG166" s="678"/>
      <c r="AH166" s="678"/>
      <c r="AI166" s="678"/>
      <c r="AJ166" s="678"/>
      <c r="AK166" s="678"/>
      <c r="AL166" s="678"/>
      <c r="AM166" s="678"/>
      <c r="AN166" s="678"/>
      <c r="AO166" s="678"/>
      <c r="AP166" s="678"/>
      <c r="AQ166" s="678"/>
      <c r="AR166" s="678"/>
      <c r="AS166" s="678"/>
      <c r="AT166" s="678"/>
      <c r="AU166" s="678"/>
      <c r="AV166" s="678"/>
      <c r="AW166" s="678"/>
      <c r="AX166" s="678"/>
      <c r="AY166" s="678"/>
      <c r="AZ166" s="678"/>
      <c r="BA166" s="678"/>
      <c r="BB166" s="678"/>
      <c r="BC166" s="678"/>
      <c r="BD166" s="678"/>
      <c r="BE166" s="678"/>
      <c r="BF166" s="678"/>
      <c r="BG166" s="678"/>
      <c r="BH166" s="678"/>
      <c r="BI166" s="678"/>
      <c r="BJ166" s="678"/>
      <c r="BK166" s="678"/>
      <c r="BL166" s="678"/>
      <c r="BM166" s="678"/>
      <c r="BN166" s="678"/>
      <c r="BO166" s="678"/>
      <c r="BP166" s="678"/>
      <c r="BQ166" s="678"/>
      <c r="BR166" s="678"/>
      <c r="BS166" s="678"/>
      <c r="BT166" s="678"/>
      <c r="BU166" s="678"/>
      <c r="BV166" s="678"/>
      <c r="BW166" s="678"/>
      <c r="BX166" s="678"/>
      <c r="BY166" s="678"/>
      <c r="BZ166" s="678"/>
      <c r="CA166" s="678"/>
      <c r="CB166" s="678"/>
      <c r="CC166" s="678"/>
      <c r="CD166" s="678"/>
      <c r="CE166" s="678"/>
      <c r="CF166" s="678"/>
      <c r="CG166" s="678"/>
      <c r="CH166" s="678"/>
      <c r="CI166" s="678"/>
      <c r="CJ166" s="678"/>
      <c r="CK166" s="678"/>
      <c r="CL166" s="678"/>
      <c r="CM166" s="678"/>
      <c r="CN166" s="678"/>
      <c r="CO166" s="678"/>
      <c r="CP166" s="678"/>
      <c r="CQ166" s="678"/>
      <c r="CR166" s="678"/>
      <c r="CS166" s="678"/>
      <c r="CT166" s="678"/>
      <c r="CU166" s="678"/>
      <c r="CV166" s="678"/>
      <c r="CW166" s="678"/>
      <c r="CX166" s="678"/>
      <c r="CY166" s="678"/>
      <c r="CZ166" s="678"/>
      <c r="DA166" s="678"/>
      <c r="DB166" s="678"/>
      <c r="DC166" s="678"/>
      <c r="DD166" s="678"/>
      <c r="DE166" s="678"/>
      <c r="DF166" s="678"/>
    </row>
    <row r="167" spans="1:4" ht="15" customHeight="1">
      <c r="A167" s="668"/>
      <c r="B167" s="719" t="s">
        <v>730</v>
      </c>
      <c r="C167" s="713"/>
      <c r="D167" s="671"/>
    </row>
    <row r="168" spans="1:110" s="721" customFormat="1" ht="14.25" customHeight="1">
      <c r="A168" s="664"/>
      <c r="B168" s="717" t="s">
        <v>724</v>
      </c>
      <c r="C168" s="713">
        <v>70885</v>
      </c>
      <c r="D168" s="667">
        <v>40498</v>
      </c>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720"/>
      <c r="AL168" s="720"/>
      <c r="AM168" s="720"/>
      <c r="AN168" s="720"/>
      <c r="AO168" s="720"/>
      <c r="AP168" s="720"/>
      <c r="AQ168" s="720"/>
      <c r="AR168" s="720"/>
      <c r="AS168" s="720"/>
      <c r="AT168" s="720"/>
      <c r="AU168" s="720"/>
      <c r="AV168" s="720"/>
      <c r="AW168" s="720"/>
      <c r="AX168" s="720"/>
      <c r="AY168" s="720"/>
      <c r="AZ168" s="720"/>
      <c r="BA168" s="720"/>
      <c r="BB168" s="720"/>
      <c r="BC168" s="720"/>
      <c r="BD168" s="720"/>
      <c r="BE168" s="720"/>
      <c r="BF168" s="720"/>
      <c r="BG168" s="720"/>
      <c r="BH168" s="720"/>
      <c r="BI168" s="720"/>
      <c r="BJ168" s="720"/>
      <c r="BK168" s="720"/>
      <c r="BL168" s="720"/>
      <c r="BM168" s="720"/>
      <c r="BN168" s="720"/>
      <c r="BO168" s="720"/>
      <c r="BP168" s="720"/>
      <c r="BQ168" s="720"/>
      <c r="BR168" s="720"/>
      <c r="BS168" s="720"/>
      <c r="BT168" s="720"/>
      <c r="BU168" s="720"/>
      <c r="BV168" s="720"/>
      <c r="BW168" s="720"/>
      <c r="BX168" s="720"/>
      <c r="BY168" s="720"/>
      <c r="BZ168" s="720"/>
      <c r="CA168" s="720"/>
      <c r="CB168" s="720"/>
      <c r="CC168" s="720"/>
      <c r="CD168" s="720"/>
      <c r="CE168" s="720"/>
      <c r="CF168" s="720"/>
      <c r="CG168" s="720"/>
      <c r="CH168" s="720"/>
      <c r="CI168" s="720"/>
      <c r="CJ168" s="720"/>
      <c r="CK168" s="720"/>
      <c r="CL168" s="720"/>
      <c r="CM168" s="720"/>
      <c r="CN168" s="720"/>
      <c r="CO168" s="720"/>
      <c r="CP168" s="720"/>
      <c r="CQ168" s="720"/>
      <c r="CR168" s="720"/>
      <c r="CS168" s="720"/>
      <c r="CT168" s="720"/>
      <c r="CU168" s="720"/>
      <c r="CV168" s="720"/>
      <c r="CW168" s="720"/>
      <c r="CX168" s="720"/>
      <c r="CY168" s="720"/>
      <c r="CZ168" s="720"/>
      <c r="DA168" s="720"/>
      <c r="DB168" s="720"/>
      <c r="DC168" s="720"/>
      <c r="DD168" s="720"/>
      <c r="DE168" s="720"/>
      <c r="DF168" s="720"/>
    </row>
    <row r="169" spans="1:4" ht="12.75" customHeight="1">
      <c r="A169" s="668"/>
      <c r="B169" s="717" t="s">
        <v>418</v>
      </c>
      <c r="C169" s="713">
        <v>98989</v>
      </c>
      <c r="D169" s="667">
        <v>18137</v>
      </c>
    </row>
    <row r="170" spans="1:4" ht="12.75" customHeight="1">
      <c r="A170" s="710" t="s">
        <v>352</v>
      </c>
      <c r="B170" s="718" t="s">
        <v>714</v>
      </c>
      <c r="C170" s="709">
        <v>69333</v>
      </c>
      <c r="D170" s="671">
        <v>2253</v>
      </c>
    </row>
    <row r="171" spans="1:4" ht="12.75">
      <c r="A171" s="715" t="s">
        <v>354</v>
      </c>
      <c r="B171" s="718" t="s">
        <v>715</v>
      </c>
      <c r="C171" s="709">
        <v>69254</v>
      </c>
      <c r="D171" s="671">
        <v>2253</v>
      </c>
    </row>
    <row r="172" spans="1:4" ht="12.75">
      <c r="A172" s="715">
        <v>1000</v>
      </c>
      <c r="B172" s="683" t="s">
        <v>721</v>
      </c>
      <c r="C172" s="709">
        <v>8202</v>
      </c>
      <c r="D172" s="671">
        <v>2460</v>
      </c>
    </row>
    <row r="173" spans="1:4" ht="12.75">
      <c r="A173" s="722">
        <v>1100</v>
      </c>
      <c r="B173" s="718" t="s">
        <v>722</v>
      </c>
      <c r="C173" s="709">
        <v>6851</v>
      </c>
      <c r="D173" s="671">
        <v>2214</v>
      </c>
    </row>
    <row r="174" spans="1:4" ht="25.5">
      <c r="A174" s="722">
        <v>1200</v>
      </c>
      <c r="B174" s="714" t="s">
        <v>704</v>
      </c>
      <c r="C174" s="709">
        <v>1351</v>
      </c>
      <c r="D174" s="671">
        <v>246</v>
      </c>
    </row>
    <row r="175" spans="1:4" ht="12.75" customHeight="1">
      <c r="A175" s="715">
        <v>2000</v>
      </c>
      <c r="B175" s="718" t="s">
        <v>716</v>
      </c>
      <c r="C175" s="709">
        <v>61052</v>
      </c>
      <c r="D175" s="671">
        <v>-207</v>
      </c>
    </row>
    <row r="176" spans="1:4" ht="12.75">
      <c r="A176" s="710" t="s">
        <v>361</v>
      </c>
      <c r="B176" s="718" t="s">
        <v>362</v>
      </c>
      <c r="C176" s="709">
        <v>79</v>
      </c>
      <c r="D176" s="671">
        <v>0</v>
      </c>
    </row>
    <row r="177" spans="1:4" ht="12.75">
      <c r="A177" s="715">
        <v>6000</v>
      </c>
      <c r="B177" s="718" t="s">
        <v>728</v>
      </c>
      <c r="C177" s="709">
        <v>79</v>
      </c>
      <c r="D177" s="671">
        <v>0</v>
      </c>
    </row>
    <row r="178" spans="1:4" ht="12.75" customHeight="1">
      <c r="A178" s="715" t="s">
        <v>375</v>
      </c>
      <c r="B178" s="718" t="s">
        <v>726</v>
      </c>
      <c r="C178" s="709">
        <v>29656</v>
      </c>
      <c r="D178" s="671">
        <v>15884</v>
      </c>
    </row>
    <row r="179" spans="1:4" ht="12.75" customHeight="1">
      <c r="A179" s="715">
        <v>5000</v>
      </c>
      <c r="B179" s="718" t="s">
        <v>378</v>
      </c>
      <c r="C179" s="709">
        <v>29656</v>
      </c>
      <c r="D179" s="671">
        <v>15884</v>
      </c>
    </row>
    <row r="180" spans="1:110" s="679" customFormat="1" ht="12.75" customHeight="1">
      <c r="A180" s="716"/>
      <c r="B180" s="677" t="s">
        <v>1281</v>
      </c>
      <c r="C180" s="675">
        <v>-28104</v>
      </c>
      <c r="D180" s="667">
        <v>22361</v>
      </c>
      <c r="E180" s="678"/>
      <c r="F180" s="678"/>
      <c r="G180" s="678"/>
      <c r="H180" s="678"/>
      <c r="I180" s="678"/>
      <c r="J180" s="678"/>
      <c r="K180" s="678"/>
      <c r="L180" s="678"/>
      <c r="M180" s="678"/>
      <c r="N180" s="678"/>
      <c r="O180" s="678"/>
      <c r="P180" s="678"/>
      <c r="Q180" s="678"/>
      <c r="R180" s="678"/>
      <c r="S180" s="678"/>
      <c r="T180" s="678"/>
      <c r="U180" s="678"/>
      <c r="V180" s="678"/>
      <c r="W180" s="678"/>
      <c r="X180" s="678"/>
      <c r="Y180" s="678"/>
      <c r="Z180" s="678"/>
      <c r="AA180" s="678"/>
      <c r="AB180" s="678"/>
      <c r="AC180" s="678"/>
      <c r="AD180" s="678"/>
      <c r="AE180" s="678"/>
      <c r="AF180" s="678"/>
      <c r="AG180" s="678"/>
      <c r="AH180" s="678"/>
      <c r="AI180" s="678"/>
      <c r="AJ180" s="678"/>
      <c r="AK180" s="678"/>
      <c r="AL180" s="678"/>
      <c r="AM180" s="678"/>
      <c r="AN180" s="678"/>
      <c r="AO180" s="678"/>
      <c r="AP180" s="678"/>
      <c r="AQ180" s="678"/>
      <c r="AR180" s="678"/>
      <c r="AS180" s="678"/>
      <c r="AT180" s="678"/>
      <c r="AU180" s="678"/>
      <c r="AV180" s="678"/>
      <c r="AW180" s="678"/>
      <c r="AX180" s="678"/>
      <c r="AY180" s="678"/>
      <c r="AZ180" s="678"/>
      <c r="BA180" s="678"/>
      <c r="BB180" s="678"/>
      <c r="BC180" s="678"/>
      <c r="BD180" s="678"/>
      <c r="BE180" s="678"/>
      <c r="BF180" s="678"/>
      <c r="BG180" s="678"/>
      <c r="BH180" s="678"/>
      <c r="BI180" s="678"/>
      <c r="BJ180" s="678"/>
      <c r="BK180" s="678"/>
      <c r="BL180" s="678"/>
      <c r="BM180" s="678"/>
      <c r="BN180" s="678"/>
      <c r="BO180" s="678"/>
      <c r="BP180" s="678"/>
      <c r="BQ180" s="678"/>
      <c r="BR180" s="678"/>
      <c r="BS180" s="678"/>
      <c r="BT180" s="678"/>
      <c r="BU180" s="678"/>
      <c r="BV180" s="678"/>
      <c r="BW180" s="678"/>
      <c r="BX180" s="678"/>
      <c r="BY180" s="678"/>
      <c r="BZ180" s="678"/>
      <c r="CA180" s="678"/>
      <c r="CB180" s="678"/>
      <c r="CC180" s="678"/>
      <c r="CD180" s="678"/>
      <c r="CE180" s="678"/>
      <c r="CF180" s="678"/>
      <c r="CG180" s="678"/>
      <c r="CH180" s="678"/>
      <c r="CI180" s="678"/>
      <c r="CJ180" s="678"/>
      <c r="CK180" s="678"/>
      <c r="CL180" s="678"/>
      <c r="CM180" s="678"/>
      <c r="CN180" s="678"/>
      <c r="CO180" s="678"/>
      <c r="CP180" s="678"/>
      <c r="CQ180" s="678"/>
      <c r="CR180" s="678"/>
      <c r="CS180" s="678"/>
      <c r="CT180" s="678"/>
      <c r="CU180" s="678"/>
      <c r="CV180" s="678"/>
      <c r="CW180" s="678"/>
      <c r="CX180" s="678"/>
      <c r="CY180" s="678"/>
      <c r="CZ180" s="678"/>
      <c r="DA180" s="678"/>
      <c r="DB180" s="678"/>
      <c r="DC180" s="678"/>
      <c r="DD180" s="678"/>
      <c r="DE180" s="678"/>
      <c r="DF180" s="678"/>
    </row>
    <row r="181" spans="1:110" s="679" customFormat="1" ht="12.75" customHeight="1">
      <c r="A181" s="710"/>
      <c r="B181" s="677" t="s">
        <v>1282</v>
      </c>
      <c r="C181" s="675">
        <v>28104</v>
      </c>
      <c r="D181" s="667">
        <v>-22361</v>
      </c>
      <c r="E181" s="678"/>
      <c r="F181" s="678"/>
      <c r="G181" s="678"/>
      <c r="H181" s="678"/>
      <c r="I181" s="678"/>
      <c r="J181" s="678"/>
      <c r="K181" s="678"/>
      <c r="L181" s="678"/>
      <c r="M181" s="678"/>
      <c r="N181" s="678"/>
      <c r="O181" s="678"/>
      <c r="P181" s="678"/>
      <c r="Q181" s="678"/>
      <c r="R181" s="678"/>
      <c r="S181" s="678"/>
      <c r="T181" s="678"/>
      <c r="U181" s="678"/>
      <c r="V181" s="678"/>
      <c r="W181" s="678"/>
      <c r="X181" s="678"/>
      <c r="Y181" s="678"/>
      <c r="Z181" s="678"/>
      <c r="AA181" s="678"/>
      <c r="AB181" s="678"/>
      <c r="AC181" s="678"/>
      <c r="AD181" s="678"/>
      <c r="AE181" s="678"/>
      <c r="AF181" s="678"/>
      <c r="AG181" s="678"/>
      <c r="AH181" s="678"/>
      <c r="AI181" s="678"/>
      <c r="AJ181" s="678"/>
      <c r="AK181" s="678"/>
      <c r="AL181" s="678"/>
      <c r="AM181" s="678"/>
      <c r="AN181" s="678"/>
      <c r="AO181" s="678"/>
      <c r="AP181" s="678"/>
      <c r="AQ181" s="678"/>
      <c r="AR181" s="678"/>
      <c r="AS181" s="678"/>
      <c r="AT181" s="678"/>
      <c r="AU181" s="678"/>
      <c r="AV181" s="678"/>
      <c r="AW181" s="678"/>
      <c r="AX181" s="678"/>
      <c r="AY181" s="678"/>
      <c r="AZ181" s="678"/>
      <c r="BA181" s="678"/>
      <c r="BB181" s="678"/>
      <c r="BC181" s="678"/>
      <c r="BD181" s="678"/>
      <c r="BE181" s="678"/>
      <c r="BF181" s="678"/>
      <c r="BG181" s="678"/>
      <c r="BH181" s="678"/>
      <c r="BI181" s="678"/>
      <c r="BJ181" s="678"/>
      <c r="BK181" s="678"/>
      <c r="BL181" s="678"/>
      <c r="BM181" s="678"/>
      <c r="BN181" s="678"/>
      <c r="BO181" s="678"/>
      <c r="BP181" s="678"/>
      <c r="BQ181" s="678"/>
      <c r="BR181" s="678"/>
      <c r="BS181" s="678"/>
      <c r="BT181" s="678"/>
      <c r="BU181" s="678"/>
      <c r="BV181" s="678"/>
      <c r="BW181" s="678"/>
      <c r="BX181" s="678"/>
      <c r="BY181" s="678"/>
      <c r="BZ181" s="678"/>
      <c r="CA181" s="678"/>
      <c r="CB181" s="678"/>
      <c r="CC181" s="678"/>
      <c r="CD181" s="678"/>
      <c r="CE181" s="678"/>
      <c r="CF181" s="678"/>
      <c r="CG181" s="678"/>
      <c r="CH181" s="678"/>
      <c r="CI181" s="678"/>
      <c r="CJ181" s="678"/>
      <c r="CK181" s="678"/>
      <c r="CL181" s="678"/>
      <c r="CM181" s="678"/>
      <c r="CN181" s="678"/>
      <c r="CO181" s="678"/>
      <c r="CP181" s="678"/>
      <c r="CQ181" s="678"/>
      <c r="CR181" s="678"/>
      <c r="CS181" s="678"/>
      <c r="CT181" s="678"/>
      <c r="CU181" s="678"/>
      <c r="CV181" s="678"/>
      <c r="CW181" s="678"/>
      <c r="CX181" s="678"/>
      <c r="CY181" s="678"/>
      <c r="CZ181" s="678"/>
      <c r="DA181" s="678"/>
      <c r="DB181" s="678"/>
      <c r="DC181" s="678"/>
      <c r="DD181" s="678"/>
      <c r="DE181" s="678"/>
      <c r="DF181" s="678"/>
    </row>
    <row r="182" spans="1:110" s="679" customFormat="1" ht="12.75" customHeight="1">
      <c r="A182" s="699" t="s">
        <v>711</v>
      </c>
      <c r="B182" s="700" t="s">
        <v>89</v>
      </c>
      <c r="C182" s="684">
        <v>28104</v>
      </c>
      <c r="D182" s="671">
        <v>-22361</v>
      </c>
      <c r="E182" s="678"/>
      <c r="F182" s="678"/>
      <c r="G182" s="678"/>
      <c r="H182" s="678"/>
      <c r="I182" s="678"/>
      <c r="J182" s="678"/>
      <c r="K182" s="678"/>
      <c r="L182" s="678"/>
      <c r="M182" s="678"/>
      <c r="N182" s="678"/>
      <c r="O182" s="678"/>
      <c r="P182" s="678"/>
      <c r="Q182" s="678"/>
      <c r="R182" s="678"/>
      <c r="S182" s="678"/>
      <c r="T182" s="678"/>
      <c r="U182" s="678"/>
      <c r="V182" s="678"/>
      <c r="W182" s="678"/>
      <c r="X182" s="678"/>
      <c r="Y182" s="678"/>
      <c r="Z182" s="678"/>
      <c r="AA182" s="678"/>
      <c r="AB182" s="678"/>
      <c r="AC182" s="678"/>
      <c r="AD182" s="678"/>
      <c r="AE182" s="678"/>
      <c r="AF182" s="678"/>
      <c r="AG182" s="678"/>
      <c r="AH182" s="678"/>
      <c r="AI182" s="678"/>
      <c r="AJ182" s="678"/>
      <c r="AK182" s="678"/>
      <c r="AL182" s="678"/>
      <c r="AM182" s="678"/>
      <c r="AN182" s="678"/>
      <c r="AO182" s="678"/>
      <c r="AP182" s="678"/>
      <c r="AQ182" s="678"/>
      <c r="AR182" s="678"/>
      <c r="AS182" s="678"/>
      <c r="AT182" s="678"/>
      <c r="AU182" s="678"/>
      <c r="AV182" s="678"/>
      <c r="AW182" s="678"/>
      <c r="AX182" s="678"/>
      <c r="AY182" s="678"/>
      <c r="AZ182" s="678"/>
      <c r="BA182" s="678"/>
      <c r="BB182" s="678"/>
      <c r="BC182" s="678"/>
      <c r="BD182" s="678"/>
      <c r="BE182" s="678"/>
      <c r="BF182" s="678"/>
      <c r="BG182" s="678"/>
      <c r="BH182" s="678"/>
      <c r="BI182" s="678"/>
      <c r="BJ182" s="678"/>
      <c r="BK182" s="678"/>
      <c r="BL182" s="678"/>
      <c r="BM182" s="678"/>
      <c r="BN182" s="678"/>
      <c r="BO182" s="678"/>
      <c r="BP182" s="678"/>
      <c r="BQ182" s="678"/>
      <c r="BR182" s="678"/>
      <c r="BS182" s="678"/>
      <c r="BT182" s="678"/>
      <c r="BU182" s="678"/>
      <c r="BV182" s="678"/>
      <c r="BW182" s="678"/>
      <c r="BX182" s="678"/>
      <c r="BY182" s="678"/>
      <c r="BZ182" s="678"/>
      <c r="CA182" s="678"/>
      <c r="CB182" s="678"/>
      <c r="CC182" s="678"/>
      <c r="CD182" s="678"/>
      <c r="CE182" s="678"/>
      <c r="CF182" s="678"/>
      <c r="CG182" s="678"/>
      <c r="CH182" s="678"/>
      <c r="CI182" s="678"/>
      <c r="CJ182" s="678"/>
      <c r="CK182" s="678"/>
      <c r="CL182" s="678"/>
      <c r="CM182" s="678"/>
      <c r="CN182" s="678"/>
      <c r="CO182" s="678"/>
      <c r="CP182" s="678"/>
      <c r="CQ182" s="678"/>
      <c r="CR182" s="678"/>
      <c r="CS182" s="678"/>
      <c r="CT182" s="678"/>
      <c r="CU182" s="678"/>
      <c r="CV182" s="678"/>
      <c r="CW182" s="678"/>
      <c r="CX182" s="678"/>
      <c r="CY182" s="678"/>
      <c r="CZ182" s="678"/>
      <c r="DA182" s="678"/>
      <c r="DB182" s="678"/>
      <c r="DC182" s="678"/>
      <c r="DD182" s="678"/>
      <c r="DE182" s="678"/>
      <c r="DF182" s="678"/>
    </row>
    <row r="183" spans="1:4" ht="15" customHeight="1">
      <c r="A183" s="668"/>
      <c r="B183" s="719" t="s">
        <v>731</v>
      </c>
      <c r="C183" s="713"/>
      <c r="D183" s="671"/>
    </row>
    <row r="184" spans="1:110" s="721" customFormat="1" ht="14.25" customHeight="1">
      <c r="A184" s="664"/>
      <c r="B184" s="717" t="s">
        <v>713</v>
      </c>
      <c r="C184" s="713">
        <v>24688</v>
      </c>
      <c r="D184" s="667">
        <v>191</v>
      </c>
      <c r="E184" s="720"/>
      <c r="F184" s="720"/>
      <c r="G184" s="720"/>
      <c r="H184" s="720"/>
      <c r="I184" s="720"/>
      <c r="J184" s="720"/>
      <c r="K184" s="720"/>
      <c r="L184" s="720"/>
      <c r="M184" s="720"/>
      <c r="N184" s="720"/>
      <c r="O184" s="720"/>
      <c r="P184" s="720"/>
      <c r="Q184" s="720"/>
      <c r="R184" s="720"/>
      <c r="S184" s="720"/>
      <c r="T184" s="720"/>
      <c r="U184" s="720"/>
      <c r="V184" s="720"/>
      <c r="W184" s="720"/>
      <c r="X184" s="720"/>
      <c r="Y184" s="720"/>
      <c r="Z184" s="720"/>
      <c r="AA184" s="720"/>
      <c r="AB184" s="720"/>
      <c r="AC184" s="720"/>
      <c r="AD184" s="720"/>
      <c r="AE184" s="720"/>
      <c r="AF184" s="720"/>
      <c r="AG184" s="720"/>
      <c r="AH184" s="720"/>
      <c r="AI184" s="720"/>
      <c r="AJ184" s="720"/>
      <c r="AK184" s="720"/>
      <c r="AL184" s="720"/>
      <c r="AM184" s="720"/>
      <c r="AN184" s="720"/>
      <c r="AO184" s="720"/>
      <c r="AP184" s="720"/>
      <c r="AQ184" s="720"/>
      <c r="AR184" s="720"/>
      <c r="AS184" s="720"/>
      <c r="AT184" s="720"/>
      <c r="AU184" s="720"/>
      <c r="AV184" s="720"/>
      <c r="AW184" s="720"/>
      <c r="AX184" s="720"/>
      <c r="AY184" s="720"/>
      <c r="AZ184" s="720"/>
      <c r="BA184" s="720"/>
      <c r="BB184" s="720"/>
      <c r="BC184" s="720"/>
      <c r="BD184" s="720"/>
      <c r="BE184" s="720"/>
      <c r="BF184" s="720"/>
      <c r="BG184" s="720"/>
      <c r="BH184" s="720"/>
      <c r="BI184" s="720"/>
      <c r="BJ184" s="720"/>
      <c r="BK184" s="720"/>
      <c r="BL184" s="720"/>
      <c r="BM184" s="720"/>
      <c r="BN184" s="720"/>
      <c r="BO184" s="720"/>
      <c r="BP184" s="720"/>
      <c r="BQ184" s="720"/>
      <c r="BR184" s="720"/>
      <c r="BS184" s="720"/>
      <c r="BT184" s="720"/>
      <c r="BU184" s="720"/>
      <c r="BV184" s="720"/>
      <c r="BW184" s="720"/>
      <c r="BX184" s="720"/>
      <c r="BY184" s="720"/>
      <c r="BZ184" s="720"/>
      <c r="CA184" s="720"/>
      <c r="CB184" s="720"/>
      <c r="CC184" s="720"/>
      <c r="CD184" s="720"/>
      <c r="CE184" s="720"/>
      <c r="CF184" s="720"/>
      <c r="CG184" s="720"/>
      <c r="CH184" s="720"/>
      <c r="CI184" s="720"/>
      <c r="CJ184" s="720"/>
      <c r="CK184" s="720"/>
      <c r="CL184" s="720"/>
      <c r="CM184" s="720"/>
      <c r="CN184" s="720"/>
      <c r="CO184" s="720"/>
      <c r="CP184" s="720"/>
      <c r="CQ184" s="720"/>
      <c r="CR184" s="720"/>
      <c r="CS184" s="720"/>
      <c r="CT184" s="720"/>
      <c r="CU184" s="720"/>
      <c r="CV184" s="720"/>
      <c r="CW184" s="720"/>
      <c r="CX184" s="720"/>
      <c r="CY184" s="720"/>
      <c r="CZ184" s="720"/>
      <c r="DA184" s="720"/>
      <c r="DB184" s="720"/>
      <c r="DC184" s="720"/>
      <c r="DD184" s="720"/>
      <c r="DE184" s="720"/>
      <c r="DF184" s="720"/>
    </row>
    <row r="185" spans="1:4" ht="12.75" customHeight="1">
      <c r="A185" s="668"/>
      <c r="B185" s="717" t="s">
        <v>418</v>
      </c>
      <c r="C185" s="713">
        <v>17699</v>
      </c>
      <c r="D185" s="667">
        <v>-3736</v>
      </c>
    </row>
    <row r="186" spans="1:4" ht="12.75" customHeight="1">
      <c r="A186" s="710" t="s">
        <v>352</v>
      </c>
      <c r="B186" s="718" t="s">
        <v>714</v>
      </c>
      <c r="C186" s="709">
        <v>14555</v>
      </c>
      <c r="D186" s="671">
        <v>-3736</v>
      </c>
    </row>
    <row r="187" spans="1:4" ht="12.75" customHeight="1">
      <c r="A187" s="715" t="s">
        <v>354</v>
      </c>
      <c r="B187" s="718" t="s">
        <v>715</v>
      </c>
      <c r="C187" s="709">
        <v>14555</v>
      </c>
      <c r="D187" s="671">
        <v>-3736</v>
      </c>
    </row>
    <row r="188" spans="1:110" s="679" customFormat="1" ht="12.75">
      <c r="A188" s="715">
        <v>1000</v>
      </c>
      <c r="B188" s="683" t="s">
        <v>721</v>
      </c>
      <c r="C188" s="684">
        <v>2871</v>
      </c>
      <c r="D188" s="671">
        <v>-5982</v>
      </c>
      <c r="E188" s="678"/>
      <c r="F188" s="678"/>
      <c r="G188" s="678"/>
      <c r="H188" s="678"/>
      <c r="I188" s="678"/>
      <c r="J188" s="678"/>
      <c r="K188" s="678"/>
      <c r="L188" s="678"/>
      <c r="M188" s="678"/>
      <c r="N188" s="678"/>
      <c r="O188" s="678"/>
      <c r="P188" s="678"/>
      <c r="Q188" s="678"/>
      <c r="R188" s="678"/>
      <c r="S188" s="678"/>
      <c r="T188" s="678"/>
      <c r="U188" s="678"/>
      <c r="V188" s="678"/>
      <c r="W188" s="678"/>
      <c r="X188" s="678"/>
      <c r="Y188" s="678"/>
      <c r="Z188" s="678"/>
      <c r="AA188" s="678"/>
      <c r="AB188" s="678"/>
      <c r="AC188" s="678"/>
      <c r="AD188" s="678"/>
      <c r="AE188" s="678"/>
      <c r="AF188" s="678"/>
      <c r="AG188" s="678"/>
      <c r="AH188" s="678"/>
      <c r="AI188" s="678"/>
      <c r="AJ188" s="678"/>
      <c r="AK188" s="678"/>
      <c r="AL188" s="678"/>
      <c r="AM188" s="678"/>
      <c r="AN188" s="678"/>
      <c r="AO188" s="678"/>
      <c r="AP188" s="678"/>
      <c r="AQ188" s="678"/>
      <c r="AR188" s="678"/>
      <c r="AS188" s="678"/>
      <c r="AT188" s="678"/>
      <c r="AU188" s="678"/>
      <c r="AV188" s="678"/>
      <c r="AW188" s="678"/>
      <c r="AX188" s="678"/>
      <c r="AY188" s="678"/>
      <c r="AZ188" s="678"/>
      <c r="BA188" s="678"/>
      <c r="BB188" s="678"/>
      <c r="BC188" s="678"/>
      <c r="BD188" s="678"/>
      <c r="BE188" s="678"/>
      <c r="BF188" s="678"/>
      <c r="BG188" s="678"/>
      <c r="BH188" s="678"/>
      <c r="BI188" s="678"/>
      <c r="BJ188" s="678"/>
      <c r="BK188" s="678"/>
      <c r="BL188" s="678"/>
      <c r="BM188" s="678"/>
      <c r="BN188" s="678"/>
      <c r="BO188" s="678"/>
      <c r="BP188" s="678"/>
      <c r="BQ188" s="678"/>
      <c r="BR188" s="678"/>
      <c r="BS188" s="678"/>
      <c r="BT188" s="678"/>
      <c r="BU188" s="678"/>
      <c r="BV188" s="678"/>
      <c r="BW188" s="678"/>
      <c r="BX188" s="678"/>
      <c r="BY188" s="678"/>
      <c r="BZ188" s="678"/>
      <c r="CA188" s="678"/>
      <c r="CB188" s="678"/>
      <c r="CC188" s="678"/>
      <c r="CD188" s="678"/>
      <c r="CE188" s="678"/>
      <c r="CF188" s="678"/>
      <c r="CG188" s="678"/>
      <c r="CH188" s="678"/>
      <c r="CI188" s="678"/>
      <c r="CJ188" s="678"/>
      <c r="CK188" s="678"/>
      <c r="CL188" s="678"/>
      <c r="CM188" s="678"/>
      <c r="CN188" s="678"/>
      <c r="CO188" s="678"/>
      <c r="CP188" s="678"/>
      <c r="CQ188" s="678"/>
      <c r="CR188" s="678"/>
      <c r="CS188" s="678"/>
      <c r="CT188" s="678"/>
      <c r="CU188" s="678"/>
      <c r="CV188" s="678"/>
      <c r="CW188" s="678"/>
      <c r="CX188" s="678"/>
      <c r="CY188" s="678"/>
      <c r="CZ188" s="678"/>
      <c r="DA188" s="678"/>
      <c r="DB188" s="678"/>
      <c r="DC188" s="678"/>
      <c r="DD188" s="678"/>
      <c r="DE188" s="678"/>
      <c r="DF188" s="678"/>
    </row>
    <row r="189" spans="1:4" ht="12.75">
      <c r="A189" s="722">
        <v>1100</v>
      </c>
      <c r="B189" s="718" t="s">
        <v>722</v>
      </c>
      <c r="C189" s="709">
        <v>1712</v>
      </c>
      <c r="D189" s="671">
        <v>-6375</v>
      </c>
    </row>
    <row r="190" spans="1:4" ht="25.5">
      <c r="A190" s="722">
        <v>1200</v>
      </c>
      <c r="B190" s="714" t="s">
        <v>704</v>
      </c>
      <c r="C190" s="709">
        <v>1159</v>
      </c>
      <c r="D190" s="671">
        <v>393</v>
      </c>
    </row>
    <row r="191" spans="1:4" ht="12.75" customHeight="1">
      <c r="A191" s="715">
        <v>2000</v>
      </c>
      <c r="B191" s="718" t="s">
        <v>716</v>
      </c>
      <c r="C191" s="709">
        <v>11684</v>
      </c>
      <c r="D191" s="671">
        <v>2246</v>
      </c>
    </row>
    <row r="192" spans="1:4" ht="12.75" customHeight="1" hidden="1">
      <c r="A192" s="710" t="s">
        <v>361</v>
      </c>
      <c r="B192" s="718" t="s">
        <v>362</v>
      </c>
      <c r="C192" s="709">
        <v>0</v>
      </c>
      <c r="D192" s="671">
        <v>0</v>
      </c>
    </row>
    <row r="193" spans="1:4" ht="12.75" customHeight="1" hidden="1">
      <c r="A193" s="715">
        <v>3000</v>
      </c>
      <c r="B193" s="718" t="s">
        <v>732</v>
      </c>
      <c r="C193" s="709">
        <v>0</v>
      </c>
      <c r="D193" s="671">
        <v>0</v>
      </c>
    </row>
    <row r="194" spans="1:4" ht="12.75" customHeight="1">
      <c r="A194" s="715" t="s">
        <v>375</v>
      </c>
      <c r="B194" s="718" t="s">
        <v>726</v>
      </c>
      <c r="C194" s="709">
        <v>3144</v>
      </c>
      <c r="D194" s="671">
        <v>0</v>
      </c>
    </row>
    <row r="195" spans="1:4" ht="12.75" customHeight="1">
      <c r="A195" s="715">
        <v>5000</v>
      </c>
      <c r="B195" s="718" t="s">
        <v>378</v>
      </c>
      <c r="C195" s="709">
        <v>3144</v>
      </c>
      <c r="D195" s="671">
        <v>0</v>
      </c>
    </row>
    <row r="196" spans="1:110" s="679" customFormat="1" ht="12.75" customHeight="1">
      <c r="A196" s="716"/>
      <c r="B196" s="677" t="s">
        <v>1281</v>
      </c>
      <c r="C196" s="675">
        <v>6989</v>
      </c>
      <c r="D196" s="667">
        <v>3927</v>
      </c>
      <c r="E196" s="678"/>
      <c r="F196" s="678"/>
      <c r="G196" s="678"/>
      <c r="H196" s="678"/>
      <c r="I196" s="678"/>
      <c r="J196" s="678"/>
      <c r="K196" s="678"/>
      <c r="L196" s="678"/>
      <c r="M196" s="678"/>
      <c r="N196" s="678"/>
      <c r="O196" s="678"/>
      <c r="P196" s="678"/>
      <c r="Q196" s="678"/>
      <c r="R196" s="678"/>
      <c r="S196" s="678"/>
      <c r="T196" s="678"/>
      <c r="U196" s="678"/>
      <c r="V196" s="678"/>
      <c r="W196" s="678"/>
      <c r="X196" s="678"/>
      <c r="Y196" s="678"/>
      <c r="Z196" s="678"/>
      <c r="AA196" s="678"/>
      <c r="AB196" s="678"/>
      <c r="AC196" s="678"/>
      <c r="AD196" s="678"/>
      <c r="AE196" s="678"/>
      <c r="AF196" s="678"/>
      <c r="AG196" s="678"/>
      <c r="AH196" s="678"/>
      <c r="AI196" s="678"/>
      <c r="AJ196" s="678"/>
      <c r="AK196" s="678"/>
      <c r="AL196" s="678"/>
      <c r="AM196" s="678"/>
      <c r="AN196" s="678"/>
      <c r="AO196" s="678"/>
      <c r="AP196" s="678"/>
      <c r="AQ196" s="678"/>
      <c r="AR196" s="678"/>
      <c r="AS196" s="678"/>
      <c r="AT196" s="678"/>
      <c r="AU196" s="678"/>
      <c r="AV196" s="678"/>
      <c r="AW196" s="678"/>
      <c r="AX196" s="678"/>
      <c r="AY196" s="678"/>
      <c r="AZ196" s="678"/>
      <c r="BA196" s="678"/>
      <c r="BB196" s="678"/>
      <c r="BC196" s="678"/>
      <c r="BD196" s="678"/>
      <c r="BE196" s="678"/>
      <c r="BF196" s="678"/>
      <c r="BG196" s="678"/>
      <c r="BH196" s="678"/>
      <c r="BI196" s="678"/>
      <c r="BJ196" s="678"/>
      <c r="BK196" s="678"/>
      <c r="BL196" s="678"/>
      <c r="BM196" s="678"/>
      <c r="BN196" s="678"/>
      <c r="BO196" s="678"/>
      <c r="BP196" s="678"/>
      <c r="BQ196" s="678"/>
      <c r="BR196" s="678"/>
      <c r="BS196" s="678"/>
      <c r="BT196" s="678"/>
      <c r="BU196" s="678"/>
      <c r="BV196" s="678"/>
      <c r="BW196" s="678"/>
      <c r="BX196" s="678"/>
      <c r="BY196" s="678"/>
      <c r="BZ196" s="678"/>
      <c r="CA196" s="678"/>
      <c r="CB196" s="678"/>
      <c r="CC196" s="678"/>
      <c r="CD196" s="678"/>
      <c r="CE196" s="678"/>
      <c r="CF196" s="678"/>
      <c r="CG196" s="678"/>
      <c r="CH196" s="678"/>
      <c r="CI196" s="678"/>
      <c r="CJ196" s="678"/>
      <c r="CK196" s="678"/>
      <c r="CL196" s="678"/>
      <c r="CM196" s="678"/>
      <c r="CN196" s="678"/>
      <c r="CO196" s="678"/>
      <c r="CP196" s="678"/>
      <c r="CQ196" s="678"/>
      <c r="CR196" s="678"/>
      <c r="CS196" s="678"/>
      <c r="CT196" s="678"/>
      <c r="CU196" s="678"/>
      <c r="CV196" s="678"/>
      <c r="CW196" s="678"/>
      <c r="CX196" s="678"/>
      <c r="CY196" s="678"/>
      <c r="CZ196" s="678"/>
      <c r="DA196" s="678"/>
      <c r="DB196" s="678"/>
      <c r="DC196" s="678"/>
      <c r="DD196" s="678"/>
      <c r="DE196" s="678"/>
      <c r="DF196" s="678"/>
    </row>
    <row r="197" spans="1:110" s="679" customFormat="1" ht="12.75" customHeight="1">
      <c r="A197" s="710"/>
      <c r="B197" s="677" t="s">
        <v>1282</v>
      </c>
      <c r="C197" s="675">
        <v>-6989</v>
      </c>
      <c r="D197" s="667">
        <v>-3927</v>
      </c>
      <c r="E197" s="678"/>
      <c r="F197" s="678"/>
      <c r="G197" s="678"/>
      <c r="H197" s="678"/>
      <c r="I197" s="678"/>
      <c r="J197" s="678"/>
      <c r="K197" s="678"/>
      <c r="L197" s="678"/>
      <c r="M197" s="678"/>
      <c r="N197" s="678"/>
      <c r="O197" s="678"/>
      <c r="P197" s="678"/>
      <c r="Q197" s="678"/>
      <c r="R197" s="678"/>
      <c r="S197" s="678"/>
      <c r="T197" s="678"/>
      <c r="U197" s="678"/>
      <c r="V197" s="678"/>
      <c r="W197" s="678"/>
      <c r="X197" s="678"/>
      <c r="Y197" s="678"/>
      <c r="Z197" s="678"/>
      <c r="AA197" s="678"/>
      <c r="AB197" s="678"/>
      <c r="AC197" s="678"/>
      <c r="AD197" s="678"/>
      <c r="AE197" s="678"/>
      <c r="AF197" s="678"/>
      <c r="AG197" s="678"/>
      <c r="AH197" s="678"/>
      <c r="AI197" s="678"/>
      <c r="AJ197" s="678"/>
      <c r="AK197" s="678"/>
      <c r="AL197" s="678"/>
      <c r="AM197" s="678"/>
      <c r="AN197" s="678"/>
      <c r="AO197" s="678"/>
      <c r="AP197" s="678"/>
      <c r="AQ197" s="678"/>
      <c r="AR197" s="678"/>
      <c r="AS197" s="678"/>
      <c r="AT197" s="678"/>
      <c r="AU197" s="678"/>
      <c r="AV197" s="678"/>
      <c r="AW197" s="678"/>
      <c r="AX197" s="678"/>
      <c r="AY197" s="678"/>
      <c r="AZ197" s="678"/>
      <c r="BA197" s="678"/>
      <c r="BB197" s="678"/>
      <c r="BC197" s="678"/>
      <c r="BD197" s="678"/>
      <c r="BE197" s="678"/>
      <c r="BF197" s="678"/>
      <c r="BG197" s="678"/>
      <c r="BH197" s="678"/>
      <c r="BI197" s="678"/>
      <c r="BJ197" s="678"/>
      <c r="BK197" s="678"/>
      <c r="BL197" s="678"/>
      <c r="BM197" s="678"/>
      <c r="BN197" s="678"/>
      <c r="BO197" s="678"/>
      <c r="BP197" s="678"/>
      <c r="BQ197" s="678"/>
      <c r="BR197" s="678"/>
      <c r="BS197" s="678"/>
      <c r="BT197" s="678"/>
      <c r="BU197" s="678"/>
      <c r="BV197" s="678"/>
      <c r="BW197" s="678"/>
      <c r="BX197" s="678"/>
      <c r="BY197" s="678"/>
      <c r="BZ197" s="678"/>
      <c r="CA197" s="678"/>
      <c r="CB197" s="678"/>
      <c r="CC197" s="678"/>
      <c r="CD197" s="678"/>
      <c r="CE197" s="678"/>
      <c r="CF197" s="678"/>
      <c r="CG197" s="678"/>
      <c r="CH197" s="678"/>
      <c r="CI197" s="678"/>
      <c r="CJ197" s="678"/>
      <c r="CK197" s="678"/>
      <c r="CL197" s="678"/>
      <c r="CM197" s="678"/>
      <c r="CN197" s="678"/>
      <c r="CO197" s="678"/>
      <c r="CP197" s="678"/>
      <c r="CQ197" s="678"/>
      <c r="CR197" s="678"/>
      <c r="CS197" s="678"/>
      <c r="CT197" s="678"/>
      <c r="CU197" s="678"/>
      <c r="CV197" s="678"/>
      <c r="CW197" s="678"/>
      <c r="CX197" s="678"/>
      <c r="CY197" s="678"/>
      <c r="CZ197" s="678"/>
      <c r="DA197" s="678"/>
      <c r="DB197" s="678"/>
      <c r="DC197" s="678"/>
      <c r="DD197" s="678"/>
      <c r="DE197" s="678"/>
      <c r="DF197" s="678"/>
    </row>
    <row r="198" spans="1:110" s="679" customFormat="1" ht="12.75" customHeight="1">
      <c r="A198" s="699" t="s">
        <v>711</v>
      </c>
      <c r="B198" s="700" t="s">
        <v>89</v>
      </c>
      <c r="C198" s="684">
        <v>-6989</v>
      </c>
      <c r="D198" s="671">
        <v>-3927</v>
      </c>
      <c r="E198" s="678"/>
      <c r="F198" s="678"/>
      <c r="G198" s="678"/>
      <c r="H198" s="678"/>
      <c r="I198" s="678"/>
      <c r="J198" s="678"/>
      <c r="K198" s="678"/>
      <c r="L198" s="678"/>
      <c r="M198" s="678"/>
      <c r="N198" s="678"/>
      <c r="O198" s="678"/>
      <c r="P198" s="678"/>
      <c r="Q198" s="678"/>
      <c r="R198" s="678"/>
      <c r="S198" s="678"/>
      <c r="T198" s="678"/>
      <c r="U198" s="678"/>
      <c r="V198" s="678"/>
      <c r="W198" s="678"/>
      <c r="X198" s="678"/>
      <c r="Y198" s="678"/>
      <c r="Z198" s="678"/>
      <c r="AA198" s="678"/>
      <c r="AB198" s="678"/>
      <c r="AC198" s="678"/>
      <c r="AD198" s="678"/>
      <c r="AE198" s="678"/>
      <c r="AF198" s="678"/>
      <c r="AG198" s="678"/>
      <c r="AH198" s="678"/>
      <c r="AI198" s="678"/>
      <c r="AJ198" s="678"/>
      <c r="AK198" s="678"/>
      <c r="AL198" s="678"/>
      <c r="AM198" s="678"/>
      <c r="AN198" s="678"/>
      <c r="AO198" s="678"/>
      <c r="AP198" s="678"/>
      <c r="AQ198" s="678"/>
      <c r="AR198" s="678"/>
      <c r="AS198" s="678"/>
      <c r="AT198" s="678"/>
      <c r="AU198" s="678"/>
      <c r="AV198" s="678"/>
      <c r="AW198" s="678"/>
      <c r="AX198" s="678"/>
      <c r="AY198" s="678"/>
      <c r="AZ198" s="678"/>
      <c r="BA198" s="678"/>
      <c r="BB198" s="678"/>
      <c r="BC198" s="678"/>
      <c r="BD198" s="678"/>
      <c r="BE198" s="678"/>
      <c r="BF198" s="678"/>
      <c r="BG198" s="678"/>
      <c r="BH198" s="678"/>
      <c r="BI198" s="678"/>
      <c r="BJ198" s="678"/>
      <c r="BK198" s="678"/>
      <c r="BL198" s="678"/>
      <c r="BM198" s="678"/>
      <c r="BN198" s="678"/>
      <c r="BO198" s="678"/>
      <c r="BP198" s="678"/>
      <c r="BQ198" s="678"/>
      <c r="BR198" s="678"/>
      <c r="BS198" s="678"/>
      <c r="BT198" s="678"/>
      <c r="BU198" s="678"/>
      <c r="BV198" s="678"/>
      <c r="BW198" s="678"/>
      <c r="BX198" s="678"/>
      <c r="BY198" s="678"/>
      <c r="BZ198" s="678"/>
      <c r="CA198" s="678"/>
      <c r="CB198" s="678"/>
      <c r="CC198" s="678"/>
      <c r="CD198" s="678"/>
      <c r="CE198" s="678"/>
      <c r="CF198" s="678"/>
      <c r="CG198" s="678"/>
      <c r="CH198" s="678"/>
      <c r="CI198" s="678"/>
      <c r="CJ198" s="678"/>
      <c r="CK198" s="678"/>
      <c r="CL198" s="678"/>
      <c r="CM198" s="678"/>
      <c r="CN198" s="678"/>
      <c r="CO198" s="678"/>
      <c r="CP198" s="678"/>
      <c r="CQ198" s="678"/>
      <c r="CR198" s="678"/>
      <c r="CS198" s="678"/>
      <c r="CT198" s="678"/>
      <c r="CU198" s="678"/>
      <c r="CV198" s="678"/>
      <c r="CW198" s="678"/>
      <c r="CX198" s="678"/>
      <c r="CY198" s="678"/>
      <c r="CZ198" s="678"/>
      <c r="DA198" s="678"/>
      <c r="DB198" s="678"/>
      <c r="DC198" s="678"/>
      <c r="DD198" s="678"/>
      <c r="DE198" s="678"/>
      <c r="DF198" s="678"/>
    </row>
    <row r="199" spans="1:4" ht="15" customHeight="1">
      <c r="A199" s="668"/>
      <c r="B199" s="719" t="s">
        <v>733</v>
      </c>
      <c r="C199" s="713"/>
      <c r="D199" s="671"/>
    </row>
    <row r="200" spans="1:110" s="721" customFormat="1" ht="14.25" customHeight="1">
      <c r="A200" s="664"/>
      <c r="B200" s="717" t="s">
        <v>713</v>
      </c>
      <c r="C200" s="713">
        <v>50751</v>
      </c>
      <c r="D200" s="667">
        <v>2</v>
      </c>
      <c r="E200" s="720"/>
      <c r="F200" s="720"/>
      <c r="G200" s="720"/>
      <c r="H200" s="720"/>
      <c r="I200" s="720"/>
      <c r="J200" s="720"/>
      <c r="K200" s="720"/>
      <c r="L200" s="720"/>
      <c r="M200" s="720"/>
      <c r="N200" s="720"/>
      <c r="O200" s="720"/>
      <c r="P200" s="720"/>
      <c r="Q200" s="720"/>
      <c r="R200" s="720"/>
      <c r="S200" s="720"/>
      <c r="T200" s="720"/>
      <c r="U200" s="720"/>
      <c r="V200" s="720"/>
      <c r="W200" s="720"/>
      <c r="X200" s="720"/>
      <c r="Y200" s="720"/>
      <c r="Z200" s="720"/>
      <c r="AA200" s="720"/>
      <c r="AB200" s="720"/>
      <c r="AC200" s="720"/>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0"/>
      <c r="AY200" s="720"/>
      <c r="AZ200" s="720"/>
      <c r="BA200" s="720"/>
      <c r="BB200" s="720"/>
      <c r="BC200" s="720"/>
      <c r="BD200" s="720"/>
      <c r="BE200" s="720"/>
      <c r="BF200" s="720"/>
      <c r="BG200" s="720"/>
      <c r="BH200" s="720"/>
      <c r="BI200" s="720"/>
      <c r="BJ200" s="720"/>
      <c r="BK200" s="720"/>
      <c r="BL200" s="720"/>
      <c r="BM200" s="720"/>
      <c r="BN200" s="720"/>
      <c r="BO200" s="720"/>
      <c r="BP200" s="720"/>
      <c r="BQ200" s="720"/>
      <c r="BR200" s="720"/>
      <c r="BS200" s="720"/>
      <c r="BT200" s="720"/>
      <c r="BU200" s="720"/>
      <c r="BV200" s="720"/>
      <c r="BW200" s="720"/>
      <c r="BX200" s="720"/>
      <c r="BY200" s="720"/>
      <c r="BZ200" s="720"/>
      <c r="CA200" s="720"/>
      <c r="CB200" s="720"/>
      <c r="CC200" s="720"/>
      <c r="CD200" s="720"/>
      <c r="CE200" s="720"/>
      <c r="CF200" s="720"/>
      <c r="CG200" s="720"/>
      <c r="CH200" s="720"/>
      <c r="CI200" s="720"/>
      <c r="CJ200" s="720"/>
      <c r="CK200" s="720"/>
      <c r="CL200" s="720"/>
      <c r="CM200" s="720"/>
      <c r="CN200" s="720"/>
      <c r="CO200" s="720"/>
      <c r="CP200" s="720"/>
      <c r="CQ200" s="720"/>
      <c r="CR200" s="720"/>
      <c r="CS200" s="720"/>
      <c r="CT200" s="720"/>
      <c r="CU200" s="720"/>
      <c r="CV200" s="720"/>
      <c r="CW200" s="720"/>
      <c r="CX200" s="720"/>
      <c r="CY200" s="720"/>
      <c r="CZ200" s="720"/>
      <c r="DA200" s="720"/>
      <c r="DB200" s="720"/>
      <c r="DC200" s="720"/>
      <c r="DD200" s="720"/>
      <c r="DE200" s="720"/>
      <c r="DF200" s="720"/>
    </row>
    <row r="201" spans="1:4" ht="12.75" customHeight="1">
      <c r="A201" s="668"/>
      <c r="B201" s="717" t="s">
        <v>418</v>
      </c>
      <c r="C201" s="713">
        <v>84894</v>
      </c>
      <c r="D201" s="667">
        <v>1428</v>
      </c>
    </row>
    <row r="202" spans="1:4" ht="12.75" customHeight="1">
      <c r="A202" s="710" t="s">
        <v>352</v>
      </c>
      <c r="B202" s="718" t="s">
        <v>714</v>
      </c>
      <c r="C202" s="709">
        <v>82850</v>
      </c>
      <c r="D202" s="671">
        <v>1428</v>
      </c>
    </row>
    <row r="203" spans="1:4" ht="12.75" customHeight="1">
      <c r="A203" s="715" t="s">
        <v>354</v>
      </c>
      <c r="B203" s="718" t="s">
        <v>715</v>
      </c>
      <c r="C203" s="709">
        <v>82850</v>
      </c>
      <c r="D203" s="671">
        <v>1428</v>
      </c>
    </row>
    <row r="204" spans="1:110" s="679" customFormat="1" ht="12.75" customHeight="1">
      <c r="A204" s="715">
        <v>1000</v>
      </c>
      <c r="B204" s="683" t="s">
        <v>721</v>
      </c>
      <c r="C204" s="684">
        <v>23294</v>
      </c>
      <c r="D204" s="671">
        <v>547</v>
      </c>
      <c r="E204" s="678"/>
      <c r="F204" s="678"/>
      <c r="G204" s="678"/>
      <c r="H204" s="678"/>
      <c r="I204" s="678"/>
      <c r="J204" s="678"/>
      <c r="K204" s="678"/>
      <c r="L204" s="678"/>
      <c r="M204" s="678"/>
      <c r="N204" s="678"/>
      <c r="O204" s="678"/>
      <c r="P204" s="678"/>
      <c r="Q204" s="678"/>
      <c r="R204" s="678"/>
      <c r="S204" s="678"/>
      <c r="T204" s="678"/>
      <c r="U204" s="678"/>
      <c r="V204" s="678"/>
      <c r="W204" s="678"/>
      <c r="X204" s="678"/>
      <c r="Y204" s="678"/>
      <c r="Z204" s="678"/>
      <c r="AA204" s="678"/>
      <c r="AB204" s="678"/>
      <c r="AC204" s="678"/>
      <c r="AD204" s="678"/>
      <c r="AE204" s="678"/>
      <c r="AF204" s="678"/>
      <c r="AG204" s="678"/>
      <c r="AH204" s="678"/>
      <c r="AI204" s="678"/>
      <c r="AJ204" s="678"/>
      <c r="AK204" s="678"/>
      <c r="AL204" s="678"/>
      <c r="AM204" s="678"/>
      <c r="AN204" s="678"/>
      <c r="AO204" s="678"/>
      <c r="AP204" s="678"/>
      <c r="AQ204" s="678"/>
      <c r="AR204" s="678"/>
      <c r="AS204" s="678"/>
      <c r="AT204" s="678"/>
      <c r="AU204" s="678"/>
      <c r="AV204" s="678"/>
      <c r="AW204" s="678"/>
      <c r="AX204" s="678"/>
      <c r="AY204" s="678"/>
      <c r="AZ204" s="678"/>
      <c r="BA204" s="678"/>
      <c r="BB204" s="678"/>
      <c r="BC204" s="678"/>
      <c r="BD204" s="678"/>
      <c r="BE204" s="678"/>
      <c r="BF204" s="678"/>
      <c r="BG204" s="678"/>
      <c r="BH204" s="678"/>
      <c r="BI204" s="678"/>
      <c r="BJ204" s="678"/>
      <c r="BK204" s="678"/>
      <c r="BL204" s="678"/>
      <c r="BM204" s="678"/>
      <c r="BN204" s="678"/>
      <c r="BO204" s="678"/>
      <c r="BP204" s="678"/>
      <c r="BQ204" s="678"/>
      <c r="BR204" s="678"/>
      <c r="BS204" s="678"/>
      <c r="BT204" s="678"/>
      <c r="BU204" s="678"/>
      <c r="BV204" s="678"/>
      <c r="BW204" s="678"/>
      <c r="BX204" s="678"/>
      <c r="BY204" s="678"/>
      <c r="BZ204" s="678"/>
      <c r="CA204" s="678"/>
      <c r="CB204" s="678"/>
      <c r="CC204" s="678"/>
      <c r="CD204" s="678"/>
      <c r="CE204" s="678"/>
      <c r="CF204" s="678"/>
      <c r="CG204" s="678"/>
      <c r="CH204" s="678"/>
      <c r="CI204" s="678"/>
      <c r="CJ204" s="678"/>
      <c r="CK204" s="678"/>
      <c r="CL204" s="678"/>
      <c r="CM204" s="678"/>
      <c r="CN204" s="678"/>
      <c r="CO204" s="678"/>
      <c r="CP204" s="678"/>
      <c r="CQ204" s="678"/>
      <c r="CR204" s="678"/>
      <c r="CS204" s="678"/>
      <c r="CT204" s="678"/>
      <c r="CU204" s="678"/>
      <c r="CV204" s="678"/>
      <c r="CW204" s="678"/>
      <c r="CX204" s="678"/>
      <c r="CY204" s="678"/>
      <c r="CZ204" s="678"/>
      <c r="DA204" s="678"/>
      <c r="DB204" s="678"/>
      <c r="DC204" s="678"/>
      <c r="DD204" s="678"/>
      <c r="DE204" s="678"/>
      <c r="DF204" s="678"/>
    </row>
    <row r="205" spans="1:4" ht="12.75" customHeight="1">
      <c r="A205" s="722">
        <v>1100</v>
      </c>
      <c r="B205" s="718" t="s">
        <v>722</v>
      </c>
      <c r="C205" s="709">
        <v>19700</v>
      </c>
      <c r="D205" s="671">
        <v>448</v>
      </c>
    </row>
    <row r="206" spans="1:4" ht="25.5" customHeight="1">
      <c r="A206" s="722">
        <v>1200</v>
      </c>
      <c r="B206" s="714" t="s">
        <v>704</v>
      </c>
      <c r="C206" s="709">
        <v>3594</v>
      </c>
      <c r="D206" s="671">
        <v>99</v>
      </c>
    </row>
    <row r="207" spans="1:4" ht="12.75" customHeight="1">
      <c r="A207" s="715">
        <v>2000</v>
      </c>
      <c r="B207" s="718" t="s">
        <v>716</v>
      </c>
      <c r="C207" s="709">
        <v>59556</v>
      </c>
      <c r="D207" s="671">
        <v>881</v>
      </c>
    </row>
    <row r="208" spans="1:4" ht="12.75" customHeight="1">
      <c r="A208" s="710" t="s">
        <v>375</v>
      </c>
      <c r="B208" s="718" t="s">
        <v>726</v>
      </c>
      <c r="C208" s="709">
        <v>2044</v>
      </c>
      <c r="D208" s="671">
        <v>0</v>
      </c>
    </row>
    <row r="209" spans="1:4" ht="12.75" customHeight="1">
      <c r="A209" s="715">
        <v>5000</v>
      </c>
      <c r="B209" s="718" t="s">
        <v>378</v>
      </c>
      <c r="C209" s="709">
        <v>2044</v>
      </c>
      <c r="D209" s="671">
        <v>0</v>
      </c>
    </row>
    <row r="210" spans="1:110" s="679" customFormat="1" ht="12.75" customHeight="1">
      <c r="A210" s="716"/>
      <c r="B210" s="677" t="s">
        <v>1281</v>
      </c>
      <c r="C210" s="675">
        <v>-34143</v>
      </c>
      <c r="D210" s="667">
        <v>-1426</v>
      </c>
      <c r="E210" s="678"/>
      <c r="F210" s="678"/>
      <c r="G210" s="678"/>
      <c r="H210" s="678"/>
      <c r="I210" s="678"/>
      <c r="J210" s="678"/>
      <c r="K210" s="678"/>
      <c r="L210" s="678"/>
      <c r="M210" s="678"/>
      <c r="N210" s="678"/>
      <c r="O210" s="678"/>
      <c r="P210" s="678"/>
      <c r="Q210" s="678"/>
      <c r="R210" s="678"/>
      <c r="S210" s="678"/>
      <c r="T210" s="678"/>
      <c r="U210" s="678"/>
      <c r="V210" s="678"/>
      <c r="W210" s="678"/>
      <c r="X210" s="678"/>
      <c r="Y210" s="678"/>
      <c r="Z210" s="678"/>
      <c r="AA210" s="678"/>
      <c r="AB210" s="678"/>
      <c r="AC210" s="678"/>
      <c r="AD210" s="678"/>
      <c r="AE210" s="678"/>
      <c r="AF210" s="678"/>
      <c r="AG210" s="678"/>
      <c r="AH210" s="678"/>
      <c r="AI210" s="678"/>
      <c r="AJ210" s="678"/>
      <c r="AK210" s="678"/>
      <c r="AL210" s="678"/>
      <c r="AM210" s="678"/>
      <c r="AN210" s="678"/>
      <c r="AO210" s="678"/>
      <c r="AP210" s="678"/>
      <c r="AQ210" s="678"/>
      <c r="AR210" s="678"/>
      <c r="AS210" s="678"/>
      <c r="AT210" s="678"/>
      <c r="AU210" s="678"/>
      <c r="AV210" s="678"/>
      <c r="AW210" s="678"/>
      <c r="AX210" s="678"/>
      <c r="AY210" s="678"/>
      <c r="AZ210" s="678"/>
      <c r="BA210" s="678"/>
      <c r="BB210" s="678"/>
      <c r="BC210" s="678"/>
      <c r="BD210" s="678"/>
      <c r="BE210" s="678"/>
      <c r="BF210" s="678"/>
      <c r="BG210" s="678"/>
      <c r="BH210" s="678"/>
      <c r="BI210" s="678"/>
      <c r="BJ210" s="678"/>
      <c r="BK210" s="678"/>
      <c r="BL210" s="678"/>
      <c r="BM210" s="678"/>
      <c r="BN210" s="678"/>
      <c r="BO210" s="678"/>
      <c r="BP210" s="678"/>
      <c r="BQ210" s="678"/>
      <c r="BR210" s="678"/>
      <c r="BS210" s="678"/>
      <c r="BT210" s="678"/>
      <c r="BU210" s="678"/>
      <c r="BV210" s="678"/>
      <c r="BW210" s="678"/>
      <c r="BX210" s="678"/>
      <c r="BY210" s="678"/>
      <c r="BZ210" s="678"/>
      <c r="CA210" s="678"/>
      <c r="CB210" s="678"/>
      <c r="CC210" s="678"/>
      <c r="CD210" s="678"/>
      <c r="CE210" s="678"/>
      <c r="CF210" s="678"/>
      <c r="CG210" s="678"/>
      <c r="CH210" s="678"/>
      <c r="CI210" s="678"/>
      <c r="CJ210" s="678"/>
      <c r="CK210" s="678"/>
      <c r="CL210" s="678"/>
      <c r="CM210" s="678"/>
      <c r="CN210" s="678"/>
      <c r="CO210" s="678"/>
      <c r="CP210" s="678"/>
      <c r="CQ210" s="678"/>
      <c r="CR210" s="678"/>
      <c r="CS210" s="678"/>
      <c r="CT210" s="678"/>
      <c r="CU210" s="678"/>
      <c r="CV210" s="678"/>
      <c r="CW210" s="678"/>
      <c r="CX210" s="678"/>
      <c r="CY210" s="678"/>
      <c r="CZ210" s="678"/>
      <c r="DA210" s="678"/>
      <c r="DB210" s="678"/>
      <c r="DC210" s="678"/>
      <c r="DD210" s="678"/>
      <c r="DE210" s="678"/>
      <c r="DF210" s="678"/>
    </row>
    <row r="211" spans="1:110" s="679" customFormat="1" ht="12.75" customHeight="1">
      <c r="A211" s="710"/>
      <c r="B211" s="677" t="s">
        <v>1282</v>
      </c>
      <c r="C211" s="675">
        <v>34143</v>
      </c>
      <c r="D211" s="667">
        <v>1426</v>
      </c>
      <c r="E211" s="678"/>
      <c r="F211" s="678"/>
      <c r="G211" s="678"/>
      <c r="H211" s="678"/>
      <c r="I211" s="678"/>
      <c r="J211" s="678"/>
      <c r="K211" s="678"/>
      <c r="L211" s="678"/>
      <c r="M211" s="678"/>
      <c r="N211" s="678"/>
      <c r="O211" s="678"/>
      <c r="P211" s="678"/>
      <c r="Q211" s="678"/>
      <c r="R211" s="678"/>
      <c r="S211" s="678"/>
      <c r="T211" s="678"/>
      <c r="U211" s="678"/>
      <c r="V211" s="678"/>
      <c r="W211" s="678"/>
      <c r="X211" s="678"/>
      <c r="Y211" s="678"/>
      <c r="Z211" s="678"/>
      <c r="AA211" s="678"/>
      <c r="AB211" s="678"/>
      <c r="AC211" s="678"/>
      <c r="AD211" s="678"/>
      <c r="AE211" s="678"/>
      <c r="AF211" s="678"/>
      <c r="AG211" s="678"/>
      <c r="AH211" s="678"/>
      <c r="AI211" s="678"/>
      <c r="AJ211" s="678"/>
      <c r="AK211" s="678"/>
      <c r="AL211" s="678"/>
      <c r="AM211" s="678"/>
      <c r="AN211" s="678"/>
      <c r="AO211" s="678"/>
      <c r="AP211" s="678"/>
      <c r="AQ211" s="678"/>
      <c r="AR211" s="678"/>
      <c r="AS211" s="678"/>
      <c r="AT211" s="678"/>
      <c r="AU211" s="678"/>
      <c r="AV211" s="678"/>
      <c r="AW211" s="678"/>
      <c r="AX211" s="678"/>
      <c r="AY211" s="678"/>
      <c r="AZ211" s="678"/>
      <c r="BA211" s="678"/>
      <c r="BB211" s="678"/>
      <c r="BC211" s="678"/>
      <c r="BD211" s="678"/>
      <c r="BE211" s="678"/>
      <c r="BF211" s="678"/>
      <c r="BG211" s="678"/>
      <c r="BH211" s="678"/>
      <c r="BI211" s="678"/>
      <c r="BJ211" s="678"/>
      <c r="BK211" s="678"/>
      <c r="BL211" s="678"/>
      <c r="BM211" s="678"/>
      <c r="BN211" s="678"/>
      <c r="BO211" s="678"/>
      <c r="BP211" s="678"/>
      <c r="BQ211" s="678"/>
      <c r="BR211" s="678"/>
      <c r="BS211" s="678"/>
      <c r="BT211" s="678"/>
      <c r="BU211" s="678"/>
      <c r="BV211" s="678"/>
      <c r="BW211" s="678"/>
      <c r="BX211" s="678"/>
      <c r="BY211" s="678"/>
      <c r="BZ211" s="678"/>
      <c r="CA211" s="678"/>
      <c r="CB211" s="678"/>
      <c r="CC211" s="678"/>
      <c r="CD211" s="678"/>
      <c r="CE211" s="678"/>
      <c r="CF211" s="678"/>
      <c r="CG211" s="678"/>
      <c r="CH211" s="678"/>
      <c r="CI211" s="678"/>
      <c r="CJ211" s="678"/>
      <c r="CK211" s="678"/>
      <c r="CL211" s="678"/>
      <c r="CM211" s="678"/>
      <c r="CN211" s="678"/>
      <c r="CO211" s="678"/>
      <c r="CP211" s="678"/>
      <c r="CQ211" s="678"/>
      <c r="CR211" s="678"/>
      <c r="CS211" s="678"/>
      <c r="CT211" s="678"/>
      <c r="CU211" s="678"/>
      <c r="CV211" s="678"/>
      <c r="CW211" s="678"/>
      <c r="CX211" s="678"/>
      <c r="CY211" s="678"/>
      <c r="CZ211" s="678"/>
      <c r="DA211" s="678"/>
      <c r="DB211" s="678"/>
      <c r="DC211" s="678"/>
      <c r="DD211" s="678"/>
      <c r="DE211" s="678"/>
      <c r="DF211" s="678"/>
    </row>
    <row r="212" spans="1:110" s="679" customFormat="1" ht="12.75" customHeight="1">
      <c r="A212" s="699" t="s">
        <v>711</v>
      </c>
      <c r="B212" s="700" t="s">
        <v>89</v>
      </c>
      <c r="C212" s="684">
        <v>34143</v>
      </c>
      <c r="D212" s="671">
        <v>1426</v>
      </c>
      <c r="E212" s="678"/>
      <c r="F212" s="678"/>
      <c r="G212" s="678"/>
      <c r="H212" s="678"/>
      <c r="I212" s="678"/>
      <c r="J212" s="678"/>
      <c r="K212" s="678"/>
      <c r="L212" s="678"/>
      <c r="M212" s="678"/>
      <c r="N212" s="678"/>
      <c r="O212" s="678"/>
      <c r="P212" s="678"/>
      <c r="Q212" s="678"/>
      <c r="R212" s="678"/>
      <c r="S212" s="678"/>
      <c r="T212" s="678"/>
      <c r="U212" s="678"/>
      <c r="V212" s="678"/>
      <c r="W212" s="678"/>
      <c r="X212" s="678"/>
      <c r="Y212" s="678"/>
      <c r="Z212" s="678"/>
      <c r="AA212" s="678"/>
      <c r="AB212" s="678"/>
      <c r="AC212" s="678"/>
      <c r="AD212" s="678"/>
      <c r="AE212" s="678"/>
      <c r="AF212" s="678"/>
      <c r="AG212" s="678"/>
      <c r="AH212" s="678"/>
      <c r="AI212" s="678"/>
      <c r="AJ212" s="678"/>
      <c r="AK212" s="678"/>
      <c r="AL212" s="678"/>
      <c r="AM212" s="678"/>
      <c r="AN212" s="678"/>
      <c r="AO212" s="678"/>
      <c r="AP212" s="678"/>
      <c r="AQ212" s="678"/>
      <c r="AR212" s="678"/>
      <c r="AS212" s="678"/>
      <c r="AT212" s="678"/>
      <c r="AU212" s="678"/>
      <c r="AV212" s="678"/>
      <c r="AW212" s="678"/>
      <c r="AX212" s="678"/>
      <c r="AY212" s="678"/>
      <c r="AZ212" s="678"/>
      <c r="BA212" s="678"/>
      <c r="BB212" s="678"/>
      <c r="BC212" s="678"/>
      <c r="BD212" s="678"/>
      <c r="BE212" s="678"/>
      <c r="BF212" s="678"/>
      <c r="BG212" s="678"/>
      <c r="BH212" s="678"/>
      <c r="BI212" s="678"/>
      <c r="BJ212" s="678"/>
      <c r="BK212" s="678"/>
      <c r="BL212" s="678"/>
      <c r="BM212" s="678"/>
      <c r="BN212" s="678"/>
      <c r="BO212" s="678"/>
      <c r="BP212" s="678"/>
      <c r="BQ212" s="678"/>
      <c r="BR212" s="678"/>
      <c r="BS212" s="678"/>
      <c r="BT212" s="678"/>
      <c r="BU212" s="678"/>
      <c r="BV212" s="678"/>
      <c r="BW212" s="678"/>
      <c r="BX212" s="678"/>
      <c r="BY212" s="678"/>
      <c r="BZ212" s="678"/>
      <c r="CA212" s="678"/>
      <c r="CB212" s="678"/>
      <c r="CC212" s="678"/>
      <c r="CD212" s="678"/>
      <c r="CE212" s="678"/>
      <c r="CF212" s="678"/>
      <c r="CG212" s="678"/>
      <c r="CH212" s="678"/>
      <c r="CI212" s="678"/>
      <c r="CJ212" s="678"/>
      <c r="CK212" s="678"/>
      <c r="CL212" s="678"/>
      <c r="CM212" s="678"/>
      <c r="CN212" s="678"/>
      <c r="CO212" s="678"/>
      <c r="CP212" s="678"/>
      <c r="CQ212" s="678"/>
      <c r="CR212" s="678"/>
      <c r="CS212" s="678"/>
      <c r="CT212" s="678"/>
      <c r="CU212" s="678"/>
      <c r="CV212" s="678"/>
      <c r="CW212" s="678"/>
      <c r="CX212" s="678"/>
      <c r="CY212" s="678"/>
      <c r="CZ212" s="678"/>
      <c r="DA212" s="678"/>
      <c r="DB212" s="678"/>
      <c r="DC212" s="678"/>
      <c r="DD212" s="678"/>
      <c r="DE212" s="678"/>
      <c r="DF212" s="678"/>
    </row>
    <row r="213" spans="1:4" ht="15" customHeight="1">
      <c r="A213" s="668"/>
      <c r="B213" s="719" t="s">
        <v>734</v>
      </c>
      <c r="C213" s="713"/>
      <c r="D213" s="671"/>
    </row>
    <row r="214" spans="1:110" s="721" customFormat="1" ht="14.25" customHeight="1">
      <c r="A214" s="664"/>
      <c r="B214" s="717" t="s">
        <v>713</v>
      </c>
      <c r="C214" s="713">
        <v>268526</v>
      </c>
      <c r="D214" s="667">
        <v>6410</v>
      </c>
      <c r="E214" s="720"/>
      <c r="F214" s="720"/>
      <c r="G214" s="720"/>
      <c r="H214" s="720"/>
      <c r="I214" s="720"/>
      <c r="J214" s="720"/>
      <c r="K214" s="720"/>
      <c r="L214" s="720"/>
      <c r="M214" s="720"/>
      <c r="N214" s="720"/>
      <c r="O214" s="720"/>
      <c r="P214" s="720"/>
      <c r="Q214" s="720"/>
      <c r="R214" s="720"/>
      <c r="S214" s="720"/>
      <c r="T214" s="720"/>
      <c r="U214" s="720"/>
      <c r="V214" s="720"/>
      <c r="W214" s="720"/>
      <c r="X214" s="720"/>
      <c r="Y214" s="720"/>
      <c r="Z214" s="720"/>
      <c r="AA214" s="720"/>
      <c r="AB214" s="720"/>
      <c r="AC214" s="720"/>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0"/>
      <c r="AY214" s="720"/>
      <c r="AZ214" s="720"/>
      <c r="BA214" s="720"/>
      <c r="BB214" s="720"/>
      <c r="BC214" s="720"/>
      <c r="BD214" s="720"/>
      <c r="BE214" s="720"/>
      <c r="BF214" s="720"/>
      <c r="BG214" s="720"/>
      <c r="BH214" s="720"/>
      <c r="BI214" s="720"/>
      <c r="BJ214" s="720"/>
      <c r="BK214" s="720"/>
      <c r="BL214" s="720"/>
      <c r="BM214" s="720"/>
      <c r="BN214" s="720"/>
      <c r="BO214" s="720"/>
      <c r="BP214" s="720"/>
      <c r="BQ214" s="720"/>
      <c r="BR214" s="720"/>
      <c r="BS214" s="720"/>
      <c r="BT214" s="720"/>
      <c r="BU214" s="720"/>
      <c r="BV214" s="720"/>
      <c r="BW214" s="720"/>
      <c r="BX214" s="720"/>
      <c r="BY214" s="720"/>
      <c r="BZ214" s="720"/>
      <c r="CA214" s="720"/>
      <c r="CB214" s="720"/>
      <c r="CC214" s="720"/>
      <c r="CD214" s="720"/>
      <c r="CE214" s="720"/>
      <c r="CF214" s="720"/>
      <c r="CG214" s="720"/>
      <c r="CH214" s="720"/>
      <c r="CI214" s="720"/>
      <c r="CJ214" s="720"/>
      <c r="CK214" s="720"/>
      <c r="CL214" s="720"/>
      <c r="CM214" s="720"/>
      <c r="CN214" s="720"/>
      <c r="CO214" s="720"/>
      <c r="CP214" s="720"/>
      <c r="CQ214" s="720"/>
      <c r="CR214" s="720"/>
      <c r="CS214" s="720"/>
      <c r="CT214" s="720"/>
      <c r="CU214" s="720"/>
      <c r="CV214" s="720"/>
      <c r="CW214" s="720"/>
      <c r="CX214" s="720"/>
      <c r="CY214" s="720"/>
      <c r="CZ214" s="720"/>
      <c r="DA214" s="720"/>
      <c r="DB214" s="720"/>
      <c r="DC214" s="720"/>
      <c r="DD214" s="720"/>
      <c r="DE214" s="720"/>
      <c r="DF214" s="720"/>
    </row>
    <row r="215" spans="1:4" ht="12.75" customHeight="1">
      <c r="A215" s="668"/>
      <c r="B215" s="717" t="s">
        <v>418</v>
      </c>
      <c r="C215" s="713">
        <v>418023</v>
      </c>
      <c r="D215" s="667">
        <v>42101</v>
      </c>
    </row>
    <row r="216" spans="1:4" ht="12.75" customHeight="1">
      <c r="A216" s="710" t="s">
        <v>352</v>
      </c>
      <c r="B216" s="718" t="s">
        <v>714</v>
      </c>
      <c r="C216" s="709">
        <v>402144</v>
      </c>
      <c r="D216" s="671">
        <v>42101</v>
      </c>
    </row>
    <row r="217" spans="1:4" ht="12.75" customHeight="1">
      <c r="A217" s="715" t="s">
        <v>354</v>
      </c>
      <c r="B217" s="718" t="s">
        <v>715</v>
      </c>
      <c r="C217" s="709">
        <v>399617</v>
      </c>
      <c r="D217" s="671">
        <v>41275</v>
      </c>
    </row>
    <row r="218" spans="1:110" s="679" customFormat="1" ht="12.75" customHeight="1">
      <c r="A218" s="715">
        <v>1000</v>
      </c>
      <c r="B218" s="683" t="s">
        <v>721</v>
      </c>
      <c r="C218" s="684">
        <v>118440</v>
      </c>
      <c r="D218" s="671">
        <v>8163</v>
      </c>
      <c r="E218" s="678"/>
      <c r="F218" s="678"/>
      <c r="G218" s="678"/>
      <c r="H218" s="678"/>
      <c r="I218" s="678"/>
      <c r="J218" s="678"/>
      <c r="K218" s="678"/>
      <c r="L218" s="678"/>
      <c r="M218" s="678"/>
      <c r="N218" s="678"/>
      <c r="O218" s="678"/>
      <c r="P218" s="678"/>
      <c r="Q218" s="678"/>
      <c r="R218" s="678"/>
      <c r="S218" s="678"/>
      <c r="T218" s="678"/>
      <c r="U218" s="678"/>
      <c r="V218" s="678"/>
      <c r="W218" s="678"/>
      <c r="X218" s="678"/>
      <c r="Y218" s="678"/>
      <c r="Z218" s="678"/>
      <c r="AA218" s="678"/>
      <c r="AB218" s="678"/>
      <c r="AC218" s="678"/>
      <c r="AD218" s="678"/>
      <c r="AE218" s="678"/>
      <c r="AF218" s="678"/>
      <c r="AG218" s="678"/>
      <c r="AH218" s="678"/>
      <c r="AI218" s="678"/>
      <c r="AJ218" s="678"/>
      <c r="AK218" s="678"/>
      <c r="AL218" s="678"/>
      <c r="AM218" s="678"/>
      <c r="AN218" s="678"/>
      <c r="AO218" s="678"/>
      <c r="AP218" s="678"/>
      <c r="AQ218" s="678"/>
      <c r="AR218" s="678"/>
      <c r="AS218" s="678"/>
      <c r="AT218" s="678"/>
      <c r="AU218" s="678"/>
      <c r="AV218" s="678"/>
      <c r="AW218" s="678"/>
      <c r="AX218" s="678"/>
      <c r="AY218" s="678"/>
      <c r="AZ218" s="678"/>
      <c r="BA218" s="678"/>
      <c r="BB218" s="678"/>
      <c r="BC218" s="678"/>
      <c r="BD218" s="678"/>
      <c r="BE218" s="678"/>
      <c r="BF218" s="678"/>
      <c r="BG218" s="678"/>
      <c r="BH218" s="678"/>
      <c r="BI218" s="678"/>
      <c r="BJ218" s="678"/>
      <c r="BK218" s="678"/>
      <c r="BL218" s="678"/>
      <c r="BM218" s="678"/>
      <c r="BN218" s="678"/>
      <c r="BO218" s="678"/>
      <c r="BP218" s="678"/>
      <c r="BQ218" s="678"/>
      <c r="BR218" s="678"/>
      <c r="BS218" s="678"/>
      <c r="BT218" s="678"/>
      <c r="BU218" s="678"/>
      <c r="BV218" s="678"/>
      <c r="BW218" s="678"/>
      <c r="BX218" s="678"/>
      <c r="BY218" s="678"/>
      <c r="BZ218" s="678"/>
      <c r="CA218" s="678"/>
      <c r="CB218" s="678"/>
      <c r="CC218" s="678"/>
      <c r="CD218" s="678"/>
      <c r="CE218" s="678"/>
      <c r="CF218" s="678"/>
      <c r="CG218" s="678"/>
      <c r="CH218" s="678"/>
      <c r="CI218" s="678"/>
      <c r="CJ218" s="678"/>
      <c r="CK218" s="678"/>
      <c r="CL218" s="678"/>
      <c r="CM218" s="678"/>
      <c r="CN218" s="678"/>
      <c r="CO218" s="678"/>
      <c r="CP218" s="678"/>
      <c r="CQ218" s="678"/>
      <c r="CR218" s="678"/>
      <c r="CS218" s="678"/>
      <c r="CT218" s="678"/>
      <c r="CU218" s="678"/>
      <c r="CV218" s="678"/>
      <c r="CW218" s="678"/>
      <c r="CX218" s="678"/>
      <c r="CY218" s="678"/>
      <c r="CZ218" s="678"/>
      <c r="DA218" s="678"/>
      <c r="DB218" s="678"/>
      <c r="DC218" s="678"/>
      <c r="DD218" s="678"/>
      <c r="DE218" s="678"/>
      <c r="DF218" s="678"/>
    </row>
    <row r="219" spans="1:4" ht="12.75" customHeight="1">
      <c r="A219" s="722">
        <v>1100</v>
      </c>
      <c r="B219" s="718" t="s">
        <v>722</v>
      </c>
      <c r="C219" s="709">
        <v>103396</v>
      </c>
      <c r="D219" s="671">
        <v>6987</v>
      </c>
    </row>
    <row r="220" spans="1:4" ht="25.5" customHeight="1">
      <c r="A220" s="722">
        <v>1200</v>
      </c>
      <c r="B220" s="714" t="s">
        <v>704</v>
      </c>
      <c r="C220" s="709">
        <v>15044</v>
      </c>
      <c r="D220" s="671">
        <v>1176</v>
      </c>
    </row>
    <row r="221" spans="1:4" ht="12.75" customHeight="1">
      <c r="A221" s="715">
        <v>2000</v>
      </c>
      <c r="B221" s="718" t="s">
        <v>716</v>
      </c>
      <c r="C221" s="709">
        <v>281177</v>
      </c>
      <c r="D221" s="671">
        <v>33112</v>
      </c>
    </row>
    <row r="222" spans="1:4" ht="12.75" customHeight="1">
      <c r="A222" s="710" t="s">
        <v>361</v>
      </c>
      <c r="B222" s="718" t="s">
        <v>362</v>
      </c>
      <c r="C222" s="709">
        <v>2527</v>
      </c>
      <c r="D222" s="671">
        <v>826</v>
      </c>
    </row>
    <row r="223" spans="1:4" ht="12.75" customHeight="1">
      <c r="A223" s="715">
        <v>3000</v>
      </c>
      <c r="B223" s="718" t="s">
        <v>445</v>
      </c>
      <c r="C223" s="709">
        <v>2407</v>
      </c>
      <c r="D223" s="671">
        <v>826</v>
      </c>
    </row>
    <row r="224" spans="1:4" ht="12.75" customHeight="1">
      <c r="A224" s="715">
        <v>6000</v>
      </c>
      <c r="B224" s="718" t="s">
        <v>728</v>
      </c>
      <c r="C224" s="709">
        <v>120</v>
      </c>
      <c r="D224" s="671">
        <v>0</v>
      </c>
    </row>
    <row r="225" spans="1:4" ht="12.75" customHeight="1">
      <c r="A225" s="715" t="s">
        <v>375</v>
      </c>
      <c r="B225" s="718" t="s">
        <v>726</v>
      </c>
      <c r="C225" s="709">
        <v>15879</v>
      </c>
      <c r="D225" s="671">
        <v>0</v>
      </c>
    </row>
    <row r="226" spans="1:4" ht="12.75" customHeight="1">
      <c r="A226" s="715">
        <v>5000</v>
      </c>
      <c r="B226" s="718" t="s">
        <v>378</v>
      </c>
      <c r="C226" s="709">
        <v>15879</v>
      </c>
      <c r="D226" s="671">
        <v>0</v>
      </c>
    </row>
    <row r="227" spans="1:110" s="679" customFormat="1" ht="12.75" customHeight="1">
      <c r="A227" s="716"/>
      <c r="B227" s="677" t="s">
        <v>1281</v>
      </c>
      <c r="C227" s="675">
        <v>-149497</v>
      </c>
      <c r="D227" s="667">
        <v>-35691</v>
      </c>
      <c r="E227" s="678"/>
      <c r="F227" s="678"/>
      <c r="G227" s="678"/>
      <c r="H227" s="678"/>
      <c r="I227" s="678"/>
      <c r="J227" s="678"/>
      <c r="K227" s="678"/>
      <c r="L227" s="678"/>
      <c r="M227" s="678"/>
      <c r="N227" s="678"/>
      <c r="O227" s="678"/>
      <c r="P227" s="678"/>
      <c r="Q227" s="678"/>
      <c r="R227" s="678"/>
      <c r="S227" s="678"/>
      <c r="T227" s="678"/>
      <c r="U227" s="678"/>
      <c r="V227" s="678"/>
      <c r="W227" s="678"/>
      <c r="X227" s="678"/>
      <c r="Y227" s="678"/>
      <c r="Z227" s="678"/>
      <c r="AA227" s="678"/>
      <c r="AB227" s="678"/>
      <c r="AC227" s="678"/>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678"/>
      <c r="AY227" s="678"/>
      <c r="AZ227" s="678"/>
      <c r="BA227" s="678"/>
      <c r="BB227" s="678"/>
      <c r="BC227" s="678"/>
      <c r="BD227" s="678"/>
      <c r="BE227" s="678"/>
      <c r="BF227" s="678"/>
      <c r="BG227" s="678"/>
      <c r="BH227" s="678"/>
      <c r="BI227" s="678"/>
      <c r="BJ227" s="678"/>
      <c r="BK227" s="678"/>
      <c r="BL227" s="678"/>
      <c r="BM227" s="678"/>
      <c r="BN227" s="678"/>
      <c r="BO227" s="678"/>
      <c r="BP227" s="678"/>
      <c r="BQ227" s="678"/>
      <c r="BR227" s="678"/>
      <c r="BS227" s="678"/>
      <c r="BT227" s="678"/>
      <c r="BU227" s="678"/>
      <c r="BV227" s="678"/>
      <c r="BW227" s="678"/>
      <c r="BX227" s="678"/>
      <c r="BY227" s="678"/>
      <c r="BZ227" s="678"/>
      <c r="CA227" s="678"/>
      <c r="CB227" s="678"/>
      <c r="CC227" s="678"/>
      <c r="CD227" s="678"/>
      <c r="CE227" s="678"/>
      <c r="CF227" s="678"/>
      <c r="CG227" s="678"/>
      <c r="CH227" s="678"/>
      <c r="CI227" s="678"/>
      <c r="CJ227" s="678"/>
      <c r="CK227" s="678"/>
      <c r="CL227" s="678"/>
      <c r="CM227" s="678"/>
      <c r="CN227" s="678"/>
      <c r="CO227" s="678"/>
      <c r="CP227" s="678"/>
      <c r="CQ227" s="678"/>
      <c r="CR227" s="678"/>
      <c r="CS227" s="678"/>
      <c r="CT227" s="678"/>
      <c r="CU227" s="678"/>
      <c r="CV227" s="678"/>
      <c r="CW227" s="678"/>
      <c r="CX227" s="678"/>
      <c r="CY227" s="678"/>
      <c r="CZ227" s="678"/>
      <c r="DA227" s="678"/>
      <c r="DB227" s="678"/>
      <c r="DC227" s="678"/>
      <c r="DD227" s="678"/>
      <c r="DE227" s="678"/>
      <c r="DF227" s="678"/>
    </row>
    <row r="228" spans="1:110" s="679" customFormat="1" ht="12.75" customHeight="1">
      <c r="A228" s="710"/>
      <c r="B228" s="677" t="s">
        <v>1282</v>
      </c>
      <c r="C228" s="675">
        <v>149497</v>
      </c>
      <c r="D228" s="667">
        <v>35691</v>
      </c>
      <c r="E228" s="678"/>
      <c r="F228" s="678"/>
      <c r="G228" s="678"/>
      <c r="H228" s="678"/>
      <c r="I228" s="678"/>
      <c r="J228" s="678"/>
      <c r="K228" s="678"/>
      <c r="L228" s="678"/>
      <c r="M228" s="678"/>
      <c r="N228" s="678"/>
      <c r="O228" s="678"/>
      <c r="P228" s="678"/>
      <c r="Q228" s="678"/>
      <c r="R228" s="678"/>
      <c r="S228" s="678"/>
      <c r="T228" s="678"/>
      <c r="U228" s="678"/>
      <c r="V228" s="678"/>
      <c r="W228" s="678"/>
      <c r="X228" s="678"/>
      <c r="Y228" s="678"/>
      <c r="Z228" s="678"/>
      <c r="AA228" s="678"/>
      <c r="AB228" s="678"/>
      <c r="AC228" s="678"/>
      <c r="AD228" s="678"/>
      <c r="AE228" s="678"/>
      <c r="AF228" s="678"/>
      <c r="AG228" s="678"/>
      <c r="AH228" s="678"/>
      <c r="AI228" s="678"/>
      <c r="AJ228" s="678"/>
      <c r="AK228" s="678"/>
      <c r="AL228" s="678"/>
      <c r="AM228" s="678"/>
      <c r="AN228" s="678"/>
      <c r="AO228" s="678"/>
      <c r="AP228" s="678"/>
      <c r="AQ228" s="678"/>
      <c r="AR228" s="678"/>
      <c r="AS228" s="678"/>
      <c r="AT228" s="678"/>
      <c r="AU228" s="678"/>
      <c r="AV228" s="678"/>
      <c r="AW228" s="678"/>
      <c r="AX228" s="678"/>
      <c r="AY228" s="678"/>
      <c r="AZ228" s="678"/>
      <c r="BA228" s="678"/>
      <c r="BB228" s="678"/>
      <c r="BC228" s="678"/>
      <c r="BD228" s="678"/>
      <c r="BE228" s="678"/>
      <c r="BF228" s="678"/>
      <c r="BG228" s="678"/>
      <c r="BH228" s="678"/>
      <c r="BI228" s="678"/>
      <c r="BJ228" s="678"/>
      <c r="BK228" s="678"/>
      <c r="BL228" s="678"/>
      <c r="BM228" s="678"/>
      <c r="BN228" s="678"/>
      <c r="BO228" s="678"/>
      <c r="BP228" s="678"/>
      <c r="BQ228" s="678"/>
      <c r="BR228" s="678"/>
      <c r="BS228" s="678"/>
      <c r="BT228" s="678"/>
      <c r="BU228" s="678"/>
      <c r="BV228" s="678"/>
      <c r="BW228" s="678"/>
      <c r="BX228" s="678"/>
      <c r="BY228" s="678"/>
      <c r="BZ228" s="678"/>
      <c r="CA228" s="678"/>
      <c r="CB228" s="678"/>
      <c r="CC228" s="678"/>
      <c r="CD228" s="678"/>
      <c r="CE228" s="678"/>
      <c r="CF228" s="678"/>
      <c r="CG228" s="678"/>
      <c r="CH228" s="678"/>
      <c r="CI228" s="678"/>
      <c r="CJ228" s="678"/>
      <c r="CK228" s="678"/>
      <c r="CL228" s="678"/>
      <c r="CM228" s="678"/>
      <c r="CN228" s="678"/>
      <c r="CO228" s="678"/>
      <c r="CP228" s="678"/>
      <c r="CQ228" s="678"/>
      <c r="CR228" s="678"/>
      <c r="CS228" s="678"/>
      <c r="CT228" s="678"/>
      <c r="CU228" s="678"/>
      <c r="CV228" s="678"/>
      <c r="CW228" s="678"/>
      <c r="CX228" s="678"/>
      <c r="CY228" s="678"/>
      <c r="CZ228" s="678"/>
      <c r="DA228" s="678"/>
      <c r="DB228" s="678"/>
      <c r="DC228" s="678"/>
      <c r="DD228" s="678"/>
      <c r="DE228" s="678"/>
      <c r="DF228" s="678"/>
    </row>
    <row r="229" spans="1:110" s="679" customFormat="1" ht="12.75" customHeight="1">
      <c r="A229" s="699" t="s">
        <v>711</v>
      </c>
      <c r="B229" s="700" t="s">
        <v>89</v>
      </c>
      <c r="C229" s="684">
        <v>149497</v>
      </c>
      <c r="D229" s="671">
        <v>35691</v>
      </c>
      <c r="E229" s="678"/>
      <c r="F229" s="678"/>
      <c r="G229" s="678"/>
      <c r="H229" s="678"/>
      <c r="I229" s="678"/>
      <c r="J229" s="678"/>
      <c r="K229" s="678"/>
      <c r="L229" s="678"/>
      <c r="M229" s="678"/>
      <c r="N229" s="678"/>
      <c r="O229" s="678"/>
      <c r="P229" s="678"/>
      <c r="Q229" s="678"/>
      <c r="R229" s="678"/>
      <c r="S229" s="678"/>
      <c r="T229" s="678"/>
      <c r="U229" s="678"/>
      <c r="V229" s="678"/>
      <c r="W229" s="678"/>
      <c r="X229" s="678"/>
      <c r="Y229" s="678"/>
      <c r="Z229" s="678"/>
      <c r="AA229" s="678"/>
      <c r="AB229" s="678"/>
      <c r="AC229" s="678"/>
      <c r="AD229" s="678"/>
      <c r="AE229" s="678"/>
      <c r="AF229" s="678"/>
      <c r="AG229" s="678"/>
      <c r="AH229" s="678"/>
      <c r="AI229" s="678"/>
      <c r="AJ229" s="678"/>
      <c r="AK229" s="678"/>
      <c r="AL229" s="678"/>
      <c r="AM229" s="678"/>
      <c r="AN229" s="678"/>
      <c r="AO229" s="678"/>
      <c r="AP229" s="678"/>
      <c r="AQ229" s="678"/>
      <c r="AR229" s="678"/>
      <c r="AS229" s="678"/>
      <c r="AT229" s="678"/>
      <c r="AU229" s="678"/>
      <c r="AV229" s="678"/>
      <c r="AW229" s="678"/>
      <c r="AX229" s="678"/>
      <c r="AY229" s="678"/>
      <c r="AZ229" s="678"/>
      <c r="BA229" s="678"/>
      <c r="BB229" s="678"/>
      <c r="BC229" s="678"/>
      <c r="BD229" s="678"/>
      <c r="BE229" s="678"/>
      <c r="BF229" s="678"/>
      <c r="BG229" s="678"/>
      <c r="BH229" s="678"/>
      <c r="BI229" s="678"/>
      <c r="BJ229" s="678"/>
      <c r="BK229" s="678"/>
      <c r="BL229" s="678"/>
      <c r="BM229" s="678"/>
      <c r="BN229" s="678"/>
      <c r="BO229" s="678"/>
      <c r="BP229" s="678"/>
      <c r="BQ229" s="678"/>
      <c r="BR229" s="678"/>
      <c r="BS229" s="678"/>
      <c r="BT229" s="678"/>
      <c r="BU229" s="678"/>
      <c r="BV229" s="678"/>
      <c r="BW229" s="678"/>
      <c r="BX229" s="678"/>
      <c r="BY229" s="678"/>
      <c r="BZ229" s="678"/>
      <c r="CA229" s="678"/>
      <c r="CB229" s="678"/>
      <c r="CC229" s="678"/>
      <c r="CD229" s="678"/>
      <c r="CE229" s="678"/>
      <c r="CF229" s="678"/>
      <c r="CG229" s="678"/>
      <c r="CH229" s="678"/>
      <c r="CI229" s="678"/>
      <c r="CJ229" s="678"/>
      <c r="CK229" s="678"/>
      <c r="CL229" s="678"/>
      <c r="CM229" s="678"/>
      <c r="CN229" s="678"/>
      <c r="CO229" s="678"/>
      <c r="CP229" s="678"/>
      <c r="CQ229" s="678"/>
      <c r="CR229" s="678"/>
      <c r="CS229" s="678"/>
      <c r="CT229" s="678"/>
      <c r="CU229" s="678"/>
      <c r="CV229" s="678"/>
      <c r="CW229" s="678"/>
      <c r="CX229" s="678"/>
      <c r="CY229" s="678"/>
      <c r="CZ229" s="678"/>
      <c r="DA229" s="678"/>
      <c r="DB229" s="678"/>
      <c r="DC229" s="678"/>
      <c r="DD229" s="678"/>
      <c r="DE229" s="678"/>
      <c r="DF229" s="678"/>
    </row>
    <row r="230" spans="1:4" ht="15" customHeight="1">
      <c r="A230" s="668"/>
      <c r="B230" s="719" t="s">
        <v>735</v>
      </c>
      <c r="C230" s="713"/>
      <c r="D230" s="671"/>
    </row>
    <row r="231" spans="1:110" s="721" customFormat="1" ht="14.25" customHeight="1">
      <c r="A231" s="664"/>
      <c r="B231" s="717" t="s">
        <v>713</v>
      </c>
      <c r="C231" s="713">
        <v>93804</v>
      </c>
      <c r="D231" s="667">
        <v>8</v>
      </c>
      <c r="E231" s="720"/>
      <c r="F231" s="720"/>
      <c r="G231" s="720"/>
      <c r="H231" s="720"/>
      <c r="I231" s="720"/>
      <c r="J231" s="720"/>
      <c r="K231" s="720"/>
      <c r="L231" s="720"/>
      <c r="M231" s="720"/>
      <c r="N231" s="720"/>
      <c r="O231" s="720"/>
      <c r="P231" s="720"/>
      <c r="Q231" s="720"/>
      <c r="R231" s="720"/>
      <c r="S231" s="720"/>
      <c r="T231" s="720"/>
      <c r="U231" s="720"/>
      <c r="V231" s="720"/>
      <c r="W231" s="720"/>
      <c r="X231" s="720"/>
      <c r="Y231" s="720"/>
      <c r="Z231" s="720"/>
      <c r="AA231" s="720"/>
      <c r="AB231" s="720"/>
      <c r="AC231" s="720"/>
      <c r="AD231" s="720"/>
      <c r="AE231" s="720"/>
      <c r="AF231" s="720"/>
      <c r="AG231" s="720"/>
      <c r="AH231" s="720"/>
      <c r="AI231" s="720"/>
      <c r="AJ231" s="720"/>
      <c r="AK231" s="720"/>
      <c r="AL231" s="720"/>
      <c r="AM231" s="720"/>
      <c r="AN231" s="720"/>
      <c r="AO231" s="720"/>
      <c r="AP231" s="720"/>
      <c r="AQ231" s="720"/>
      <c r="AR231" s="720"/>
      <c r="AS231" s="720"/>
      <c r="AT231" s="720"/>
      <c r="AU231" s="720"/>
      <c r="AV231" s="720"/>
      <c r="AW231" s="720"/>
      <c r="AX231" s="720"/>
      <c r="AY231" s="720"/>
      <c r="AZ231" s="720"/>
      <c r="BA231" s="720"/>
      <c r="BB231" s="720"/>
      <c r="BC231" s="720"/>
      <c r="BD231" s="720"/>
      <c r="BE231" s="720"/>
      <c r="BF231" s="720"/>
      <c r="BG231" s="720"/>
      <c r="BH231" s="720"/>
      <c r="BI231" s="720"/>
      <c r="BJ231" s="720"/>
      <c r="BK231" s="720"/>
      <c r="BL231" s="720"/>
      <c r="BM231" s="720"/>
      <c r="BN231" s="720"/>
      <c r="BO231" s="720"/>
      <c r="BP231" s="720"/>
      <c r="BQ231" s="720"/>
      <c r="BR231" s="720"/>
      <c r="BS231" s="720"/>
      <c r="BT231" s="720"/>
      <c r="BU231" s="720"/>
      <c r="BV231" s="720"/>
      <c r="BW231" s="720"/>
      <c r="BX231" s="720"/>
      <c r="BY231" s="720"/>
      <c r="BZ231" s="720"/>
      <c r="CA231" s="720"/>
      <c r="CB231" s="720"/>
      <c r="CC231" s="720"/>
      <c r="CD231" s="720"/>
      <c r="CE231" s="720"/>
      <c r="CF231" s="720"/>
      <c r="CG231" s="720"/>
      <c r="CH231" s="720"/>
      <c r="CI231" s="720"/>
      <c r="CJ231" s="720"/>
      <c r="CK231" s="720"/>
      <c r="CL231" s="720"/>
      <c r="CM231" s="720"/>
      <c r="CN231" s="720"/>
      <c r="CO231" s="720"/>
      <c r="CP231" s="720"/>
      <c r="CQ231" s="720"/>
      <c r="CR231" s="720"/>
      <c r="CS231" s="720"/>
      <c r="CT231" s="720"/>
      <c r="CU231" s="720"/>
      <c r="CV231" s="720"/>
      <c r="CW231" s="720"/>
      <c r="CX231" s="720"/>
      <c r="CY231" s="720"/>
      <c r="CZ231" s="720"/>
      <c r="DA231" s="720"/>
      <c r="DB231" s="720"/>
      <c r="DC231" s="720"/>
      <c r="DD231" s="720"/>
      <c r="DE231" s="720"/>
      <c r="DF231" s="720"/>
    </row>
    <row r="232" spans="1:4" ht="12.75" customHeight="1">
      <c r="A232" s="668"/>
      <c r="B232" s="717" t="s">
        <v>418</v>
      </c>
      <c r="C232" s="713">
        <v>131609</v>
      </c>
      <c r="D232" s="667">
        <v>16506</v>
      </c>
    </row>
    <row r="233" spans="1:4" ht="12.75" customHeight="1">
      <c r="A233" s="710" t="s">
        <v>352</v>
      </c>
      <c r="B233" s="718" t="s">
        <v>714</v>
      </c>
      <c r="C233" s="709">
        <v>129949</v>
      </c>
      <c r="D233" s="671">
        <v>16506</v>
      </c>
    </row>
    <row r="234" spans="1:4" ht="12.75" customHeight="1">
      <c r="A234" s="715" t="s">
        <v>354</v>
      </c>
      <c r="B234" s="718" t="s">
        <v>715</v>
      </c>
      <c r="C234" s="709">
        <v>129949</v>
      </c>
      <c r="D234" s="671">
        <v>16506</v>
      </c>
    </row>
    <row r="235" spans="1:110" s="679" customFormat="1" ht="12.75" customHeight="1">
      <c r="A235" s="715">
        <v>1000</v>
      </c>
      <c r="B235" s="683" t="s">
        <v>721</v>
      </c>
      <c r="C235" s="684">
        <v>19700</v>
      </c>
      <c r="D235" s="671">
        <v>28</v>
      </c>
      <c r="E235" s="678"/>
      <c r="F235" s="678"/>
      <c r="G235" s="678"/>
      <c r="H235" s="678"/>
      <c r="I235" s="678"/>
      <c r="J235" s="678"/>
      <c r="K235" s="678"/>
      <c r="L235" s="678"/>
      <c r="M235" s="678"/>
      <c r="N235" s="678"/>
      <c r="O235" s="678"/>
      <c r="P235" s="678"/>
      <c r="Q235" s="678"/>
      <c r="R235" s="678"/>
      <c r="S235" s="678"/>
      <c r="T235" s="678"/>
      <c r="U235" s="678"/>
      <c r="V235" s="678"/>
      <c r="W235" s="678"/>
      <c r="X235" s="678"/>
      <c r="Y235" s="678"/>
      <c r="Z235" s="678"/>
      <c r="AA235" s="678"/>
      <c r="AB235" s="678"/>
      <c r="AC235" s="678"/>
      <c r="AD235" s="678"/>
      <c r="AE235" s="678"/>
      <c r="AF235" s="678"/>
      <c r="AG235" s="678"/>
      <c r="AH235" s="678"/>
      <c r="AI235" s="678"/>
      <c r="AJ235" s="678"/>
      <c r="AK235" s="678"/>
      <c r="AL235" s="678"/>
      <c r="AM235" s="678"/>
      <c r="AN235" s="678"/>
      <c r="AO235" s="678"/>
      <c r="AP235" s="678"/>
      <c r="AQ235" s="678"/>
      <c r="AR235" s="678"/>
      <c r="AS235" s="678"/>
      <c r="AT235" s="678"/>
      <c r="AU235" s="678"/>
      <c r="AV235" s="678"/>
      <c r="AW235" s="678"/>
      <c r="AX235" s="678"/>
      <c r="AY235" s="678"/>
      <c r="AZ235" s="678"/>
      <c r="BA235" s="678"/>
      <c r="BB235" s="678"/>
      <c r="BC235" s="678"/>
      <c r="BD235" s="678"/>
      <c r="BE235" s="678"/>
      <c r="BF235" s="678"/>
      <c r="BG235" s="678"/>
      <c r="BH235" s="678"/>
      <c r="BI235" s="678"/>
      <c r="BJ235" s="678"/>
      <c r="BK235" s="678"/>
      <c r="BL235" s="678"/>
      <c r="BM235" s="678"/>
      <c r="BN235" s="678"/>
      <c r="BO235" s="678"/>
      <c r="BP235" s="678"/>
      <c r="BQ235" s="678"/>
      <c r="BR235" s="678"/>
      <c r="BS235" s="678"/>
      <c r="BT235" s="678"/>
      <c r="BU235" s="678"/>
      <c r="BV235" s="678"/>
      <c r="BW235" s="678"/>
      <c r="BX235" s="678"/>
      <c r="BY235" s="678"/>
      <c r="BZ235" s="678"/>
      <c r="CA235" s="678"/>
      <c r="CB235" s="678"/>
      <c r="CC235" s="678"/>
      <c r="CD235" s="678"/>
      <c r="CE235" s="678"/>
      <c r="CF235" s="678"/>
      <c r="CG235" s="678"/>
      <c r="CH235" s="678"/>
      <c r="CI235" s="678"/>
      <c r="CJ235" s="678"/>
      <c r="CK235" s="678"/>
      <c r="CL235" s="678"/>
      <c r="CM235" s="678"/>
      <c r="CN235" s="678"/>
      <c r="CO235" s="678"/>
      <c r="CP235" s="678"/>
      <c r="CQ235" s="678"/>
      <c r="CR235" s="678"/>
      <c r="CS235" s="678"/>
      <c r="CT235" s="678"/>
      <c r="CU235" s="678"/>
      <c r="CV235" s="678"/>
      <c r="CW235" s="678"/>
      <c r="CX235" s="678"/>
      <c r="CY235" s="678"/>
      <c r="CZ235" s="678"/>
      <c r="DA235" s="678"/>
      <c r="DB235" s="678"/>
      <c r="DC235" s="678"/>
      <c r="DD235" s="678"/>
      <c r="DE235" s="678"/>
      <c r="DF235" s="678"/>
    </row>
    <row r="236" spans="1:4" ht="12.75" customHeight="1">
      <c r="A236" s="722">
        <v>1100</v>
      </c>
      <c r="B236" s="718" t="s">
        <v>722</v>
      </c>
      <c r="C236" s="709">
        <v>15637</v>
      </c>
      <c r="D236" s="671">
        <v>23</v>
      </c>
    </row>
    <row r="237" spans="1:4" ht="25.5" customHeight="1">
      <c r="A237" s="722">
        <v>1200</v>
      </c>
      <c r="B237" s="714" t="s">
        <v>704</v>
      </c>
      <c r="C237" s="709">
        <v>4063</v>
      </c>
      <c r="D237" s="671">
        <v>5</v>
      </c>
    </row>
    <row r="238" spans="1:4" ht="12.75" customHeight="1">
      <c r="A238" s="715">
        <v>2000</v>
      </c>
      <c r="B238" s="718" t="s">
        <v>716</v>
      </c>
      <c r="C238" s="709">
        <v>110249</v>
      </c>
      <c r="D238" s="671">
        <v>16478</v>
      </c>
    </row>
    <row r="239" spans="1:4" ht="12.75" customHeight="1">
      <c r="A239" s="710" t="s">
        <v>375</v>
      </c>
      <c r="B239" s="718" t="s">
        <v>726</v>
      </c>
      <c r="C239" s="709">
        <v>1660</v>
      </c>
      <c r="D239" s="671">
        <v>0</v>
      </c>
    </row>
    <row r="240" spans="1:4" ht="12.75" customHeight="1">
      <c r="A240" s="715">
        <v>5000</v>
      </c>
      <c r="B240" s="718" t="s">
        <v>378</v>
      </c>
      <c r="C240" s="709">
        <v>1660</v>
      </c>
      <c r="D240" s="671">
        <v>0</v>
      </c>
    </row>
    <row r="241" spans="1:110" s="679" customFormat="1" ht="12.75" customHeight="1">
      <c r="A241" s="716"/>
      <c r="B241" s="677" t="s">
        <v>1281</v>
      </c>
      <c r="C241" s="675">
        <v>-37805</v>
      </c>
      <c r="D241" s="667">
        <v>-16498</v>
      </c>
      <c r="E241" s="678"/>
      <c r="F241" s="678"/>
      <c r="G241" s="678"/>
      <c r="H241" s="678"/>
      <c r="I241" s="678"/>
      <c r="J241" s="678"/>
      <c r="K241" s="678"/>
      <c r="L241" s="678"/>
      <c r="M241" s="678"/>
      <c r="N241" s="678"/>
      <c r="O241" s="678"/>
      <c r="P241" s="678"/>
      <c r="Q241" s="678"/>
      <c r="R241" s="678"/>
      <c r="S241" s="678"/>
      <c r="T241" s="678"/>
      <c r="U241" s="678"/>
      <c r="V241" s="678"/>
      <c r="W241" s="678"/>
      <c r="X241" s="678"/>
      <c r="Y241" s="678"/>
      <c r="Z241" s="678"/>
      <c r="AA241" s="678"/>
      <c r="AB241" s="678"/>
      <c r="AC241" s="678"/>
      <c r="AD241" s="678"/>
      <c r="AE241" s="678"/>
      <c r="AF241" s="678"/>
      <c r="AG241" s="678"/>
      <c r="AH241" s="678"/>
      <c r="AI241" s="678"/>
      <c r="AJ241" s="678"/>
      <c r="AK241" s="678"/>
      <c r="AL241" s="678"/>
      <c r="AM241" s="678"/>
      <c r="AN241" s="678"/>
      <c r="AO241" s="678"/>
      <c r="AP241" s="678"/>
      <c r="AQ241" s="678"/>
      <c r="AR241" s="678"/>
      <c r="AS241" s="678"/>
      <c r="AT241" s="678"/>
      <c r="AU241" s="678"/>
      <c r="AV241" s="678"/>
      <c r="AW241" s="678"/>
      <c r="AX241" s="678"/>
      <c r="AY241" s="678"/>
      <c r="AZ241" s="678"/>
      <c r="BA241" s="678"/>
      <c r="BB241" s="678"/>
      <c r="BC241" s="678"/>
      <c r="BD241" s="678"/>
      <c r="BE241" s="678"/>
      <c r="BF241" s="678"/>
      <c r="BG241" s="678"/>
      <c r="BH241" s="678"/>
      <c r="BI241" s="678"/>
      <c r="BJ241" s="678"/>
      <c r="BK241" s="678"/>
      <c r="BL241" s="678"/>
      <c r="BM241" s="678"/>
      <c r="BN241" s="678"/>
      <c r="BO241" s="678"/>
      <c r="BP241" s="678"/>
      <c r="BQ241" s="678"/>
      <c r="BR241" s="678"/>
      <c r="BS241" s="678"/>
      <c r="BT241" s="678"/>
      <c r="BU241" s="678"/>
      <c r="BV241" s="678"/>
      <c r="BW241" s="678"/>
      <c r="BX241" s="678"/>
      <c r="BY241" s="678"/>
      <c r="BZ241" s="678"/>
      <c r="CA241" s="678"/>
      <c r="CB241" s="678"/>
      <c r="CC241" s="678"/>
      <c r="CD241" s="678"/>
      <c r="CE241" s="678"/>
      <c r="CF241" s="678"/>
      <c r="CG241" s="678"/>
      <c r="CH241" s="678"/>
      <c r="CI241" s="678"/>
      <c r="CJ241" s="678"/>
      <c r="CK241" s="678"/>
      <c r="CL241" s="678"/>
      <c r="CM241" s="678"/>
      <c r="CN241" s="678"/>
      <c r="CO241" s="678"/>
      <c r="CP241" s="678"/>
      <c r="CQ241" s="678"/>
      <c r="CR241" s="678"/>
      <c r="CS241" s="678"/>
      <c r="CT241" s="678"/>
      <c r="CU241" s="678"/>
      <c r="CV241" s="678"/>
      <c r="CW241" s="678"/>
      <c r="CX241" s="678"/>
      <c r="CY241" s="678"/>
      <c r="CZ241" s="678"/>
      <c r="DA241" s="678"/>
      <c r="DB241" s="678"/>
      <c r="DC241" s="678"/>
      <c r="DD241" s="678"/>
      <c r="DE241" s="678"/>
      <c r="DF241" s="678"/>
    </row>
    <row r="242" spans="1:110" s="679" customFormat="1" ht="12.75" customHeight="1">
      <c r="A242" s="698"/>
      <c r="B242" s="677" t="s">
        <v>1282</v>
      </c>
      <c r="C242" s="675">
        <v>37805</v>
      </c>
      <c r="D242" s="667">
        <v>16498</v>
      </c>
      <c r="E242" s="678"/>
      <c r="F242" s="678"/>
      <c r="G242" s="678"/>
      <c r="H242" s="678"/>
      <c r="I242" s="678"/>
      <c r="J242" s="678"/>
      <c r="K242" s="678"/>
      <c r="L242" s="678"/>
      <c r="M242" s="678"/>
      <c r="N242" s="678"/>
      <c r="O242" s="678"/>
      <c r="P242" s="678"/>
      <c r="Q242" s="678"/>
      <c r="R242" s="678"/>
      <c r="S242" s="678"/>
      <c r="T242" s="678"/>
      <c r="U242" s="678"/>
      <c r="V242" s="678"/>
      <c r="W242" s="678"/>
      <c r="X242" s="678"/>
      <c r="Y242" s="678"/>
      <c r="Z242" s="678"/>
      <c r="AA242" s="678"/>
      <c r="AB242" s="678"/>
      <c r="AC242" s="678"/>
      <c r="AD242" s="678"/>
      <c r="AE242" s="678"/>
      <c r="AF242" s="678"/>
      <c r="AG242" s="678"/>
      <c r="AH242" s="678"/>
      <c r="AI242" s="678"/>
      <c r="AJ242" s="678"/>
      <c r="AK242" s="678"/>
      <c r="AL242" s="678"/>
      <c r="AM242" s="678"/>
      <c r="AN242" s="678"/>
      <c r="AO242" s="678"/>
      <c r="AP242" s="678"/>
      <c r="AQ242" s="678"/>
      <c r="AR242" s="678"/>
      <c r="AS242" s="678"/>
      <c r="AT242" s="678"/>
      <c r="AU242" s="678"/>
      <c r="AV242" s="678"/>
      <c r="AW242" s="678"/>
      <c r="AX242" s="678"/>
      <c r="AY242" s="678"/>
      <c r="AZ242" s="678"/>
      <c r="BA242" s="678"/>
      <c r="BB242" s="678"/>
      <c r="BC242" s="678"/>
      <c r="BD242" s="678"/>
      <c r="BE242" s="678"/>
      <c r="BF242" s="678"/>
      <c r="BG242" s="678"/>
      <c r="BH242" s="678"/>
      <c r="BI242" s="678"/>
      <c r="BJ242" s="678"/>
      <c r="BK242" s="678"/>
      <c r="BL242" s="678"/>
      <c r="BM242" s="678"/>
      <c r="BN242" s="678"/>
      <c r="BO242" s="678"/>
      <c r="BP242" s="678"/>
      <c r="BQ242" s="678"/>
      <c r="BR242" s="678"/>
      <c r="BS242" s="678"/>
      <c r="BT242" s="678"/>
      <c r="BU242" s="678"/>
      <c r="BV242" s="678"/>
      <c r="BW242" s="678"/>
      <c r="BX242" s="678"/>
      <c r="BY242" s="678"/>
      <c r="BZ242" s="678"/>
      <c r="CA242" s="678"/>
      <c r="CB242" s="678"/>
      <c r="CC242" s="678"/>
      <c r="CD242" s="678"/>
      <c r="CE242" s="678"/>
      <c r="CF242" s="678"/>
      <c r="CG242" s="678"/>
      <c r="CH242" s="678"/>
      <c r="CI242" s="678"/>
      <c r="CJ242" s="678"/>
      <c r="CK242" s="678"/>
      <c r="CL242" s="678"/>
      <c r="CM242" s="678"/>
      <c r="CN242" s="678"/>
      <c r="CO242" s="678"/>
      <c r="CP242" s="678"/>
      <c r="CQ242" s="678"/>
      <c r="CR242" s="678"/>
      <c r="CS242" s="678"/>
      <c r="CT242" s="678"/>
      <c r="CU242" s="678"/>
      <c r="CV242" s="678"/>
      <c r="CW242" s="678"/>
      <c r="CX242" s="678"/>
      <c r="CY242" s="678"/>
      <c r="CZ242" s="678"/>
      <c r="DA242" s="678"/>
      <c r="DB242" s="678"/>
      <c r="DC242" s="678"/>
      <c r="DD242" s="678"/>
      <c r="DE242" s="678"/>
      <c r="DF242" s="678"/>
    </row>
    <row r="243" spans="1:110" s="679" customFormat="1" ht="12.75" customHeight="1">
      <c r="A243" s="699" t="s">
        <v>711</v>
      </c>
      <c r="B243" s="700" t="s">
        <v>89</v>
      </c>
      <c r="C243" s="684">
        <v>37805</v>
      </c>
      <c r="D243" s="671">
        <v>16498</v>
      </c>
      <c r="E243" s="678"/>
      <c r="F243" s="678"/>
      <c r="G243" s="678"/>
      <c r="H243" s="678"/>
      <c r="I243" s="678"/>
      <c r="J243" s="678"/>
      <c r="K243" s="678"/>
      <c r="L243" s="678"/>
      <c r="M243" s="678"/>
      <c r="N243" s="678"/>
      <c r="O243" s="678"/>
      <c r="P243" s="678"/>
      <c r="Q243" s="678"/>
      <c r="R243" s="678"/>
      <c r="S243" s="678"/>
      <c r="T243" s="678"/>
      <c r="U243" s="678"/>
      <c r="V243" s="678"/>
      <c r="W243" s="678"/>
      <c r="X243" s="678"/>
      <c r="Y243" s="678"/>
      <c r="Z243" s="678"/>
      <c r="AA243" s="678"/>
      <c r="AB243" s="678"/>
      <c r="AC243" s="678"/>
      <c r="AD243" s="678"/>
      <c r="AE243" s="678"/>
      <c r="AF243" s="678"/>
      <c r="AG243" s="678"/>
      <c r="AH243" s="678"/>
      <c r="AI243" s="678"/>
      <c r="AJ243" s="678"/>
      <c r="AK243" s="678"/>
      <c r="AL243" s="678"/>
      <c r="AM243" s="678"/>
      <c r="AN243" s="678"/>
      <c r="AO243" s="678"/>
      <c r="AP243" s="678"/>
      <c r="AQ243" s="678"/>
      <c r="AR243" s="678"/>
      <c r="AS243" s="678"/>
      <c r="AT243" s="678"/>
      <c r="AU243" s="678"/>
      <c r="AV243" s="678"/>
      <c r="AW243" s="678"/>
      <c r="AX243" s="678"/>
      <c r="AY243" s="678"/>
      <c r="AZ243" s="678"/>
      <c r="BA243" s="678"/>
      <c r="BB243" s="678"/>
      <c r="BC243" s="678"/>
      <c r="BD243" s="678"/>
      <c r="BE243" s="678"/>
      <c r="BF243" s="678"/>
      <c r="BG243" s="678"/>
      <c r="BH243" s="678"/>
      <c r="BI243" s="678"/>
      <c r="BJ243" s="678"/>
      <c r="BK243" s="678"/>
      <c r="BL243" s="678"/>
      <c r="BM243" s="678"/>
      <c r="BN243" s="678"/>
      <c r="BO243" s="678"/>
      <c r="BP243" s="678"/>
      <c r="BQ243" s="678"/>
      <c r="BR243" s="678"/>
      <c r="BS243" s="678"/>
      <c r="BT243" s="678"/>
      <c r="BU243" s="678"/>
      <c r="BV243" s="678"/>
      <c r="BW243" s="678"/>
      <c r="BX243" s="678"/>
      <c r="BY243" s="678"/>
      <c r="BZ243" s="678"/>
      <c r="CA243" s="678"/>
      <c r="CB243" s="678"/>
      <c r="CC243" s="678"/>
      <c r="CD243" s="678"/>
      <c r="CE243" s="678"/>
      <c r="CF243" s="678"/>
      <c r="CG243" s="678"/>
      <c r="CH243" s="678"/>
      <c r="CI243" s="678"/>
      <c r="CJ243" s="678"/>
      <c r="CK243" s="678"/>
      <c r="CL243" s="678"/>
      <c r="CM243" s="678"/>
      <c r="CN243" s="678"/>
      <c r="CO243" s="678"/>
      <c r="CP243" s="678"/>
      <c r="CQ243" s="678"/>
      <c r="CR243" s="678"/>
      <c r="CS243" s="678"/>
      <c r="CT243" s="678"/>
      <c r="CU243" s="678"/>
      <c r="CV243" s="678"/>
      <c r="CW243" s="678"/>
      <c r="CX243" s="678"/>
      <c r="CY243" s="678"/>
      <c r="CZ243" s="678"/>
      <c r="DA243" s="678"/>
      <c r="DB243" s="678"/>
      <c r="DC243" s="678"/>
      <c r="DD243" s="678"/>
      <c r="DE243" s="678"/>
      <c r="DF243" s="678"/>
    </row>
    <row r="244" spans="1:4" ht="15" customHeight="1" hidden="1">
      <c r="A244" s="668"/>
      <c r="B244" s="719" t="s">
        <v>736</v>
      </c>
      <c r="C244" s="713"/>
      <c r="D244" s="671">
        <v>0</v>
      </c>
    </row>
    <row r="245" spans="1:4" ht="12.75" customHeight="1" hidden="1">
      <c r="A245" s="668"/>
      <c r="B245" s="717" t="s">
        <v>737</v>
      </c>
      <c r="C245" s="713">
        <v>0</v>
      </c>
      <c r="D245" s="671">
        <v>0</v>
      </c>
    </row>
    <row r="246" spans="1:4" ht="25.5" customHeight="1" hidden="1">
      <c r="A246" s="668"/>
      <c r="B246" s="718" t="s">
        <v>738</v>
      </c>
      <c r="C246" s="709">
        <v>0</v>
      </c>
      <c r="D246" s="671">
        <v>0</v>
      </c>
    </row>
    <row r="247" spans="1:110" s="679" customFormat="1" ht="12.75" customHeight="1" hidden="1">
      <c r="A247" s="697"/>
      <c r="B247" s="677" t="s">
        <v>1281</v>
      </c>
      <c r="C247" s="675">
        <v>0</v>
      </c>
      <c r="D247" s="671">
        <v>0</v>
      </c>
      <c r="E247" s="678"/>
      <c r="F247" s="678"/>
      <c r="G247" s="678"/>
      <c r="H247" s="678"/>
      <c r="I247" s="678"/>
      <c r="J247" s="678"/>
      <c r="K247" s="678"/>
      <c r="L247" s="678"/>
      <c r="M247" s="678"/>
      <c r="N247" s="678"/>
      <c r="O247" s="678"/>
      <c r="P247" s="678"/>
      <c r="Q247" s="678"/>
      <c r="R247" s="678"/>
      <c r="S247" s="678"/>
      <c r="T247" s="678"/>
      <c r="U247" s="678"/>
      <c r="V247" s="678"/>
      <c r="W247" s="678"/>
      <c r="X247" s="678"/>
      <c r="Y247" s="678"/>
      <c r="Z247" s="678"/>
      <c r="AA247" s="678"/>
      <c r="AB247" s="678"/>
      <c r="AC247" s="678"/>
      <c r="AD247" s="678"/>
      <c r="AE247" s="678"/>
      <c r="AF247" s="678"/>
      <c r="AG247" s="678"/>
      <c r="AH247" s="678"/>
      <c r="AI247" s="678"/>
      <c r="AJ247" s="678"/>
      <c r="AK247" s="678"/>
      <c r="AL247" s="678"/>
      <c r="AM247" s="678"/>
      <c r="AN247" s="678"/>
      <c r="AO247" s="678"/>
      <c r="AP247" s="678"/>
      <c r="AQ247" s="678"/>
      <c r="AR247" s="678"/>
      <c r="AS247" s="678"/>
      <c r="AT247" s="678"/>
      <c r="AU247" s="678"/>
      <c r="AV247" s="678"/>
      <c r="AW247" s="678"/>
      <c r="AX247" s="678"/>
      <c r="AY247" s="678"/>
      <c r="AZ247" s="678"/>
      <c r="BA247" s="678"/>
      <c r="BB247" s="678"/>
      <c r="BC247" s="678"/>
      <c r="BD247" s="678"/>
      <c r="BE247" s="678"/>
      <c r="BF247" s="678"/>
      <c r="BG247" s="678"/>
      <c r="BH247" s="678"/>
      <c r="BI247" s="678"/>
      <c r="BJ247" s="678"/>
      <c r="BK247" s="678"/>
      <c r="BL247" s="678"/>
      <c r="BM247" s="678"/>
      <c r="BN247" s="678"/>
      <c r="BO247" s="678"/>
      <c r="BP247" s="678"/>
      <c r="BQ247" s="678"/>
      <c r="BR247" s="678"/>
      <c r="BS247" s="678"/>
      <c r="BT247" s="678"/>
      <c r="BU247" s="678"/>
      <c r="BV247" s="678"/>
      <c r="BW247" s="678"/>
      <c r="BX247" s="678"/>
      <c r="BY247" s="678"/>
      <c r="BZ247" s="678"/>
      <c r="CA247" s="678"/>
      <c r="CB247" s="678"/>
      <c r="CC247" s="678"/>
      <c r="CD247" s="678"/>
      <c r="CE247" s="678"/>
      <c r="CF247" s="678"/>
      <c r="CG247" s="678"/>
      <c r="CH247" s="678"/>
      <c r="CI247" s="678"/>
      <c r="CJ247" s="678"/>
      <c r="CK247" s="678"/>
      <c r="CL247" s="678"/>
      <c r="CM247" s="678"/>
      <c r="CN247" s="678"/>
      <c r="CO247" s="678"/>
      <c r="CP247" s="678"/>
      <c r="CQ247" s="678"/>
      <c r="CR247" s="678"/>
      <c r="CS247" s="678"/>
      <c r="CT247" s="678"/>
      <c r="CU247" s="678"/>
      <c r="CV247" s="678"/>
      <c r="CW247" s="678"/>
      <c r="CX247" s="678"/>
      <c r="CY247" s="678"/>
      <c r="CZ247" s="678"/>
      <c r="DA247" s="678"/>
      <c r="DB247" s="678"/>
      <c r="DC247" s="678"/>
      <c r="DD247" s="678"/>
      <c r="DE247" s="678"/>
      <c r="DF247" s="678"/>
    </row>
    <row r="248" spans="1:110" s="679" customFormat="1" ht="12.75" customHeight="1" hidden="1">
      <c r="A248" s="698"/>
      <c r="B248" s="677" t="s">
        <v>1282</v>
      </c>
      <c r="C248" s="675">
        <v>0</v>
      </c>
      <c r="D248" s="671">
        <v>0</v>
      </c>
      <c r="E248" s="678"/>
      <c r="F248" s="678"/>
      <c r="G248" s="678"/>
      <c r="H248" s="678"/>
      <c r="I248" s="678"/>
      <c r="J248" s="678"/>
      <c r="K248" s="678"/>
      <c r="L248" s="678"/>
      <c r="M248" s="678"/>
      <c r="N248" s="678"/>
      <c r="O248" s="678"/>
      <c r="P248" s="678"/>
      <c r="Q248" s="678"/>
      <c r="R248" s="678"/>
      <c r="S248" s="678"/>
      <c r="T248" s="678"/>
      <c r="U248" s="678"/>
      <c r="V248" s="678"/>
      <c r="W248" s="678"/>
      <c r="X248" s="678"/>
      <c r="Y248" s="678"/>
      <c r="Z248" s="678"/>
      <c r="AA248" s="678"/>
      <c r="AB248" s="678"/>
      <c r="AC248" s="678"/>
      <c r="AD248" s="678"/>
      <c r="AE248" s="678"/>
      <c r="AF248" s="678"/>
      <c r="AG248" s="678"/>
      <c r="AH248" s="678"/>
      <c r="AI248" s="678"/>
      <c r="AJ248" s="678"/>
      <c r="AK248" s="678"/>
      <c r="AL248" s="678"/>
      <c r="AM248" s="678"/>
      <c r="AN248" s="678"/>
      <c r="AO248" s="678"/>
      <c r="AP248" s="678"/>
      <c r="AQ248" s="678"/>
      <c r="AR248" s="678"/>
      <c r="AS248" s="678"/>
      <c r="AT248" s="678"/>
      <c r="AU248" s="678"/>
      <c r="AV248" s="678"/>
      <c r="AW248" s="678"/>
      <c r="AX248" s="678"/>
      <c r="AY248" s="678"/>
      <c r="AZ248" s="678"/>
      <c r="BA248" s="678"/>
      <c r="BB248" s="678"/>
      <c r="BC248" s="678"/>
      <c r="BD248" s="678"/>
      <c r="BE248" s="678"/>
      <c r="BF248" s="678"/>
      <c r="BG248" s="678"/>
      <c r="BH248" s="678"/>
      <c r="BI248" s="678"/>
      <c r="BJ248" s="678"/>
      <c r="BK248" s="678"/>
      <c r="BL248" s="678"/>
      <c r="BM248" s="678"/>
      <c r="BN248" s="678"/>
      <c r="BO248" s="678"/>
      <c r="BP248" s="678"/>
      <c r="BQ248" s="678"/>
      <c r="BR248" s="678"/>
      <c r="BS248" s="678"/>
      <c r="BT248" s="678"/>
      <c r="BU248" s="678"/>
      <c r="BV248" s="678"/>
      <c r="BW248" s="678"/>
      <c r="BX248" s="678"/>
      <c r="BY248" s="678"/>
      <c r="BZ248" s="678"/>
      <c r="CA248" s="678"/>
      <c r="CB248" s="678"/>
      <c r="CC248" s="678"/>
      <c r="CD248" s="678"/>
      <c r="CE248" s="678"/>
      <c r="CF248" s="678"/>
      <c r="CG248" s="678"/>
      <c r="CH248" s="678"/>
      <c r="CI248" s="678"/>
      <c r="CJ248" s="678"/>
      <c r="CK248" s="678"/>
      <c r="CL248" s="678"/>
      <c r="CM248" s="678"/>
      <c r="CN248" s="678"/>
      <c r="CO248" s="678"/>
      <c r="CP248" s="678"/>
      <c r="CQ248" s="678"/>
      <c r="CR248" s="678"/>
      <c r="CS248" s="678"/>
      <c r="CT248" s="678"/>
      <c r="CU248" s="678"/>
      <c r="CV248" s="678"/>
      <c r="CW248" s="678"/>
      <c r="CX248" s="678"/>
      <c r="CY248" s="678"/>
      <c r="CZ248" s="678"/>
      <c r="DA248" s="678"/>
      <c r="DB248" s="678"/>
      <c r="DC248" s="678"/>
      <c r="DD248" s="678"/>
      <c r="DE248" s="678"/>
      <c r="DF248" s="678"/>
    </row>
    <row r="249" spans="1:110" s="679" customFormat="1" ht="12.75" customHeight="1" hidden="1">
      <c r="A249" s="699" t="s">
        <v>711</v>
      </c>
      <c r="B249" s="700" t="s">
        <v>89</v>
      </c>
      <c r="C249" s="684">
        <v>0</v>
      </c>
      <c r="D249" s="671">
        <v>0</v>
      </c>
      <c r="E249" s="678"/>
      <c r="F249" s="678"/>
      <c r="G249" s="678"/>
      <c r="H249" s="678"/>
      <c r="I249" s="678"/>
      <c r="J249" s="678"/>
      <c r="K249" s="678"/>
      <c r="L249" s="678"/>
      <c r="M249" s="678"/>
      <c r="N249" s="678"/>
      <c r="O249" s="678"/>
      <c r="P249" s="678"/>
      <c r="Q249" s="678"/>
      <c r="R249" s="678"/>
      <c r="S249" s="678"/>
      <c r="T249" s="678"/>
      <c r="U249" s="678"/>
      <c r="V249" s="678"/>
      <c r="W249" s="678"/>
      <c r="X249" s="678"/>
      <c r="Y249" s="678"/>
      <c r="Z249" s="678"/>
      <c r="AA249" s="678"/>
      <c r="AB249" s="678"/>
      <c r="AC249" s="678"/>
      <c r="AD249" s="678"/>
      <c r="AE249" s="678"/>
      <c r="AF249" s="678"/>
      <c r="AG249" s="678"/>
      <c r="AH249" s="678"/>
      <c r="AI249" s="678"/>
      <c r="AJ249" s="678"/>
      <c r="AK249" s="678"/>
      <c r="AL249" s="678"/>
      <c r="AM249" s="678"/>
      <c r="AN249" s="678"/>
      <c r="AO249" s="678"/>
      <c r="AP249" s="678"/>
      <c r="AQ249" s="678"/>
      <c r="AR249" s="678"/>
      <c r="AS249" s="678"/>
      <c r="AT249" s="678"/>
      <c r="AU249" s="678"/>
      <c r="AV249" s="678"/>
      <c r="AW249" s="678"/>
      <c r="AX249" s="678"/>
      <c r="AY249" s="678"/>
      <c r="AZ249" s="678"/>
      <c r="BA249" s="678"/>
      <c r="BB249" s="678"/>
      <c r="BC249" s="678"/>
      <c r="BD249" s="678"/>
      <c r="BE249" s="678"/>
      <c r="BF249" s="678"/>
      <c r="BG249" s="678"/>
      <c r="BH249" s="678"/>
      <c r="BI249" s="678"/>
      <c r="BJ249" s="678"/>
      <c r="BK249" s="678"/>
      <c r="BL249" s="678"/>
      <c r="BM249" s="678"/>
      <c r="BN249" s="678"/>
      <c r="BO249" s="678"/>
      <c r="BP249" s="678"/>
      <c r="BQ249" s="678"/>
      <c r="BR249" s="678"/>
      <c r="BS249" s="678"/>
      <c r="BT249" s="678"/>
      <c r="BU249" s="678"/>
      <c r="BV249" s="678"/>
      <c r="BW249" s="678"/>
      <c r="BX249" s="678"/>
      <c r="BY249" s="678"/>
      <c r="BZ249" s="678"/>
      <c r="CA249" s="678"/>
      <c r="CB249" s="678"/>
      <c r="CC249" s="678"/>
      <c r="CD249" s="678"/>
      <c r="CE249" s="678"/>
      <c r="CF249" s="678"/>
      <c r="CG249" s="678"/>
      <c r="CH249" s="678"/>
      <c r="CI249" s="678"/>
      <c r="CJ249" s="678"/>
      <c r="CK249" s="678"/>
      <c r="CL249" s="678"/>
      <c r="CM249" s="678"/>
      <c r="CN249" s="678"/>
      <c r="CO249" s="678"/>
      <c r="CP249" s="678"/>
      <c r="CQ249" s="678"/>
      <c r="CR249" s="678"/>
      <c r="CS249" s="678"/>
      <c r="CT249" s="678"/>
      <c r="CU249" s="678"/>
      <c r="CV249" s="678"/>
      <c r="CW249" s="678"/>
      <c r="CX249" s="678"/>
      <c r="CY249" s="678"/>
      <c r="CZ249" s="678"/>
      <c r="DA249" s="678"/>
      <c r="DB249" s="678"/>
      <c r="DC249" s="678"/>
      <c r="DD249" s="678"/>
      <c r="DE249" s="678"/>
      <c r="DF249" s="678"/>
    </row>
    <row r="250" spans="1:110" s="679" customFormat="1" ht="12.75" customHeight="1">
      <c r="A250" s="699"/>
      <c r="B250" s="711" t="s">
        <v>739</v>
      </c>
      <c r="C250" s="684"/>
      <c r="D250" s="671"/>
      <c r="E250" s="678"/>
      <c r="F250" s="678"/>
      <c r="G250" s="678"/>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8"/>
      <c r="AY250" s="678"/>
      <c r="AZ250" s="678"/>
      <c r="BA250" s="678"/>
      <c r="BB250" s="678"/>
      <c r="BC250" s="678"/>
      <c r="BD250" s="678"/>
      <c r="BE250" s="678"/>
      <c r="BF250" s="678"/>
      <c r="BG250" s="678"/>
      <c r="BH250" s="678"/>
      <c r="BI250" s="678"/>
      <c r="BJ250" s="678"/>
      <c r="BK250" s="678"/>
      <c r="BL250" s="678"/>
      <c r="BM250" s="678"/>
      <c r="BN250" s="678"/>
      <c r="BO250" s="678"/>
      <c r="BP250" s="678"/>
      <c r="BQ250" s="678"/>
      <c r="BR250" s="678"/>
      <c r="BS250" s="678"/>
      <c r="BT250" s="678"/>
      <c r="BU250" s="678"/>
      <c r="BV250" s="678"/>
      <c r="BW250" s="678"/>
      <c r="BX250" s="678"/>
      <c r="BY250" s="678"/>
      <c r="BZ250" s="678"/>
      <c r="CA250" s="678"/>
      <c r="CB250" s="678"/>
      <c r="CC250" s="678"/>
      <c r="CD250" s="678"/>
      <c r="CE250" s="678"/>
      <c r="CF250" s="678"/>
      <c r="CG250" s="678"/>
      <c r="CH250" s="678"/>
      <c r="CI250" s="678"/>
      <c r="CJ250" s="678"/>
      <c r="CK250" s="678"/>
      <c r="CL250" s="678"/>
      <c r="CM250" s="678"/>
      <c r="CN250" s="678"/>
      <c r="CO250" s="678"/>
      <c r="CP250" s="678"/>
      <c r="CQ250" s="678"/>
      <c r="CR250" s="678"/>
      <c r="CS250" s="678"/>
      <c r="CT250" s="678"/>
      <c r="CU250" s="678"/>
      <c r="CV250" s="678"/>
      <c r="CW250" s="678"/>
      <c r="CX250" s="678"/>
      <c r="CY250" s="678"/>
      <c r="CZ250" s="678"/>
      <c r="DA250" s="678"/>
      <c r="DB250" s="678"/>
      <c r="DC250" s="678"/>
      <c r="DD250" s="678"/>
      <c r="DE250" s="678"/>
      <c r="DF250" s="678"/>
    </row>
    <row r="251" spans="1:110" s="681" customFormat="1" ht="12.75" customHeight="1">
      <c r="A251" s="724"/>
      <c r="B251" s="717" t="s">
        <v>713</v>
      </c>
      <c r="C251" s="695">
        <v>0</v>
      </c>
      <c r="D251" s="667">
        <v>0</v>
      </c>
      <c r="E251" s="680"/>
      <c r="F251" s="680"/>
      <c r="G251" s="680"/>
      <c r="H251" s="680"/>
      <c r="I251" s="680"/>
      <c r="J251" s="680"/>
      <c r="K251" s="680"/>
      <c r="L251" s="680"/>
      <c r="M251" s="680"/>
      <c r="N251" s="680"/>
      <c r="O251" s="680"/>
      <c r="P251" s="680"/>
      <c r="Q251" s="680"/>
      <c r="R251" s="680"/>
      <c r="S251" s="680"/>
      <c r="T251" s="680"/>
      <c r="U251" s="680"/>
      <c r="V251" s="680"/>
      <c r="W251" s="680"/>
      <c r="X251" s="680"/>
      <c r="Y251" s="680"/>
      <c r="Z251" s="680"/>
      <c r="AA251" s="680"/>
      <c r="AB251" s="680"/>
      <c r="AC251" s="680"/>
      <c r="AD251" s="680"/>
      <c r="AE251" s="680"/>
      <c r="AF251" s="680"/>
      <c r="AG251" s="680"/>
      <c r="AH251" s="680"/>
      <c r="AI251" s="680"/>
      <c r="AJ251" s="680"/>
      <c r="AK251" s="680"/>
      <c r="AL251" s="680"/>
      <c r="AM251" s="680"/>
      <c r="AN251" s="680"/>
      <c r="AO251" s="680"/>
      <c r="AP251" s="680"/>
      <c r="AQ251" s="680"/>
      <c r="AR251" s="680"/>
      <c r="AS251" s="680"/>
      <c r="AT251" s="680"/>
      <c r="AU251" s="680"/>
      <c r="AV251" s="680"/>
      <c r="AW251" s="680"/>
      <c r="AX251" s="680"/>
      <c r="AY251" s="680"/>
      <c r="AZ251" s="680"/>
      <c r="BA251" s="680"/>
      <c r="BB251" s="680"/>
      <c r="BC251" s="680"/>
      <c r="BD251" s="680"/>
      <c r="BE251" s="680"/>
      <c r="BF251" s="680"/>
      <c r="BG251" s="680"/>
      <c r="BH251" s="680"/>
      <c r="BI251" s="680"/>
      <c r="BJ251" s="680"/>
      <c r="BK251" s="680"/>
      <c r="BL251" s="680"/>
      <c r="BM251" s="680"/>
      <c r="BN251" s="680"/>
      <c r="BO251" s="680"/>
      <c r="BP251" s="680"/>
      <c r="BQ251" s="680"/>
      <c r="BR251" s="680"/>
      <c r="BS251" s="680"/>
      <c r="BT251" s="680"/>
      <c r="BU251" s="680"/>
      <c r="BV251" s="680"/>
      <c r="BW251" s="680"/>
      <c r="BX251" s="680"/>
      <c r="BY251" s="680"/>
      <c r="BZ251" s="680"/>
      <c r="CA251" s="680"/>
      <c r="CB251" s="680"/>
      <c r="CC251" s="680"/>
      <c r="CD251" s="680"/>
      <c r="CE251" s="680"/>
      <c r="CF251" s="680"/>
      <c r="CG251" s="680"/>
      <c r="CH251" s="680"/>
      <c r="CI251" s="680"/>
      <c r="CJ251" s="680"/>
      <c r="CK251" s="680"/>
      <c r="CL251" s="680"/>
      <c r="CM251" s="680"/>
      <c r="CN251" s="680"/>
      <c r="CO251" s="680"/>
      <c r="CP251" s="680"/>
      <c r="CQ251" s="680"/>
      <c r="CR251" s="680"/>
      <c r="CS251" s="680"/>
      <c r="CT251" s="680"/>
      <c r="CU251" s="680"/>
      <c r="CV251" s="680"/>
      <c r="CW251" s="680"/>
      <c r="CX251" s="680"/>
      <c r="CY251" s="680"/>
      <c r="CZ251" s="680"/>
      <c r="DA251" s="680"/>
      <c r="DB251" s="680"/>
      <c r="DC251" s="680"/>
      <c r="DD251" s="680"/>
      <c r="DE251" s="680"/>
      <c r="DF251" s="680"/>
    </row>
    <row r="252" spans="1:110" s="679" customFormat="1" ht="12.75" customHeight="1">
      <c r="A252" s="668"/>
      <c r="B252" s="712" t="s">
        <v>418</v>
      </c>
      <c r="C252" s="695">
        <v>7706</v>
      </c>
      <c r="D252" s="667">
        <v>0</v>
      </c>
      <c r="E252" s="678"/>
      <c r="F252" s="678"/>
      <c r="G252" s="678"/>
      <c r="H252" s="678"/>
      <c r="I252" s="678"/>
      <c r="J252" s="678"/>
      <c r="K252" s="678"/>
      <c r="L252" s="678"/>
      <c r="M252" s="678"/>
      <c r="N252" s="678"/>
      <c r="O252" s="678"/>
      <c r="P252" s="678"/>
      <c r="Q252" s="678"/>
      <c r="R252" s="678"/>
      <c r="S252" s="678"/>
      <c r="T252" s="678"/>
      <c r="U252" s="678"/>
      <c r="V252" s="678"/>
      <c r="W252" s="678"/>
      <c r="X252" s="678"/>
      <c r="Y252" s="678"/>
      <c r="Z252" s="678"/>
      <c r="AA252" s="678"/>
      <c r="AB252" s="678"/>
      <c r="AC252" s="678"/>
      <c r="AD252" s="678"/>
      <c r="AE252" s="678"/>
      <c r="AF252" s="678"/>
      <c r="AG252" s="678"/>
      <c r="AH252" s="678"/>
      <c r="AI252" s="678"/>
      <c r="AJ252" s="678"/>
      <c r="AK252" s="678"/>
      <c r="AL252" s="678"/>
      <c r="AM252" s="678"/>
      <c r="AN252" s="678"/>
      <c r="AO252" s="678"/>
      <c r="AP252" s="678"/>
      <c r="AQ252" s="678"/>
      <c r="AR252" s="678"/>
      <c r="AS252" s="678"/>
      <c r="AT252" s="678"/>
      <c r="AU252" s="678"/>
      <c r="AV252" s="678"/>
      <c r="AW252" s="678"/>
      <c r="AX252" s="678"/>
      <c r="AY252" s="678"/>
      <c r="AZ252" s="678"/>
      <c r="BA252" s="678"/>
      <c r="BB252" s="678"/>
      <c r="BC252" s="678"/>
      <c r="BD252" s="678"/>
      <c r="BE252" s="678"/>
      <c r="BF252" s="678"/>
      <c r="BG252" s="678"/>
      <c r="BH252" s="678"/>
      <c r="BI252" s="678"/>
      <c r="BJ252" s="678"/>
      <c r="BK252" s="678"/>
      <c r="BL252" s="678"/>
      <c r="BM252" s="678"/>
      <c r="BN252" s="678"/>
      <c r="BO252" s="678"/>
      <c r="BP252" s="678"/>
      <c r="BQ252" s="678"/>
      <c r="BR252" s="678"/>
      <c r="BS252" s="678"/>
      <c r="BT252" s="678"/>
      <c r="BU252" s="678"/>
      <c r="BV252" s="678"/>
      <c r="BW252" s="678"/>
      <c r="BX252" s="678"/>
      <c r="BY252" s="678"/>
      <c r="BZ252" s="678"/>
      <c r="CA252" s="678"/>
      <c r="CB252" s="678"/>
      <c r="CC252" s="678"/>
      <c r="CD252" s="678"/>
      <c r="CE252" s="678"/>
      <c r="CF252" s="678"/>
      <c r="CG252" s="678"/>
      <c r="CH252" s="678"/>
      <c r="CI252" s="678"/>
      <c r="CJ252" s="678"/>
      <c r="CK252" s="678"/>
      <c r="CL252" s="678"/>
      <c r="CM252" s="678"/>
      <c r="CN252" s="678"/>
      <c r="CO252" s="678"/>
      <c r="CP252" s="678"/>
      <c r="CQ252" s="678"/>
      <c r="CR252" s="678"/>
      <c r="CS252" s="678"/>
      <c r="CT252" s="678"/>
      <c r="CU252" s="678"/>
      <c r="CV252" s="678"/>
      <c r="CW252" s="678"/>
      <c r="CX252" s="678"/>
      <c r="CY252" s="678"/>
      <c r="CZ252" s="678"/>
      <c r="DA252" s="678"/>
      <c r="DB252" s="678"/>
      <c r="DC252" s="678"/>
      <c r="DD252" s="678"/>
      <c r="DE252" s="678"/>
      <c r="DF252" s="678"/>
    </row>
    <row r="253" spans="1:110" s="679" customFormat="1" ht="12.75" customHeight="1">
      <c r="A253" s="710" t="s">
        <v>352</v>
      </c>
      <c r="B253" s="714" t="s">
        <v>714</v>
      </c>
      <c r="C253" s="684">
        <v>7706</v>
      </c>
      <c r="D253" s="671">
        <v>0</v>
      </c>
      <c r="E253" s="678"/>
      <c r="F253" s="678"/>
      <c r="G253" s="678"/>
      <c r="H253" s="678"/>
      <c r="I253" s="678"/>
      <c r="J253" s="678"/>
      <c r="K253" s="678"/>
      <c r="L253" s="678"/>
      <c r="M253" s="678"/>
      <c r="N253" s="678"/>
      <c r="O253" s="678"/>
      <c r="P253" s="678"/>
      <c r="Q253" s="678"/>
      <c r="R253" s="678"/>
      <c r="S253" s="678"/>
      <c r="T253" s="678"/>
      <c r="U253" s="678"/>
      <c r="V253" s="678"/>
      <c r="W253" s="678"/>
      <c r="X253" s="678"/>
      <c r="Y253" s="678"/>
      <c r="Z253" s="678"/>
      <c r="AA253" s="678"/>
      <c r="AB253" s="678"/>
      <c r="AC253" s="678"/>
      <c r="AD253" s="678"/>
      <c r="AE253" s="678"/>
      <c r="AF253" s="678"/>
      <c r="AG253" s="678"/>
      <c r="AH253" s="678"/>
      <c r="AI253" s="678"/>
      <c r="AJ253" s="678"/>
      <c r="AK253" s="678"/>
      <c r="AL253" s="678"/>
      <c r="AM253" s="678"/>
      <c r="AN253" s="678"/>
      <c r="AO253" s="678"/>
      <c r="AP253" s="678"/>
      <c r="AQ253" s="678"/>
      <c r="AR253" s="678"/>
      <c r="AS253" s="678"/>
      <c r="AT253" s="678"/>
      <c r="AU253" s="678"/>
      <c r="AV253" s="678"/>
      <c r="AW253" s="678"/>
      <c r="AX253" s="678"/>
      <c r="AY253" s="678"/>
      <c r="AZ253" s="678"/>
      <c r="BA253" s="678"/>
      <c r="BB253" s="678"/>
      <c r="BC253" s="678"/>
      <c r="BD253" s="678"/>
      <c r="BE253" s="678"/>
      <c r="BF253" s="678"/>
      <c r="BG253" s="678"/>
      <c r="BH253" s="678"/>
      <c r="BI253" s="678"/>
      <c r="BJ253" s="678"/>
      <c r="BK253" s="678"/>
      <c r="BL253" s="678"/>
      <c r="BM253" s="678"/>
      <c r="BN253" s="678"/>
      <c r="BO253" s="678"/>
      <c r="BP253" s="678"/>
      <c r="BQ253" s="678"/>
      <c r="BR253" s="678"/>
      <c r="BS253" s="678"/>
      <c r="BT253" s="678"/>
      <c r="BU253" s="678"/>
      <c r="BV253" s="678"/>
      <c r="BW253" s="678"/>
      <c r="BX253" s="678"/>
      <c r="BY253" s="678"/>
      <c r="BZ253" s="678"/>
      <c r="CA253" s="678"/>
      <c r="CB253" s="678"/>
      <c r="CC253" s="678"/>
      <c r="CD253" s="678"/>
      <c r="CE253" s="678"/>
      <c r="CF253" s="678"/>
      <c r="CG253" s="678"/>
      <c r="CH253" s="678"/>
      <c r="CI253" s="678"/>
      <c r="CJ253" s="678"/>
      <c r="CK253" s="678"/>
      <c r="CL253" s="678"/>
      <c r="CM253" s="678"/>
      <c r="CN253" s="678"/>
      <c r="CO253" s="678"/>
      <c r="CP253" s="678"/>
      <c r="CQ253" s="678"/>
      <c r="CR253" s="678"/>
      <c r="CS253" s="678"/>
      <c r="CT253" s="678"/>
      <c r="CU253" s="678"/>
      <c r="CV253" s="678"/>
      <c r="CW253" s="678"/>
      <c r="CX253" s="678"/>
      <c r="CY253" s="678"/>
      <c r="CZ253" s="678"/>
      <c r="DA253" s="678"/>
      <c r="DB253" s="678"/>
      <c r="DC253" s="678"/>
      <c r="DD253" s="678"/>
      <c r="DE253" s="678"/>
      <c r="DF253" s="678"/>
    </row>
    <row r="254" spans="1:110" s="679" customFormat="1" ht="12.75" customHeight="1">
      <c r="A254" s="715" t="s">
        <v>354</v>
      </c>
      <c r="B254" s="714" t="s">
        <v>715</v>
      </c>
      <c r="C254" s="684">
        <v>7706</v>
      </c>
      <c r="D254" s="671">
        <v>0</v>
      </c>
      <c r="E254" s="678"/>
      <c r="F254" s="678"/>
      <c r="G254" s="678"/>
      <c r="H254" s="678"/>
      <c r="I254" s="678"/>
      <c r="J254" s="678"/>
      <c r="K254" s="678"/>
      <c r="L254" s="678"/>
      <c r="M254" s="678"/>
      <c r="N254" s="678"/>
      <c r="O254" s="678"/>
      <c r="P254" s="678"/>
      <c r="Q254" s="678"/>
      <c r="R254" s="678"/>
      <c r="S254" s="678"/>
      <c r="T254" s="678"/>
      <c r="U254" s="678"/>
      <c r="V254" s="678"/>
      <c r="W254" s="678"/>
      <c r="X254" s="678"/>
      <c r="Y254" s="678"/>
      <c r="Z254" s="678"/>
      <c r="AA254" s="678"/>
      <c r="AB254" s="678"/>
      <c r="AC254" s="678"/>
      <c r="AD254" s="678"/>
      <c r="AE254" s="678"/>
      <c r="AF254" s="678"/>
      <c r="AG254" s="678"/>
      <c r="AH254" s="678"/>
      <c r="AI254" s="678"/>
      <c r="AJ254" s="678"/>
      <c r="AK254" s="678"/>
      <c r="AL254" s="678"/>
      <c r="AM254" s="678"/>
      <c r="AN254" s="678"/>
      <c r="AO254" s="678"/>
      <c r="AP254" s="678"/>
      <c r="AQ254" s="678"/>
      <c r="AR254" s="678"/>
      <c r="AS254" s="678"/>
      <c r="AT254" s="678"/>
      <c r="AU254" s="678"/>
      <c r="AV254" s="678"/>
      <c r="AW254" s="678"/>
      <c r="AX254" s="678"/>
      <c r="AY254" s="678"/>
      <c r="AZ254" s="678"/>
      <c r="BA254" s="678"/>
      <c r="BB254" s="678"/>
      <c r="BC254" s="678"/>
      <c r="BD254" s="678"/>
      <c r="BE254" s="678"/>
      <c r="BF254" s="678"/>
      <c r="BG254" s="678"/>
      <c r="BH254" s="678"/>
      <c r="BI254" s="678"/>
      <c r="BJ254" s="678"/>
      <c r="BK254" s="678"/>
      <c r="BL254" s="678"/>
      <c r="BM254" s="678"/>
      <c r="BN254" s="678"/>
      <c r="BO254" s="678"/>
      <c r="BP254" s="678"/>
      <c r="BQ254" s="678"/>
      <c r="BR254" s="678"/>
      <c r="BS254" s="678"/>
      <c r="BT254" s="678"/>
      <c r="BU254" s="678"/>
      <c r="BV254" s="678"/>
      <c r="BW254" s="678"/>
      <c r="BX254" s="678"/>
      <c r="BY254" s="678"/>
      <c r="BZ254" s="678"/>
      <c r="CA254" s="678"/>
      <c r="CB254" s="678"/>
      <c r="CC254" s="678"/>
      <c r="CD254" s="678"/>
      <c r="CE254" s="678"/>
      <c r="CF254" s="678"/>
      <c r="CG254" s="678"/>
      <c r="CH254" s="678"/>
      <c r="CI254" s="678"/>
      <c r="CJ254" s="678"/>
      <c r="CK254" s="678"/>
      <c r="CL254" s="678"/>
      <c r="CM254" s="678"/>
      <c r="CN254" s="678"/>
      <c r="CO254" s="678"/>
      <c r="CP254" s="678"/>
      <c r="CQ254" s="678"/>
      <c r="CR254" s="678"/>
      <c r="CS254" s="678"/>
      <c r="CT254" s="678"/>
      <c r="CU254" s="678"/>
      <c r="CV254" s="678"/>
      <c r="CW254" s="678"/>
      <c r="CX254" s="678"/>
      <c r="CY254" s="678"/>
      <c r="CZ254" s="678"/>
      <c r="DA254" s="678"/>
      <c r="DB254" s="678"/>
      <c r="DC254" s="678"/>
      <c r="DD254" s="678"/>
      <c r="DE254" s="678"/>
      <c r="DF254" s="678"/>
    </row>
    <row r="255" spans="1:110" s="679" customFormat="1" ht="12.75" customHeight="1">
      <c r="A255" s="715">
        <v>1000</v>
      </c>
      <c r="B255" s="683" t="s">
        <v>721</v>
      </c>
      <c r="C255" s="684">
        <v>7706</v>
      </c>
      <c r="D255" s="671">
        <v>0</v>
      </c>
      <c r="E255" s="678"/>
      <c r="F255" s="678"/>
      <c r="G255" s="678"/>
      <c r="H255" s="678"/>
      <c r="I255" s="678"/>
      <c r="J255" s="678"/>
      <c r="K255" s="678"/>
      <c r="L255" s="678"/>
      <c r="M255" s="678"/>
      <c r="N255" s="678"/>
      <c r="O255" s="678"/>
      <c r="P255" s="678"/>
      <c r="Q255" s="678"/>
      <c r="R255" s="678"/>
      <c r="S255" s="678"/>
      <c r="T255" s="678"/>
      <c r="U255" s="678"/>
      <c r="V255" s="678"/>
      <c r="W255" s="678"/>
      <c r="X255" s="678"/>
      <c r="Y255" s="678"/>
      <c r="Z255" s="678"/>
      <c r="AA255" s="678"/>
      <c r="AB255" s="678"/>
      <c r="AC255" s="678"/>
      <c r="AD255" s="678"/>
      <c r="AE255" s="678"/>
      <c r="AF255" s="678"/>
      <c r="AG255" s="678"/>
      <c r="AH255" s="678"/>
      <c r="AI255" s="678"/>
      <c r="AJ255" s="678"/>
      <c r="AK255" s="678"/>
      <c r="AL255" s="678"/>
      <c r="AM255" s="678"/>
      <c r="AN255" s="678"/>
      <c r="AO255" s="678"/>
      <c r="AP255" s="678"/>
      <c r="AQ255" s="678"/>
      <c r="AR255" s="678"/>
      <c r="AS255" s="678"/>
      <c r="AT255" s="678"/>
      <c r="AU255" s="678"/>
      <c r="AV255" s="678"/>
      <c r="AW255" s="678"/>
      <c r="AX255" s="678"/>
      <c r="AY255" s="678"/>
      <c r="AZ255" s="678"/>
      <c r="BA255" s="678"/>
      <c r="BB255" s="678"/>
      <c r="BC255" s="678"/>
      <c r="BD255" s="678"/>
      <c r="BE255" s="678"/>
      <c r="BF255" s="678"/>
      <c r="BG255" s="678"/>
      <c r="BH255" s="678"/>
      <c r="BI255" s="678"/>
      <c r="BJ255" s="678"/>
      <c r="BK255" s="678"/>
      <c r="BL255" s="678"/>
      <c r="BM255" s="678"/>
      <c r="BN255" s="678"/>
      <c r="BO255" s="678"/>
      <c r="BP255" s="678"/>
      <c r="BQ255" s="678"/>
      <c r="BR255" s="678"/>
      <c r="BS255" s="678"/>
      <c r="BT255" s="678"/>
      <c r="BU255" s="678"/>
      <c r="BV255" s="678"/>
      <c r="BW255" s="678"/>
      <c r="BX255" s="678"/>
      <c r="BY255" s="678"/>
      <c r="BZ255" s="678"/>
      <c r="CA255" s="678"/>
      <c r="CB255" s="678"/>
      <c r="CC255" s="678"/>
      <c r="CD255" s="678"/>
      <c r="CE255" s="678"/>
      <c r="CF255" s="678"/>
      <c r="CG255" s="678"/>
      <c r="CH255" s="678"/>
      <c r="CI255" s="678"/>
      <c r="CJ255" s="678"/>
      <c r="CK255" s="678"/>
      <c r="CL255" s="678"/>
      <c r="CM255" s="678"/>
      <c r="CN255" s="678"/>
      <c r="CO255" s="678"/>
      <c r="CP255" s="678"/>
      <c r="CQ255" s="678"/>
      <c r="CR255" s="678"/>
      <c r="CS255" s="678"/>
      <c r="CT255" s="678"/>
      <c r="CU255" s="678"/>
      <c r="CV255" s="678"/>
      <c r="CW255" s="678"/>
      <c r="CX255" s="678"/>
      <c r="CY255" s="678"/>
      <c r="CZ255" s="678"/>
      <c r="DA255" s="678"/>
      <c r="DB255" s="678"/>
      <c r="DC255" s="678"/>
      <c r="DD255" s="678"/>
      <c r="DE255" s="678"/>
      <c r="DF255" s="678"/>
    </row>
    <row r="256" spans="1:110" s="679" customFormat="1" ht="12.75" customHeight="1">
      <c r="A256" s="722">
        <v>1100</v>
      </c>
      <c r="B256" s="714" t="s">
        <v>722</v>
      </c>
      <c r="C256" s="684">
        <v>5994</v>
      </c>
      <c r="D256" s="671">
        <v>0</v>
      </c>
      <c r="E256" s="678"/>
      <c r="F256" s="678"/>
      <c r="G256" s="678"/>
      <c r="H256" s="678"/>
      <c r="I256" s="678"/>
      <c r="J256" s="678"/>
      <c r="K256" s="678"/>
      <c r="L256" s="678"/>
      <c r="M256" s="678"/>
      <c r="N256" s="678"/>
      <c r="O256" s="678"/>
      <c r="P256" s="678"/>
      <c r="Q256" s="678"/>
      <c r="R256" s="678"/>
      <c r="S256" s="678"/>
      <c r="T256" s="678"/>
      <c r="U256" s="678"/>
      <c r="V256" s="678"/>
      <c r="W256" s="678"/>
      <c r="X256" s="678"/>
      <c r="Y256" s="678"/>
      <c r="Z256" s="678"/>
      <c r="AA256" s="678"/>
      <c r="AB256" s="678"/>
      <c r="AC256" s="678"/>
      <c r="AD256" s="678"/>
      <c r="AE256" s="678"/>
      <c r="AF256" s="678"/>
      <c r="AG256" s="678"/>
      <c r="AH256" s="678"/>
      <c r="AI256" s="678"/>
      <c r="AJ256" s="678"/>
      <c r="AK256" s="678"/>
      <c r="AL256" s="678"/>
      <c r="AM256" s="678"/>
      <c r="AN256" s="678"/>
      <c r="AO256" s="678"/>
      <c r="AP256" s="678"/>
      <c r="AQ256" s="678"/>
      <c r="AR256" s="678"/>
      <c r="AS256" s="678"/>
      <c r="AT256" s="678"/>
      <c r="AU256" s="678"/>
      <c r="AV256" s="678"/>
      <c r="AW256" s="678"/>
      <c r="AX256" s="678"/>
      <c r="AY256" s="678"/>
      <c r="AZ256" s="678"/>
      <c r="BA256" s="678"/>
      <c r="BB256" s="678"/>
      <c r="BC256" s="678"/>
      <c r="BD256" s="678"/>
      <c r="BE256" s="678"/>
      <c r="BF256" s="678"/>
      <c r="BG256" s="678"/>
      <c r="BH256" s="678"/>
      <c r="BI256" s="678"/>
      <c r="BJ256" s="678"/>
      <c r="BK256" s="678"/>
      <c r="BL256" s="678"/>
      <c r="BM256" s="678"/>
      <c r="BN256" s="678"/>
      <c r="BO256" s="678"/>
      <c r="BP256" s="678"/>
      <c r="BQ256" s="678"/>
      <c r="BR256" s="678"/>
      <c r="BS256" s="678"/>
      <c r="BT256" s="678"/>
      <c r="BU256" s="678"/>
      <c r="BV256" s="678"/>
      <c r="BW256" s="678"/>
      <c r="BX256" s="678"/>
      <c r="BY256" s="678"/>
      <c r="BZ256" s="678"/>
      <c r="CA256" s="678"/>
      <c r="CB256" s="678"/>
      <c r="CC256" s="678"/>
      <c r="CD256" s="678"/>
      <c r="CE256" s="678"/>
      <c r="CF256" s="678"/>
      <c r="CG256" s="678"/>
      <c r="CH256" s="678"/>
      <c r="CI256" s="678"/>
      <c r="CJ256" s="678"/>
      <c r="CK256" s="678"/>
      <c r="CL256" s="678"/>
      <c r="CM256" s="678"/>
      <c r="CN256" s="678"/>
      <c r="CO256" s="678"/>
      <c r="CP256" s="678"/>
      <c r="CQ256" s="678"/>
      <c r="CR256" s="678"/>
      <c r="CS256" s="678"/>
      <c r="CT256" s="678"/>
      <c r="CU256" s="678"/>
      <c r="CV256" s="678"/>
      <c r="CW256" s="678"/>
      <c r="CX256" s="678"/>
      <c r="CY256" s="678"/>
      <c r="CZ256" s="678"/>
      <c r="DA256" s="678"/>
      <c r="DB256" s="678"/>
      <c r="DC256" s="678"/>
      <c r="DD256" s="678"/>
      <c r="DE256" s="678"/>
      <c r="DF256" s="678"/>
    </row>
    <row r="257" spans="1:110" s="679" customFormat="1" ht="12.75" customHeight="1">
      <c r="A257" s="722">
        <v>1200</v>
      </c>
      <c r="B257" s="714" t="s">
        <v>704</v>
      </c>
      <c r="C257" s="684">
        <v>1712</v>
      </c>
      <c r="D257" s="671">
        <v>0</v>
      </c>
      <c r="E257" s="678"/>
      <c r="F257" s="678"/>
      <c r="G257" s="678"/>
      <c r="H257" s="678"/>
      <c r="I257" s="678"/>
      <c r="J257" s="678"/>
      <c r="K257" s="678"/>
      <c r="L257" s="678"/>
      <c r="M257" s="678"/>
      <c r="N257" s="678"/>
      <c r="O257" s="678"/>
      <c r="P257" s="678"/>
      <c r="Q257" s="678"/>
      <c r="R257" s="678"/>
      <c r="S257" s="678"/>
      <c r="T257" s="678"/>
      <c r="U257" s="678"/>
      <c r="V257" s="678"/>
      <c r="W257" s="678"/>
      <c r="X257" s="678"/>
      <c r="Y257" s="678"/>
      <c r="Z257" s="678"/>
      <c r="AA257" s="678"/>
      <c r="AB257" s="678"/>
      <c r="AC257" s="678"/>
      <c r="AD257" s="678"/>
      <c r="AE257" s="678"/>
      <c r="AF257" s="678"/>
      <c r="AG257" s="678"/>
      <c r="AH257" s="678"/>
      <c r="AI257" s="678"/>
      <c r="AJ257" s="678"/>
      <c r="AK257" s="678"/>
      <c r="AL257" s="678"/>
      <c r="AM257" s="678"/>
      <c r="AN257" s="678"/>
      <c r="AO257" s="678"/>
      <c r="AP257" s="678"/>
      <c r="AQ257" s="678"/>
      <c r="AR257" s="678"/>
      <c r="AS257" s="678"/>
      <c r="AT257" s="678"/>
      <c r="AU257" s="678"/>
      <c r="AV257" s="678"/>
      <c r="AW257" s="678"/>
      <c r="AX257" s="678"/>
      <c r="AY257" s="678"/>
      <c r="AZ257" s="678"/>
      <c r="BA257" s="678"/>
      <c r="BB257" s="678"/>
      <c r="BC257" s="678"/>
      <c r="BD257" s="678"/>
      <c r="BE257" s="678"/>
      <c r="BF257" s="678"/>
      <c r="BG257" s="678"/>
      <c r="BH257" s="678"/>
      <c r="BI257" s="678"/>
      <c r="BJ257" s="678"/>
      <c r="BK257" s="678"/>
      <c r="BL257" s="678"/>
      <c r="BM257" s="678"/>
      <c r="BN257" s="678"/>
      <c r="BO257" s="678"/>
      <c r="BP257" s="678"/>
      <c r="BQ257" s="678"/>
      <c r="BR257" s="678"/>
      <c r="BS257" s="678"/>
      <c r="BT257" s="678"/>
      <c r="BU257" s="678"/>
      <c r="BV257" s="678"/>
      <c r="BW257" s="678"/>
      <c r="BX257" s="678"/>
      <c r="BY257" s="678"/>
      <c r="BZ257" s="678"/>
      <c r="CA257" s="678"/>
      <c r="CB257" s="678"/>
      <c r="CC257" s="678"/>
      <c r="CD257" s="678"/>
      <c r="CE257" s="678"/>
      <c r="CF257" s="678"/>
      <c r="CG257" s="678"/>
      <c r="CH257" s="678"/>
      <c r="CI257" s="678"/>
      <c r="CJ257" s="678"/>
      <c r="CK257" s="678"/>
      <c r="CL257" s="678"/>
      <c r="CM257" s="678"/>
      <c r="CN257" s="678"/>
      <c r="CO257" s="678"/>
      <c r="CP257" s="678"/>
      <c r="CQ257" s="678"/>
      <c r="CR257" s="678"/>
      <c r="CS257" s="678"/>
      <c r="CT257" s="678"/>
      <c r="CU257" s="678"/>
      <c r="CV257" s="678"/>
      <c r="CW257" s="678"/>
      <c r="CX257" s="678"/>
      <c r="CY257" s="678"/>
      <c r="CZ257" s="678"/>
      <c r="DA257" s="678"/>
      <c r="DB257" s="678"/>
      <c r="DC257" s="678"/>
      <c r="DD257" s="678"/>
      <c r="DE257" s="678"/>
      <c r="DF257" s="678"/>
    </row>
    <row r="258" spans="1:110" s="679" customFormat="1" ht="12.75" customHeight="1">
      <c r="A258" s="697"/>
      <c r="B258" s="677" t="s">
        <v>1281</v>
      </c>
      <c r="C258" s="695">
        <v>-7706</v>
      </c>
      <c r="D258" s="667">
        <v>0</v>
      </c>
      <c r="E258" s="678"/>
      <c r="F258" s="678"/>
      <c r="G258" s="678"/>
      <c r="H258" s="678"/>
      <c r="I258" s="678"/>
      <c r="J258" s="678"/>
      <c r="K258" s="678"/>
      <c r="L258" s="678"/>
      <c r="M258" s="678"/>
      <c r="N258" s="678"/>
      <c r="O258" s="678"/>
      <c r="P258" s="678"/>
      <c r="Q258" s="678"/>
      <c r="R258" s="678"/>
      <c r="S258" s="678"/>
      <c r="T258" s="678"/>
      <c r="U258" s="678"/>
      <c r="V258" s="678"/>
      <c r="W258" s="678"/>
      <c r="X258" s="678"/>
      <c r="Y258" s="678"/>
      <c r="Z258" s="678"/>
      <c r="AA258" s="678"/>
      <c r="AB258" s="678"/>
      <c r="AC258" s="678"/>
      <c r="AD258" s="678"/>
      <c r="AE258" s="678"/>
      <c r="AF258" s="678"/>
      <c r="AG258" s="678"/>
      <c r="AH258" s="678"/>
      <c r="AI258" s="678"/>
      <c r="AJ258" s="678"/>
      <c r="AK258" s="678"/>
      <c r="AL258" s="678"/>
      <c r="AM258" s="678"/>
      <c r="AN258" s="678"/>
      <c r="AO258" s="678"/>
      <c r="AP258" s="678"/>
      <c r="AQ258" s="678"/>
      <c r="AR258" s="678"/>
      <c r="AS258" s="678"/>
      <c r="AT258" s="678"/>
      <c r="AU258" s="678"/>
      <c r="AV258" s="678"/>
      <c r="AW258" s="678"/>
      <c r="AX258" s="678"/>
      <c r="AY258" s="678"/>
      <c r="AZ258" s="678"/>
      <c r="BA258" s="678"/>
      <c r="BB258" s="678"/>
      <c r="BC258" s="678"/>
      <c r="BD258" s="678"/>
      <c r="BE258" s="678"/>
      <c r="BF258" s="678"/>
      <c r="BG258" s="678"/>
      <c r="BH258" s="678"/>
      <c r="BI258" s="678"/>
      <c r="BJ258" s="678"/>
      <c r="BK258" s="678"/>
      <c r="BL258" s="678"/>
      <c r="BM258" s="678"/>
      <c r="BN258" s="678"/>
      <c r="BO258" s="678"/>
      <c r="BP258" s="678"/>
      <c r="BQ258" s="678"/>
      <c r="BR258" s="678"/>
      <c r="BS258" s="678"/>
      <c r="BT258" s="678"/>
      <c r="BU258" s="678"/>
      <c r="BV258" s="678"/>
      <c r="BW258" s="678"/>
      <c r="BX258" s="678"/>
      <c r="BY258" s="678"/>
      <c r="BZ258" s="678"/>
      <c r="CA258" s="678"/>
      <c r="CB258" s="678"/>
      <c r="CC258" s="678"/>
      <c r="CD258" s="678"/>
      <c r="CE258" s="678"/>
      <c r="CF258" s="678"/>
      <c r="CG258" s="678"/>
      <c r="CH258" s="678"/>
      <c r="CI258" s="678"/>
      <c r="CJ258" s="678"/>
      <c r="CK258" s="678"/>
      <c r="CL258" s="678"/>
      <c r="CM258" s="678"/>
      <c r="CN258" s="678"/>
      <c r="CO258" s="678"/>
      <c r="CP258" s="678"/>
      <c r="CQ258" s="678"/>
      <c r="CR258" s="678"/>
      <c r="CS258" s="678"/>
      <c r="CT258" s="678"/>
      <c r="CU258" s="678"/>
      <c r="CV258" s="678"/>
      <c r="CW258" s="678"/>
      <c r="CX258" s="678"/>
      <c r="CY258" s="678"/>
      <c r="CZ258" s="678"/>
      <c r="DA258" s="678"/>
      <c r="DB258" s="678"/>
      <c r="DC258" s="678"/>
      <c r="DD258" s="678"/>
      <c r="DE258" s="678"/>
      <c r="DF258" s="678"/>
    </row>
    <row r="259" spans="1:110" s="679" customFormat="1" ht="12.75" customHeight="1">
      <c r="A259" s="698"/>
      <c r="B259" s="677" t="s">
        <v>1282</v>
      </c>
      <c r="C259" s="695">
        <v>7706</v>
      </c>
      <c r="D259" s="667">
        <v>0</v>
      </c>
      <c r="E259" s="678"/>
      <c r="F259" s="678"/>
      <c r="G259" s="678"/>
      <c r="H259" s="678"/>
      <c r="I259" s="678"/>
      <c r="J259" s="678"/>
      <c r="K259" s="678"/>
      <c r="L259" s="678"/>
      <c r="M259" s="678"/>
      <c r="N259" s="678"/>
      <c r="O259" s="678"/>
      <c r="P259" s="678"/>
      <c r="Q259" s="678"/>
      <c r="R259" s="678"/>
      <c r="S259" s="678"/>
      <c r="T259" s="678"/>
      <c r="U259" s="678"/>
      <c r="V259" s="678"/>
      <c r="W259" s="678"/>
      <c r="X259" s="678"/>
      <c r="Y259" s="678"/>
      <c r="Z259" s="678"/>
      <c r="AA259" s="678"/>
      <c r="AB259" s="678"/>
      <c r="AC259" s="678"/>
      <c r="AD259" s="678"/>
      <c r="AE259" s="678"/>
      <c r="AF259" s="678"/>
      <c r="AG259" s="678"/>
      <c r="AH259" s="678"/>
      <c r="AI259" s="678"/>
      <c r="AJ259" s="678"/>
      <c r="AK259" s="678"/>
      <c r="AL259" s="678"/>
      <c r="AM259" s="678"/>
      <c r="AN259" s="678"/>
      <c r="AO259" s="678"/>
      <c r="AP259" s="678"/>
      <c r="AQ259" s="678"/>
      <c r="AR259" s="678"/>
      <c r="AS259" s="678"/>
      <c r="AT259" s="678"/>
      <c r="AU259" s="678"/>
      <c r="AV259" s="678"/>
      <c r="AW259" s="678"/>
      <c r="AX259" s="678"/>
      <c r="AY259" s="678"/>
      <c r="AZ259" s="678"/>
      <c r="BA259" s="678"/>
      <c r="BB259" s="678"/>
      <c r="BC259" s="678"/>
      <c r="BD259" s="678"/>
      <c r="BE259" s="678"/>
      <c r="BF259" s="678"/>
      <c r="BG259" s="678"/>
      <c r="BH259" s="678"/>
      <c r="BI259" s="678"/>
      <c r="BJ259" s="678"/>
      <c r="BK259" s="678"/>
      <c r="BL259" s="678"/>
      <c r="BM259" s="678"/>
      <c r="BN259" s="678"/>
      <c r="BO259" s="678"/>
      <c r="BP259" s="678"/>
      <c r="BQ259" s="678"/>
      <c r="BR259" s="678"/>
      <c r="BS259" s="678"/>
      <c r="BT259" s="678"/>
      <c r="BU259" s="678"/>
      <c r="BV259" s="678"/>
      <c r="BW259" s="678"/>
      <c r="BX259" s="678"/>
      <c r="BY259" s="678"/>
      <c r="BZ259" s="678"/>
      <c r="CA259" s="678"/>
      <c r="CB259" s="678"/>
      <c r="CC259" s="678"/>
      <c r="CD259" s="678"/>
      <c r="CE259" s="678"/>
      <c r="CF259" s="678"/>
      <c r="CG259" s="678"/>
      <c r="CH259" s="678"/>
      <c r="CI259" s="678"/>
      <c r="CJ259" s="678"/>
      <c r="CK259" s="678"/>
      <c r="CL259" s="678"/>
      <c r="CM259" s="678"/>
      <c r="CN259" s="678"/>
      <c r="CO259" s="678"/>
      <c r="CP259" s="678"/>
      <c r="CQ259" s="678"/>
      <c r="CR259" s="678"/>
      <c r="CS259" s="678"/>
      <c r="CT259" s="678"/>
      <c r="CU259" s="678"/>
      <c r="CV259" s="678"/>
      <c r="CW259" s="678"/>
      <c r="CX259" s="678"/>
      <c r="CY259" s="678"/>
      <c r="CZ259" s="678"/>
      <c r="DA259" s="678"/>
      <c r="DB259" s="678"/>
      <c r="DC259" s="678"/>
      <c r="DD259" s="678"/>
      <c r="DE259" s="678"/>
      <c r="DF259" s="678"/>
    </row>
    <row r="260" spans="1:110" s="679" customFormat="1" ht="12.75" customHeight="1">
      <c r="A260" s="699" t="s">
        <v>711</v>
      </c>
      <c r="B260" s="700" t="s">
        <v>89</v>
      </c>
      <c r="C260" s="684">
        <v>7706</v>
      </c>
      <c r="D260" s="671">
        <v>0</v>
      </c>
      <c r="E260" s="678"/>
      <c r="F260" s="678"/>
      <c r="G260" s="678"/>
      <c r="H260" s="678"/>
      <c r="I260" s="678"/>
      <c r="J260" s="678"/>
      <c r="K260" s="678"/>
      <c r="L260" s="678"/>
      <c r="M260" s="678"/>
      <c r="N260" s="678"/>
      <c r="O260" s="678"/>
      <c r="P260" s="678"/>
      <c r="Q260" s="678"/>
      <c r="R260" s="678"/>
      <c r="S260" s="678"/>
      <c r="T260" s="678"/>
      <c r="U260" s="678"/>
      <c r="V260" s="678"/>
      <c r="W260" s="678"/>
      <c r="X260" s="678"/>
      <c r="Y260" s="678"/>
      <c r="Z260" s="678"/>
      <c r="AA260" s="678"/>
      <c r="AB260" s="678"/>
      <c r="AC260" s="678"/>
      <c r="AD260" s="678"/>
      <c r="AE260" s="678"/>
      <c r="AF260" s="678"/>
      <c r="AG260" s="678"/>
      <c r="AH260" s="678"/>
      <c r="AI260" s="678"/>
      <c r="AJ260" s="678"/>
      <c r="AK260" s="678"/>
      <c r="AL260" s="678"/>
      <c r="AM260" s="678"/>
      <c r="AN260" s="678"/>
      <c r="AO260" s="678"/>
      <c r="AP260" s="678"/>
      <c r="AQ260" s="678"/>
      <c r="AR260" s="678"/>
      <c r="AS260" s="678"/>
      <c r="AT260" s="678"/>
      <c r="AU260" s="678"/>
      <c r="AV260" s="678"/>
      <c r="AW260" s="678"/>
      <c r="AX260" s="678"/>
      <c r="AY260" s="678"/>
      <c r="AZ260" s="678"/>
      <c r="BA260" s="678"/>
      <c r="BB260" s="678"/>
      <c r="BC260" s="678"/>
      <c r="BD260" s="678"/>
      <c r="BE260" s="678"/>
      <c r="BF260" s="678"/>
      <c r="BG260" s="678"/>
      <c r="BH260" s="678"/>
      <c r="BI260" s="678"/>
      <c r="BJ260" s="678"/>
      <c r="BK260" s="678"/>
      <c r="BL260" s="678"/>
      <c r="BM260" s="678"/>
      <c r="BN260" s="678"/>
      <c r="BO260" s="678"/>
      <c r="BP260" s="678"/>
      <c r="BQ260" s="678"/>
      <c r="BR260" s="678"/>
      <c r="BS260" s="678"/>
      <c r="BT260" s="678"/>
      <c r="BU260" s="678"/>
      <c r="BV260" s="678"/>
      <c r="BW260" s="678"/>
      <c r="BX260" s="678"/>
      <c r="BY260" s="678"/>
      <c r="BZ260" s="678"/>
      <c r="CA260" s="678"/>
      <c r="CB260" s="678"/>
      <c r="CC260" s="678"/>
      <c r="CD260" s="678"/>
      <c r="CE260" s="678"/>
      <c r="CF260" s="678"/>
      <c r="CG260" s="678"/>
      <c r="CH260" s="678"/>
      <c r="CI260" s="678"/>
      <c r="CJ260" s="678"/>
      <c r="CK260" s="678"/>
      <c r="CL260" s="678"/>
      <c r="CM260" s="678"/>
      <c r="CN260" s="678"/>
      <c r="CO260" s="678"/>
      <c r="CP260" s="678"/>
      <c r="CQ260" s="678"/>
      <c r="CR260" s="678"/>
      <c r="CS260" s="678"/>
      <c r="CT260" s="678"/>
      <c r="CU260" s="678"/>
      <c r="CV260" s="678"/>
      <c r="CW260" s="678"/>
      <c r="CX260" s="678"/>
      <c r="CY260" s="678"/>
      <c r="CZ260" s="678"/>
      <c r="DA260" s="678"/>
      <c r="DB260" s="678"/>
      <c r="DC260" s="678"/>
      <c r="DD260" s="678"/>
      <c r="DE260" s="678"/>
      <c r="DF260" s="678"/>
    </row>
    <row r="261" spans="1:4" ht="15" customHeight="1">
      <c r="A261" s="668"/>
      <c r="B261" s="719" t="s">
        <v>740</v>
      </c>
      <c r="C261" s="713"/>
      <c r="D261" s="671"/>
    </row>
    <row r="262" spans="1:110" s="721" customFormat="1" ht="13.5" customHeight="1">
      <c r="A262" s="664"/>
      <c r="B262" s="717" t="s">
        <v>713</v>
      </c>
      <c r="C262" s="713">
        <v>147967</v>
      </c>
      <c r="D262" s="667">
        <v>35140</v>
      </c>
      <c r="E262" s="720"/>
      <c r="F262" s="720"/>
      <c r="G262" s="720"/>
      <c r="H262" s="720"/>
      <c r="I262" s="720"/>
      <c r="J262" s="720"/>
      <c r="K262" s="720"/>
      <c r="L262" s="720"/>
      <c r="M262" s="720"/>
      <c r="N262" s="720"/>
      <c r="O262" s="720"/>
      <c r="P262" s="720"/>
      <c r="Q262" s="720"/>
      <c r="R262" s="720"/>
      <c r="S262" s="720"/>
      <c r="T262" s="720"/>
      <c r="U262" s="720"/>
      <c r="V262" s="720"/>
      <c r="W262" s="720"/>
      <c r="X262" s="720"/>
      <c r="Y262" s="720"/>
      <c r="Z262" s="720"/>
      <c r="AA262" s="720"/>
      <c r="AB262" s="720"/>
      <c r="AC262" s="720"/>
      <c r="AD262" s="720"/>
      <c r="AE262" s="720"/>
      <c r="AF262" s="720"/>
      <c r="AG262" s="720"/>
      <c r="AH262" s="720"/>
      <c r="AI262" s="720"/>
      <c r="AJ262" s="720"/>
      <c r="AK262" s="720"/>
      <c r="AL262" s="720"/>
      <c r="AM262" s="720"/>
      <c r="AN262" s="720"/>
      <c r="AO262" s="720"/>
      <c r="AP262" s="720"/>
      <c r="AQ262" s="720"/>
      <c r="AR262" s="720"/>
      <c r="AS262" s="720"/>
      <c r="AT262" s="720"/>
      <c r="AU262" s="720"/>
      <c r="AV262" s="720"/>
      <c r="AW262" s="720"/>
      <c r="AX262" s="720"/>
      <c r="AY262" s="720"/>
      <c r="AZ262" s="720"/>
      <c r="BA262" s="720"/>
      <c r="BB262" s="720"/>
      <c r="BC262" s="720"/>
      <c r="BD262" s="720"/>
      <c r="BE262" s="720"/>
      <c r="BF262" s="720"/>
      <c r="BG262" s="720"/>
      <c r="BH262" s="720"/>
      <c r="BI262" s="720"/>
      <c r="BJ262" s="720"/>
      <c r="BK262" s="720"/>
      <c r="BL262" s="720"/>
      <c r="BM262" s="720"/>
      <c r="BN262" s="720"/>
      <c r="BO262" s="720"/>
      <c r="BP262" s="720"/>
      <c r="BQ262" s="720"/>
      <c r="BR262" s="720"/>
      <c r="BS262" s="720"/>
      <c r="BT262" s="720"/>
      <c r="BU262" s="720"/>
      <c r="BV262" s="720"/>
      <c r="BW262" s="720"/>
      <c r="BX262" s="720"/>
      <c r="BY262" s="720"/>
      <c r="BZ262" s="720"/>
      <c r="CA262" s="720"/>
      <c r="CB262" s="720"/>
      <c r="CC262" s="720"/>
      <c r="CD262" s="720"/>
      <c r="CE262" s="720"/>
      <c r="CF262" s="720"/>
      <c r="CG262" s="720"/>
      <c r="CH262" s="720"/>
      <c r="CI262" s="720"/>
      <c r="CJ262" s="720"/>
      <c r="CK262" s="720"/>
      <c r="CL262" s="720"/>
      <c r="CM262" s="720"/>
      <c r="CN262" s="720"/>
      <c r="CO262" s="720"/>
      <c r="CP262" s="720"/>
      <c r="CQ262" s="720"/>
      <c r="CR262" s="720"/>
      <c r="CS262" s="720"/>
      <c r="CT262" s="720"/>
      <c r="CU262" s="720"/>
      <c r="CV262" s="720"/>
      <c r="CW262" s="720"/>
      <c r="CX262" s="720"/>
      <c r="CY262" s="720"/>
      <c r="CZ262" s="720"/>
      <c r="DA262" s="720"/>
      <c r="DB262" s="720"/>
      <c r="DC262" s="720"/>
      <c r="DD262" s="720"/>
      <c r="DE262" s="720"/>
      <c r="DF262" s="720"/>
    </row>
    <row r="263" spans="1:4" ht="12.75" customHeight="1">
      <c r="A263" s="668"/>
      <c r="B263" s="717" t="s">
        <v>418</v>
      </c>
      <c r="C263" s="713">
        <v>127575</v>
      </c>
      <c r="D263" s="667">
        <v>9521</v>
      </c>
    </row>
    <row r="264" spans="1:4" ht="12.75" customHeight="1">
      <c r="A264" s="710" t="s">
        <v>352</v>
      </c>
      <c r="B264" s="718" t="s">
        <v>714</v>
      </c>
      <c r="C264" s="709">
        <v>126774</v>
      </c>
      <c r="D264" s="671">
        <v>9521</v>
      </c>
    </row>
    <row r="265" spans="1:4" ht="12.75" customHeight="1">
      <c r="A265" s="715" t="s">
        <v>354</v>
      </c>
      <c r="B265" s="718" t="s">
        <v>715</v>
      </c>
      <c r="C265" s="709">
        <v>126774</v>
      </c>
      <c r="D265" s="671">
        <v>9521</v>
      </c>
    </row>
    <row r="266" spans="1:110" s="679" customFormat="1" ht="12.75" customHeight="1">
      <c r="A266" s="715">
        <v>1000</v>
      </c>
      <c r="B266" s="683" t="s">
        <v>721</v>
      </c>
      <c r="C266" s="684">
        <v>91157</v>
      </c>
      <c r="D266" s="671">
        <v>6628</v>
      </c>
      <c r="E266" s="678"/>
      <c r="F266" s="678"/>
      <c r="G266" s="678"/>
      <c r="H266" s="678"/>
      <c r="I266" s="678"/>
      <c r="J266" s="678"/>
      <c r="K266" s="678"/>
      <c r="L266" s="678"/>
      <c r="M266" s="678"/>
      <c r="N266" s="678"/>
      <c r="O266" s="678"/>
      <c r="P266" s="678"/>
      <c r="Q266" s="678"/>
      <c r="R266" s="678"/>
      <c r="S266" s="678"/>
      <c r="T266" s="678"/>
      <c r="U266" s="678"/>
      <c r="V266" s="678"/>
      <c r="W266" s="678"/>
      <c r="X266" s="678"/>
      <c r="Y266" s="678"/>
      <c r="Z266" s="678"/>
      <c r="AA266" s="678"/>
      <c r="AB266" s="678"/>
      <c r="AC266" s="678"/>
      <c r="AD266" s="678"/>
      <c r="AE266" s="678"/>
      <c r="AF266" s="678"/>
      <c r="AG266" s="678"/>
      <c r="AH266" s="678"/>
      <c r="AI266" s="678"/>
      <c r="AJ266" s="678"/>
      <c r="AK266" s="678"/>
      <c r="AL266" s="678"/>
      <c r="AM266" s="678"/>
      <c r="AN266" s="678"/>
      <c r="AO266" s="678"/>
      <c r="AP266" s="678"/>
      <c r="AQ266" s="678"/>
      <c r="AR266" s="678"/>
      <c r="AS266" s="678"/>
      <c r="AT266" s="678"/>
      <c r="AU266" s="678"/>
      <c r="AV266" s="678"/>
      <c r="AW266" s="678"/>
      <c r="AX266" s="678"/>
      <c r="AY266" s="678"/>
      <c r="AZ266" s="678"/>
      <c r="BA266" s="678"/>
      <c r="BB266" s="678"/>
      <c r="BC266" s="678"/>
      <c r="BD266" s="678"/>
      <c r="BE266" s="678"/>
      <c r="BF266" s="678"/>
      <c r="BG266" s="678"/>
      <c r="BH266" s="678"/>
      <c r="BI266" s="678"/>
      <c r="BJ266" s="678"/>
      <c r="BK266" s="678"/>
      <c r="BL266" s="678"/>
      <c r="BM266" s="678"/>
      <c r="BN266" s="678"/>
      <c r="BO266" s="678"/>
      <c r="BP266" s="678"/>
      <c r="BQ266" s="678"/>
      <c r="BR266" s="678"/>
      <c r="BS266" s="678"/>
      <c r="BT266" s="678"/>
      <c r="BU266" s="678"/>
      <c r="BV266" s="678"/>
      <c r="BW266" s="678"/>
      <c r="BX266" s="678"/>
      <c r="BY266" s="678"/>
      <c r="BZ266" s="678"/>
      <c r="CA266" s="678"/>
      <c r="CB266" s="678"/>
      <c r="CC266" s="678"/>
      <c r="CD266" s="678"/>
      <c r="CE266" s="678"/>
      <c r="CF266" s="678"/>
      <c r="CG266" s="678"/>
      <c r="CH266" s="678"/>
      <c r="CI266" s="678"/>
      <c r="CJ266" s="678"/>
      <c r="CK266" s="678"/>
      <c r="CL266" s="678"/>
      <c r="CM266" s="678"/>
      <c r="CN266" s="678"/>
      <c r="CO266" s="678"/>
      <c r="CP266" s="678"/>
      <c r="CQ266" s="678"/>
      <c r="CR266" s="678"/>
      <c r="CS266" s="678"/>
      <c r="CT266" s="678"/>
      <c r="CU266" s="678"/>
      <c r="CV266" s="678"/>
      <c r="CW266" s="678"/>
      <c r="CX266" s="678"/>
      <c r="CY266" s="678"/>
      <c r="CZ266" s="678"/>
      <c r="DA266" s="678"/>
      <c r="DB266" s="678"/>
      <c r="DC266" s="678"/>
      <c r="DD266" s="678"/>
      <c r="DE266" s="678"/>
      <c r="DF266" s="678"/>
    </row>
    <row r="267" spans="1:4" ht="12.75" customHeight="1">
      <c r="A267" s="722">
        <v>1100</v>
      </c>
      <c r="B267" s="718" t="s">
        <v>722</v>
      </c>
      <c r="C267" s="709">
        <v>72666</v>
      </c>
      <c r="D267" s="671">
        <v>4953</v>
      </c>
    </row>
    <row r="268" spans="1:4" ht="25.5" customHeight="1">
      <c r="A268" s="722">
        <v>1200</v>
      </c>
      <c r="B268" s="714" t="s">
        <v>704</v>
      </c>
      <c r="C268" s="709">
        <v>18491</v>
      </c>
      <c r="D268" s="671">
        <v>1675</v>
      </c>
    </row>
    <row r="269" spans="1:4" ht="12.75" customHeight="1">
      <c r="A269" s="715">
        <v>2000</v>
      </c>
      <c r="B269" s="718" t="s">
        <v>716</v>
      </c>
      <c r="C269" s="709">
        <v>35617</v>
      </c>
      <c r="D269" s="671">
        <v>2893</v>
      </c>
    </row>
    <row r="270" spans="1:4" ht="12.75" customHeight="1" hidden="1">
      <c r="A270" s="710" t="s">
        <v>375</v>
      </c>
      <c r="B270" s="718" t="s">
        <v>726</v>
      </c>
      <c r="C270" s="709">
        <v>0</v>
      </c>
      <c r="D270" s="671">
        <v>0</v>
      </c>
    </row>
    <row r="271" spans="1:4" ht="12.75" customHeight="1" hidden="1">
      <c r="A271" s="715">
        <v>5000</v>
      </c>
      <c r="B271" s="718" t="s">
        <v>378</v>
      </c>
      <c r="C271" s="709">
        <v>0</v>
      </c>
      <c r="D271" s="671">
        <v>0</v>
      </c>
    </row>
    <row r="272" spans="1:4" ht="12.75" customHeight="1">
      <c r="A272" s="710" t="s">
        <v>375</v>
      </c>
      <c r="B272" s="718" t="s">
        <v>726</v>
      </c>
      <c r="C272" s="709">
        <v>801</v>
      </c>
      <c r="D272" s="671">
        <v>0</v>
      </c>
    </row>
    <row r="273" spans="1:4" ht="12.75" customHeight="1">
      <c r="A273" s="715">
        <v>5000</v>
      </c>
      <c r="B273" s="718" t="s">
        <v>378</v>
      </c>
      <c r="C273" s="709">
        <v>801</v>
      </c>
      <c r="D273" s="671">
        <v>0</v>
      </c>
    </row>
    <row r="274" spans="1:110" s="679" customFormat="1" ht="12.75" customHeight="1">
      <c r="A274" s="697"/>
      <c r="B274" s="677" t="s">
        <v>1281</v>
      </c>
      <c r="C274" s="675">
        <v>20392</v>
      </c>
      <c r="D274" s="667">
        <v>25619</v>
      </c>
      <c r="E274" s="678"/>
      <c r="F274" s="678"/>
      <c r="G274" s="678"/>
      <c r="H274" s="678"/>
      <c r="I274" s="678"/>
      <c r="J274" s="678"/>
      <c r="K274" s="678"/>
      <c r="L274" s="678"/>
      <c r="M274" s="678"/>
      <c r="N274" s="678"/>
      <c r="O274" s="678"/>
      <c r="P274" s="678"/>
      <c r="Q274" s="678"/>
      <c r="R274" s="678"/>
      <c r="S274" s="678"/>
      <c r="T274" s="678"/>
      <c r="U274" s="678"/>
      <c r="V274" s="678"/>
      <c r="W274" s="678"/>
      <c r="X274" s="678"/>
      <c r="Y274" s="678"/>
      <c r="Z274" s="678"/>
      <c r="AA274" s="678"/>
      <c r="AB274" s="678"/>
      <c r="AC274" s="678"/>
      <c r="AD274" s="678"/>
      <c r="AE274" s="678"/>
      <c r="AF274" s="678"/>
      <c r="AG274" s="678"/>
      <c r="AH274" s="678"/>
      <c r="AI274" s="678"/>
      <c r="AJ274" s="678"/>
      <c r="AK274" s="678"/>
      <c r="AL274" s="678"/>
      <c r="AM274" s="678"/>
      <c r="AN274" s="678"/>
      <c r="AO274" s="678"/>
      <c r="AP274" s="678"/>
      <c r="AQ274" s="678"/>
      <c r="AR274" s="678"/>
      <c r="AS274" s="678"/>
      <c r="AT274" s="678"/>
      <c r="AU274" s="678"/>
      <c r="AV274" s="678"/>
      <c r="AW274" s="678"/>
      <c r="AX274" s="678"/>
      <c r="AY274" s="678"/>
      <c r="AZ274" s="678"/>
      <c r="BA274" s="678"/>
      <c r="BB274" s="678"/>
      <c r="BC274" s="678"/>
      <c r="BD274" s="678"/>
      <c r="BE274" s="678"/>
      <c r="BF274" s="678"/>
      <c r="BG274" s="678"/>
      <c r="BH274" s="678"/>
      <c r="BI274" s="678"/>
      <c r="BJ274" s="678"/>
      <c r="BK274" s="678"/>
      <c r="BL274" s="678"/>
      <c r="BM274" s="678"/>
      <c r="BN274" s="678"/>
      <c r="BO274" s="678"/>
      <c r="BP274" s="678"/>
      <c r="BQ274" s="678"/>
      <c r="BR274" s="678"/>
      <c r="BS274" s="678"/>
      <c r="BT274" s="678"/>
      <c r="BU274" s="678"/>
      <c r="BV274" s="678"/>
      <c r="BW274" s="678"/>
      <c r="BX274" s="678"/>
      <c r="BY274" s="678"/>
      <c r="BZ274" s="678"/>
      <c r="CA274" s="678"/>
      <c r="CB274" s="678"/>
      <c r="CC274" s="678"/>
      <c r="CD274" s="678"/>
      <c r="CE274" s="678"/>
      <c r="CF274" s="678"/>
      <c r="CG274" s="678"/>
      <c r="CH274" s="678"/>
      <c r="CI274" s="678"/>
      <c r="CJ274" s="678"/>
      <c r="CK274" s="678"/>
      <c r="CL274" s="678"/>
      <c r="CM274" s="678"/>
      <c r="CN274" s="678"/>
      <c r="CO274" s="678"/>
      <c r="CP274" s="678"/>
      <c r="CQ274" s="678"/>
      <c r="CR274" s="678"/>
      <c r="CS274" s="678"/>
      <c r="CT274" s="678"/>
      <c r="CU274" s="678"/>
      <c r="CV274" s="678"/>
      <c r="CW274" s="678"/>
      <c r="CX274" s="678"/>
      <c r="CY274" s="678"/>
      <c r="CZ274" s="678"/>
      <c r="DA274" s="678"/>
      <c r="DB274" s="678"/>
      <c r="DC274" s="678"/>
      <c r="DD274" s="678"/>
      <c r="DE274" s="678"/>
      <c r="DF274" s="678"/>
    </row>
    <row r="275" spans="1:110" s="679" customFormat="1" ht="12.75" customHeight="1">
      <c r="A275" s="698"/>
      <c r="B275" s="677" t="s">
        <v>1282</v>
      </c>
      <c r="C275" s="675">
        <v>-20392</v>
      </c>
      <c r="D275" s="667">
        <v>-25619</v>
      </c>
      <c r="E275" s="678"/>
      <c r="F275" s="678"/>
      <c r="G275" s="678"/>
      <c r="H275" s="678"/>
      <c r="I275" s="678"/>
      <c r="J275" s="678"/>
      <c r="K275" s="678"/>
      <c r="L275" s="678"/>
      <c r="M275" s="678"/>
      <c r="N275" s="678"/>
      <c r="O275" s="678"/>
      <c r="P275" s="678"/>
      <c r="Q275" s="678"/>
      <c r="R275" s="678"/>
      <c r="S275" s="678"/>
      <c r="T275" s="678"/>
      <c r="U275" s="678"/>
      <c r="V275" s="678"/>
      <c r="W275" s="678"/>
      <c r="X275" s="678"/>
      <c r="Y275" s="678"/>
      <c r="Z275" s="678"/>
      <c r="AA275" s="678"/>
      <c r="AB275" s="678"/>
      <c r="AC275" s="678"/>
      <c r="AD275" s="678"/>
      <c r="AE275" s="678"/>
      <c r="AF275" s="678"/>
      <c r="AG275" s="678"/>
      <c r="AH275" s="678"/>
      <c r="AI275" s="678"/>
      <c r="AJ275" s="678"/>
      <c r="AK275" s="678"/>
      <c r="AL275" s="678"/>
      <c r="AM275" s="678"/>
      <c r="AN275" s="678"/>
      <c r="AO275" s="678"/>
      <c r="AP275" s="678"/>
      <c r="AQ275" s="678"/>
      <c r="AR275" s="678"/>
      <c r="AS275" s="678"/>
      <c r="AT275" s="678"/>
      <c r="AU275" s="678"/>
      <c r="AV275" s="678"/>
      <c r="AW275" s="678"/>
      <c r="AX275" s="678"/>
      <c r="AY275" s="678"/>
      <c r="AZ275" s="678"/>
      <c r="BA275" s="678"/>
      <c r="BB275" s="678"/>
      <c r="BC275" s="678"/>
      <c r="BD275" s="678"/>
      <c r="BE275" s="678"/>
      <c r="BF275" s="678"/>
      <c r="BG275" s="678"/>
      <c r="BH275" s="678"/>
      <c r="BI275" s="678"/>
      <c r="BJ275" s="678"/>
      <c r="BK275" s="678"/>
      <c r="BL275" s="678"/>
      <c r="BM275" s="678"/>
      <c r="BN275" s="678"/>
      <c r="BO275" s="678"/>
      <c r="BP275" s="678"/>
      <c r="BQ275" s="678"/>
      <c r="BR275" s="678"/>
      <c r="BS275" s="678"/>
      <c r="BT275" s="678"/>
      <c r="BU275" s="678"/>
      <c r="BV275" s="678"/>
      <c r="BW275" s="678"/>
      <c r="BX275" s="678"/>
      <c r="BY275" s="678"/>
      <c r="BZ275" s="678"/>
      <c r="CA275" s="678"/>
      <c r="CB275" s="678"/>
      <c r="CC275" s="678"/>
      <c r="CD275" s="678"/>
      <c r="CE275" s="678"/>
      <c r="CF275" s="678"/>
      <c r="CG275" s="678"/>
      <c r="CH275" s="678"/>
      <c r="CI275" s="678"/>
      <c r="CJ275" s="678"/>
      <c r="CK275" s="678"/>
      <c r="CL275" s="678"/>
      <c r="CM275" s="678"/>
      <c r="CN275" s="678"/>
      <c r="CO275" s="678"/>
      <c r="CP275" s="678"/>
      <c r="CQ275" s="678"/>
      <c r="CR275" s="678"/>
      <c r="CS275" s="678"/>
      <c r="CT275" s="678"/>
      <c r="CU275" s="678"/>
      <c r="CV275" s="678"/>
      <c r="CW275" s="678"/>
      <c r="CX275" s="678"/>
      <c r="CY275" s="678"/>
      <c r="CZ275" s="678"/>
      <c r="DA275" s="678"/>
      <c r="DB275" s="678"/>
      <c r="DC275" s="678"/>
      <c r="DD275" s="678"/>
      <c r="DE275" s="678"/>
      <c r="DF275" s="678"/>
    </row>
    <row r="276" spans="1:110" s="679" customFormat="1" ht="12.75" customHeight="1">
      <c r="A276" s="699" t="s">
        <v>711</v>
      </c>
      <c r="B276" s="700" t="s">
        <v>89</v>
      </c>
      <c r="C276" s="684">
        <v>-20392</v>
      </c>
      <c r="D276" s="671">
        <v>-25619</v>
      </c>
      <c r="E276" s="678"/>
      <c r="F276" s="678"/>
      <c r="G276" s="678"/>
      <c r="H276" s="678"/>
      <c r="I276" s="678"/>
      <c r="J276" s="678"/>
      <c r="K276" s="678"/>
      <c r="L276" s="678"/>
      <c r="M276" s="678"/>
      <c r="N276" s="678"/>
      <c r="O276" s="678"/>
      <c r="P276" s="678"/>
      <c r="Q276" s="678"/>
      <c r="R276" s="678"/>
      <c r="S276" s="678"/>
      <c r="T276" s="678"/>
      <c r="U276" s="678"/>
      <c r="V276" s="678"/>
      <c r="W276" s="678"/>
      <c r="X276" s="678"/>
      <c r="Y276" s="678"/>
      <c r="Z276" s="678"/>
      <c r="AA276" s="678"/>
      <c r="AB276" s="678"/>
      <c r="AC276" s="678"/>
      <c r="AD276" s="678"/>
      <c r="AE276" s="678"/>
      <c r="AF276" s="678"/>
      <c r="AG276" s="678"/>
      <c r="AH276" s="678"/>
      <c r="AI276" s="678"/>
      <c r="AJ276" s="678"/>
      <c r="AK276" s="678"/>
      <c r="AL276" s="678"/>
      <c r="AM276" s="678"/>
      <c r="AN276" s="678"/>
      <c r="AO276" s="678"/>
      <c r="AP276" s="678"/>
      <c r="AQ276" s="678"/>
      <c r="AR276" s="678"/>
      <c r="AS276" s="678"/>
      <c r="AT276" s="678"/>
      <c r="AU276" s="678"/>
      <c r="AV276" s="678"/>
      <c r="AW276" s="678"/>
      <c r="AX276" s="678"/>
      <c r="AY276" s="678"/>
      <c r="AZ276" s="678"/>
      <c r="BA276" s="678"/>
      <c r="BB276" s="678"/>
      <c r="BC276" s="678"/>
      <c r="BD276" s="678"/>
      <c r="BE276" s="678"/>
      <c r="BF276" s="678"/>
      <c r="BG276" s="678"/>
      <c r="BH276" s="678"/>
      <c r="BI276" s="678"/>
      <c r="BJ276" s="678"/>
      <c r="BK276" s="678"/>
      <c r="BL276" s="678"/>
      <c r="BM276" s="678"/>
      <c r="BN276" s="678"/>
      <c r="BO276" s="678"/>
      <c r="BP276" s="678"/>
      <c r="BQ276" s="678"/>
      <c r="BR276" s="678"/>
      <c r="BS276" s="678"/>
      <c r="BT276" s="678"/>
      <c r="BU276" s="678"/>
      <c r="BV276" s="678"/>
      <c r="BW276" s="678"/>
      <c r="BX276" s="678"/>
      <c r="BY276" s="678"/>
      <c r="BZ276" s="678"/>
      <c r="CA276" s="678"/>
      <c r="CB276" s="678"/>
      <c r="CC276" s="678"/>
      <c r="CD276" s="678"/>
      <c r="CE276" s="678"/>
      <c r="CF276" s="678"/>
      <c r="CG276" s="678"/>
      <c r="CH276" s="678"/>
      <c r="CI276" s="678"/>
      <c r="CJ276" s="678"/>
      <c r="CK276" s="678"/>
      <c r="CL276" s="678"/>
      <c r="CM276" s="678"/>
      <c r="CN276" s="678"/>
      <c r="CO276" s="678"/>
      <c r="CP276" s="678"/>
      <c r="CQ276" s="678"/>
      <c r="CR276" s="678"/>
      <c r="CS276" s="678"/>
      <c r="CT276" s="678"/>
      <c r="CU276" s="678"/>
      <c r="CV276" s="678"/>
      <c r="CW276" s="678"/>
      <c r="CX276" s="678"/>
      <c r="CY276" s="678"/>
      <c r="CZ276" s="678"/>
      <c r="DA276" s="678"/>
      <c r="DB276" s="678"/>
      <c r="DC276" s="678"/>
      <c r="DD276" s="678"/>
      <c r="DE276" s="678"/>
      <c r="DF276" s="678"/>
    </row>
    <row r="277" ht="12.75" customHeight="1">
      <c r="C277" s="725"/>
    </row>
    <row r="278" spans="1:4" ht="12.75" customHeight="1">
      <c r="A278" s="726" t="s">
        <v>741</v>
      </c>
      <c r="B278" s="656"/>
      <c r="C278" s="679"/>
      <c r="D278" s="654"/>
    </row>
    <row r="279" spans="1:4" ht="12.75" customHeight="1">
      <c r="A279" s="726"/>
      <c r="B279" s="656"/>
      <c r="C279" s="654"/>
      <c r="D279" s="654" t="s">
        <v>1292</v>
      </c>
    </row>
    <row r="280" spans="1:4" s="679" customFormat="1" ht="12.75">
      <c r="A280" s="726"/>
      <c r="B280" s="656"/>
      <c r="D280" s="654"/>
    </row>
    <row r="281" spans="1:4" s="679" customFormat="1" ht="12.75">
      <c r="A281" s="726"/>
      <c r="B281" s="656"/>
      <c r="C281" s="654"/>
      <c r="D281" s="654"/>
    </row>
    <row r="282" spans="1:4" s="679" customFormat="1" ht="9.75" customHeight="1">
      <c r="A282" s="727" t="s">
        <v>742</v>
      </c>
      <c r="B282" s="728"/>
      <c r="C282" s="654"/>
      <c r="D282" s="654"/>
    </row>
    <row r="283" spans="1:4" s="679" customFormat="1" ht="12.75">
      <c r="A283" s="727"/>
      <c r="B283" s="728"/>
      <c r="C283" s="654"/>
      <c r="D283" s="654"/>
    </row>
    <row r="284" spans="1:4" s="641" customFormat="1" ht="12.75" customHeight="1">
      <c r="A284" s="727"/>
      <c r="B284" s="728"/>
      <c r="C284" s="654"/>
      <c r="D284" s="654"/>
    </row>
    <row r="285" ht="12.75" customHeight="1">
      <c r="C285" s="725"/>
    </row>
    <row r="286" ht="12.75" customHeight="1">
      <c r="C286" s="725"/>
    </row>
    <row r="287" ht="12.75" customHeight="1">
      <c r="C287" s="725"/>
    </row>
    <row r="288" ht="12.75" customHeight="1">
      <c r="C288" s="725"/>
    </row>
    <row r="289" ht="12.75" customHeight="1">
      <c r="C289" s="725"/>
    </row>
    <row r="290" ht="12.75" customHeight="1">
      <c r="C290" s="725"/>
    </row>
    <row r="291" ht="12.75" customHeight="1">
      <c r="C291" s="725"/>
    </row>
    <row r="292" ht="12.75" customHeight="1">
      <c r="C292" s="725"/>
    </row>
    <row r="293" ht="12.75" customHeight="1">
      <c r="C293" s="725"/>
    </row>
    <row r="294" ht="12.75" customHeight="1">
      <c r="C294" s="725"/>
    </row>
    <row r="295" ht="12.75" customHeight="1">
      <c r="C295" s="725"/>
    </row>
  </sheetData>
  <mergeCells count="6">
    <mergeCell ref="A6:D6"/>
    <mergeCell ref="A2:D2"/>
    <mergeCell ref="A1:D1"/>
    <mergeCell ref="A3:D3"/>
    <mergeCell ref="A4:D4"/>
    <mergeCell ref="A5:D5"/>
  </mergeCells>
  <printOptions horizontalCentered="1"/>
  <pageMargins left="0.9448818897637796" right="0.5118110236220472" top="0.984251968503937" bottom="0.5905511811023623" header="0.7480314960629921" footer="0.35433070866141736"/>
  <pageSetup firstPageNumber="35" useFirstPageNumber="1" horizontalDpi="600" verticalDpi="600" orientation="portrait" paperSize="9" scale="79" r:id="rId2"/>
  <headerFooter alignWithMargins="0">
    <oddFooter>&amp;C&amp;"Times New Roman,Regular"&amp;P</oddFooter>
  </headerFooter>
  <rowBreaks count="1" manualBreakCount="1">
    <brk id="68" max="3" man="1"/>
  </rowBreaks>
  <drawing r:id="rId1"/>
</worksheet>
</file>

<file path=xl/worksheets/sheet9.xml><?xml version="1.0" encoding="utf-8"?>
<worksheet xmlns="http://schemas.openxmlformats.org/spreadsheetml/2006/main" xmlns:r="http://schemas.openxmlformats.org/officeDocument/2006/relationships">
  <dimension ref="A1:U142"/>
  <sheetViews>
    <sheetView tabSelected="1" workbookViewId="0" topLeftCell="A1">
      <selection activeCell="A4" sqref="A4:F4"/>
    </sheetView>
  </sheetViews>
  <sheetFormatPr defaultColWidth="9.140625" defaultRowHeight="17.25" customHeight="1"/>
  <cols>
    <col min="1" max="1" width="4.57421875" style="210" customWidth="1"/>
    <col min="2" max="2" width="48.28125" style="143" customWidth="1"/>
    <col min="3" max="4" width="11.00390625" style="150" customWidth="1"/>
    <col min="5" max="5" width="9.140625" style="211" customWidth="1"/>
    <col min="6" max="6" width="11.00390625" style="155" customWidth="1"/>
    <col min="7" max="16384" width="9.140625" style="143" customWidth="1"/>
  </cols>
  <sheetData>
    <row r="1" spans="1:6" s="123" customFormat="1" ht="60" customHeight="1">
      <c r="A1" s="1138"/>
      <c r="B1" s="1138"/>
      <c r="C1" s="1138"/>
      <c r="D1" s="1138"/>
      <c r="E1" s="1138"/>
      <c r="F1" s="1138"/>
    </row>
    <row r="2" spans="1:6" s="123" customFormat="1" ht="12.75" customHeight="1">
      <c r="A2" s="1137" t="s">
        <v>1262</v>
      </c>
      <c r="B2" s="1137"/>
      <c r="C2" s="1137"/>
      <c r="D2" s="1137"/>
      <c r="E2" s="1137"/>
      <c r="F2" s="1137"/>
    </row>
    <row r="3" spans="1:6" s="124" customFormat="1" ht="17.25" customHeight="1">
      <c r="A3" s="1141" t="s">
        <v>1263</v>
      </c>
      <c r="B3" s="1141"/>
      <c r="C3" s="1141"/>
      <c r="D3" s="1141"/>
      <c r="E3" s="1141"/>
      <c r="F3" s="1141"/>
    </row>
    <row r="4" spans="1:6" s="124" customFormat="1" ht="17.25" customHeight="1">
      <c r="A4" s="1140" t="s">
        <v>60</v>
      </c>
      <c r="B4" s="1140"/>
      <c r="C4" s="1140"/>
      <c r="D4" s="1140"/>
      <c r="E4" s="1140"/>
      <c r="F4" s="1140"/>
    </row>
    <row r="5" spans="1:6" s="124" customFormat="1" ht="17.25" customHeight="1">
      <c r="A5" s="1139" t="s">
        <v>61</v>
      </c>
      <c r="B5" s="1139"/>
      <c r="C5" s="1139"/>
      <c r="D5" s="1139"/>
      <c r="E5" s="1139"/>
      <c r="F5" s="1139"/>
    </row>
    <row r="6" spans="1:6" s="14" customFormat="1" ht="12.75">
      <c r="A6" s="1104" t="s">
        <v>1266</v>
      </c>
      <c r="B6" s="1104"/>
      <c r="C6" s="1104"/>
      <c r="D6" s="1104"/>
      <c r="E6" s="1104"/>
      <c r="F6" s="1104"/>
    </row>
    <row r="7" spans="1:6" s="14" customFormat="1" ht="12.75">
      <c r="A7" s="125" t="s">
        <v>1267</v>
      </c>
      <c r="B7" s="16"/>
      <c r="C7" s="126"/>
      <c r="D7" s="127"/>
      <c r="F7" s="13" t="s">
        <v>62</v>
      </c>
    </row>
    <row r="8" spans="1:6" s="14" customFormat="1" ht="12.75">
      <c r="A8" s="125"/>
      <c r="B8" s="16"/>
      <c r="C8" s="126"/>
      <c r="D8" s="127"/>
      <c r="F8" s="128" t="s">
        <v>63</v>
      </c>
    </row>
    <row r="9" spans="1:6" s="131" customFormat="1" ht="12.75">
      <c r="A9" s="125"/>
      <c r="B9" s="129"/>
      <c r="C9" s="130"/>
      <c r="D9" s="130"/>
      <c r="F9" s="132" t="s">
        <v>1296</v>
      </c>
    </row>
    <row r="10" spans="1:6" s="131" customFormat="1" ht="51">
      <c r="A10" s="133"/>
      <c r="B10" s="134" t="s">
        <v>1297</v>
      </c>
      <c r="C10" s="135" t="s">
        <v>64</v>
      </c>
      <c r="D10" s="135" t="s">
        <v>1299</v>
      </c>
      <c r="E10" s="134" t="s">
        <v>1300</v>
      </c>
      <c r="F10" s="134" t="s">
        <v>1301</v>
      </c>
    </row>
    <row r="11" spans="1:6" s="131" customFormat="1" ht="12.75">
      <c r="A11" s="136">
        <v>1</v>
      </c>
      <c r="B11" s="134">
        <v>2</v>
      </c>
      <c r="C11" s="137">
        <v>3</v>
      </c>
      <c r="D11" s="137">
        <v>4</v>
      </c>
      <c r="E11" s="136">
        <v>5</v>
      </c>
      <c r="F11" s="136">
        <v>6</v>
      </c>
    </row>
    <row r="12" spans="1:6" ht="17.25" customHeight="1">
      <c r="A12" s="138" t="s">
        <v>65</v>
      </c>
      <c r="B12" s="139" t="s">
        <v>66</v>
      </c>
      <c r="C12" s="140">
        <v>1282363883</v>
      </c>
      <c r="D12" s="140">
        <v>925638341</v>
      </c>
      <c r="E12" s="141">
        <v>72.18219050543861</v>
      </c>
      <c r="F12" s="142">
        <v>78881792</v>
      </c>
    </row>
    <row r="13" spans="1:6" ht="17.25" customHeight="1">
      <c r="A13" s="138"/>
      <c r="B13" s="144" t="s">
        <v>67</v>
      </c>
      <c r="C13" s="140">
        <v>1412132023</v>
      </c>
      <c r="D13" s="140">
        <v>1050746715</v>
      </c>
      <c r="E13" s="141">
        <v>74.408532480394</v>
      </c>
      <c r="F13" s="142">
        <v>95431954</v>
      </c>
    </row>
    <row r="14" spans="1:6" ht="12.75">
      <c r="A14" s="145"/>
      <c r="B14" s="146" t="s">
        <v>68</v>
      </c>
      <c r="C14" s="147">
        <v>697294023</v>
      </c>
      <c r="D14" s="147">
        <v>478987460</v>
      </c>
      <c r="E14" s="148">
        <v>68.69232263589903</v>
      </c>
      <c r="F14" s="149">
        <v>58057562</v>
      </c>
    </row>
    <row r="15" spans="1:6" ht="12.75">
      <c r="A15" s="133"/>
      <c r="B15" s="146" t="s">
        <v>69</v>
      </c>
      <c r="C15" s="147">
        <v>26487744</v>
      </c>
      <c r="D15" s="147">
        <v>21004544</v>
      </c>
      <c r="E15" s="148">
        <v>79.29910527676498</v>
      </c>
      <c r="F15" s="149">
        <v>1698293</v>
      </c>
    </row>
    <row r="16" spans="1:6" ht="12.75">
      <c r="A16" s="133"/>
      <c r="B16" s="146" t="s">
        <v>70</v>
      </c>
      <c r="C16" s="147">
        <v>102777010</v>
      </c>
      <c r="D16" s="147">
        <v>66411780</v>
      </c>
      <c r="E16" s="148">
        <v>64.6173497360937</v>
      </c>
      <c r="F16" s="149">
        <v>5524370</v>
      </c>
    </row>
    <row r="17" spans="1:6" ht="12.75">
      <c r="A17" s="133"/>
      <c r="B17" s="146" t="s">
        <v>71</v>
      </c>
      <c r="C17" s="147">
        <v>4781221</v>
      </c>
      <c r="D17" s="147">
        <v>1804079</v>
      </c>
      <c r="E17" s="148">
        <v>37.7326001036137</v>
      </c>
      <c r="F17" s="149">
        <v>-5684</v>
      </c>
    </row>
    <row r="18" spans="1:6" ht="12.75">
      <c r="A18" s="133"/>
      <c r="B18" s="146" t="s">
        <v>72</v>
      </c>
      <c r="C18" s="147">
        <v>580792025</v>
      </c>
      <c r="D18" s="147">
        <v>482538852</v>
      </c>
      <c r="E18" s="148">
        <v>83.08289908078541</v>
      </c>
      <c r="F18" s="149">
        <v>30157413</v>
      </c>
    </row>
    <row r="19" spans="1:6" ht="12.75">
      <c r="A19" s="145"/>
      <c r="B19" s="151" t="s">
        <v>73</v>
      </c>
      <c r="C19" s="152">
        <v>66435664</v>
      </c>
      <c r="D19" s="152">
        <v>47983684</v>
      </c>
      <c r="E19" s="153">
        <v>72.22579125573276</v>
      </c>
      <c r="F19" s="154">
        <v>5534774</v>
      </c>
    </row>
    <row r="20" spans="1:6" ht="12" customHeight="1">
      <c r="A20" s="133"/>
      <c r="B20" s="151" t="s">
        <v>74</v>
      </c>
      <c r="C20" s="152">
        <v>139426475</v>
      </c>
      <c r="D20" s="152">
        <v>121840863</v>
      </c>
      <c r="E20" s="153">
        <v>87.38717879800089</v>
      </c>
      <c r="F20" s="154">
        <v>16133084</v>
      </c>
    </row>
    <row r="21" spans="1:6" ht="12.75">
      <c r="A21" s="145" t="s">
        <v>75</v>
      </c>
      <c r="B21" s="139" t="s">
        <v>76</v>
      </c>
      <c r="C21" s="140">
        <v>1206269884</v>
      </c>
      <c r="D21" s="140">
        <v>880922168</v>
      </c>
      <c r="E21" s="141">
        <v>73.02861322201424</v>
      </c>
      <c r="F21" s="156">
        <v>73764096</v>
      </c>
    </row>
    <row r="22" spans="1:6" ht="14.25" customHeight="1">
      <c r="A22" s="133"/>
      <c r="B22" s="138" t="s">
        <v>77</v>
      </c>
      <c r="C22" s="140">
        <v>100736772</v>
      </c>
      <c r="D22" s="140">
        <v>54575298</v>
      </c>
      <c r="E22" s="141">
        <v>54.17614334515305</v>
      </c>
      <c r="F22" s="156">
        <v>5480881</v>
      </c>
    </row>
    <row r="23" spans="1:6" ht="12.75">
      <c r="A23" s="133"/>
      <c r="B23" s="157" t="s">
        <v>78</v>
      </c>
      <c r="C23" s="147">
        <v>95360940</v>
      </c>
      <c r="D23" s="147">
        <v>51078397</v>
      </c>
      <c r="E23" s="148">
        <v>53.56322725006696</v>
      </c>
      <c r="F23" s="149">
        <v>5246565</v>
      </c>
    </row>
    <row r="24" spans="1:6" ht="12.75">
      <c r="A24" s="133"/>
      <c r="B24" s="146" t="s">
        <v>70</v>
      </c>
      <c r="C24" s="147">
        <v>5367592</v>
      </c>
      <c r="D24" s="147">
        <v>3474605</v>
      </c>
      <c r="E24" s="148">
        <v>64.73303112457131</v>
      </c>
      <c r="F24" s="149">
        <v>220260</v>
      </c>
    </row>
    <row r="25" spans="1:6" ht="12.75">
      <c r="A25" s="133"/>
      <c r="B25" s="146" t="s">
        <v>71</v>
      </c>
      <c r="C25" s="147">
        <v>8240</v>
      </c>
      <c r="D25" s="147">
        <v>22296</v>
      </c>
      <c r="E25" s="148">
        <v>270.58252427184465</v>
      </c>
      <c r="F25" s="149">
        <v>14056</v>
      </c>
    </row>
    <row r="26" spans="1:6" ht="12.75">
      <c r="A26" s="133"/>
      <c r="B26" s="151" t="s">
        <v>79</v>
      </c>
      <c r="C26" s="152">
        <v>12322666</v>
      </c>
      <c r="D26" s="152">
        <v>2359260</v>
      </c>
      <c r="E26" s="153">
        <v>19.145694608617973</v>
      </c>
      <c r="F26" s="154">
        <v>122066</v>
      </c>
    </row>
    <row r="27" spans="1:6" ht="12" customHeight="1">
      <c r="A27" s="133"/>
      <c r="B27" s="151" t="s">
        <v>74</v>
      </c>
      <c r="C27" s="152">
        <v>12320107</v>
      </c>
      <c r="D27" s="152">
        <v>7499865</v>
      </c>
      <c r="E27" s="153">
        <v>60.87499889408428</v>
      </c>
      <c r="F27" s="154">
        <v>241119</v>
      </c>
    </row>
    <row r="28" spans="1:6" ht="17.25" customHeight="1">
      <c r="A28" s="145" t="s">
        <v>80</v>
      </c>
      <c r="B28" s="139" t="s">
        <v>81</v>
      </c>
      <c r="C28" s="140">
        <v>76093999</v>
      </c>
      <c r="D28" s="140">
        <v>44716173</v>
      </c>
      <c r="E28" s="141">
        <v>58.764388240391995</v>
      </c>
      <c r="F28" s="156">
        <v>5117696</v>
      </c>
    </row>
    <row r="29" spans="1:6" ht="15" customHeight="1">
      <c r="A29" s="145" t="s">
        <v>20</v>
      </c>
      <c r="B29" s="138" t="s">
        <v>82</v>
      </c>
      <c r="C29" s="140">
        <v>1484970361</v>
      </c>
      <c r="D29" s="140">
        <v>924690090</v>
      </c>
      <c r="E29" s="141">
        <v>62.269935770118714</v>
      </c>
      <c r="F29" s="156">
        <v>91258488</v>
      </c>
    </row>
    <row r="30" spans="1:6" s="158" customFormat="1" ht="11.25" customHeight="1">
      <c r="A30" s="145" t="s">
        <v>22</v>
      </c>
      <c r="B30" s="139" t="s">
        <v>83</v>
      </c>
      <c r="C30" s="140">
        <v>1164964222</v>
      </c>
      <c r="D30" s="140">
        <v>783672626</v>
      </c>
      <c r="E30" s="141">
        <v>67.27010248045197</v>
      </c>
      <c r="F30" s="156">
        <v>66566535</v>
      </c>
    </row>
    <row r="31" spans="1:6" s="158" customFormat="1" ht="12.75">
      <c r="A31" s="145" t="s">
        <v>24</v>
      </c>
      <c r="B31" s="139" t="s">
        <v>84</v>
      </c>
      <c r="C31" s="140">
        <v>319819036</v>
      </c>
      <c r="D31" s="140">
        <v>140799323</v>
      </c>
      <c r="E31" s="141">
        <v>44.02468494714618</v>
      </c>
      <c r="F31" s="156">
        <v>24664158</v>
      </c>
    </row>
    <row r="32" spans="1:6" s="158" customFormat="1" ht="12.75">
      <c r="A32" s="145" t="s">
        <v>85</v>
      </c>
      <c r="B32" s="139" t="s">
        <v>86</v>
      </c>
      <c r="C32" s="140">
        <v>187103</v>
      </c>
      <c r="D32" s="140">
        <v>218141</v>
      </c>
      <c r="E32" s="141">
        <v>116.58872385798196</v>
      </c>
      <c r="F32" s="156">
        <v>27795</v>
      </c>
    </row>
    <row r="33" spans="1:6" ht="12.75">
      <c r="A33" s="159"/>
      <c r="B33" s="139" t="s">
        <v>87</v>
      </c>
      <c r="C33" s="140">
        <v>-202606478</v>
      </c>
      <c r="D33" s="140">
        <v>948251</v>
      </c>
      <c r="E33" s="160">
        <v>-0.4680260026039247</v>
      </c>
      <c r="F33" s="156">
        <v>-12376696</v>
      </c>
    </row>
    <row r="34" spans="1:20" s="162" customFormat="1" ht="12.75">
      <c r="A34" s="159"/>
      <c r="B34" s="139" t="s">
        <v>88</v>
      </c>
      <c r="C34" s="140">
        <v>202606478</v>
      </c>
      <c r="D34" s="140">
        <v>-948251</v>
      </c>
      <c r="E34" s="160">
        <v>-0.4680260026039247</v>
      </c>
      <c r="F34" s="156">
        <v>12376696</v>
      </c>
      <c r="G34" s="161"/>
      <c r="H34" s="161"/>
      <c r="I34" s="161"/>
      <c r="J34" s="161"/>
      <c r="K34" s="161"/>
      <c r="L34" s="161"/>
      <c r="M34" s="161"/>
      <c r="N34" s="161"/>
      <c r="O34" s="161"/>
      <c r="P34" s="161"/>
      <c r="Q34" s="161"/>
      <c r="R34" s="161"/>
      <c r="S34" s="161"/>
      <c r="T34" s="161"/>
    </row>
    <row r="35" spans="1:20" s="162" customFormat="1" ht="12.75">
      <c r="A35" s="145"/>
      <c r="B35" s="163" t="s">
        <v>1286</v>
      </c>
      <c r="C35" s="147">
        <v>19762055</v>
      </c>
      <c r="D35" s="147">
        <v>-8291973</v>
      </c>
      <c r="E35" s="148">
        <v>-41.95906245580229</v>
      </c>
      <c r="F35" s="149">
        <v>3162646</v>
      </c>
      <c r="G35" s="161"/>
      <c r="H35" s="161"/>
      <c r="I35" s="161"/>
      <c r="J35" s="161"/>
      <c r="K35" s="161"/>
      <c r="L35" s="161"/>
      <c r="M35" s="161"/>
      <c r="N35" s="161"/>
      <c r="O35" s="161"/>
      <c r="P35" s="161"/>
      <c r="Q35" s="161"/>
      <c r="R35" s="161"/>
      <c r="S35" s="161"/>
      <c r="T35" s="161"/>
    </row>
    <row r="36" spans="1:20" s="162" customFormat="1" ht="12.75">
      <c r="A36" s="145"/>
      <c r="B36" s="163" t="s">
        <v>1287</v>
      </c>
      <c r="C36" s="147">
        <v>1590268</v>
      </c>
      <c r="D36" s="147">
        <v>1510771</v>
      </c>
      <c r="E36" s="148">
        <v>95.00103127271629</v>
      </c>
      <c r="F36" s="149">
        <v>-73073</v>
      </c>
      <c r="G36" s="161"/>
      <c r="H36" s="161"/>
      <c r="I36" s="161"/>
      <c r="J36" s="161"/>
      <c r="K36" s="161"/>
      <c r="L36" s="161"/>
      <c r="M36" s="161"/>
      <c r="N36" s="161"/>
      <c r="O36" s="161"/>
      <c r="P36" s="161"/>
      <c r="Q36" s="161"/>
      <c r="R36" s="161"/>
      <c r="S36" s="161"/>
      <c r="T36" s="161"/>
    </row>
    <row r="37" spans="1:20" s="165" customFormat="1" ht="12.75">
      <c r="A37" s="138"/>
      <c r="B37" s="163" t="s">
        <v>89</v>
      </c>
      <c r="C37" s="164">
        <v>184284143</v>
      </c>
      <c r="D37" s="164">
        <v>8906961</v>
      </c>
      <c r="E37" s="148">
        <v>4.833275861396278</v>
      </c>
      <c r="F37" s="149">
        <v>10158575</v>
      </c>
      <c r="G37" s="161"/>
      <c r="H37" s="161"/>
      <c r="I37" s="161"/>
      <c r="J37" s="161"/>
      <c r="K37" s="161"/>
      <c r="L37" s="161"/>
      <c r="M37" s="161"/>
      <c r="N37" s="161"/>
      <c r="O37" s="161"/>
      <c r="P37" s="161"/>
      <c r="Q37" s="161"/>
      <c r="R37" s="161"/>
      <c r="S37" s="161"/>
      <c r="T37" s="161"/>
    </row>
    <row r="38" spans="1:20" s="165" customFormat="1" ht="25.5" hidden="1">
      <c r="A38" s="138"/>
      <c r="B38" s="166" t="s">
        <v>90</v>
      </c>
      <c r="C38" s="164">
        <v>0</v>
      </c>
      <c r="D38" s="164">
        <v>0</v>
      </c>
      <c r="E38" s="148">
        <v>0</v>
      </c>
      <c r="F38" s="149">
        <v>0</v>
      </c>
      <c r="G38" s="161"/>
      <c r="H38" s="161"/>
      <c r="I38" s="161"/>
      <c r="J38" s="161"/>
      <c r="K38" s="161"/>
      <c r="L38" s="161"/>
      <c r="M38" s="161"/>
      <c r="N38" s="161"/>
      <c r="O38" s="161"/>
      <c r="P38" s="161"/>
      <c r="Q38" s="161"/>
      <c r="R38" s="161"/>
      <c r="S38" s="161"/>
      <c r="T38" s="161"/>
    </row>
    <row r="39" spans="1:20" s="165" customFormat="1" ht="25.5">
      <c r="A39" s="167"/>
      <c r="B39" s="166" t="s">
        <v>91</v>
      </c>
      <c r="C39" s="164">
        <v>-3798117</v>
      </c>
      <c r="D39" s="164">
        <v>-2575014</v>
      </c>
      <c r="E39" s="148">
        <v>67.797121573664</v>
      </c>
      <c r="F39" s="149">
        <v>-917587</v>
      </c>
      <c r="G39" s="161"/>
      <c r="H39" s="161"/>
      <c r="I39" s="161"/>
      <c r="J39" s="161"/>
      <c r="K39" s="161"/>
      <c r="L39" s="161"/>
      <c r="M39" s="161"/>
      <c r="N39" s="161"/>
      <c r="O39" s="161"/>
      <c r="P39" s="161"/>
      <c r="Q39" s="161"/>
      <c r="R39" s="161"/>
      <c r="S39" s="161"/>
      <c r="T39" s="161"/>
    </row>
    <row r="40" spans="1:20" s="165" customFormat="1" ht="12.75">
      <c r="A40" s="167"/>
      <c r="B40" s="166" t="s">
        <v>92</v>
      </c>
      <c r="C40" s="164">
        <v>768129</v>
      </c>
      <c r="D40" s="164">
        <v>-498996</v>
      </c>
      <c r="E40" s="148">
        <v>-64.9625258257402</v>
      </c>
      <c r="F40" s="149">
        <v>46135</v>
      </c>
      <c r="G40" s="161"/>
      <c r="H40" s="161"/>
      <c r="I40" s="161"/>
      <c r="J40" s="161"/>
      <c r="K40" s="161"/>
      <c r="L40" s="161"/>
      <c r="M40" s="161"/>
      <c r="N40" s="161"/>
      <c r="O40" s="161"/>
      <c r="P40" s="161"/>
      <c r="Q40" s="161"/>
      <c r="R40" s="161"/>
      <c r="S40" s="161"/>
      <c r="T40" s="161"/>
    </row>
    <row r="41" spans="1:6" ht="17.25" customHeight="1">
      <c r="A41" s="145"/>
      <c r="B41" s="139" t="s">
        <v>93</v>
      </c>
      <c r="C41" s="140">
        <v>1572045741</v>
      </c>
      <c r="D41" s="140">
        <v>1033660454</v>
      </c>
      <c r="E41" s="141">
        <v>65.75256858254482</v>
      </c>
      <c r="F41" s="156">
        <v>102001743</v>
      </c>
    </row>
    <row r="42" spans="1:6" ht="12.75">
      <c r="A42" s="168"/>
      <c r="B42" s="151" t="s">
        <v>74</v>
      </c>
      <c r="C42" s="152">
        <v>205862139</v>
      </c>
      <c r="D42" s="152">
        <v>169824547</v>
      </c>
      <c r="E42" s="153">
        <v>82.4943079990051</v>
      </c>
      <c r="F42" s="154">
        <v>21667858</v>
      </c>
    </row>
    <row r="43" spans="1:20" s="169" customFormat="1" ht="17.25" customHeight="1">
      <c r="A43" s="138" t="s">
        <v>39</v>
      </c>
      <c r="B43" s="139" t="s">
        <v>94</v>
      </c>
      <c r="C43" s="140">
        <v>1366183602</v>
      </c>
      <c r="D43" s="140">
        <v>863835907</v>
      </c>
      <c r="E43" s="141">
        <v>63.229854738074955</v>
      </c>
      <c r="F43" s="156">
        <v>80333885</v>
      </c>
      <c r="G43" s="143"/>
      <c r="H43" s="143"/>
      <c r="I43" s="143"/>
      <c r="J43" s="143"/>
      <c r="K43" s="143"/>
      <c r="L43" s="143"/>
      <c r="M43" s="143"/>
      <c r="N43" s="143"/>
      <c r="O43" s="143"/>
      <c r="P43" s="143"/>
      <c r="Q43" s="143"/>
      <c r="R43" s="143"/>
      <c r="S43" s="143"/>
      <c r="T43" s="143"/>
    </row>
    <row r="44" spans="1:6" ht="12.75">
      <c r="A44" s="168"/>
      <c r="B44" s="170" t="s">
        <v>95</v>
      </c>
      <c r="C44" s="147">
        <v>1297904012</v>
      </c>
      <c r="D44" s="147">
        <v>911880690</v>
      </c>
      <c r="E44" s="148">
        <v>70.25794523855744</v>
      </c>
      <c r="F44" s="149">
        <v>81446220</v>
      </c>
    </row>
    <row r="45" spans="1:6" ht="12.75">
      <c r="A45" s="168"/>
      <c r="B45" s="151" t="s">
        <v>96</v>
      </c>
      <c r="C45" s="152">
        <v>204978602</v>
      </c>
      <c r="D45" s="152">
        <v>169366665</v>
      </c>
      <c r="E45" s="171">
        <v>82.62650996126904</v>
      </c>
      <c r="F45" s="154">
        <v>21617858</v>
      </c>
    </row>
    <row r="46" spans="1:6" ht="12.75">
      <c r="A46" s="138" t="s">
        <v>43</v>
      </c>
      <c r="B46" s="138" t="s">
        <v>97</v>
      </c>
      <c r="C46" s="140">
        <v>1092925410</v>
      </c>
      <c r="D46" s="140">
        <v>742514025</v>
      </c>
      <c r="E46" s="141">
        <v>67.93821593003314</v>
      </c>
      <c r="F46" s="156">
        <v>59828362</v>
      </c>
    </row>
    <row r="47" spans="1:6" ht="19.5" customHeight="1">
      <c r="A47" s="138"/>
      <c r="B47" s="170" t="s">
        <v>98</v>
      </c>
      <c r="C47" s="147">
        <v>273957461</v>
      </c>
      <c r="D47" s="147">
        <v>121574391</v>
      </c>
      <c r="E47" s="148">
        <v>44.37710532001171</v>
      </c>
      <c r="F47" s="149">
        <v>20527728</v>
      </c>
    </row>
    <row r="48" spans="1:6" ht="17.25" customHeight="1">
      <c r="A48" s="138"/>
      <c r="B48" s="151" t="s">
        <v>99</v>
      </c>
      <c r="C48" s="152">
        <v>883537</v>
      </c>
      <c r="D48" s="152">
        <v>457882</v>
      </c>
      <c r="E48" s="153">
        <v>0</v>
      </c>
      <c r="F48" s="154">
        <v>50000</v>
      </c>
    </row>
    <row r="49" spans="1:6" ht="18" customHeight="1">
      <c r="A49" s="138" t="s">
        <v>46</v>
      </c>
      <c r="B49" s="139" t="s">
        <v>100</v>
      </c>
      <c r="C49" s="140">
        <v>273073924</v>
      </c>
      <c r="D49" s="140">
        <v>121116509</v>
      </c>
      <c r="E49" s="141">
        <v>44.35301153104608</v>
      </c>
      <c r="F49" s="156">
        <v>20477728</v>
      </c>
    </row>
    <row r="50" spans="1:6" ht="25.5">
      <c r="A50" s="138" t="s">
        <v>101</v>
      </c>
      <c r="B50" s="172" t="s">
        <v>102</v>
      </c>
      <c r="C50" s="140">
        <v>184268</v>
      </c>
      <c r="D50" s="140">
        <v>205373</v>
      </c>
      <c r="E50" s="141">
        <v>111.45342653092236</v>
      </c>
      <c r="F50" s="156">
        <v>27795</v>
      </c>
    </row>
    <row r="51" spans="1:21" s="169" customFormat="1" ht="17.25" customHeight="1">
      <c r="A51" s="138"/>
      <c r="B51" s="139" t="s">
        <v>103</v>
      </c>
      <c r="C51" s="140">
        <v>-159913718</v>
      </c>
      <c r="D51" s="140">
        <v>17086261</v>
      </c>
      <c r="E51" s="141">
        <v>-10.68467496953576</v>
      </c>
      <c r="F51" s="156">
        <v>-6569789</v>
      </c>
      <c r="G51" s="143"/>
      <c r="H51" s="143"/>
      <c r="I51" s="143"/>
      <c r="J51" s="143"/>
      <c r="K51" s="143"/>
      <c r="L51" s="143"/>
      <c r="M51" s="143"/>
      <c r="N51" s="143"/>
      <c r="O51" s="143"/>
      <c r="P51" s="143"/>
      <c r="Q51" s="143"/>
      <c r="R51" s="143"/>
      <c r="S51" s="143"/>
      <c r="T51" s="143"/>
      <c r="U51" s="143"/>
    </row>
    <row r="52" spans="1:21" s="173" customFormat="1" ht="19.5" customHeight="1">
      <c r="A52" s="168"/>
      <c r="B52" s="139" t="s">
        <v>104</v>
      </c>
      <c r="C52" s="140">
        <v>131106866</v>
      </c>
      <c r="D52" s="140">
        <v>68354048</v>
      </c>
      <c r="E52" s="141">
        <v>52.13613145172733</v>
      </c>
      <c r="F52" s="156">
        <v>11165722</v>
      </c>
      <c r="G52" s="143"/>
      <c r="H52" s="143"/>
      <c r="I52" s="143"/>
      <c r="J52" s="143"/>
      <c r="K52" s="143"/>
      <c r="L52" s="143"/>
      <c r="M52" s="143"/>
      <c r="N52" s="143"/>
      <c r="O52" s="143"/>
      <c r="P52" s="143"/>
      <c r="Q52" s="143"/>
      <c r="R52" s="143"/>
      <c r="S52" s="143"/>
      <c r="T52" s="143"/>
      <c r="U52" s="143"/>
    </row>
    <row r="53" spans="1:21" s="174" customFormat="1" ht="15" customHeight="1">
      <c r="A53" s="168"/>
      <c r="B53" s="151" t="s">
        <v>74</v>
      </c>
      <c r="C53" s="152">
        <v>12320107</v>
      </c>
      <c r="D53" s="152">
        <v>7499865</v>
      </c>
      <c r="E53" s="153">
        <v>60.87499889408428</v>
      </c>
      <c r="F53" s="154">
        <v>241119</v>
      </c>
      <c r="G53" s="143"/>
      <c r="H53" s="143"/>
      <c r="I53" s="143"/>
      <c r="J53" s="143"/>
      <c r="K53" s="143"/>
      <c r="L53" s="143"/>
      <c r="M53" s="143"/>
      <c r="N53" s="143"/>
      <c r="O53" s="143"/>
      <c r="P53" s="143"/>
      <c r="Q53" s="143"/>
      <c r="R53" s="143"/>
      <c r="S53" s="143"/>
      <c r="T53" s="143"/>
      <c r="U53" s="143"/>
    </row>
    <row r="54" spans="1:21" s="169" customFormat="1" ht="15.75" customHeight="1">
      <c r="A54" s="138" t="s">
        <v>50</v>
      </c>
      <c r="B54" s="139" t="s">
        <v>105</v>
      </c>
      <c r="C54" s="147">
        <v>118786759</v>
      </c>
      <c r="D54" s="147">
        <v>60854183</v>
      </c>
      <c r="E54" s="148">
        <v>51.229769641244275</v>
      </c>
      <c r="F54" s="149">
        <v>10924603</v>
      </c>
      <c r="G54" s="143"/>
      <c r="H54" s="143"/>
      <c r="I54" s="143"/>
      <c r="J54" s="143"/>
      <c r="K54" s="143"/>
      <c r="L54" s="143"/>
      <c r="M54" s="143"/>
      <c r="N54" s="143"/>
      <c r="O54" s="143"/>
      <c r="P54" s="143"/>
      <c r="Q54" s="143"/>
      <c r="R54" s="143"/>
      <c r="S54" s="143"/>
      <c r="T54" s="143"/>
      <c r="U54" s="143"/>
    </row>
    <row r="55" spans="1:21" s="175" customFormat="1" ht="19.5" customHeight="1">
      <c r="A55" s="168"/>
      <c r="B55" s="170" t="s">
        <v>106</v>
      </c>
      <c r="C55" s="147">
        <v>84016759</v>
      </c>
      <c r="D55" s="147">
        <v>48454725</v>
      </c>
      <c r="E55" s="148">
        <v>57.672690040328746</v>
      </c>
      <c r="F55" s="149">
        <v>6890292</v>
      </c>
      <c r="G55" s="143"/>
      <c r="H55" s="143"/>
      <c r="I55" s="143"/>
      <c r="J55" s="143"/>
      <c r="K55" s="143"/>
      <c r="L55" s="143"/>
      <c r="M55" s="143"/>
      <c r="N55" s="143"/>
      <c r="O55" s="143"/>
      <c r="P55" s="143"/>
      <c r="Q55" s="143"/>
      <c r="R55" s="143"/>
      <c r="S55" s="143"/>
      <c r="T55" s="143"/>
      <c r="U55" s="143"/>
    </row>
    <row r="56" spans="1:21" s="176" customFormat="1" ht="12.75">
      <c r="A56" s="168"/>
      <c r="B56" s="151" t="s">
        <v>107</v>
      </c>
      <c r="C56" s="152">
        <v>11977947</v>
      </c>
      <c r="D56" s="152">
        <v>7296124</v>
      </c>
      <c r="E56" s="153">
        <v>60.91297615526267</v>
      </c>
      <c r="F56" s="154">
        <v>152119</v>
      </c>
      <c r="G56" s="143"/>
      <c r="H56" s="143"/>
      <c r="I56" s="143"/>
      <c r="J56" s="143"/>
      <c r="K56" s="143"/>
      <c r="L56" s="143"/>
      <c r="M56" s="143"/>
      <c r="N56" s="143"/>
      <c r="O56" s="143"/>
      <c r="P56" s="143"/>
      <c r="Q56" s="143"/>
      <c r="R56" s="143"/>
      <c r="S56" s="143"/>
      <c r="T56" s="143"/>
      <c r="U56" s="143"/>
    </row>
    <row r="57" spans="1:21" s="176" customFormat="1" ht="14.25" customHeight="1">
      <c r="A57" s="138" t="s">
        <v>53</v>
      </c>
      <c r="B57" s="139" t="s">
        <v>108</v>
      </c>
      <c r="C57" s="140">
        <v>72038812</v>
      </c>
      <c r="D57" s="140">
        <v>41158601</v>
      </c>
      <c r="E57" s="141">
        <v>57.133925251293704</v>
      </c>
      <c r="F57" s="156">
        <v>6738173</v>
      </c>
      <c r="G57" s="143"/>
      <c r="H57" s="143"/>
      <c r="I57" s="143"/>
      <c r="J57" s="143"/>
      <c r="K57" s="143"/>
      <c r="L57" s="143"/>
      <c r="M57" s="143"/>
      <c r="N57" s="143"/>
      <c r="O57" s="143"/>
      <c r="P57" s="143"/>
      <c r="Q57" s="143"/>
      <c r="R57" s="143"/>
      <c r="S57" s="143"/>
      <c r="T57" s="143"/>
      <c r="U57" s="143"/>
    </row>
    <row r="58" spans="1:21" s="176" customFormat="1" ht="18" customHeight="1">
      <c r="A58" s="168"/>
      <c r="B58" s="170" t="s">
        <v>109</v>
      </c>
      <c r="C58" s="147">
        <v>47087272</v>
      </c>
      <c r="D58" s="147">
        <v>19886555</v>
      </c>
      <c r="E58" s="177">
        <v>42.233398018895635</v>
      </c>
      <c r="F58" s="149">
        <v>4275430</v>
      </c>
      <c r="G58" s="143"/>
      <c r="H58" s="143"/>
      <c r="I58" s="143"/>
      <c r="J58" s="143"/>
      <c r="K58" s="143"/>
      <c r="L58" s="143"/>
      <c r="M58" s="143"/>
      <c r="N58" s="143"/>
      <c r="O58" s="143"/>
      <c r="P58" s="143"/>
      <c r="Q58" s="143"/>
      <c r="R58" s="143"/>
      <c r="S58" s="143"/>
      <c r="T58" s="143"/>
      <c r="U58" s="143"/>
    </row>
    <row r="59" spans="1:20" s="176" customFormat="1" ht="12.75">
      <c r="A59" s="168"/>
      <c r="B59" s="151" t="s">
        <v>110</v>
      </c>
      <c r="C59" s="152">
        <v>342160</v>
      </c>
      <c r="D59" s="152">
        <v>203741</v>
      </c>
      <c r="E59" s="153">
        <v>59.54553425298106</v>
      </c>
      <c r="F59" s="154">
        <v>89000</v>
      </c>
      <c r="G59" s="143"/>
      <c r="H59" s="143"/>
      <c r="I59" s="143"/>
      <c r="J59" s="143"/>
      <c r="K59" s="143"/>
      <c r="L59" s="143"/>
      <c r="M59" s="143"/>
      <c r="N59" s="143"/>
      <c r="O59" s="143"/>
      <c r="P59" s="143"/>
      <c r="Q59" s="143"/>
      <c r="R59" s="143"/>
      <c r="S59" s="143"/>
      <c r="T59" s="143"/>
    </row>
    <row r="60" spans="1:6" ht="12.75">
      <c r="A60" s="138" t="s">
        <v>56</v>
      </c>
      <c r="B60" s="139" t="s">
        <v>111</v>
      </c>
      <c r="C60" s="140">
        <v>46745112</v>
      </c>
      <c r="D60" s="140">
        <v>19682814</v>
      </c>
      <c r="E60" s="141">
        <v>42.10667844800543</v>
      </c>
      <c r="F60" s="156">
        <v>4186430</v>
      </c>
    </row>
    <row r="61" spans="1:6" ht="25.5">
      <c r="A61" s="138" t="s">
        <v>112</v>
      </c>
      <c r="B61" s="172" t="s">
        <v>102</v>
      </c>
      <c r="C61" s="140">
        <v>2835</v>
      </c>
      <c r="D61" s="140">
        <v>12768</v>
      </c>
      <c r="E61" s="141">
        <v>0</v>
      </c>
      <c r="F61" s="156">
        <v>0</v>
      </c>
    </row>
    <row r="62" spans="1:20" s="169" customFormat="1" ht="12.75">
      <c r="A62" s="168"/>
      <c r="B62" s="139" t="s">
        <v>113</v>
      </c>
      <c r="C62" s="140">
        <v>-30370094</v>
      </c>
      <c r="D62" s="140">
        <v>-13778750</v>
      </c>
      <c r="E62" s="141">
        <v>45.369467740205216</v>
      </c>
      <c r="F62" s="156">
        <v>-5684841</v>
      </c>
      <c r="G62" s="143"/>
      <c r="H62" s="143"/>
      <c r="I62" s="143"/>
      <c r="J62" s="143"/>
      <c r="K62" s="143"/>
      <c r="L62" s="143"/>
      <c r="M62" s="143"/>
      <c r="N62" s="143"/>
      <c r="O62" s="143"/>
      <c r="P62" s="143"/>
      <c r="Q62" s="143"/>
      <c r="R62" s="143"/>
      <c r="S62" s="143"/>
      <c r="T62" s="143"/>
    </row>
    <row r="63" spans="1:12" s="184" customFormat="1" ht="17.25" customHeight="1">
      <c r="A63" s="178"/>
      <c r="B63" s="179" t="s">
        <v>114</v>
      </c>
      <c r="C63" s="180"/>
      <c r="D63" s="180"/>
      <c r="E63" s="181"/>
      <c r="F63" s="182"/>
      <c r="G63" s="183"/>
      <c r="H63" s="183"/>
      <c r="I63" s="183"/>
      <c r="J63" s="183"/>
      <c r="K63" s="183"/>
      <c r="L63" s="183"/>
    </row>
    <row r="64" spans="1:13" s="192" customFormat="1" ht="17.25" customHeight="1">
      <c r="A64" s="185"/>
      <c r="B64" s="186" t="s">
        <v>115</v>
      </c>
      <c r="C64" s="187"/>
      <c r="D64" s="188">
        <v>1358428</v>
      </c>
      <c r="E64" s="189"/>
      <c r="F64" s="190"/>
      <c r="G64" s="183"/>
      <c r="H64" s="183"/>
      <c r="I64" s="183"/>
      <c r="J64" s="183"/>
      <c r="K64" s="183"/>
      <c r="L64" s="183"/>
      <c r="M64" s="191"/>
    </row>
    <row r="65" spans="1:6" s="183" customFormat="1" ht="17.25" customHeight="1">
      <c r="A65" s="185"/>
      <c r="B65" s="186" t="s">
        <v>116</v>
      </c>
      <c r="C65" s="187"/>
      <c r="D65" s="188">
        <v>8938643</v>
      </c>
      <c r="E65" s="189"/>
      <c r="F65" s="190"/>
    </row>
    <row r="66" spans="1:6" s="183" customFormat="1" ht="17.25" customHeight="1">
      <c r="A66" s="185"/>
      <c r="B66" s="186"/>
      <c r="C66" s="187"/>
      <c r="D66" s="193"/>
      <c r="E66" s="189"/>
      <c r="F66" s="190"/>
    </row>
    <row r="67" spans="1:4" s="131" customFormat="1" ht="17.25" customHeight="1">
      <c r="A67" s="125"/>
      <c r="C67" s="130"/>
      <c r="D67" s="130"/>
    </row>
    <row r="68" spans="1:6" s="195" customFormat="1" ht="17.25" customHeight="1">
      <c r="A68" s="194" t="s">
        <v>117</v>
      </c>
      <c r="C68" s="196"/>
      <c r="D68" s="197"/>
      <c r="E68" s="197"/>
      <c r="F68" s="198" t="s">
        <v>1292</v>
      </c>
    </row>
    <row r="69" spans="1:6" s="131" customFormat="1" ht="17.25" customHeight="1">
      <c r="A69" s="199"/>
      <c r="B69" s="200"/>
      <c r="C69" s="201"/>
      <c r="D69" s="201"/>
      <c r="E69" s="202"/>
      <c r="F69" s="203"/>
    </row>
    <row r="70" spans="3:6" s="131" customFormat="1" ht="15.75" customHeight="1">
      <c r="C70" s="204"/>
      <c r="D70" s="204"/>
      <c r="E70" s="205"/>
      <c r="F70" s="206"/>
    </row>
    <row r="71" spans="1:6" s="131" customFormat="1" ht="16.5" customHeight="1">
      <c r="A71" s="125"/>
      <c r="B71" s="129"/>
      <c r="C71" s="204"/>
      <c r="D71" s="204"/>
      <c r="E71" s="205"/>
      <c r="F71" s="206"/>
    </row>
    <row r="72" spans="1:6" s="131" customFormat="1" ht="17.25" customHeight="1" hidden="1">
      <c r="A72" s="125"/>
      <c r="B72" s="129"/>
      <c r="C72" s="204"/>
      <c r="D72" s="204"/>
      <c r="E72" s="205"/>
      <c r="F72" s="206"/>
    </row>
    <row r="73" spans="1:6" s="131" customFormat="1" ht="17.25" customHeight="1" hidden="1">
      <c r="A73" s="125"/>
      <c r="B73" s="129"/>
      <c r="C73" s="204"/>
      <c r="D73" s="204"/>
      <c r="E73" s="205"/>
      <c r="F73" s="206"/>
    </row>
    <row r="74" spans="1:6" s="131" customFormat="1" ht="17.25" customHeight="1" hidden="1">
      <c r="A74" s="125"/>
      <c r="B74" s="207"/>
      <c r="C74" s="204"/>
      <c r="D74" s="204"/>
      <c r="E74" s="205"/>
      <c r="F74" s="206"/>
    </row>
    <row r="75" spans="1:6" s="131" customFormat="1" ht="17.25" customHeight="1" hidden="1">
      <c r="A75" s="125"/>
      <c r="B75" s="207"/>
      <c r="C75" s="208"/>
      <c r="D75" s="209"/>
      <c r="E75" s="205"/>
      <c r="F75" s="206"/>
    </row>
    <row r="76" spans="1:6" s="131" customFormat="1" ht="17.25" customHeight="1" hidden="1">
      <c r="A76" s="125"/>
      <c r="B76" s="129"/>
      <c r="C76" s="204"/>
      <c r="D76" s="204"/>
      <c r="E76" s="205"/>
      <c r="F76" s="206"/>
    </row>
    <row r="77" spans="1:6" s="131" customFormat="1" ht="17.25" customHeight="1" hidden="1">
      <c r="A77" s="125"/>
      <c r="B77" s="129"/>
      <c r="C77" s="204"/>
      <c r="D77" s="204"/>
      <c r="E77" s="205"/>
      <c r="F77" s="206"/>
    </row>
    <row r="78" spans="1:6" s="131" customFormat="1" ht="17.25" customHeight="1" hidden="1">
      <c r="A78" s="125"/>
      <c r="B78" s="129"/>
      <c r="C78" s="204"/>
      <c r="D78" s="204"/>
      <c r="E78" s="205"/>
      <c r="F78" s="206"/>
    </row>
    <row r="79" spans="2:6" s="131" customFormat="1" ht="17.25" customHeight="1" hidden="1">
      <c r="B79" s="129"/>
      <c r="C79" s="204"/>
      <c r="D79" s="204"/>
      <c r="E79" s="205"/>
      <c r="F79" s="206"/>
    </row>
    <row r="80" spans="1:6" s="131" customFormat="1" ht="17.25" customHeight="1" hidden="1">
      <c r="A80" s="125"/>
      <c r="B80" s="129"/>
      <c r="C80" s="204"/>
      <c r="D80" s="204"/>
      <c r="E80" s="205"/>
      <c r="F80" s="206"/>
    </row>
    <row r="81" spans="1:6" s="131" customFormat="1" ht="17.25" customHeight="1" hidden="1">
      <c r="A81" s="125"/>
      <c r="B81" s="129"/>
      <c r="C81" s="204"/>
      <c r="D81" s="204"/>
      <c r="E81" s="205"/>
      <c r="F81" s="206"/>
    </row>
    <row r="82" spans="1:6" s="131" customFormat="1" ht="17.25" customHeight="1" hidden="1">
      <c r="A82" s="125"/>
      <c r="C82" s="204"/>
      <c r="D82" s="204"/>
      <c r="E82" s="205"/>
      <c r="F82" s="206"/>
    </row>
    <row r="83" spans="1:6" s="131" customFormat="1" ht="17.25" customHeight="1" hidden="1">
      <c r="A83" s="125"/>
      <c r="C83" s="204"/>
      <c r="D83" s="204"/>
      <c r="E83" s="205"/>
      <c r="F83" s="206"/>
    </row>
    <row r="84" spans="1:6" s="131" customFormat="1" ht="17.25" customHeight="1" hidden="1">
      <c r="A84" s="125"/>
      <c r="B84" s="129"/>
      <c r="C84" s="204"/>
      <c r="D84" s="204"/>
      <c r="E84" s="205"/>
      <c r="F84" s="206"/>
    </row>
    <row r="85" spans="1:6" s="131" customFormat="1" ht="17.25" customHeight="1" hidden="1">
      <c r="A85" s="125"/>
      <c r="B85" s="129"/>
      <c r="C85" s="204"/>
      <c r="D85" s="204"/>
      <c r="E85" s="205"/>
      <c r="F85" s="206"/>
    </row>
    <row r="86" spans="1:6" s="131" customFormat="1" ht="17.25" customHeight="1" hidden="1">
      <c r="A86" s="125"/>
      <c r="B86" s="207"/>
      <c r="C86" s="204"/>
      <c r="D86" s="204"/>
      <c r="E86" s="205"/>
      <c r="F86" s="206"/>
    </row>
    <row r="87" spans="1:6" s="131" customFormat="1" ht="17.25" customHeight="1" hidden="1">
      <c r="A87" s="125"/>
      <c r="B87" s="143"/>
      <c r="C87" s="204"/>
      <c r="D87" s="204"/>
      <c r="E87" s="205"/>
      <c r="F87" s="206"/>
    </row>
    <row r="88" ht="17.25" customHeight="1" hidden="1"/>
    <row r="89" ht="17.25" customHeight="1" hidden="1">
      <c r="B89" s="129"/>
    </row>
    <row r="90" spans="1:6" s="131" customFormat="1" ht="17.25" customHeight="1" hidden="1">
      <c r="A90" s="125"/>
      <c r="B90" s="129"/>
      <c r="C90" s="204"/>
      <c r="D90" s="204"/>
      <c r="E90" s="205"/>
      <c r="F90" s="206"/>
    </row>
    <row r="91" spans="1:6" s="131" customFormat="1" ht="17.25" customHeight="1" hidden="1">
      <c r="A91" s="125"/>
      <c r="B91" s="129"/>
      <c r="C91" s="204"/>
      <c r="D91" s="204"/>
      <c r="E91" s="205"/>
      <c r="F91" s="206"/>
    </row>
    <row r="92" spans="1:6" s="131" customFormat="1" ht="17.25" customHeight="1" hidden="1">
      <c r="A92" s="125"/>
      <c r="C92" s="204"/>
      <c r="D92" s="204"/>
      <c r="E92" s="205"/>
      <c r="F92" s="206"/>
    </row>
    <row r="93" spans="1:6" s="131" customFormat="1" ht="17.25" customHeight="1" hidden="1">
      <c r="A93" s="125"/>
      <c r="C93" s="204"/>
      <c r="D93" s="204"/>
      <c r="E93" s="205"/>
      <c r="F93" s="206"/>
    </row>
    <row r="94" spans="1:6" s="131" customFormat="1" ht="17.25" customHeight="1" hidden="1">
      <c r="A94" s="125"/>
      <c r="B94" s="129"/>
      <c r="C94" s="204"/>
      <c r="D94" s="204"/>
      <c r="E94" s="205"/>
      <c r="F94" s="206"/>
    </row>
    <row r="95" spans="1:6" s="131" customFormat="1" ht="17.25" customHeight="1" hidden="1">
      <c r="A95" s="125"/>
      <c r="B95" s="129"/>
      <c r="C95" s="204"/>
      <c r="D95" s="204"/>
      <c r="E95" s="205"/>
      <c r="F95" s="206"/>
    </row>
    <row r="96" spans="2:6" s="131" customFormat="1" ht="17.25" customHeight="1" hidden="1">
      <c r="B96" s="212"/>
      <c r="C96" s="204"/>
      <c r="D96" s="204"/>
      <c r="E96" s="205"/>
      <c r="F96" s="206"/>
    </row>
    <row r="97" ht="17.25" customHeight="1" hidden="1">
      <c r="B97" s="212"/>
    </row>
    <row r="98" spans="1:2" ht="17.25" customHeight="1">
      <c r="A98" s="116" t="s">
        <v>118</v>
      </c>
      <c r="B98" s="212"/>
    </row>
    <row r="99" ht="17.25" customHeight="1">
      <c r="B99" s="212"/>
    </row>
    <row r="100" ht="17.25" customHeight="1">
      <c r="B100" s="212"/>
    </row>
    <row r="101" ht="17.25" customHeight="1">
      <c r="B101" s="212"/>
    </row>
    <row r="102" ht="17.25" customHeight="1">
      <c r="B102" s="212"/>
    </row>
    <row r="104" ht="17.25" customHeight="1">
      <c r="A104" s="143"/>
    </row>
    <row r="108" ht="17.25" customHeight="1">
      <c r="B108" s="212"/>
    </row>
    <row r="109" ht="17.25" customHeight="1">
      <c r="B109" s="212"/>
    </row>
    <row r="110" ht="17.25" customHeight="1">
      <c r="B110" s="212"/>
    </row>
    <row r="111" ht="17.25" customHeight="1">
      <c r="B111" s="212"/>
    </row>
    <row r="114" ht="17.25" customHeight="1">
      <c r="B114" s="212"/>
    </row>
    <row r="115" ht="17.25" customHeight="1">
      <c r="B115" s="212"/>
    </row>
    <row r="118" ht="17.25" customHeight="1">
      <c r="B118" s="212"/>
    </row>
    <row r="119" ht="17.25" customHeight="1">
      <c r="B119" s="212"/>
    </row>
    <row r="120" ht="17.25" customHeight="1">
      <c r="B120" s="212"/>
    </row>
    <row r="121" ht="17.25" customHeight="1">
      <c r="B121" s="212"/>
    </row>
    <row r="122" ht="17.25" customHeight="1">
      <c r="B122" s="212"/>
    </row>
    <row r="123" ht="17.25" customHeight="1">
      <c r="B123" s="212"/>
    </row>
    <row r="124" ht="17.25" customHeight="1">
      <c r="B124" s="212"/>
    </row>
    <row r="125" ht="17.25" customHeight="1">
      <c r="B125" s="212"/>
    </row>
    <row r="126" ht="17.25" customHeight="1">
      <c r="B126" s="212"/>
    </row>
    <row r="127" ht="17.25" customHeight="1">
      <c r="B127" s="212"/>
    </row>
    <row r="128" ht="17.25" customHeight="1">
      <c r="B128" s="212"/>
    </row>
    <row r="129" ht="17.25" customHeight="1">
      <c r="B129" s="212"/>
    </row>
    <row r="130" ht="17.25" customHeight="1">
      <c r="B130" s="212"/>
    </row>
    <row r="131" ht="17.25" customHeight="1">
      <c r="B131" s="212"/>
    </row>
    <row r="132" ht="17.25" customHeight="1">
      <c r="B132" s="212"/>
    </row>
    <row r="133" ht="17.25" customHeight="1">
      <c r="B133" s="212"/>
    </row>
    <row r="134" ht="17.25" customHeight="1">
      <c r="B134" s="212"/>
    </row>
    <row r="135" ht="17.25" customHeight="1">
      <c r="B135" s="212"/>
    </row>
    <row r="136" ht="17.25" customHeight="1">
      <c r="B136" s="212"/>
    </row>
    <row r="137" ht="17.25" customHeight="1">
      <c r="B137" s="212"/>
    </row>
    <row r="138" ht="17.25" customHeight="1">
      <c r="B138" s="212"/>
    </row>
    <row r="139" ht="17.25" customHeight="1">
      <c r="B139" s="212"/>
    </row>
    <row r="140" ht="17.25" customHeight="1">
      <c r="B140" s="212"/>
    </row>
    <row r="141" ht="17.25" customHeight="1">
      <c r="B141" s="212"/>
    </row>
    <row r="142" ht="17.25" customHeight="1">
      <c r="B142" s="212"/>
    </row>
  </sheetData>
  <mergeCells count="6">
    <mergeCell ref="A2:F2"/>
    <mergeCell ref="A1:F1"/>
    <mergeCell ref="A5:F5"/>
    <mergeCell ref="A6:F6"/>
    <mergeCell ref="A4:F4"/>
    <mergeCell ref="A3:F3"/>
  </mergeCells>
  <printOptions/>
  <pageMargins left="0.7480314960629921" right="0.51" top="0.57" bottom="0.74" header="0.5118110236220472" footer="0.5118110236220472"/>
  <pageSetup firstPageNumber="39" useFirstPageNumber="1" fitToHeight="2" horizontalDpi="600" verticalDpi="600" orientation="portrait" paperSize="9" scale="96" r:id="rId2"/>
  <headerFooter alignWithMargins="0">
    <oddFooter>&amp;C&amp;"Times New Roman,Regular"&amp;P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SilvijaL</dc:creator>
  <cp:keywords/>
  <dc:description/>
  <cp:lastModifiedBy>SilvijaL</cp:lastModifiedBy>
  <cp:lastPrinted>2009-09-15T12:19:27Z</cp:lastPrinted>
  <dcterms:created xsi:type="dcterms:W3CDTF">2009-09-15T10:03:07Z</dcterms:created>
  <dcterms:modified xsi:type="dcterms:W3CDTF">2009-09-15T12:23:22Z</dcterms:modified>
  <cp:category/>
  <cp:version/>
  <cp:contentType/>
  <cp:contentStatus/>
</cp:coreProperties>
</file>