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8795" windowHeight="11505" activeTab="0"/>
  </bookViews>
  <sheets>
    <sheet name="kopb" sheetId="1" r:id="rId1"/>
    <sheet name="1.tab." sheetId="2" r:id="rId2"/>
    <sheet name="2.tab." sheetId="3" r:id="rId3"/>
    <sheet name="3.tab." sheetId="4" r:id="rId4"/>
    <sheet name="4.tab." sheetId="5" r:id="rId5"/>
    <sheet name="5.tab." sheetId="6" r:id="rId6"/>
    <sheet name="6.tab." sheetId="7" r:id="rId7"/>
    <sheet name="7.tab." sheetId="8" r:id="rId8"/>
    <sheet name="8.tab." sheetId="9" r:id="rId9"/>
    <sheet name="9.1.tab." sheetId="10" r:id="rId10"/>
    <sheet name="9.2.tab." sheetId="11" r:id="rId11"/>
    <sheet name="10.tab." sheetId="12" r:id="rId12"/>
    <sheet name="11.tab." sheetId="13" r:id="rId13"/>
    <sheet name="12.tab." sheetId="14" r:id="rId14"/>
    <sheet name="13.tab." sheetId="15" r:id="rId15"/>
    <sheet name="14.tab." sheetId="16" r:id="rId16"/>
    <sheet name="15.tab." sheetId="17" r:id="rId17"/>
  </sheets>
  <externalReferences>
    <externalReference r:id="rId20"/>
    <externalReference r:id="rId21"/>
    <externalReference r:id="rId22"/>
    <externalReference r:id="rId23"/>
    <externalReference r:id="rId24"/>
    <externalReference r:id="rId25"/>
  </externalReferences>
  <definedNames>
    <definedName name="BEx00D1HBMPK0ZGXVVSUPWHTVRZ0" hidden="1">#REF!</definedName>
    <definedName name="BEx00EOVX6R9LTFNXMW6ZC2V81DV" hidden="1">#REF!</definedName>
    <definedName name="BEx00K8F6489273B5J8R3ZJRXL3J" hidden="1">2.8-'[2]2'!$D$1:$L$25</definedName>
    <definedName name="BEx00PMM34JLXDPMB3OGWAKF2ZPE" hidden="1">2.8-'[2]2'!$A$16:$B$19</definedName>
    <definedName name="BEx00WTLK2RI2Q75845B5FYBTNTH" hidden="1">#REF!</definedName>
    <definedName name="BEx00YRTZSHQYY4IVT7APLDVNC46" hidden="1">2.7-'[2]2'!$A$16:$B$19</definedName>
    <definedName name="BEx010PUMO12ODJ011YNNTSQH2IK" hidden="1">#REF!</definedName>
    <definedName name="BEx0110LUAUW7IFV422PULB218S9" hidden="1">#REF!</definedName>
    <definedName name="BEx01CJZ3FHVZ7HZUOD0RTH69IMF" hidden="1">2.8-'[3]3'!$A$16:$B$18</definedName>
    <definedName name="BEx01LUFWWGS2ABCEMDRRA8S9OGZ" hidden="1">#REF!</definedName>
    <definedName name="BEx023TTB2K3DIJTOERODQTZZVG4" hidden="1">#REF!</definedName>
    <definedName name="BEx02BX52ATUV0YLC4O4T5NH71GC" hidden="1">#REF!</definedName>
    <definedName name="BEx02DF3EN4U72PLW5QOPZCTJ5RR" hidden="1">#REF!</definedName>
    <definedName name="BEx02I2EDD1G25Q2WBTHD9BQHYW1" hidden="1">#REF!</definedName>
    <definedName name="BEx031EANGP7PUIHDFAOMFPIZFPV" hidden="1">#REF!</definedName>
    <definedName name="BEx1ECIR46VZA8JOONKNR6882EYU" hidden="1">#REF!</definedName>
    <definedName name="BEx1FMDJGHF0S7S64O6Z7XTJDKO6" hidden="1">#REF!</definedName>
    <definedName name="BEx1G9R52LQGMLCR6PHRENBULA5E" hidden="1">#REF!</definedName>
    <definedName name="BEx1H40WGUNJW2M9H49URW4KMMSL" hidden="1">#REF!</definedName>
    <definedName name="BEx1HCV51Y5B9PNZKFYBN2J1VCZF" hidden="1">2.7-'[2]2'!$A$16:$B$19</definedName>
    <definedName name="BEx1HQ7CN2NF1BCX465M1ND798XZ" hidden="1">#REF!</definedName>
    <definedName name="BEx1JA8U270NA3JJF5ZUACHV7J93" hidden="1">2.8-'[3]3'!$D$1:$K$5</definedName>
    <definedName name="BEx1JFN1VMVKXJELDWW7UR7RY7CI" hidden="1">#REF!</definedName>
    <definedName name="BEx1JLXMDFRXX0ICV8F11HR1HXIJ" hidden="1">1.2-'[1]1'!$D$1:$AF$50</definedName>
    <definedName name="BEx1LAX89242TVTECYXU87TDKT0A" hidden="1">#REF!</definedName>
    <definedName name="BEx1LE7XN5A2F17H146SGN73JXTG" hidden="1">#REF!</definedName>
    <definedName name="BEx1LEO0XBAUBKUKH3QZEBBA22O5" hidden="1">#REF!</definedName>
    <definedName name="BEx1LGRIW8KWZC87UII1SLID1DPV" hidden="1">#REF!</definedName>
    <definedName name="BEx1LSR3XY9HO5A1LQCEJOIAUSXT" hidden="1">#REF!</definedName>
    <definedName name="BEx1M2CEGVVH8PPHO1AY2KID0RMN" hidden="1">2.8-'[1]1'!$A$2:$B$10</definedName>
    <definedName name="BEx1NJZKA6GAO600U86TGG4Z208I" hidden="1">#REF!</definedName>
    <definedName name="BEx1NQVQMKRDZI9J3H5B26BWGSJT" hidden="1">2.4-'[3]3'!$A$2</definedName>
    <definedName name="BEx1OOWG7K0VD2W32MXG1ZDCDLYJ" hidden="1">#REF!</definedName>
    <definedName name="BEx1OY1GVFV6ONYFNFHBT6DPK4JF" hidden="1">2.8-'[3]3'!$D$1:$K$5</definedName>
    <definedName name="BEx1QRDG8S8ZXYIBF19ZD6HK8AUN" hidden="1">#REF!</definedName>
    <definedName name="BEx1RFNEPVOX72E0XLSUXCE9LLEN" hidden="1">#REF!</definedName>
    <definedName name="BEx1RTFQCP3HQWF4QH12IZOGCGVJ" hidden="1">#REF!</definedName>
    <definedName name="BEx1RVZDGSA2KXPRVQ8AIH2HSQXU" hidden="1">#REF!</definedName>
    <definedName name="BEx1TMMDHQXUNMHZJ7MFDHO4QEMH" hidden="1">#REF!</definedName>
    <definedName name="BEx1U4B0K2PZ4FE10O3S73JNYB9C" hidden="1">2.8-'[1]1'!$A$16:$B$18</definedName>
    <definedName name="BEx1UAAMHU2SHLR359BYQJLUI90F" hidden="1">#REF!</definedName>
    <definedName name="BEx1UDQRCJOBY7N3YFJBOP5E7MLI" hidden="1">2.8-'[2]2'!$A$2:$B$11</definedName>
    <definedName name="BEx1UXOC5396CPFDHF310ONEUUP4" hidden="1">#REF!</definedName>
    <definedName name="BEx1V4KD7Z0MUX1AHJ49CQ6DHCZG" hidden="1">1.2-'[1]1'!$D$1:$AF$692</definedName>
    <definedName name="BEx1WA2TWWCSXZV32A10C90RYCXL" hidden="1">#REF!</definedName>
    <definedName name="BEx1WWEKSSIQS1HCKMTU9LEGZOSQ" hidden="1">#REF!</definedName>
    <definedName name="BEx1X0G51P24W1H7IXX80PKRX7O7" hidden="1">#REF!</definedName>
    <definedName name="BEx1X3G0LU8IPDHQONJ961LXMSX7" hidden="1">#REF!</definedName>
    <definedName name="BEx1Y1WV9F9CN9MKBZXMUB6V22K6" hidden="1">#REF!</definedName>
    <definedName name="BEx1YRZJJGG7AD0UQSLVCJ9PZKMY" hidden="1">#REF!</definedName>
    <definedName name="BEx3BUHX7TFK8NNT9X62BW3D8N51" hidden="1">#REF!</definedName>
    <definedName name="BEx3CLRSFQBE2UD4TXIM6YB3AGDA" hidden="1">#REF!</definedName>
    <definedName name="BEx3CQPX325GQXDR08F6CWNVCBJI" hidden="1">#REF!</definedName>
    <definedName name="BEx3DK8LZEXMBSKP00WIWVQB0OV9" hidden="1">#REF!</definedName>
    <definedName name="BEx3DS14DRONTM37PDC9YVUF43AV" hidden="1">#REF!</definedName>
    <definedName name="BEx3EH7ATZ9T6WEYHL1FY9IUZVKC" hidden="1">#REF!</definedName>
    <definedName name="BEx3EHYDQLGMSK501FXTATGMEW71" hidden="1">2.4-'[2]2'!$A$2:$B$10</definedName>
    <definedName name="BEx3EWN20HQ0YKNMWELFWE340YTT" hidden="1">2.4-'[2]2'!$A$16:$B$18</definedName>
    <definedName name="BEx3F9IZWR6ZBAVKR3V33YZDYGDM" hidden="1">2.8-'[1]1'!$D$1:$F$15</definedName>
    <definedName name="BEx3H3WTK40FRC7SW1W68AD4LTIB" hidden="1">#REF!</definedName>
    <definedName name="BEx3IAGTKFV0K7W9H5YGLU8WX6OH" hidden="1">#REF!</definedName>
    <definedName name="BEx3ILUSOKKP24D0W1U22XTX76B2" hidden="1">#REF!</definedName>
    <definedName name="BEx3IMR6UHKBSYBCMBUCX8VFW919" hidden="1">#REF!</definedName>
    <definedName name="BEx3IPR31GN9LTJABV7I4Y4D308L" hidden="1">#REF!</definedName>
    <definedName name="BEx3IUUI8HKES932D2LAKHRJQ98B" hidden="1">#REF!</definedName>
    <definedName name="BEx3JIIWAER2NA7LA9N8AKSVGLOM" hidden="1">2.8-'[1]1'!$A$2:$B$10</definedName>
    <definedName name="BEx3JM9OFGL4JHPPTOTEHIHCFPSS" hidden="1">#REF!</definedName>
    <definedName name="BEx3JNGU90IWJ107NYRKI8MAOQYA" hidden="1">#REF!</definedName>
    <definedName name="BEx3K491NNLWZNSMDLL5A1EGAELM" hidden="1">#REF!</definedName>
    <definedName name="BEx3K7UIX9VY48AX7WCJWF7WRBSM" hidden="1">#REF!</definedName>
    <definedName name="BEx3KCN65S5IDITVNEDGSU5I529H" hidden="1">#REF!</definedName>
    <definedName name="BEx3L6WWX75FBLQ9X1Q5BJKHZWKN" hidden="1">#REF!</definedName>
    <definedName name="BEx3MHNYQL6U65FCH7NLV05JZ9B0" hidden="1">#REF!</definedName>
    <definedName name="BEx3ML43XGMUO94X934WXOGI2D29" hidden="1">#REF!</definedName>
    <definedName name="BEx3N3UF37NRF2LIF6UR9RW07TEC" hidden="1">#REF!</definedName>
    <definedName name="BEx3OLXUGVZVZ3Z16XEH60F6H0U4" hidden="1">#REF!</definedName>
    <definedName name="BEx3ORMV5A2U61AYMDTM89POFWY6" hidden="1">#REF!</definedName>
    <definedName name="BEx3PLWFY05L7OY3IQZXH5DMWP0F" hidden="1">1.2-'[1]1'!$A$2:$B$10</definedName>
    <definedName name="BEx3QRUYK8HINQ55C7CA4PQUFBZ7" hidden="1">#REF!</definedName>
    <definedName name="BEx3S625LCPHI11WYRJ1ZDC82EYH" hidden="1">2.8-'[1]1'!$D$1:$F$14</definedName>
    <definedName name="BEx3SRC85I1NXAOIFT9SBFMXZRTS" hidden="1">#REF!</definedName>
    <definedName name="BEx3TXG39UBFUXPSLMJW46O3BQXT" hidden="1">#REF!</definedName>
    <definedName name="BEx3V1LXD81102QRNSRNKI1OIGNR" hidden="1">1.2-'[1]1'!$A$16:$B$21</definedName>
    <definedName name="BEx3VB769OZKSUKHQ46QW2Z2QYQ3" hidden="1">#REF!</definedName>
    <definedName name="BEx3VFE7KTX6ES4B2TVVJ8OUQ00F" hidden="1">#REF!</definedName>
    <definedName name="BEx5879NYUE6FWAZWCGK88XHEZHA" hidden="1">#REF!</definedName>
    <definedName name="BEx589D6F9ISOFTNWN3RGCOB45OG" hidden="1">#REF!</definedName>
    <definedName name="BEx58CD31DZACGG5IPTNL6XVNILL" hidden="1">2.8-'[2]2'!$A$2:$B$10</definedName>
    <definedName name="BEx58TLFI7FRZBP1L2ELCEGA9935" hidden="1">#REF!</definedName>
    <definedName name="BEx58Y3911DFM5BR1XIR0FPUMQ7F" hidden="1">#REF!</definedName>
    <definedName name="BEx59Q9HIV2I73Q3CZGQIQS3UZ49" hidden="1">#REF!</definedName>
    <definedName name="BEx5A1YA3A3UAHWPN3H438YWDTTS" hidden="1">#REF!</definedName>
    <definedName name="BEx5ALVQF4475YEAUCF85KN0CBEQ" hidden="1">#REF!</definedName>
    <definedName name="BEx5B0PQHAUWYJTVC5R0DC18SK3D" hidden="1">#REF!</definedName>
    <definedName name="BEx5B1BGXIJL8A0DZRVV3UEA4DPM" hidden="1">#REF!</definedName>
    <definedName name="BEx5BAR8Y5K2Z37PH0UOHL6Q4K4V" hidden="1">2.8-'[2]2'!$A$2:$B$10</definedName>
    <definedName name="BEx5CKRF8M7YYNJ3NWF0ERRQMPFX" hidden="1">1.2-'[2]2'!$A$2:$B$10</definedName>
    <definedName name="BEx5DCS53G9RA2GEID4Z61ZCG40M" hidden="1">1.2-'[1]1'!$A$2:$B$10</definedName>
    <definedName name="BEx5EQTZD2LMAVHD51FOF6VWMBME" hidden="1">#REF!</definedName>
    <definedName name="BEx5GX7FC0KHTC2P8JBI9OO5NI44" hidden="1">#REF!</definedName>
    <definedName name="BEx5I1D2GUW8L74ROSP006SWC15A" hidden="1">#REF!</definedName>
    <definedName name="BEx5I4CZE2SQKFM13R8GH3DM8ZQH" hidden="1">#REF!</definedName>
    <definedName name="BEx5I8EIVVTUBTZFYDVSLGU2SH83" hidden="1">#REF!</definedName>
    <definedName name="BEx5IVHITHIY0Q8VY6FP0BDTJB5L" hidden="1">2.8-'[1]1'!$A$2:$B$10</definedName>
    <definedName name="BEx5JCPTNEZ2TL5FE42V19SXRDZ9" hidden="1">2.4-'[2]2'!$A$1:$L$730</definedName>
    <definedName name="BEx5JPR3PETVYR2VEG634W2LKDYV" hidden="1">2.8-'[3]3'!$A$16:$B$18</definedName>
    <definedName name="BEx5JWSMAQQE15XBBKVIRL8MZ32A" hidden="1">#REF!</definedName>
    <definedName name="BEx5KXNOZPDT3ZEL21E8IXFIIZ4L" hidden="1">#REF!</definedName>
    <definedName name="BEx5KY3YPUI7S92WPWAK5EVZFGI9" hidden="1">#REF!</definedName>
    <definedName name="BEx5KZWJYG40JM2NGAKGRGBVQA0P" hidden="1">#REF!</definedName>
    <definedName name="BEx5LJ37YTW68K3T7LQUQGHWOK93" hidden="1">2.8-'[2]2'!$A$2:$B$10</definedName>
    <definedName name="BEx5M17RLQUYBVWZ2UJ0X4427Z9C" hidden="1">1.2-'[2]2'!$A$16:$B$19</definedName>
    <definedName name="BEx5M2PQAW1GLOSU9FOAIYOE09W7" hidden="1">1.2-'[2]2'!$A$16:$B$19</definedName>
    <definedName name="BEx5M8EUZCMQ0COQ05WWF69Z2Y65" hidden="1">#REF!</definedName>
    <definedName name="BEx5MVN0MPKRJKFU13X85BRWHRD7" hidden="1">2.8-'[2]2'!$D$1:$L$25</definedName>
    <definedName name="BEx5NX902C98VQFB09E9AXMEG7O7" hidden="1">#REF!</definedName>
    <definedName name="BEx5OAVUQ4GFRP73HEBIJU3WSK2Z" hidden="1">2.8-'[3]3'!$A$16:$B$18</definedName>
    <definedName name="BEx5OBHGDGQLF2ZP836KUCYCLNUW" hidden="1">#REF!</definedName>
    <definedName name="BEx5ONBQV1ZNJSHFBUPDI0QFK8QJ" hidden="1">#REF!</definedName>
    <definedName name="BEx5PHW9Y08XFXYOV46Z6676180B" hidden="1">#REF!</definedName>
    <definedName name="BEx5PUXKC5XJXIX9JV5F62I36YO9" hidden="1">#REF!</definedName>
    <definedName name="BEx5QBEYDPW2H9P9JO5VHTBNBU55" hidden="1">#REF!</definedName>
    <definedName name="BEx744AVK75FZAM3MWGJGVKL8HOJ" hidden="1">#REF!</definedName>
    <definedName name="BEx74NHECZHCARYWU8MM2UI991EC" hidden="1">#REF!</definedName>
    <definedName name="BEx74T6F1DKNPG8GZQDGNAGXKJGG" hidden="1">2.7-'[1]1'!$A$2:$B$10</definedName>
    <definedName name="BEx761U2D4TM7XRYD6BCJ94N7YE1" hidden="1">#REF!</definedName>
    <definedName name="BEx76MD2T9CO8Z60HUMFDRV4M1F0" hidden="1">#REF!</definedName>
    <definedName name="BEx76O0CXGQZEY2AVRMA4F6U8X6W" hidden="1">#REF!</definedName>
    <definedName name="BEx778OT3TD1LY12216XYN5ZGN6V" hidden="1">#REF!</definedName>
    <definedName name="BEx77FA6XFADDGU0B60G9O75GBQX" hidden="1">2.8-'[2]2'!$A$16:$B$19</definedName>
    <definedName name="BEx77QDDJU0ORT6MPV3VFQZS3NAR" hidden="1">#REF!</definedName>
    <definedName name="BEx77XV4TBTWUOAUSUACEB407DKV" hidden="1">2.8-'[3]3'!$A$16:$B$18</definedName>
    <definedName name="BEx785T060AG2B8RVEY8SS7KA3HS" hidden="1">#REF!</definedName>
    <definedName name="BEx78PVX3N7H6L8M8KJR42HSVFLT" hidden="1">#REF!</definedName>
    <definedName name="BEx7949TTYJE7XKRM2VB55JZZH8C" hidden="1">#REF!</definedName>
    <definedName name="BEx7962ILZEQB4PB5DWS1KGI8C1N" hidden="1">#REF!</definedName>
    <definedName name="BEx79PZY6AIQWRHPMQBDU1OGL2LP" hidden="1">2.8-'[2]2'!$D$1:$L$26</definedName>
    <definedName name="BEx7A1ZKT6T383N1P9UMU84EGCFI" hidden="1">#REF!</definedName>
    <definedName name="BEx7AF0YVOG4SN3KY7XIKU11888V" hidden="1">#REF!</definedName>
    <definedName name="BEx7AKVAYA2FQF0L4FVFKK9J9VUC" hidden="1">#REF!</definedName>
    <definedName name="BEx7ALGVUY7458GEF9XT8CY3NAK4" hidden="1">#REF!</definedName>
    <definedName name="BEx7C2TG5WX1IWIHNEOPL993G7DS" hidden="1">#REF!</definedName>
    <definedName name="BEx7CRZLVVPHEGA80WI5P1FU4IFT" hidden="1">#REF!</definedName>
    <definedName name="BEx7CTHJKYRWNE68G7Z90NQNOI2S" hidden="1">#REF!</definedName>
    <definedName name="BEx7D1FK0JORXR69MZ8OE1DA5DDC" hidden="1">#REF!</definedName>
    <definedName name="BEx7D2MQ5U2SIF5047NLO8RCLZRV" hidden="1">#REF!</definedName>
    <definedName name="BEx7DX79KY68NT2ZI838ZXMKIZLM" hidden="1">2.8-'[3]3'!$D$1:$K$5</definedName>
    <definedName name="BEx7ECXN8KIZV2WAMFJCMZ6WR695" hidden="1">#REF!</definedName>
    <definedName name="BEx7EUGRSLOM75ZJCIS5RVSQL3UM" hidden="1">2.8-'[1]1'!$D$1:$F$15</definedName>
    <definedName name="BEx7EYNSLLPCX08SDJAB650SHO8V" hidden="1">#REF!</definedName>
    <definedName name="BEx7FDNAZWB0C1AULHM7L2Q2HUVM" hidden="1">#REF!</definedName>
    <definedName name="BEx7FYXD4ONNZEZ59A0U62SN5KW0" hidden="1">2.8-'[1]1'!$A$2:$B$10</definedName>
    <definedName name="BEx7GSG2BPHG3QKPZ77BFRTW2M4R" hidden="1">#REF!</definedName>
    <definedName name="BEx7HBXDSM8UNTDXOAJBGRLGM6X5" hidden="1">2.8-'[1]1'!$D$1:$F$14</definedName>
    <definedName name="BEx7HE67YRP4ORWIA3K6VUMQJKFJ" hidden="1">#REF!</definedName>
    <definedName name="BEx7HV3XEMWCX0HJY7SPTCYJSH6H" hidden="1">#REF!</definedName>
    <definedName name="BEx7HXNJJ3CPNV0KLL70W4J2BOUK" hidden="1">#REF!</definedName>
    <definedName name="BEx7IDJEK1I4MFL8S87VYS8BATUH" hidden="1">#REF!</definedName>
    <definedName name="BEx7IOBTDWMVFJV8R6WAQFA0A1ZE" hidden="1">2.8-'[1]1'!$A$16:$B$18</definedName>
    <definedName name="BEx7JQ36IBHD9PTDT6NNFLISQEJB" hidden="1">#REF!</definedName>
    <definedName name="BEx7K1BVHH3NFEM8W3YYC72P3LF7" hidden="1">#REF!</definedName>
    <definedName name="BEx7L08RN02JQ4OKRSB5UX9DZTD0" hidden="1">#REF!</definedName>
    <definedName name="BEx7LDVN112RHYTYF9WQBNUMDPHE" hidden="1">#REF!</definedName>
    <definedName name="BEx7LI2O9LTNWI6V095PSNQRTEBB" hidden="1">1.2-'[2]2'!$A$2:$B$10</definedName>
    <definedName name="BEx7M8G5JA8FH0EJW8QXGX6WFETE" hidden="1">#REF!</definedName>
    <definedName name="BEx7MB59A12Z8DJSHNH9X45LJSNQ" hidden="1">#REF!</definedName>
    <definedName name="BEx7MBG1QOOLKRER4CJTKEMONSKZ" hidden="1">#REF!</definedName>
    <definedName name="BEx8Z77QZTI4E01TWMBVD4UOXZ4J" hidden="1">#REF!</definedName>
    <definedName name="BEx8ZJI5IVZNBW0849VD39173PV4" hidden="1">#REF!</definedName>
    <definedName name="BEx8ZULCLQ5WPQN3V5HAARHE76XD" hidden="1">2.4-'[2]2'!$A$1:$L$730</definedName>
    <definedName name="BEx90R3Y64J3XFU9W3ELCEIB0YCB" hidden="1">2.4-'[1]1'!$A$2:$B$10</definedName>
    <definedName name="BEx912SRH7S0R7DHBZRWGTAT7SES" hidden="1">#REF!</definedName>
    <definedName name="BEx91HXPQ03I71PYW5IIEOL71LWU" hidden="1">2.7-'[1]1'!$D$1:$I$102</definedName>
    <definedName name="BEx92FCPIGB3UD3Y0UAWH0TOL6JB" hidden="1">2.8-'[2]2'!$A$2:$B$10</definedName>
    <definedName name="BEx92OSGU4KKE60BP9GG8WRHJOL5" hidden="1">2.8-'[1]1'!$A$2:$B$10</definedName>
    <definedName name="BEx9389T797RNT5P2DZN4LSHE4SO" hidden="1">#REF!</definedName>
    <definedName name="BEx93GT7H4JMBLTWPWRGJ443RGU7" hidden="1">#REF!</definedName>
    <definedName name="BEx93M7GYB7NW6989CEDY1Q5SZMW" hidden="1">#REF!</definedName>
    <definedName name="BEx941CF2EKTLT52P4KAPWM0VTPM" hidden="1">2.7-'[2]2'!$D$1:$O$362</definedName>
    <definedName name="BEx96NQXYEM2CQG4IQJJU3R9VEMW" hidden="1">2.8-'[2]2'!$A$16:$B$19</definedName>
    <definedName name="BEx96SUE6RPZB66UEGWBAWDQ2K7I" hidden="1">#REF!</definedName>
    <definedName name="BEx97F6545O4ELA4Y271LPUUFLDT" hidden="1">#REF!</definedName>
    <definedName name="BEx97LBE98THTUVKUF7OYSI1KHVW" hidden="1">#REF!</definedName>
    <definedName name="BEx97UGE5E1A2GBWSLAAXK8ATMAX" hidden="1">#REF!</definedName>
    <definedName name="BEx98CL392RL71DCM9XHEYS6ARMX" hidden="1">#REF!</definedName>
    <definedName name="BEx98KOFRM8914DU472O9WZLE7YS" hidden="1">#REF!</definedName>
    <definedName name="BEx98LVL38WQWRV7F4S87ZLCGY5M" hidden="1">#REF!</definedName>
    <definedName name="BEx98MMNJ7WJNX8AIBN04WXRFA5B" hidden="1">2.8-'[2]2'!$D$1:$L$25</definedName>
    <definedName name="BEx98V62O11GWWWOVTHI7ACM056V" hidden="1">#REF!</definedName>
    <definedName name="BEx99D5GF020U2EWGFZQ3XJJ4B4P" hidden="1">#REF!</definedName>
    <definedName name="BEx99ROON5FRN2M8JEUFLSP7ZXSI" hidden="1">#REF!</definedName>
    <definedName name="BEx9A3Z0RDMZNK31L6OSF19T09GS" hidden="1">#REF!</definedName>
    <definedName name="BEx9ADV46BUO3AE0I1T96H0H59IB" hidden="1">#REF!</definedName>
    <definedName name="BEx9APELMZT1SZV3T78BOK7WV3RJ" hidden="1">#REF!</definedName>
    <definedName name="BEx9ASUJXVZ2WYTMPN6I9P68SJ9I" hidden="1">#REF!</definedName>
    <definedName name="BEx9B18O6U7TTVZ6WONVW9KSIAA5" hidden="1">#REF!</definedName>
    <definedName name="BEx9BH9TEWAT8Y4MOQI36X131A55" hidden="1">2.8-'[3]3'!$D$1:$K$5</definedName>
    <definedName name="BEx9BVT3J409QLCUWNMRFUDZQQOG" hidden="1">#REF!</definedName>
    <definedName name="BEx9C0047UF6G4IIP9CLU7XIDHPJ" hidden="1">#REF!</definedName>
    <definedName name="BEx9C1YCDJ3DJ79LTLTPIOIVMFQ5" hidden="1">2.4-'[3]3'!$A$16:$A$18</definedName>
    <definedName name="BEx9C300TBU51YHX4UCJM0NIG2XR" hidden="1">#REF!</definedName>
    <definedName name="BEx9CAN92X8973SHPIVYAK0UBRXV" hidden="1">#REF!</definedName>
    <definedName name="BEx9CVXBOS1NM59U95SGYLFDPULM" hidden="1">2.8-'[3]3'!$D$1:$K$4</definedName>
    <definedName name="BEx9D2YT30DCHEFT37P8Y7JFN49S" hidden="1">2.8-'[2]2'!$A$16:$B$19</definedName>
    <definedName name="BEx9DQXYEWUZTERREKRKMWMW8TP5" hidden="1">#REF!</definedName>
    <definedName name="BEx9E6OC48NF42UGE9ZOKO30C1UR" hidden="1">2.8-'[2]2'!$D$1:$D$2</definedName>
    <definedName name="BEx9E7KORQY5XZWH957G78CDDW0Z" hidden="1">2.8-'[1]1'!$A$2:$B$10</definedName>
    <definedName name="BEx9G23ZN3IM6Z9NMBQKVSEFXUMU" hidden="1">#REF!</definedName>
    <definedName name="BEx9GEUG1RIJXZOMJRFZ7P04JWTV" hidden="1">2.4-'[1]1'!$A$16:$B$18</definedName>
    <definedName name="BEx9GRVQJ4F28QRPH8AY52R1KNHQ" hidden="1">#REF!</definedName>
    <definedName name="BEx9H3VBO1BQY0MKK6F00BQWHLSO" hidden="1">#REF!</definedName>
    <definedName name="BEx9HA5XYHMJ3GISB708RILFK00N" hidden="1">#REF!</definedName>
    <definedName name="BEx9HK7FSIEZ1PNNIKBWANP1AF52" hidden="1">2.8-'[3]3'!$A$2:$B$10</definedName>
    <definedName name="BEx9HPLI029HMUSLCMOSTPFMJAZJ" hidden="1">#REF!</definedName>
    <definedName name="BEx9HQ1QNDDG99IH0Q34S1Q5V3G0" hidden="1">1.2-'[1]1'!$A$16:$B$21</definedName>
    <definedName name="BEx9I4VR8Z45SRDYBCAAH9MLDW4H" hidden="1">#REF!</definedName>
    <definedName name="BEx9IG4GVLQ7GLXWKCAJ6XRGTLYC" hidden="1">1.2-'[2]2'!$A$16:$B$19</definedName>
    <definedName name="BEx9K6M0O7C0J14YN852RT31TCDP" hidden="1">#REF!</definedName>
    <definedName name="BExAWY6P61LS3Z89KBEXWVYROAZ9" hidden="1">#REF!</definedName>
    <definedName name="BExAXVLMZFXCFTLRACF3S1R5SSL7" hidden="1">#REF!</definedName>
    <definedName name="BExAY51LFEZFD0NQ8SJKWBOZMDD2" hidden="1">#REF!</definedName>
    <definedName name="BExAYPFA90EZW4PM0PDED3NS5XF5" hidden="1">#REF!</definedName>
    <definedName name="BExAZJZNZVXX5W2K1URCAGGR0DPO" hidden="1">#REF!</definedName>
    <definedName name="BExAZXMP42MVMP8G8TV987A6WUI8" hidden="1">#REF!</definedName>
    <definedName name="BExB0N93XCOWBK86R0UASKU06DBC" hidden="1">#REF!</definedName>
    <definedName name="BExB0VHPXLYDHWUY1C2HJINBRCPZ" hidden="1">#REF!</definedName>
    <definedName name="BExB19VMKICKZ7AKYMUF90C6R3JD" hidden="1">2.8-'[1]1'!$D$1:$F$13</definedName>
    <definedName name="BExB1ZSUN18OK3PV0WQXZ03ZWR7G" hidden="1">2.8-'[2]2'!$D$1:$L$10</definedName>
    <definedName name="BExB2BN4WAX0TMCDB3UE9Z0CWBVD" hidden="1">#REF!</definedName>
    <definedName name="BExB2BXYU3566AQP7CQZNCFYVM7F" hidden="1">#REF!</definedName>
    <definedName name="BExB2WMA9HFQ4BYHSJYLQ9RKNYVB" hidden="1">#REF!</definedName>
    <definedName name="BExB34V3JSWNSQWXDHAWEC9WGNUV" hidden="1">#REF!</definedName>
    <definedName name="BExB3A3SMEX2E23RUEHFKBD0703D" hidden="1">#REF!</definedName>
    <definedName name="BExB3JEAROI0D6KCQ6ZE573EKHNH" hidden="1">#REF!</definedName>
    <definedName name="BExB3KQWX808ZOAURP6DF9W5732R" hidden="1">#REF!</definedName>
    <definedName name="BExB41Z8IW1TONVGX7CM8VPNVQ0M" hidden="1">#REF!</definedName>
    <definedName name="BExB6RDPGNDSYMS8SDJCQGPUUD5X" hidden="1">2.4-'[1]1'!$A$2:$B$10</definedName>
    <definedName name="BExB6W0W4F3JDI67K8075K7WUR2W" hidden="1">#REF!</definedName>
    <definedName name="BExB7OHWAIQXYE8ABR47BI9RHDZ9" hidden="1">#REF!</definedName>
    <definedName name="BExB7P8WV2HIVD7EZD1WYBL3YDMU" hidden="1">#REF!</definedName>
    <definedName name="BExB84J72RFOY8WEV6IOUP1UN2YQ" hidden="1">#REF!</definedName>
    <definedName name="BExB8CXBCKDYG02KV7SSWY94AO68" hidden="1">#REF!</definedName>
    <definedName name="BExB8X5JDBE3N5G9A7KROMN82M4J" hidden="1">#REF!</definedName>
    <definedName name="BExB9CQLVOV9K4CD6ADBW57PLQWW" hidden="1">2.4-'[1]1'!$A$1:$F$39</definedName>
    <definedName name="BExB9Q7ZTM6E9MSRV40LT4I9EHB9" hidden="1">2.8-'[2]2'!$A$2:$B$10</definedName>
    <definedName name="BExBAX2VHFRG5QZQ7RGAP2K06RJM" hidden="1">2.4-'[1]1'!$A$16:$B$18</definedName>
    <definedName name="BExBBOCR0VEQTALQUXV00TBSLTHT" hidden="1">#REF!</definedName>
    <definedName name="BExBBWG2ZCT8G5L6HJHL0MTER14I" hidden="1">#REF!</definedName>
    <definedName name="BExBBZFYZXHLM8UQW15T7NMLSTCH" hidden="1">#REF!</definedName>
    <definedName name="BExBCTK8YI32H1DJ2LWQS9YTZPEG" hidden="1">#REF!</definedName>
    <definedName name="BExCSC6TDYELPSGI9LDGVXGDHXCR" hidden="1">#REF!</definedName>
    <definedName name="BExCSR69XOH23OF737VDETTXHCT5" hidden="1">#REF!</definedName>
    <definedName name="BExCU4X7JYMSMOTH5YUKDSYBZJIO" hidden="1">#REF!</definedName>
    <definedName name="BExCW61VTCFTUFBW5PO7B66HVDR1" hidden="1">2.4-'[2]2'!$D$1:$I$54</definedName>
    <definedName name="BExCWISDOACJTLIPSETXOL14X1ZS" hidden="1">#REF!</definedName>
    <definedName name="BExCWR15CCSV0N5KOWRRPVFUIQHE" hidden="1">#REF!</definedName>
    <definedName name="BExCXE99Q1ZRD21YMVWBABGW91JT" hidden="1">#REF!</definedName>
    <definedName name="BExCYB7Z1H6DBQQFC2DNK4IO8LWA" hidden="1">#REF!</definedName>
    <definedName name="BExCYJRK86I55CAAZ9J2H0WFKTA1" hidden="1">#REF!</definedName>
    <definedName name="BExCZPF5PD4Y55J95P6HXRWX151H" hidden="1">#REF!</definedName>
    <definedName name="BExD0WA31CU4NTT5X5EF077FOSE7" hidden="1">#REF!</definedName>
    <definedName name="BExD0X6G52VEX7U3QLS1OME1JPD3" hidden="1">2.7-'[1]1'!$D$1:$I$117</definedName>
    <definedName name="BExD1BKCJG0P4BE77SXKMF3EJFTY" hidden="1">#REF!</definedName>
    <definedName name="BExD2D12X5A1GKBKVALL381K0R1Q" hidden="1">#REF!</definedName>
    <definedName name="BExD4446CBWDNFN4T4G5K20YRDVI" hidden="1">#REF!</definedName>
    <definedName name="BExD4L1QXTX928S86028T0ZMBXL3" hidden="1">#REF!</definedName>
    <definedName name="BExD4LNB6LQMVSPUT22SVGBBH9BI" hidden="1">#REF!</definedName>
    <definedName name="BExD4WVUX3KJJNESZS43UO0ECX5X" hidden="1">#REF!</definedName>
    <definedName name="BExD4YDRATDIVKU5BE5QUAP2ZYSY" hidden="1">#REF!</definedName>
    <definedName name="BExD5CBL641B2C6G1NYR8GGWNCV0" hidden="1">#REF!</definedName>
    <definedName name="BExD5I0LXX1VMH1EJQ2GHDXYVHJM" hidden="1">2.8-'[3]3'!$D$1:$K$5</definedName>
    <definedName name="BExD6JRVQMO4FMFTDIJRE0CW6L26" hidden="1">#REF!</definedName>
    <definedName name="BExD6ZNS65C5LPYNA88EKU8BQT38" hidden="1">#REF!</definedName>
    <definedName name="BExD7398V2JSV10153Q3TY8QTPKU" hidden="1">#REF!</definedName>
    <definedName name="BExD7Y9WKERVL22RGX0RI2GKHMNX" hidden="1">#REF!</definedName>
    <definedName name="BExD8ELUEGF93IJXAQOACXORRID9" hidden="1">#REF!</definedName>
    <definedName name="BExD9ADJHD2NV4EHJI0I6NP1D8F1" hidden="1">#REF!</definedName>
    <definedName name="BExD9Q42XP9TR02D313M2PJOT1HP" hidden="1">#REF!</definedName>
    <definedName name="BExDAY0O2VIGA6PK1WXR4Z2ZLSV0" hidden="1">#REF!</definedName>
    <definedName name="BExDB45SCBD0C4RKBJ6E48VUYSRS" hidden="1">#REF!</definedName>
    <definedName name="BExDC2XD2CP1D1KXLETFVM2GN82D" hidden="1">#REF!</definedName>
    <definedName name="BExEP01KYVUUQC0FTP1XDIW8XUE0" hidden="1">#REF!</definedName>
    <definedName name="BExEQIW3EIDGDY8T24SO1TROQ20X" hidden="1">#REF!</definedName>
    <definedName name="BExESNGRUN11FPJSFENMVNVHEEY9" hidden="1">#REF!</definedName>
    <definedName name="BExET5G06JPPI72PCBPB7HGFN6P0" hidden="1">#REF!</definedName>
    <definedName name="BExEV5IT0IYT9IQQ2ZNC86WW8FJN" hidden="1">#REF!</definedName>
    <definedName name="BExEVQCSR5H8XOMYGR1231C4XOZF" hidden="1">#REF!</definedName>
    <definedName name="BExEVQSU6BJLI6HLS8BWLS6GJSPO" hidden="1">#REF!</definedName>
    <definedName name="BExEW1FZ2GR4TYUQQ3V9QUFYLYKI" hidden="1">#REF!</definedName>
    <definedName name="BExEWJ4JLGY1CMJGFDDH2SACYTZB" hidden="1">1.2-'[2]2'!$D$1:$N$63</definedName>
    <definedName name="BExEWM9S1DMX1LCK0W3ZBPUQ4DMW" hidden="1">#REF!</definedName>
    <definedName name="BExEYNZUOGWG7RF7RN7HSINPYARN" hidden="1">#REF!</definedName>
    <definedName name="BExEYXL607HUXV4V8E8M7IDMUUOX" hidden="1">#REF!</definedName>
    <definedName name="BExEZ4S4FLROJU5U36P94TSCKNLC" hidden="1">#REF!</definedName>
    <definedName name="BExF0IOIL4PH07MESLELLT0LKP2S" hidden="1">#REF!</definedName>
    <definedName name="BExF0K0Y8CLH9VTKZSP8OE6YDWLJ" hidden="1">2.4-'[3]3'!$D$1:$N$12</definedName>
    <definedName name="BExF1HLER30KE1VHUYGG94MPGEZZ" hidden="1">#REF!</definedName>
    <definedName name="BExF1KAJ2IYWR51V8JD1SDLSMNGU" hidden="1">#REF!</definedName>
    <definedName name="BExF2S1SCMVG1SYR3ZWYS7WZE49R" hidden="1">1.2-'[1]1'!$D$1:$AF$738</definedName>
    <definedName name="BExF2Z8QZHZURQUMG8EH1EYHBT0P" hidden="1">#REF!</definedName>
    <definedName name="BExF4AAK3Q4CXPKLI21E8ROI29XW" hidden="1">#REF!</definedName>
    <definedName name="BExF6QPBZ2BDCTBTM0QHHUTXYH58" hidden="1">#REF!</definedName>
    <definedName name="BExF728TP48UBONBVTE45U3UBCWE" hidden="1">2.4-'[3]3'!$D$1:$N$12</definedName>
    <definedName name="BExF7HOFTSO9HCVRGHOB9JBO67RW" hidden="1">#REF!</definedName>
    <definedName name="BExF7LKO5ADGZY0V8IVAASHIDEHE" hidden="1">#REF!</definedName>
    <definedName name="BExGKMFT94RR5FGSCB3YX8AYN4JR" hidden="1">#REF!</definedName>
    <definedName name="BExGLVE8SL00YCWZCQPQI2PICP41" hidden="1">#REF!</definedName>
    <definedName name="BExGLVUC8Q2J5WBMU4WFA21PB9AH" hidden="1">#REF!</definedName>
    <definedName name="BExGLXHSKDDY8XIXX2VGNJ3HKAUQ" hidden="1">#REF!</definedName>
    <definedName name="BExGM01FMBRMZMGSHVWFYGY3CESA" hidden="1">#REF!</definedName>
    <definedName name="BExGMIMELHNDNMFFXMYB6CRN2SQK" hidden="1">#REF!</definedName>
    <definedName name="BExGNUKPCX8GQMZC52MW0R40M4G5" hidden="1">2.4-'[3]3'!$A$16:$A$18</definedName>
    <definedName name="BExGOG04VTMW64QTKMJ01CIC8BMX" hidden="1">#REF!</definedName>
    <definedName name="BExGQ36YERBCT8P8GCI1U81DTREF" hidden="1">#REF!</definedName>
    <definedName name="BExGQ4JGOABKNV3GRL03GBWYYBFJ" hidden="1">1.2-'[1]1'!$A$16:$B$21</definedName>
    <definedName name="BExGQ6CDMLB88QLHE4B1FM7J3FN4" hidden="1">1.2-'[1]1'!$A$2:$B$10</definedName>
    <definedName name="BExGQBAAUB7QJ65NJBRKHT4DV6MT" hidden="1">#REF!</definedName>
    <definedName name="BExGQD8J965NJ4DEGJJ3ZJQ6LYLN" hidden="1">2.8-'[1]1'!$A$16:$B$18</definedName>
    <definedName name="BExGQM2PS0KW25UUHHVXNE2IRS1H" hidden="1">2.4-'[2]2'!$A$16:$B$18</definedName>
    <definedName name="BExGR4T0DHWG91RU7TXYR7F2FDK8" hidden="1">#REF!</definedName>
    <definedName name="BExGSB7MVNQ07611A7PM3FWXUZK3" hidden="1">#REF!</definedName>
    <definedName name="BExGSBIEN4WF5AEBMESJRH3NXFPX" hidden="1">2.4-'[1]1'!$A$2:$B$10</definedName>
    <definedName name="BExGSVW4R8UEHFAT83N21MJ40YS4" hidden="1">#REF!</definedName>
    <definedName name="BExGT036GGPY7QXL5591N8MWDE16" hidden="1">#REF!</definedName>
    <definedName name="BExGT4FPXB3R705AXSSJ8D8UZE5P" hidden="1">#REF!</definedName>
    <definedName name="BExGTPV3DJ36NV4Y7S7YAUMSP6D1" hidden="1">1.2-'[1]1'!$A$16:$B$21</definedName>
    <definedName name="BExGU0I1R4Z4G0D5RFE01FAQTKS0" hidden="1">#REF!</definedName>
    <definedName name="BExGUCHMZOH8CJ52WWR2W07NWDTC" hidden="1">#REF!</definedName>
    <definedName name="BExGVGY8AHCZI61K0WBYC6GGD2YV" hidden="1">#REF!</definedName>
    <definedName name="BExGVP1JNUBN7ZL1R8LMLXGZENCY" hidden="1">#REF!</definedName>
    <definedName name="BExGVPSHGX0HQK3U49X2MQDAV9KX" hidden="1">#REF!</definedName>
    <definedName name="BExGWEYSDESF0LK7AVIMFDV2VCVQ" hidden="1">#REF!</definedName>
    <definedName name="BExGWJ0CW4OXUKSIYRSUHG5MM2JZ" hidden="1">2.8-'[1]1'!$D$1:$F$14</definedName>
    <definedName name="BExGWOK1D2Y15O0JQ499NCLAKQGH" hidden="1">#REF!</definedName>
    <definedName name="BExGWT77PYX9RJGPGWY686677K4D" hidden="1">#REF!</definedName>
    <definedName name="BExGX6DYT4QPF82FWDR2F8SC7ECR" hidden="1">1.2-'[2]2'!$A$2:$B$10</definedName>
    <definedName name="BExGZ364KNWHTQNHJ8U5YIU4X7KJ" hidden="1">2.8-'[3]3'!$A$16:$B$18</definedName>
    <definedName name="BExGZAIEBA7EIUCP2R7Y05RI5PW1" hidden="1">#REF!</definedName>
    <definedName name="BExGZI5KY77UKCKBPNLCVC5M3GJ1" hidden="1">2.4-'[3]3'!$A$1:$K$13</definedName>
    <definedName name="BExH08ODKLD3X9ACEKCR6XL3CS7P" hidden="1">#REF!</definedName>
    <definedName name="BExH0E7WZ2K0F5AOGME5OO7GMEUA" hidden="1">2.8-'[1]1'!$A$16:$B$18</definedName>
    <definedName name="BExH1938L8L5RFD2PE8ZO202VRQM" hidden="1">#REF!</definedName>
    <definedName name="BExH27K110RQCBSFABQ5RA59KQHJ" hidden="1">2.4-'[1]1'!$A$1:$F$21</definedName>
    <definedName name="BExH28WK3KFDXF1Z0WHE2MJR5KWO" hidden="1">2.8-'[1]1'!$A$16:$B$18</definedName>
    <definedName name="BExH30RZR2YSYCT7P8D5A8SVEUI2" hidden="1">#REF!</definedName>
    <definedName name="BExH32FDWMVSP1Z0TPFJM23DPOAD" hidden="1">#REF!</definedName>
    <definedName name="BExIGWT8YDZEB298MJPG155GPJ0D" hidden="1">2.8-'[3]3'!$A$2:$B$10</definedName>
    <definedName name="BExIH3PDRITFA30JWZADBE7O5C00" hidden="1">2.8-'[2]2'!$A$16:$B$19</definedName>
    <definedName name="BExIH4WJX8KZUP6B4T6M9NR25A2O" hidden="1">#REF!</definedName>
    <definedName name="BExIHF3DVABLQNIAFSKYAJ4E9RAC" hidden="1">2.7-'[2]2'!$A$2:$B$10</definedName>
    <definedName name="BExIHY4GGKDRGCZ2U8CLOHAL7HEM" hidden="1">#REF!</definedName>
    <definedName name="BExIK7HR2SMC3LPDU58LK8Q0I1LM" hidden="1">2.7-'[1]1'!$A$2:$B$10</definedName>
    <definedName name="BExIKTTHM3KBBP4MM43CQNTY9Z42" hidden="1">#REF!</definedName>
    <definedName name="BExIKXEZ36P6IVNWR8ROMOG340W8" hidden="1">#REF!</definedName>
    <definedName name="BExIL87EVEI2UEX6EB62ITZMAFPQ" hidden="1">#REF!</definedName>
    <definedName name="BExILYKW4V99MPO6R889I3CU12DN" hidden="1">#REF!</definedName>
    <definedName name="BExIMPPAPWSPJ5AH4OE4ZEM5IGD8" hidden="1">#REF!</definedName>
    <definedName name="BExIOFL8LS5292ENXQ4KO22TEJTV" hidden="1">#REF!</definedName>
    <definedName name="BExIORVMO7GOG3VUP1DYIN5OHXNG" hidden="1">#REF!</definedName>
    <definedName name="BExIP1RPGYVZT29MP4SUJYO7D4UV" hidden="1">2.8-'[1]1'!$D$1:$F$14</definedName>
    <definedName name="BExIQQ091IVZ7NLLO4H1O26E5XQU" hidden="1">#REF!</definedName>
    <definedName name="BExIQQLT1C2NP8TPE4RB6INLZQ8I" hidden="1">#REF!</definedName>
    <definedName name="BExIQT05LAUP7UM2SG956VWC95MJ" hidden="1">#REF!</definedName>
    <definedName name="BExIRFHDHXMRJKQPXY15B1LSTOA3" hidden="1">#REF!</definedName>
    <definedName name="BExISQ32HP0AKY1BMTIOOPWY26PZ" hidden="1">2.8-'[3]3'!$A$16:$B$18</definedName>
    <definedName name="BExITK21223QOWVR2WLWLQMRFITH" hidden="1">#REF!</definedName>
    <definedName name="BExIU8XF5O0XTSTHHXT88UYAGXLP" hidden="1">#REF!</definedName>
    <definedName name="BExIVBL9YKFC9WCT5DM5U50U1UU1" hidden="1">#REF!</definedName>
    <definedName name="BExIVN4SGKLOR6JPDQX0VTSC5JXV" hidden="1">#REF!</definedName>
    <definedName name="BExIVPIYSVT7Y7479YFG2IUPG28Y" hidden="1">#REF!</definedName>
    <definedName name="BExIVPZ66J6ELK8K52VXJOK373G1" hidden="1">#REF!</definedName>
    <definedName name="BExIW1TH56WP9QOEUYU4JXJUJVJP" hidden="1">#REF!</definedName>
    <definedName name="BExIW8K5GSHQDXTFJUPXKWAMT5S3" hidden="1">#REF!</definedName>
    <definedName name="BExIWK8ZEA8N79YQ4MR1Z6KJTNQY" hidden="1">2.8-'[1]1'!$A$2:$B$10</definedName>
    <definedName name="BExIX1HAKDJZ0Q5ZMCQO2ULHBX06" hidden="1">#REF!</definedName>
    <definedName name="BExIXCPTDSQU44LYIDYHEH3NWDRJ" hidden="1">#REF!</definedName>
    <definedName name="BExIXIKA1DJR2K2PUP4LDY2JITCK" hidden="1">#REF!</definedName>
    <definedName name="BExIXZ71B2JUOV7U34EG1HAWFO5H" hidden="1">1.2-'[1]1'!$A$2:$B$10</definedName>
    <definedName name="BExIY0E6DQMEVSR4IQWGPXZ7JH38" hidden="1">#REF!</definedName>
    <definedName name="BExIYWGNB3ZGQKX6GJ5IIHDP65ZV" hidden="1">#REF!</definedName>
    <definedName name="BExIZ25ORVPH84MNY5OE89FM70N3" hidden="1">#REF!</definedName>
    <definedName name="BExIZRHCIUYPUVIAV1N5ND7YX3XM" hidden="1">1.2-'[2]2'!$A$16:$B$18</definedName>
    <definedName name="BExJ0HK23U0LA0FDJF3DU41RUDRI" hidden="1">1.2-'[2]2'!$D$1:$N$43</definedName>
    <definedName name="BExKCZJEVFDAUL09ON4SKSOECQOJ" hidden="1">2.8-'[1]1'!$A$2:$B$11</definedName>
    <definedName name="BExKDSB82VOJKE0K2GGXZ2I5LPAX" hidden="1">1.2-'[2]2'!$A$16:$B$19</definedName>
    <definedName name="BExKF262472OTTUPL4210FPNG9UC" hidden="1">#REF!</definedName>
    <definedName name="BExKF50FDXTR519X3DDDC9ZOB4MI" hidden="1">#REF!</definedName>
    <definedName name="BExKFEGFMS0QTM7EVX8NOQSP9FPA" hidden="1">1.2-'[2]2'!$D$1:$N$71</definedName>
    <definedName name="BExKG6RYFC73UJ234ZG08P2SC0CZ" hidden="1">2.8-'[3]3'!$D$1:$K$5</definedName>
    <definedName name="BExKGTP95PHMVI6UKBWB0KVYPZYS" hidden="1">2.4-'[1]1'!$D$1:$I$36</definedName>
    <definedName name="BExKGV790GIQS6MBZ6G0W4X63ZL7" hidden="1">#REF!</definedName>
    <definedName name="BExKGYSPFKEWEQ3ABR1011P8Q6R6" hidden="1">#REF!</definedName>
    <definedName name="BExKHVRJXQB3E84TDDBX8GVSBZKP" hidden="1">#REF!</definedName>
    <definedName name="BExKI6JZ2H54EWHRXWESJTI0QK8S" hidden="1">#REF!</definedName>
    <definedName name="BExKI878E3AYVQZ217SZ0EJM2Z5R" hidden="1">#REF!</definedName>
    <definedName name="BExKIM51VQDBFCZUW92GYTRGMXRM" hidden="1">2.8-'[2]2'!$A$2:$B$10</definedName>
    <definedName name="BExKIPL1E5J2Y7CXYY9N2R1GTNL3" hidden="1">1.2-'[2]2'!$D$1:$N$23</definedName>
    <definedName name="BExKJ67TD0Y7QKFQSLJK9JA42B4D" hidden="1">#REF!</definedName>
    <definedName name="BExKJ97OH615W61R7DC5C6ID8BBH" hidden="1">#REF!</definedName>
    <definedName name="BExKJL79EM4656Q5U8JS82BE5NGL" hidden="1">2.8-'[1]1'!$D$1:$F$14</definedName>
    <definedName name="BExKJXXQ8FGT86UBBLCPBMCTS0TS" hidden="1">#REF!</definedName>
    <definedName name="BExKJYE1CPPGY3GN0RI5BWOM2V64" hidden="1">#REF!</definedName>
    <definedName name="BExKKK48ERQMOAF1ZKJV2TDQGVCC" hidden="1">#REF!</definedName>
    <definedName name="BExKKLRG44V4ONSRYZRS89SNXRIB" hidden="1">#REF!</definedName>
    <definedName name="BExKL11X46HVPRR9DLCXJL4DXZUX" hidden="1">#REF!</definedName>
    <definedName name="BExKLX48TBDHQRYFZ34RLHJILCE8" hidden="1">#REF!</definedName>
    <definedName name="BExKM3K9W2GT985Y4DG8FBPXJDIA" hidden="1">#REF!</definedName>
    <definedName name="BExKM6PHK0VZYWKD9R7FESS9FO0Y" hidden="1">2.8-'[3]3'!$A$16:$B$18</definedName>
    <definedName name="BExKMFP7A4NFTN73IMXFLC67OXXS" hidden="1">#REF!</definedName>
    <definedName name="BExKMNSITODBAEB35AK5LX7C9CLC" hidden="1">#REF!</definedName>
    <definedName name="BExKNR7AG0OB91D7WBDRH25HQB75" hidden="1">#REF!</definedName>
    <definedName name="BExKO3SFC7JX2ZGK5BL1N8DX3R3P" hidden="1">#REF!</definedName>
    <definedName name="BExKOV24L7SPR6U2DZLTQ3MR7D1O" hidden="1">2.8-'[1]1'!$A$16:$B$18</definedName>
    <definedName name="BExKOYYJBM880RD8T8XTNYKFB2KZ" hidden="1">#REF!</definedName>
    <definedName name="BExKPPMN90O178B8MUG479YMBC82" hidden="1">#REF!</definedName>
    <definedName name="BExKQ8IF17O53LQG2EG0KFFDFUFD" hidden="1">#REF!</definedName>
    <definedName name="BExKRGF0GEWAWRDSQXYUVFIZ2HMQ" hidden="1">#REF!</definedName>
    <definedName name="BExKS4UFGR3FV0IN2O0QSMFUQWCU" hidden="1">#REF!</definedName>
    <definedName name="BExKSGTVTNBB7E3KTFCDV50FLS2U" hidden="1">2.4-'[1]1'!$A$1:$F$39</definedName>
    <definedName name="BExKSRMAM8BYTU0QZDTSMTL5TMN6" hidden="1">#REF!</definedName>
    <definedName name="BExKT7I66LIPJBQPAWWZ3P5P12M1" hidden="1">#REF!</definedName>
    <definedName name="BExKT9LOBPJUS3APZ5G2Q344PM3S" hidden="1">#REF!</definedName>
    <definedName name="BExKTCASSP8JOGOPAEWXZY5B1ERP" hidden="1">#REF!</definedName>
    <definedName name="BExKVAVOG5OH5LUDOS6JYLR089VQ" hidden="1">2.8-'[2]2'!$D$1:$L$10</definedName>
    <definedName name="BExKVI2MPD8U7IIAEHT73L5NEFH0" hidden="1">1.2-'[1]1'!$D$1:$AF$692</definedName>
    <definedName name="BExM9AYHBGGCNEUBPFTAUWF89N0U" hidden="1">1.2-'[2]2'!$A$2:$B$9</definedName>
    <definedName name="BExMA4MOXKPFP5QJ96J8BNM70G36" hidden="1">1.2-'[2]2'!$A$16:$B$19</definedName>
    <definedName name="BExMAGBH8TGZ58WKHFRHTZXE6HL6" hidden="1">2.8-'[3]3'!$A$16:$B$18</definedName>
    <definedName name="BExMAMBAMM4J2E6PV0JZ6HSX9H5A" hidden="1">#REF!</definedName>
    <definedName name="BExMAQIBGOJGHLC01MI3I5YE295I" hidden="1">#REF!</definedName>
    <definedName name="BExMB7W4DRAHFHQ946PQFNGTD3JO" hidden="1">2.8-'[1]1'!$D$1:$F$14</definedName>
    <definedName name="BExMBDL5J072X9SK2LQFT1CVSSWN" hidden="1">#REF!</definedName>
    <definedName name="BExMDB9NZJEKWTMP3VLL4MCTRO6Y" hidden="1">#REF!</definedName>
    <definedName name="BExME0AHWSCW77UHB5X5BVH62BES" hidden="1">2.4-'[3]3'!$A$16:$A$18</definedName>
    <definedName name="BExMF2YCZI35Y8R9ES0D2R7OR0OD" hidden="1">2.8-'[3]3'!$A$2:$B$10</definedName>
    <definedName name="BExMFALEAZGGA3KN9F16QOPUE7NQ" hidden="1">#REF!</definedName>
    <definedName name="BExMFB6ZKGGT905J6XQY30ZJB2KF" hidden="1">#REF!</definedName>
    <definedName name="BExMFUDJK4PXZFAGG2FO111XD1XF" hidden="1">#REF!</definedName>
    <definedName name="BExMG5B8YRBG2Z5NUBI3LP05MJEI" hidden="1">#REF!</definedName>
    <definedName name="BExMG5RENJY03SF979J25Y29KMOJ" hidden="1">2.4-'[3]3'!$A$1:$K$4</definedName>
    <definedName name="BExMGA98AV6JJLNMJZTNLR6LFH0N" hidden="1">2.8-'[3]3'!$A$2:$B$10</definedName>
    <definedName name="BExMHWP81TEG55OXYMNYWN0NZ9BM" hidden="1">#REF!</definedName>
    <definedName name="BExMHY75G8F6KM590GE1T6BGD0LC" hidden="1">#REF!</definedName>
    <definedName name="BExMJIU9N8HI8CJ5KDYO0AQ9MK2E" hidden="1">2.8-'[3]3'!$A$2:$B$10</definedName>
    <definedName name="BExMJMW08HLIHTQQ9BANCCDTKMO4" hidden="1">#REF!</definedName>
    <definedName name="BExMJSQBB8Q6HETD8GR5GP171YL5" hidden="1">2.4-'[1]1'!$A$16:$B$18</definedName>
    <definedName name="BExMJUDP528X157NQYOEXM1AWXQS" hidden="1">2.4-'[1]1'!$A$1:$F$19</definedName>
    <definedName name="BExMK8RLX2Z84Y494LELDESM5RH9" hidden="1">#REF!</definedName>
    <definedName name="BExMLBA10ECBPHC0HYYO5YD4HYCW" hidden="1">#REF!</definedName>
    <definedName name="BExMLI651KY3HY3P5XFY4ZRXVZ69" hidden="1">#REF!</definedName>
    <definedName name="BExMM3AROW4HJZUF2XZ9ES7RFURZ" hidden="1">#REF!</definedName>
    <definedName name="BExMM4HXGY8HGZ4XB6P9COF1H88A" hidden="1">2.7-'[2]2'!$D$1:$O$55</definedName>
    <definedName name="BExMMWO5RQG78U3JKC17KO8BWYAO" hidden="1">#REF!</definedName>
    <definedName name="BExMMX9PP750FCZGPLZ3P65CUDOI" hidden="1">#REF!</definedName>
    <definedName name="BExMN341FFA2JWFUYB09GDT3M340" hidden="1">#REF!</definedName>
    <definedName name="BExMN8CXXUVNZ7VAPTJC04OBKB4O" hidden="1">#REF!</definedName>
    <definedName name="BExMOR1ZLPDOPB2MD6DO9JIS0LCA" hidden="1">#REF!</definedName>
    <definedName name="BExMQFLB7RM006P4DGAHY7MR477A" hidden="1">#REF!</definedName>
    <definedName name="BExMQFLBSW26ZI9VYRH9DKJZD38B" hidden="1">#REF!</definedName>
    <definedName name="BExMQOKZJQ9EEP6XKRJ8LXOL2YJV" hidden="1">2.4-'[3]3'!$A$2</definedName>
    <definedName name="BExMR0F4QY81QDXRYNP0H4T8197Z" hidden="1">1.2-'[1]1'!$D$1:$AF$107</definedName>
    <definedName name="BExMRENPDNX96PG96ZEDA87Z247C" hidden="1">#REF!</definedName>
    <definedName name="BExMRJ5KCK3EFUS5E896OQQGVTPT" hidden="1">#REF!</definedName>
    <definedName name="BExMS0DVI809G6FCXR251G3ECOFT" hidden="1">#REF!</definedName>
    <definedName name="BExMSDQ3I2JANI7T986D9EL3Q1AS" hidden="1">2.7-'[1]1'!$A$2:$B$10</definedName>
    <definedName name="BExMSKRK5MOJCGQM04LU6FAC6H79" hidden="1">#REF!</definedName>
    <definedName name="BExO6CWJR53ZTGA5RZGVPGPHE3VM" hidden="1">#REF!</definedName>
    <definedName name="BExO6W8FE771W7VV1H3FRC0T36DE" hidden="1">#REF!</definedName>
    <definedName name="BExO740XAF2NOSY0MRRUB4CCDPZK" hidden="1">2.4-'[3]3'!$A$1:$K$13</definedName>
    <definedName name="BExO8OIPQU4AR350UXQ617THMJE3" hidden="1">2.8-'[3]3'!$A$16:$B$18</definedName>
    <definedName name="BExO8RTEO2H544CPDZ9CHDDGJ17Z" hidden="1">#REF!</definedName>
    <definedName name="BExO8WLZQP10A6DR2WWPFYLZT0TW" hidden="1">#REF!</definedName>
    <definedName name="BExO94PBTVF2RD4MNTN5SD9OK4KU" hidden="1">#REF!</definedName>
    <definedName name="BExO9A3J7Y9P2UUPUJGV9GIQ416G" hidden="1">2.8-'[2]2'!$D$1:$L$25</definedName>
    <definedName name="BExO9AEDCCLT0H7YVLWVAASN4VQI" hidden="1">2.8-'[3]3'!$D$1:$K$5</definedName>
    <definedName name="BExO9Y82EEBMORHA991DEGBK18CO" hidden="1">#REF!</definedName>
    <definedName name="BExOAQ8TB7N518C81ESEHBLQO8RP" hidden="1">#REF!</definedName>
    <definedName name="BExOB2ZFMNH03ZWNAU9HCH9AYYDI" hidden="1">#REF!</definedName>
    <definedName name="BExOBNT9OM1KSXXWEW8M8KV7949C" hidden="1">#REF!</definedName>
    <definedName name="BExOBTT0NCP6QF3OG65QDMIWM2Z6" hidden="1">2.8-'[2]2'!$A$16:$B$19</definedName>
    <definedName name="BExOBV5IN2D997ISE6OSCGTFTHET" hidden="1">#REF!</definedName>
    <definedName name="BExOCCDZ2O89PESMBANZUC15GT5Q" hidden="1">#REF!</definedName>
    <definedName name="BExOCCOS6L2LATVYEWN5THMX9LYR" hidden="1">2.8-'[3]3'!$A$16:$B$18</definedName>
    <definedName name="BExOEATDYZQE4E9J3IXBL0IKC4XX" hidden="1">2.8-'[2]2'!$D$1:$D$2</definedName>
    <definedName name="BExOEFB9GG56X99D3LK5A1CNK2FK" hidden="1">#REF!</definedName>
    <definedName name="BExOFPWXDL6R1QYVGTLKHPT8OP12" hidden="1">#REF!</definedName>
    <definedName name="BExOG2NGDHWHRZVSK3CL9NCEDSN6" hidden="1">#REF!</definedName>
    <definedName name="BExOGFZO3BD1DGA67LTLGU71B9A4" hidden="1">#REF!</definedName>
    <definedName name="BExOGZ0OE0QK3BJQ2L78GJ9O6YNM" hidden="1">#REF!</definedName>
    <definedName name="BExOHA9FNBPGZT7F3L9CCJTW2YSZ" hidden="1">#REF!</definedName>
    <definedName name="BExOHD99PWUUZPYOSGXL4HS5W3RL" hidden="1">#REF!</definedName>
    <definedName name="BExOHELQHVVM5YQXUY7944DDMTK2" hidden="1">#REF!</definedName>
    <definedName name="BExOHRXUC49C86PK6VVE0AJ2FDOF" hidden="1">#REF!</definedName>
    <definedName name="BExOIGO1V162OH1W7R9SMRU8OO4F" hidden="1">#REF!</definedName>
    <definedName name="BExOJJXBYHX5JCP7ID8ZDYYG2I2Y" hidden="1">2.4-'[1]1'!$A$1:$F$21</definedName>
    <definedName name="BExOJZT7KZWPLRC8XPXZEB869POQ" hidden="1">#REF!</definedName>
    <definedName name="BExOKUDQ7B00RZ3NQ8842WJOY1JD" hidden="1">#REF!</definedName>
    <definedName name="BExOLF235BQ7HWTZ0OHAFQEKWF2I" hidden="1">#REF!</definedName>
    <definedName name="BExOLYOUYNFWPT6OVIVT7V3GTYPB" hidden="1">1.2-'[2]2'!$A$2:$B$10</definedName>
    <definedName name="BExOMYY98SQDM9MEAQTA712NZQKO" hidden="1">#REF!</definedName>
    <definedName name="BExON9LEG927V3ZS98YWVCHQV9O0" hidden="1">#REF!</definedName>
    <definedName name="BExOOBYFAQ7VBEC42K7BZDOGS3J3" hidden="1">#REF!</definedName>
    <definedName name="BExOOD5LWG1OV456Z7X5VZA9WB1G" hidden="1">#REF!</definedName>
    <definedName name="BExOOKNC0C1BGL3E3TSENUH6HUTA" hidden="1">1.2-'[1]1'!$D$1:$AF$11</definedName>
    <definedName name="BExOP1A31X416QU407ENJQ8IPJCN" hidden="1">2.8-'[2]2'!$A$16:$B$19</definedName>
    <definedName name="BExOPNRBNQAS8462XAIZYCRUSX02" hidden="1">#REF!</definedName>
    <definedName name="BExQ2Q4DK0I3PA0DQRK9C9588PS0" hidden="1">2.8-'[3]3'!$A$2:$B$10</definedName>
    <definedName name="BExQ2X5VCJH1WNMSTZGBBB0E2H2V" hidden="1">1.2-'[1]1'!$D$1:$AF$692</definedName>
    <definedName name="BExQ347IYN0QOVUJZ49HM8FPQ834" hidden="1">#REF!</definedName>
    <definedName name="BExQ37T0AE502ABE615I4TYWEG06" hidden="1">#REF!</definedName>
    <definedName name="BExQ3E8V3S7WYG84SMLH5FXY7FKY" hidden="1">#REF!</definedName>
    <definedName name="BExQ4HYF0DNL3Z52HB4EV2IERSPV" hidden="1">#REF!</definedName>
    <definedName name="BExQ5H0SEYS33UQG7V665E6EMSPW" hidden="1">#REF!</definedName>
    <definedName name="BExQ5TB6R7FXTKLFI879XPT53GOG" hidden="1">2.8-'[1]1'!$A$2:$B$10</definedName>
    <definedName name="BExQ6F6U5W4M8H484FR6XPKTE8ME" hidden="1">#REF!</definedName>
    <definedName name="BExQ6K4SBYQACA4ZFA3H7B4F9872" hidden="1">#REF!</definedName>
    <definedName name="BExQ7AT1IO0ZGX06RVLTQ49BN9QM" hidden="1">#REF!</definedName>
    <definedName name="BExQ7H3NFOFRWGMFH512TUTOH58Q" hidden="1">2.8-'[2]2'!$A$16:$B$19</definedName>
    <definedName name="BExQ9JKMUAGU37FZ35QLBEJWML53" hidden="1">2.8-'[3]3'!$D$1:$K$4</definedName>
    <definedName name="BExQ9L2R4WBXEH44VCREJ4CJFYT0" hidden="1">#REF!</definedName>
    <definedName name="BExQ9SKH2LJGT1TWCAS5NVO88AUL" hidden="1">#REF!</definedName>
    <definedName name="BExQ9WWV4T0L69TQXIGGHP5BGY6D" hidden="1">1.2-'[1]1'!$A$16:$B$21</definedName>
    <definedName name="BExQ9Y40K2A9AJ5G6NE0RFINZK77" hidden="1">1.2-'[2]2'!$A$2:$B$10</definedName>
    <definedName name="BExQA9SS2XFZEN5NCI3OIRHMPEMJ" hidden="1">#REF!</definedName>
    <definedName name="BExQAEW853TIOWLUMYFR1VPEB87V" hidden="1">#REF!</definedName>
    <definedName name="BExQARHDE3KE713FLODHZ9IDJN0B" hidden="1">#REF!</definedName>
    <definedName name="BExQB90HFCS0JXHTMA23W8530KVN" hidden="1">#REF!</definedName>
    <definedName name="BExQBMCJ3A3I4UVIWEKABVN3F0SJ" hidden="1">#REF!</definedName>
    <definedName name="BExQC886QXDKXZSNYCIBE6MRNY8O" hidden="1">2.8-'[2]2'!$A$16:$B$19</definedName>
    <definedName name="BExQDEC1F9II6IH25J4Z8UDUDY8H" hidden="1">2.8-'[1]1'!$A$2:$B$10</definedName>
    <definedName name="BExQDHMR1O7S5254RFXVOWMKLJ55" hidden="1">#REF!</definedName>
    <definedName name="BExQDI8CJW6KFYQP4MH5BPNIKK24" hidden="1">1.2-'[1]1'!$A$2:$B$10</definedName>
    <definedName name="BExQE6T41HK60HJMOXWF720EWRC4" hidden="1">2.8-'[2]2'!$A$2:$B$10</definedName>
    <definedName name="BExQEBWIRVBA1HBOA0D8YF8D1RTC" hidden="1">#REF!</definedName>
    <definedName name="BExQES8GQ6MD5OWJSQCNQYR2W25G" hidden="1">2.7-'[1]1'!$A$16:$B$18</definedName>
    <definedName name="BExQEUS8PA203K927F4QBZ5XS8T7" hidden="1">2.8-'[2]2'!$D$1:$L$25</definedName>
    <definedName name="BExQFBV3OPSZ6K4C7SNTNMNZBF7L" hidden="1">#REF!</definedName>
    <definedName name="BExQFTZXX0DU2NSIMI5ODPPUTXCF" hidden="1">1.2-'[2]2'!$D$1:$N$62</definedName>
    <definedName name="BExQHCE7GKT1XBIKAOYCI97QJT8C" hidden="1">#REF!</definedName>
    <definedName name="BExQHRZ8ZJ663SLO34OWN3USWN3L" hidden="1">#REF!</definedName>
    <definedName name="BExQHW0T58IG1VHFXWPU0Z6DYTX8" hidden="1">#REF!</definedName>
    <definedName name="BExQJE4AXJFY57V24GQDFIJLUJOR" hidden="1">#REF!</definedName>
    <definedName name="BExQKMRX6OE6PH7ZGO62KIQCARZA" hidden="1">#REF!</definedName>
    <definedName name="BExRYERGOB4M3S0WKHJJCWNII6SE" hidden="1">#REF!</definedName>
    <definedName name="BExRZ918OJ9FOSAGURKX63RO43TQ" hidden="1">#REF!</definedName>
    <definedName name="BExS0A751GRIHHI8CGXQJZ6IQJRV" hidden="1">#REF!</definedName>
    <definedName name="BExS1NN8XUW7JYVKFD9Z9TB5CAA4" hidden="1">#REF!</definedName>
    <definedName name="BExS1RZSDF5WW59VIHGMJAS7H992" hidden="1">#REF!</definedName>
    <definedName name="BExS21FKUPB0WGPMUUUGC5DYCLYK" hidden="1">#REF!</definedName>
    <definedName name="BExS23TVQ2KTW7MDEA2BCX0W85ZI" hidden="1">#REF!</definedName>
    <definedName name="BExS28MJX56XM2GOQX2ZOUXZ46I5" hidden="1">#REF!</definedName>
    <definedName name="BExS2KBBQW3ZGGLX1IUWV1R8TAXR" hidden="1">#REF!</definedName>
    <definedName name="BExS2QLWLHUW50GHC8TB4IL5POEI" hidden="1">2.4-'[2]2'!$A$16:$B$18</definedName>
    <definedName name="BExS2YJWQEPRTMXDQN1YAG8XX6L1" hidden="1">#REF!</definedName>
    <definedName name="BExS5L94BBF01PPXY3A1H8SOO6WO" hidden="1">#REF!</definedName>
    <definedName name="BExS61L8QVYEZRM3OKNBGSEXX1SZ" hidden="1">1.2-'[1]1'!$A$2:$B$10</definedName>
    <definedName name="BExS6KBICQH89CL8EUJAJCEBGB9X" hidden="1">2.7-'[1]1'!$D$1:$I$39</definedName>
    <definedName name="BExS75WD28AE9ET52V1H8BOF4XAM" hidden="1">#REF!</definedName>
    <definedName name="BExS8VMVU2F9D22U7O1SI2F9H0C2" hidden="1">#REF!</definedName>
    <definedName name="BExS9BDF5PNGQGNOCO3547YUGQKB" hidden="1">#REF!</definedName>
    <definedName name="BExS9OPIETKK0NGKDD33O1KS3J9C" hidden="1">2.8-'[1]1'!$A$16:$B$18</definedName>
    <definedName name="BExS9QCPJPB30PHYZNLSV2ON4M7B" hidden="1">1.2-'[2]2'!$A$16:$B$19</definedName>
    <definedName name="BExS9YWCC0K2IL07Y1UCPXUCUSPN" hidden="1">2.4-'[3]3'!$D$1:$N$12</definedName>
    <definedName name="BExS9ZSPR1QS3MOM3NAC98T9FGZG" hidden="1">#REF!</definedName>
    <definedName name="BExSA7QJ4GNDIIHB7DJBDQZMF9MB" hidden="1">#REF!</definedName>
    <definedName name="BExSAMKP00BZZNJZ0HNB82B3CK89" hidden="1">#REF!</definedName>
    <definedName name="BExSAQBI3U7M2U4HDD9OUYE67WWD" hidden="1">2.4-'[2]2'!$A$1:$X$158</definedName>
    <definedName name="BExSAQRQMVPWB9UZV69SCYWZ7JDY" hidden="1">1.2-'[1]1'!$A$2:$B$10</definedName>
    <definedName name="BExSAWWUNKOBYZ24OCDHYXQX1FYZ" hidden="1">#REF!</definedName>
    <definedName name="BExSBDZUNKC18N1XW975871XLB13" hidden="1">#REF!</definedName>
    <definedName name="BExSBJ8MAKC9Z8I7DM3Z3BL451WC" hidden="1">1.2-'[2]2'!$D$1:$N$63</definedName>
    <definedName name="BExSBKAH107KIP4O57VZ9HXMNH43" hidden="1">#REF!</definedName>
    <definedName name="BExSBZVJ8HWR5S48KPKLEAK7KLHZ" hidden="1">2.8-'[1]1'!$A$16:$B$18</definedName>
    <definedName name="BExSC47VW4XCCVCPJ52IC3D9JF5F" hidden="1">#REF!</definedName>
    <definedName name="BExSCXAHR2KX0EENN6WCCGI92JII" hidden="1">2.4-'[2]2'!$A$2:$B$10</definedName>
    <definedName name="BExSDC9ZSZPPFTQ9NUTJW5U6XAE5" hidden="1">2.8-'[2]2'!$A$2:$B$10</definedName>
    <definedName name="BExSEXIMN5O2OSHQ1NIBAY4HCTD7" hidden="1">#REF!</definedName>
    <definedName name="BExSFJ3INLD6A2OWSZE0SY0C4OGO" hidden="1">#REF!</definedName>
    <definedName name="BExSI09C6BB9N3ISEBDFALT404RO" hidden="1">1.2-'[2]2'!$A$16:$B$19</definedName>
    <definedName name="BExTTWD20I71UGK41DUGHFTUFYZK" hidden="1">1.2-'[2]2'!$D$1:$N$17</definedName>
    <definedName name="BExTVD40Z0CUZ5KU1056B76N4XBJ" hidden="1">#REF!</definedName>
    <definedName name="BExTW1OTJV3IF3DF8I8GZC41VC3L" hidden="1">#REF!</definedName>
    <definedName name="BExTW7J3I2UB838MT58CXB7DVGWM" hidden="1">#REF!</definedName>
    <definedName name="BExTX3QXHEFTLB7BQHY36X654UGF" hidden="1">#REF!</definedName>
    <definedName name="BExTX4NAW7XHJ56RZ0JCDJX5VALP" hidden="1">2.7-'[2]2'!$D$1:$O$434</definedName>
    <definedName name="BExTX9QPH9NB9Y3PFXWKYB964LK2" hidden="1">2.7-'[2]2'!$A$2:$B$10</definedName>
    <definedName name="BExTY63ZVZRFHFB2SEP3SDXF7VXS" hidden="1">#REF!</definedName>
    <definedName name="BExTY75OP0QY3CDJAG0HS6WA16DL" hidden="1">#REF!</definedName>
    <definedName name="BExTYUU171EGCK9XLNPREXFVAAV0" hidden="1">2.4-'[2]2'!$A$1:$X$175</definedName>
    <definedName name="BExTYXJ5GCK2UIFXKBI4QF830RXT" hidden="1">#REF!</definedName>
    <definedName name="BExTZB0PK80OF0PAB8VBFNUX3ZQ3" hidden="1">#REF!</definedName>
    <definedName name="BExTZJ40B6FXV7T7YT54QQ11OQDT" hidden="1">2.4-'[3]3'!$A$1:$K$13</definedName>
    <definedName name="BExTZQAZ113EYEPQ3W2ZELZUKXGT" hidden="1">2.8-'[3]3'!$D$1:$K$4</definedName>
    <definedName name="BExU0LMEPJ2PWWMGS6ULFWBMVF5Q" hidden="1">#REF!</definedName>
    <definedName name="BExU1ASR9ZB38KV7IQ1F1UC9AKS5" hidden="1">#REF!</definedName>
    <definedName name="BExU1CW93ZXINGWWAP1IVO994O3R" hidden="1">2.4-'[2]2'!$D$1:$I$54</definedName>
    <definedName name="BExU1MXNRLZ4PTB7RNZLC4QCYHDM" hidden="1">#REF!</definedName>
    <definedName name="BExU287PGE6WLSLERW3WYAMQOHIZ" hidden="1">#REF!</definedName>
    <definedName name="BExU2YQIHIBUW6F5QKGBB6FJK3ZH" hidden="1">2.8-'[1]1'!$A$16:$B$18</definedName>
    <definedName name="BExU3GPW6ZJFLRQIUB66XNXZ7904" hidden="1">#REF!</definedName>
    <definedName name="BExU4P82LMSBX0P0JJM45JQR2PK6" hidden="1">1.2-'[1]1'!$A$16:$B$21</definedName>
    <definedName name="BExU4WPSPIPGQNMEOZNE1ORHZHKW" hidden="1">#REF!</definedName>
    <definedName name="BExU5YHBPUO5VSGWG1VKBVT9TLOO" hidden="1">#REF!</definedName>
    <definedName name="BExU6N7EMI9HWZOLGS1R7QYE8HHL" hidden="1">#REF!</definedName>
    <definedName name="BExU6PLNSFBVCMXUKUNI4UTHQHLF" hidden="1">#REF!</definedName>
    <definedName name="BExU74ACUP7TA4PSUIT6R4ONE9SM" hidden="1">2.8-'[1]1'!$D$1:$F$13</definedName>
    <definedName name="BExU8PJ0VR364VFCG2IJMFGH0VI5" hidden="1">2.7-'[1]1'!$A$16:$B$18</definedName>
    <definedName name="BExU990E4VWW9KGL7SJNECS5J7AS" hidden="1">#REF!</definedName>
    <definedName name="BExU9FAYD35HVCMTYNVUNI70GCNQ" hidden="1">2.8-'[1]1'!$A$16:$B$18</definedName>
    <definedName name="BExUADX2BRU32RXTYLPOC8H77BF2" hidden="1">2.4-'[3]3'!$A$2</definedName>
    <definedName name="BExUANNTAR0EDV8SWHD6HCE2YSWZ" hidden="1">#REF!</definedName>
    <definedName name="BExUAYQVUYFWAR4ZV18XG88S12RL" hidden="1">#REF!</definedName>
    <definedName name="BExUBES6A6KGU79H6K2LD8M2TCU9" hidden="1">2.8-'[2]2'!$D$1:$L$25</definedName>
    <definedName name="BExUBMQ1UBWYOIBUB3BAGYYGIAYP" hidden="1">#REF!</definedName>
    <definedName name="BExUBRTGLCPZQSH2PZPCYHRK7TBI" hidden="1">#REF!</definedName>
    <definedName name="BExUC2GENV759K4UUPAEPG3L0VIK" hidden="1">#REF!</definedName>
    <definedName name="BExUCISK0Q0QX11808HFH7M0MS62" hidden="1">#REF!</definedName>
    <definedName name="BExUDB9JIPNR4VJD2RED7SJQTGT7" hidden="1">#REF!</definedName>
    <definedName name="BExVQFKOXCUZ7GRP861U7Q4FLYGJ" hidden="1">#REF!</definedName>
    <definedName name="BExVRAAJ79FPMC27W5LCOW3K4X6J" hidden="1">#REF!</definedName>
    <definedName name="BExVRAG0S9S3H4R6E6GAP8NO7M70" hidden="1">#REF!</definedName>
    <definedName name="BExVRLJ8ZFPYSZ7JEX3QHEYYT3EN" hidden="1">#REF!</definedName>
    <definedName name="BExVRWBOPY3RUAFZ9NLRMDKXTO28" hidden="1">#REF!</definedName>
    <definedName name="BExVSAUWWLQAS2FISLZ1M7O4EAGO" hidden="1">#REF!</definedName>
    <definedName name="BExVTDO1UWKAI17TWZPAOMCXIISC" hidden="1">#REF!</definedName>
    <definedName name="BExVU3AGP8ZWMOE4XQ0OFRQE1JRI" hidden="1">#REF!</definedName>
    <definedName name="BExVUM0XEJL1A82ZK9FKGG48LN9B" hidden="1">2.8-'[3]3'!$D$1:$K$5</definedName>
    <definedName name="BExVVJW627421ZGOYLIIQPBCOD64" hidden="1">#REF!</definedName>
    <definedName name="BExVVM4ZNNGS4XC3YRYOU12DB7MZ" hidden="1">2.8-'[2]2'!$D$1:$L$26</definedName>
    <definedName name="BExVVOJB9OWKQWQWP9AM52BRC2TR" hidden="1">#REF!</definedName>
    <definedName name="BExVVT16QALRMMSTMVISLXX96V66" hidden="1">2.7-'[2]2'!$A$2:$B$10</definedName>
    <definedName name="BExVVTS7WLTKCWCYLB1PRHUN6BRI" hidden="1">#REF!</definedName>
    <definedName name="BExVVU8BRGVXVL0W5JBRXM29D91C" hidden="1">2.8-'[1]1'!$D$1:$D$2</definedName>
    <definedName name="BExVWMEJWX2FNA9D33V4ZFILYISJ" hidden="1">2.7-'[2]2'!$D$1:$O$771</definedName>
    <definedName name="BExVX2AFEIERYLC84PH3GGALADMZ" hidden="1">#REF!</definedName>
    <definedName name="BExVYIVWG9QGF562HDA6HIYB442O" hidden="1">#REF!</definedName>
    <definedName name="BExVYSMHLVZQSL4GX73EPUJNLEQ4" hidden="1">#REF!</definedName>
    <definedName name="BExVZT6SRHB2JCVYQ3OO21LBUZXW" hidden="1">#REF!</definedName>
    <definedName name="BExW0E0LU0RY3OX02YDP5CA7XZEM" hidden="1">2.8-'[3]3'!$A$2:$B$10</definedName>
    <definedName name="BExW0FIK23GJU0JU7YEA2SOFJL3B" hidden="1">#REF!</definedName>
    <definedName name="BExW0HWUW6OPLB1974SWVGIJNK0U" hidden="1">2.8-'[1]1'!$D$1:$D$2</definedName>
    <definedName name="BExW0Q07D0OICFGB0NIDZ28NQ1DK" hidden="1">#REF!</definedName>
    <definedName name="BExW161CFQPUPY9D2HU6HBEDGQOS" hidden="1">#REF!</definedName>
    <definedName name="BExW1F6JIYL2B3J9S388HPSF3YHB" hidden="1">#REF!</definedName>
    <definedName name="BExW1M2IH12W0VMKIQIQPICEXWHR" hidden="1">2.8-'[1]1'!$A$2:$B$10</definedName>
    <definedName name="BExW1P2F1VHO0Y2S202HBYC8VH6W" hidden="1">2.8-'[1]1'!$D$1:$F$9</definedName>
    <definedName name="BExW1XB81Y7TSLHNJHFL8G3MY1VK" hidden="1">#REF!</definedName>
    <definedName name="BExW2WO91BZQNXZR1BQ7UT6FPV4Y" hidden="1">#REF!</definedName>
    <definedName name="BExW31BK6GBSLRKH4JPUE80WNPCG" hidden="1">#REF!</definedName>
    <definedName name="BExW38D1M6F9358I00P599IWKEUC" hidden="1">#REF!</definedName>
    <definedName name="BExW3TN3M2302L9E26G6ITHLVQHM" hidden="1">#REF!</definedName>
    <definedName name="BExW3YVU8KJLMVIW1S6A8F3F3SWH" hidden="1">#REF!</definedName>
    <definedName name="BExW4EBM6TL25O4FSQPIHRK07DJ5" hidden="1">2.8-'[1]1'!$A$16:$B$18</definedName>
    <definedName name="BExW4HX3A1F3076K6GJYXWRR4VNA" hidden="1">#REF!</definedName>
    <definedName name="BExW573EFHUPM7YUWWJKDBKIRZVE" hidden="1">1.2-'[1]1'!$A$2:$B$10</definedName>
    <definedName name="BExW5TVEK19SQ4HKTY8NQB2OU47D" hidden="1">#REF!</definedName>
    <definedName name="BExW70FDLL3UP9OCMG7014069G9T" hidden="1">#REF!</definedName>
    <definedName name="BExW80ZP5ORBCN9ESIIQH3R2PAPK" hidden="1">2.8-'[3]3'!$A$2:$B$10</definedName>
    <definedName name="BExW95AUDGNP6CWH5R62B3AFED30" hidden="1">2.4-'[2]2'!$A$1:$L$726</definedName>
    <definedName name="BExW96CNPC1Y60BWTG214J4QNQPB" hidden="1">#REF!</definedName>
    <definedName name="BExW97ECU3HGUTS5747XA0EH9LXZ" hidden="1">2.4-'[2]2'!$A$1:$L$19</definedName>
    <definedName name="BExW9BW8G8VEPAR7LG24JHTHI5CB" hidden="1">#REF!</definedName>
    <definedName name="BExXM3GUDP6NJ412W4QJH3GVGLOG" hidden="1">1.2-'[2]2'!$A$2:$B$10</definedName>
    <definedName name="BExXMY6PRI5WR0YMB3FH3OW8CYCW" hidden="1">#REF!</definedName>
    <definedName name="BExXNW7FZQNE0EP84PA392X0PYRS" hidden="1">#REF!</definedName>
    <definedName name="BExXO2CK5ZAR0J9FZPCLZIMUPIOF" hidden="1">2.8-'[2]2'!$D$1:$L$9</definedName>
    <definedName name="BExXON10J5QS2HW6NHGP0QLBL2SH" hidden="1">#REF!</definedName>
    <definedName name="BExXP67JSSVFMZSJ4SD6I4NULZGH" hidden="1">2.8-'[2]2'!$A$16:$B$19</definedName>
    <definedName name="BExXPB00OQWO92TVC8NKSNBQBGUU" hidden="1">#REF!</definedName>
    <definedName name="BExXPGEFJPPPBOEWJ1NVQFERJ4I7" hidden="1">#REF!</definedName>
    <definedName name="BExXQK3Y7I3MM4I5XDNQVSHN5TR0" hidden="1">1.2-'[2]2'!$A$2:$B$10</definedName>
    <definedName name="BExXQKPJI1IGBB0FEC4VGW58QCZ6" hidden="1">2.7-'[1]1'!$A$16:$B$18</definedName>
    <definedName name="BExXQL0AXCU41JV3D3S77GLZ13RM" hidden="1">#REF!</definedName>
    <definedName name="BExXQT3HKTXJEN1UDDQGNM4WLC15" hidden="1">#REF!</definedName>
    <definedName name="BExXREZ4BMA9U58IC2DX0CBWJS09" hidden="1">2.8-'[3]3'!$A$2:$B$10</definedName>
    <definedName name="BExXSODUNEMXFL9BPYLLKLUZ92N8" hidden="1">2.8-'[2]2'!$A$2:$B$10</definedName>
    <definedName name="BExXSS4M8EF044DK0BNW9SQOTUPA" hidden="1">#REF!</definedName>
    <definedName name="BExXSS9YCN2G1SV9VFLBHEVESE1M" hidden="1">2.8-'[3]3'!$A$16:$B$18</definedName>
    <definedName name="BExXT0O22LN4A0MRKOV85QNY487V" hidden="1">#REF!</definedName>
    <definedName name="BExXT5RI0AQHQE1I2WMP650X4TSK" hidden="1">2.4-'[1]1'!$D$1:$I$36</definedName>
    <definedName name="BExXTNWBK1YID5Z8FLWD0RD5I1EZ" hidden="1">#REF!</definedName>
    <definedName name="BExXU5Q855YYKOFE2308I0FX77U3" hidden="1">#REF!</definedName>
    <definedName name="BExXVSGTJ52ODB1IVG339X129JGW" hidden="1">#REF!</definedName>
    <definedName name="BExXVTIOIR7L0XK5TJ67T3A4J5WI" hidden="1">1.2-'[1]1'!$D$1:$AF$107</definedName>
    <definedName name="BExXVX46DPMGI0G4ZCOW1UQ9ZWLP" hidden="1">#REF!</definedName>
    <definedName name="BExXVX9GO8F7TWLPSWAV3PNS4P62" hidden="1">#REF!</definedName>
    <definedName name="BExXW27MC9F58QD35Q1C0NXYUYJ5" hidden="1">#REF!</definedName>
    <definedName name="BExXXZAIUZXLLFTKH7DDP5519A6I" hidden="1">#REF!</definedName>
    <definedName name="BExXYLBIS7WJ6HRMMUS7ID93UYAJ" hidden="1">#REF!</definedName>
    <definedName name="BExXYT9CQYXI2W0CZ0L32GLYOT8W" hidden="1">#REF!</definedName>
    <definedName name="BExXYXB24WQQZR24DG0YVYW6F8U0" hidden="1">#REF!</definedName>
    <definedName name="BExXZ8E9Y7D70B73I7S55H5ZEPQ6" hidden="1">#REF!</definedName>
    <definedName name="BExXZGMXBJD2OEUAOJ00QMIOX0IN" hidden="1">#REF!</definedName>
    <definedName name="BExXZIA7EGOJBFH29518E0SAPO7D" hidden="1">#REF!</definedName>
    <definedName name="BExXZTOBX0LNHNVJKERQU75P77W8" hidden="1">#REF!</definedName>
    <definedName name="BExY00PTCYE9EZ540KMO17FR9G2S" hidden="1">#REF!</definedName>
    <definedName name="BExY0G5ETY6I7JUQUOEPMR1R8P6O" hidden="1">#REF!</definedName>
    <definedName name="BExY0MQT3ZKWD6NV3CUWHCRHJOMU" hidden="1">#REF!</definedName>
    <definedName name="BExY0X8F8NV8PNFBNPYMA8FAH00O" hidden="1">2.4-'[3]3'!$A$1:$K$5</definedName>
    <definedName name="BExY19O9ZVNAA45OOWOU814EUAY2" hidden="1">#REF!</definedName>
    <definedName name="BExY1BRTE0GIYWXO245V8JMQEKCE" hidden="1">#REF!</definedName>
    <definedName name="BExY1ERJOFDWSAU3E15VCTSBTYQO" hidden="1">#REF!</definedName>
    <definedName name="BExY1F7TODWG13KLB1P5WIQ8FPU0" hidden="1">#REF!</definedName>
    <definedName name="BExY1M3YDOI3HZS8U9NIJUA8UTCJ" hidden="1">#REF!</definedName>
    <definedName name="BExY1TR0U4MVWAG9OAITSGCBWV6R" hidden="1">#REF!</definedName>
    <definedName name="BExY29MVJZD45ZFGCGNBSP2665ST" hidden="1">#REF!</definedName>
    <definedName name="BExY3296KG6B502EARRRI7VKNCQU" hidden="1">#REF!</definedName>
    <definedName name="BExY33R65T9V30NNOD0YVJYVKRRO" hidden="1">#REF!</definedName>
    <definedName name="BExY36AXR1E8SC0TTS22XON5MZWT" hidden="1">2.4-'[3]3'!$A$1:$K$5</definedName>
    <definedName name="BExY37SWGLYXZTE5PZ8DPLKTADJY" hidden="1">2.7-'[1]1'!$A$2:$B$10</definedName>
    <definedName name="BExY3NJA2B7CDAAVWPBLZ0SDZB8O" hidden="1">#REF!</definedName>
    <definedName name="BExY3XKMPDLE5QLTYZHM2CRU6FWK" hidden="1">2.8-'[2]2'!$A$2:$B$10</definedName>
    <definedName name="BExY4CERYB20DACOXKLJPU6L2KAS" hidden="1">2.4-'[2]2'!$A$2:$B$10</definedName>
    <definedName name="BExY4GWO0VWTMBQPSA7ZYQU9S39M" hidden="1">2.8-'[3]3'!$D$1:$K$5</definedName>
    <definedName name="BExY5ITGP4E5VJM68NVWSN4JJQNW" hidden="1">2.7-'[2]2'!$A$2:$B$10</definedName>
    <definedName name="BExY5N0IVU5Y3HJCVOWYMN5HFOWO" hidden="1">2.8-'[3]3'!$A$2:$B$11</definedName>
    <definedName name="BExY5QLZDXLNV2YO20Y4JNNYNGE1" hidden="1">2.7-'[2]2'!$A$16:$B$19</definedName>
    <definedName name="BExY69SI33C8S0TXOP0ZBSVBRPF4" hidden="1">#REF!</definedName>
    <definedName name="BExZIF6S6IATWI4X3FU08KDR7NBR" hidden="1">#REF!</definedName>
    <definedName name="BExZJ4NWFG7XBR99MTEV852Z66BF" hidden="1">#REF!</definedName>
    <definedName name="BExZK0VOKEYFRWNQDDNKBE8XIYHN" hidden="1">2.7-'[2]2'!$A$16:$B$19</definedName>
    <definedName name="BExZKTCPQSFIRRPIP7Q4QU5UYHTO" hidden="1">#REF!</definedName>
    <definedName name="BExZKUJUPTWEHVOTHHE31H63JLT5" hidden="1">#REF!</definedName>
    <definedName name="BExZKWY5ZX7RPM1UKVLTDM5D2SXT" hidden="1">1.2-'[1]1'!$A$16:$B$21</definedName>
    <definedName name="BExZL2N7DX2KSI2XTIXH6TYY3JNN" hidden="1">#REF!</definedName>
    <definedName name="BExZLEBZ5QUM9HPPC5ZUOG882L9H" hidden="1">2.4-'[1]1'!$D$1:$I$36</definedName>
    <definedName name="BExZLQ639A3FIJKQ3DC0MSOR668R" hidden="1">#REF!</definedName>
    <definedName name="BExZM6CPSQU0CELJMIA4BWV9F2QT" hidden="1">#REF!</definedName>
    <definedName name="BExZMJOX6M6FMSVIUUL1NAU93UVJ" hidden="1">#REF!</definedName>
    <definedName name="BExZMWFF0HNZD00PE0I822OPFUAM" hidden="1">2.7-'[1]1'!$A$16:$B$18</definedName>
    <definedName name="BExZNPNBQUXLZYCK1K92FKVYT5P4" hidden="1">#REF!</definedName>
    <definedName name="BExZNWE6JPQ3CKCVEAH8UQRMQBXF" hidden="1">#REF!</definedName>
    <definedName name="BExZP757NI14S0VXYMBJSB0L8KUJ" hidden="1">#REF!</definedName>
    <definedName name="BExZPAQOE4NI99OCSERB5YWZ2Z0K" hidden="1">#REF!</definedName>
    <definedName name="BExZPBHQT19U4OXVQCPZ3LHKOJDU" hidden="1">#REF!</definedName>
    <definedName name="BExZPL8BAR7OG0BVDA2OGOOWMH8K" hidden="1">2.8-'[3]3'!$D$1:$K$5</definedName>
    <definedName name="BExZQ02BE81PS0QRFGHQD7Z1ZHLB" hidden="1">#REF!</definedName>
    <definedName name="BExZR2KPBPW62GYF37T2U6YF5HWX" hidden="1">#REF!</definedName>
    <definedName name="BExZRKPL1S5UTS4RSYHU649GZPOU" hidden="1">#REF!</definedName>
    <definedName name="BExZRVCIB9ZRWKMJSQTR0DPHLQY0" hidden="1">#REF!</definedName>
    <definedName name="BExZS58K9IY6P65CWLXLBSELLJ3W" hidden="1">2.4-'[2]2'!$D$1:$I$54</definedName>
    <definedName name="BExZSETUGIEIIP5ZT82X3UIAAM7L" hidden="1">1.2-'[1]1'!$A$16:$B$21</definedName>
    <definedName name="BExZSKYXZPH1ZQ49R6D52JMQUPYP" hidden="1">2.4-'[1]1'!$A$1:$F$39</definedName>
    <definedName name="BExZSTNV071UXH5D3OLP83WN6T4X" hidden="1">#REF!</definedName>
    <definedName name="BExZU85T41DTOC5N2OF7ZVDO2NNP" hidden="1">#REF!</definedName>
    <definedName name="BExZW0QXU8YT1FNS8GH2B9CM08AV" hidden="1">#REF!</definedName>
    <definedName name="BExZWGMS85K6Q15MEOAD3JF0RBTL" hidden="1">#REF!</definedName>
    <definedName name="BExZWK8973RSWJVJFWZYAS57PHKS" hidden="1">#REF!</definedName>
    <definedName name="BExZWS0QXRY2X7ISLF352IDNJ2WE" hidden="1">#REF!</definedName>
    <definedName name="BExZWV0NXJZWW2DYABYNZQCNRCVU" hidden="1">#REF!</definedName>
    <definedName name="BExZX0K7A42CB1E99GN4JS6S9WFT" hidden="1">2.7-'[1]1'!$D$1:$I$117</definedName>
    <definedName name="BExZY8X2CGXD9B6UVQ8NHWT1ALLX" hidden="1">2.8-'[2]2'!$A$16:$B$19</definedName>
    <definedName name="BExZYWW98P984AU0WCJZ0I1M3DDH" hidden="1">#REF!</definedName>
    <definedName name="BExZZ2L8MSIITKH85WVHWR8INOZJ" hidden="1">2.8-'[3]3'!$A$2:$B$10</definedName>
    <definedName name="BExZZ5QFHY0FULSP3H2DIPPB8FRJ" hidden="1">#REF!</definedName>
    <definedName name="BExZZATUMMG0NOVG1UI1MZJPSOM2" hidden="1">1.2-'[2]2'!$D$1:$N$63</definedName>
    <definedName name="BExZZF6DV58RMA7B5DEGWPVD0KD1" hidden="1">#REF!</definedName>
    <definedName name="pasv.zied">#REF!</definedName>
    <definedName name="_xlnm.Print_Area" localSheetId="1">'1.tab.'!$A$1:$F$91</definedName>
    <definedName name="_xlnm.Print_Area" localSheetId="11">'10.tab.'!$A$1:$D$33</definedName>
    <definedName name="_xlnm.Print_Area" localSheetId="13">'12.tab.'!$A$1:$F$2191</definedName>
    <definedName name="_xlnm.Print_Area" localSheetId="14">'13.tab.'!$E$1:$H$59</definedName>
    <definedName name="_xlnm.Print_Area" localSheetId="15">'14.tab.'!$A$1:$F$96</definedName>
    <definedName name="_xlnm.Print_Area" localSheetId="16">'15.tab.'!$A$1:$D$57</definedName>
    <definedName name="_xlnm.Print_Area" localSheetId="2">'2.tab.'!$A$1:$F$62</definedName>
    <definedName name="_xlnm.Print_Area" localSheetId="3">'3.tab.'!$A$1:$F$96</definedName>
    <definedName name="_xlnm.Print_Area" localSheetId="4">'4.tab.'!$A$1:$G$839</definedName>
    <definedName name="_xlnm.Print_Area" localSheetId="5">'5.tab.'!$A$1:$G$361</definedName>
    <definedName name="_xlnm.Print_Area" localSheetId="6">'6.tab.'!$A$1:$D$278</definedName>
    <definedName name="_xlnm.Print_Area" localSheetId="7">'7.tab.'!$A$1:$F$98</definedName>
    <definedName name="_xlnm.Print_Area" localSheetId="8">'8.tab.'!$A$1:$F$211</definedName>
    <definedName name="_xlnm.Print_Area" localSheetId="10">'9.2.tab.'!$A$1:$D$77</definedName>
    <definedName name="_xlnm.Print_Area" localSheetId="0">'kopb'!$A:$E</definedName>
    <definedName name="_xlnm.Print_Titles" localSheetId="1">'1.tab.'!$9:$11</definedName>
    <definedName name="_xlnm.Print_Titles" localSheetId="13">'12.tab.'!$9:$11</definedName>
    <definedName name="_xlnm.Print_Titles" localSheetId="14">'13.tab.'!$10:$13</definedName>
    <definedName name="_xlnm.Print_Titles" localSheetId="15">'14.tab.'!$16:$18</definedName>
    <definedName name="_xlnm.Print_Titles" localSheetId="16">'15.tab.'!$16:$18</definedName>
    <definedName name="_xlnm.Print_Titles" localSheetId="2">'2.tab.'!$9:$11</definedName>
    <definedName name="_xlnm.Print_Titles" localSheetId="3">'3.tab.'!$9:$11</definedName>
    <definedName name="_xlnm.Print_Titles" localSheetId="4">'4.tab.'!$9:$11</definedName>
    <definedName name="_xlnm.Print_Titles" localSheetId="5">'5.tab.'!$9:$11</definedName>
    <definedName name="_xlnm.Print_Titles" localSheetId="6">'6.tab.'!$9:$11</definedName>
    <definedName name="_xlnm.Print_Titles" localSheetId="7">'7.tab.'!$9:$11</definedName>
    <definedName name="_xlnm.Print_Titles" localSheetId="8">'8.tab.'!$9:$11</definedName>
    <definedName name="_xlnm.Print_Titles" localSheetId="9">'9.1.tab.'!$11:$13</definedName>
    <definedName name="_xlnm.Print_Titles" localSheetId="10">'9.2.tab.'!$16:$18</definedName>
    <definedName name="Rindas">'[4]Funkcijas_kopā_2-1'!$B$12:$I$12,'[4]Funkcijas_kopā_2-1'!$B$14:$I$14,'[4]Funkcijas_kopā_2-1'!$B$16:$I$16,'[4]Funkcijas_kopā_2-1'!$B$18:$I$18,'[4]Funkcijas_kopā_2-1'!$B$20:$I$20,'[4]Funkcijas_kopā_2-1'!$B$22:$I$22,'[4]Funkcijas_kopā_2-1'!$B$24:$I$24</definedName>
    <definedName name="Rindas2">'[5]Funkcijas_kopā'!$B$12:$I$12,'[5]Funkcijas_kopā'!$B$14:$I$14,'[5]Funkcijas_kopā'!$B$16:$I$16,'[5]Funkcijas_kopā'!$B$18:$I$18,'[5]Funkcijas_kopā'!$B$20:$I$20,'[5]Funkcijas_kopā'!$B$22:$I$22,'[5]Funkcijas_kopā'!$B$24:$I$24</definedName>
    <definedName name="Z_09517292_B97C_4555_8797_8F0E6F84F555_.wvu.FilterData" localSheetId="13" hidden="1">'12.tab.'!$A$7:$BK$2006</definedName>
    <definedName name="Z_09517292_B97C_4555_8797_8F0E6F84F555_.wvu.PrintArea" localSheetId="13" hidden="1">'12.tab.'!$A$7:$F$2006</definedName>
    <definedName name="Z_09517292_B97C_4555_8797_8F0E6F84F555_.wvu.PrintTitles" localSheetId="13" hidden="1">'12.tab.'!$8:$10</definedName>
    <definedName name="Z_09517292_B97C_4555_8797_8F0E6F84F555_.wvu.Rows" localSheetId="13" hidden="1">'12.tab.'!$12:$1342,'12.tab.'!$538:$2006,'12.tab.'!#REF!,'12.tab.'!#REF!,'12.tab.'!#REF!,'12.tab.'!#REF!,'12.tab.'!#REF!,'12.tab.'!#REF!,'12.tab.'!#REF!,'12.tab.'!#REF!,'12.tab.'!#REF!,'12.tab.'!#REF!,'12.tab.'!#REF!,'12.tab.'!#REF!,'12.tab.'!#REF!,'12.tab.'!#REF!,'12.tab.'!#REF!,'12.tab.'!#REF!,'12.tab.'!#REF!,'12.tab.'!#REF!,'12.tab.'!#REF!,'12.tab.'!#REF!,'12.tab.'!#REF!,'12.tab.'!#REF!,'12.tab.'!#REF!,'12.tab.'!#REF!,'12.tab.'!#REF!,'12.tab.'!#REF!,'12.tab.'!#REF!,'12.tab.'!#REF!</definedName>
    <definedName name="Z_0F575CE8_BE2F_43AA_B614_525803FA95EE_.wvu.FilterData" localSheetId="13" hidden="1">'12.tab.'!$A$7:$BK$2006</definedName>
    <definedName name="Z_1893421C_DBAA_4C10_AA6C_4D0F39122205_.wvu.FilterData" localSheetId="15" hidden="1">'14.tab.'!$A$16:$F$49</definedName>
    <definedName name="Z_1893421C_DBAA_4C10_AA6C_4D0F39122205_.wvu.FilterData" localSheetId="8" hidden="1">'8.tab.'!$A$9:$F$118</definedName>
    <definedName name="Z_19A7897A_3D49_48BF_BD4E_E4DF0ACCCC4B_.wvu.FilterData" localSheetId="13" hidden="1">'12.tab.'!$A$7:$BK$2006</definedName>
    <definedName name="Z_19A7897A_3D49_48BF_BD4E_E4DF0ACCCC4B_.wvu.PrintArea" localSheetId="13" hidden="1">'12.tab.'!$A$7:$F$2006</definedName>
    <definedName name="Z_19A7897A_3D49_48BF_BD4E_E4DF0ACCCC4B_.wvu.PrintTitles" localSheetId="13" hidden="1">'12.tab.'!$8:$10</definedName>
    <definedName name="Z_483F8D4B_D649_4D59_A67B_5E8B6C0D2E28_.wvu.FilterData" localSheetId="15" hidden="1">'14.tab.'!$A$16:$F$49</definedName>
    <definedName name="Z_483F8D4B_D649_4D59_A67B_5E8B6C0D2E28_.wvu.FilterData" localSheetId="8" hidden="1">'8.tab.'!$A$9:$F$118</definedName>
    <definedName name="Z_56A06D27_97E5_4D01_ADCE_F8E0A2A870EF_.wvu.FilterData" localSheetId="15" hidden="1">'14.tab.'!$A$16:$F$49</definedName>
    <definedName name="Z_56A06D27_97E5_4D01_ADCE_F8E0A2A870EF_.wvu.FilterData" localSheetId="8" hidden="1">'8.tab.'!$A$9:$F$118</definedName>
    <definedName name="Z_640C99E1_FCCB_11D4_856D_00105A71C5B5_.wvu.PrintArea" localSheetId="6" hidden="1">'6.tab.'!$B$8:$D$69</definedName>
    <definedName name="Z_640C99E1_FCCB_11D4_856D_00105A71C5B5_.wvu.PrintTitles" localSheetId="13" hidden="1">'12.tab.'!$8:$10</definedName>
    <definedName name="Z_81EB1DB6_89AB_4045_90FA_EF2BA7E792F9_.wvu.FilterData" localSheetId="15" hidden="1">'14.tab.'!$A$16:$F$49</definedName>
    <definedName name="Z_81EB1DB6_89AB_4045_90FA_EF2BA7E792F9_.wvu.FilterData" localSheetId="8" hidden="1">'8.tab.'!$A$9:$F$118</definedName>
    <definedName name="Z_81EB1DB6_89AB_4045_90FA_EF2BA7E792F9_.wvu.PrintArea" localSheetId="15" hidden="1">'14.tab.'!$A:$F</definedName>
    <definedName name="Z_81EB1DB6_89AB_4045_90FA_EF2BA7E792F9_.wvu.PrintArea" localSheetId="8" hidden="1">'8.tab.'!$A:$F</definedName>
    <definedName name="Z_8545B4E6_A517_4BD7_BFB7_42FEB5F229AD_.wvu.FilterData" localSheetId="15" hidden="1">'14.tab.'!$A$16:$F$49</definedName>
    <definedName name="Z_8545B4E6_A517_4BD7_BFB7_42FEB5F229AD_.wvu.FilterData" localSheetId="8" hidden="1">'8.tab.'!$A$9:$F$118</definedName>
    <definedName name="Z_877A1030_2452_46B0_88DF_8A068656C08E_.wvu.FilterData" localSheetId="15" hidden="1">'14.tab.'!$A$16:$F$49</definedName>
    <definedName name="Z_877A1030_2452_46B0_88DF_8A068656C08E_.wvu.FilterData" localSheetId="8" hidden="1">'8.tab.'!$A$9:$F$118</definedName>
    <definedName name="Z_ABD8A783_3A6C_4629_9559_1E4E89E80131_.wvu.FilterData" localSheetId="15" hidden="1">'14.tab.'!$A$16:$F$49</definedName>
    <definedName name="Z_ABD8A783_3A6C_4629_9559_1E4E89E80131_.wvu.FilterData" localSheetId="8" hidden="1">'8.tab.'!$A$9:$F$118</definedName>
    <definedName name="Z_AF277C95_CBD9_4696_AC72_D010599E9831_.wvu.FilterData" localSheetId="15" hidden="1">'14.tab.'!$A$16:$F$49</definedName>
    <definedName name="Z_AF277C95_CBD9_4696_AC72_D010599E9831_.wvu.FilterData" localSheetId="8" hidden="1">'8.tab.'!$A$9:$F$118</definedName>
    <definedName name="Z_B7CBCF06_FF41_423A_9AB3_E1D1F70C6FC5_.wvu.FilterData" localSheetId="15" hidden="1">'14.tab.'!$A$16:$F$49</definedName>
    <definedName name="Z_B7CBCF06_FF41_423A_9AB3_E1D1F70C6FC5_.wvu.FilterData" localSheetId="8" hidden="1">'8.tab.'!$A$9:$F$118</definedName>
    <definedName name="Z_BC5FEA1E_5696_4CF4_B8B2_A5CF94385785_.wvu.PrintArea" localSheetId="6" hidden="1">'6.tab.'!$B$8:$D$70</definedName>
    <definedName name="Z_BC5FEA1E_5696_4CF4_B8B2_A5CF94385785_.wvu.PrintTitles" localSheetId="13" hidden="1">'12.tab.'!$8:$10</definedName>
    <definedName name="Z_C5511FB8_86C5_41F3_ADCD_B10310F066F5_.wvu.FilterData" localSheetId="15" hidden="1">'14.tab.'!$A$16:$F$49</definedName>
    <definedName name="Z_C5511FB8_86C5_41F3_ADCD_B10310F066F5_.wvu.FilterData" localSheetId="8" hidden="1">'8.tab.'!$A$9:$F$118</definedName>
    <definedName name="Z_DB8ECBD1_2D44_4F97_BCC9_F610BA0A3109_.wvu.FilterData" localSheetId="15" hidden="1">'14.tab.'!$A$16:$F$49</definedName>
    <definedName name="Z_DB8ECBD1_2D44_4F97_BCC9_F610BA0A3109_.wvu.FilterData" localSheetId="8" hidden="1">'8.tab.'!$A$9:$F$118</definedName>
    <definedName name="Z_DEE3A27E_689A_4E9F_A3EB_C84F1E3B413E_.wvu.FilterData" localSheetId="15" hidden="1">'14.tab.'!$A$16:$F$49</definedName>
    <definedName name="Z_DEE3A27E_689A_4E9F_A3EB_C84F1E3B413E_.wvu.FilterData" localSheetId="8" hidden="1">'8.tab.'!$A$9:$F$118</definedName>
    <definedName name="Z_F1F489B9_0F61_4F1F_A151_75EF77465344_.wvu.Cols" localSheetId="15" hidden="1">'14.tab.'!#REF!</definedName>
    <definedName name="Z_F1F489B9_0F61_4F1F_A151_75EF77465344_.wvu.Cols" localSheetId="8" hidden="1">'8.tab.'!#REF!</definedName>
    <definedName name="Z_F1F489B9_0F61_4F1F_A151_75EF77465344_.wvu.FilterData" localSheetId="15" hidden="1">'14.tab.'!$A$16:$F$49</definedName>
    <definedName name="Z_F1F489B9_0F61_4F1F_A151_75EF77465344_.wvu.FilterData" localSheetId="8" hidden="1">'8.tab.'!$A$9:$F$118</definedName>
    <definedName name="Z_F1F489B9_0F61_4F1F_A151_75EF77465344_.wvu.PrintArea" localSheetId="15" hidden="1">'14.tab.'!$A$6:$F$92</definedName>
    <definedName name="Z_F1F489B9_0F61_4F1F_A151_75EF77465344_.wvu.PrintArea" localSheetId="8" hidden="1">'8.tab.'!$A$2:$F$198</definedName>
    <definedName name="Z_F1F489B9_0F61_4F1F_A151_75EF77465344_.wvu.PrintTitles" localSheetId="15" hidden="1">'14.tab.'!$16:$18</definedName>
    <definedName name="Z_F1F489B9_0F61_4F1F_A151_75EF77465344_.wvu.PrintTitles" localSheetId="8" hidden="1">'8.tab.'!$9:$11</definedName>
  </definedNames>
  <calcPr fullCalcOnLoad="1"/>
</workbook>
</file>

<file path=xl/sharedStrings.xml><?xml version="1.0" encoding="utf-8"?>
<sst xmlns="http://schemas.openxmlformats.org/spreadsheetml/2006/main" count="6332" uniqueCount="1378">
  <si>
    <t>Valsts sociālās apdrošināšanas struktūras</t>
  </si>
  <si>
    <t>S13 03 00</t>
  </si>
  <si>
    <t>Pašvaldību struktūras</t>
  </si>
  <si>
    <t>S13 03 10</t>
  </si>
  <si>
    <t>Pašvaldības</t>
  </si>
  <si>
    <t>Pašvaldību finanšu stabilizācija</t>
  </si>
  <si>
    <t>ES fondu līdzfinansēto projektu un pasākumu īstenošana</t>
  </si>
  <si>
    <t>Pašvaldību investīcijām (izņemot 3000)</t>
  </si>
  <si>
    <t>Iedzīvotāju ienākuma nodokļa neizpildes kompensācija</t>
  </si>
  <si>
    <t>S13 03 20</t>
  </si>
  <si>
    <t>Pašvaldību struktūru kontrolēti un finansēti komersanti</t>
  </si>
  <si>
    <t>S11 00 00</t>
  </si>
  <si>
    <t>Nefinanšu komersanti</t>
  </si>
  <si>
    <t>F40 01 00 20</t>
  </si>
  <si>
    <t>P</t>
  </si>
  <si>
    <t>S13 01 10</t>
  </si>
  <si>
    <t>Ministrijas un centrālās valsts iestādes</t>
  </si>
  <si>
    <t>Studējošo un studiju kreditēšana</t>
  </si>
  <si>
    <t>Valsts struktūru kontrolēti un finansēti komersanti</t>
  </si>
  <si>
    <t>Labklājības ministrija</t>
  </si>
  <si>
    <t>Budžeta un finanšu vadība</t>
  </si>
  <si>
    <t>Finanšu iestādes</t>
  </si>
  <si>
    <t>*Finanšu ministrs Likuma par budžetu un finanšu vadību 8.1 panta pirmajā daļā noteikto mērķu realizācijai Likuma par budžetu un finanšu vadību 36.panta sestajā daļā noteiktajā kārtībā sniedzis aizdevumu, nepārsniedzot 10 procentus no šā likuma 49.pantā no</t>
  </si>
  <si>
    <t>Pārvaldnieks</t>
  </si>
  <si>
    <t>Ciršs, 7094334</t>
  </si>
  <si>
    <t>Ciršs  67094334</t>
  </si>
  <si>
    <t>Latvijas Republikas</t>
  </si>
  <si>
    <t>VALSTS KASE</t>
  </si>
  <si>
    <t>Smilšu ielā 1, Rīgā, LV-1919, tālrunis 7094222, fakss 7094220, e-pasts: kase@kase.gov.lv</t>
  </si>
  <si>
    <t>Atvasināto publisko personu pamatbudžeta ieņēmumi un izdevumi</t>
  </si>
  <si>
    <t>14.tabula</t>
  </si>
  <si>
    <t/>
  </si>
  <si>
    <t xml:space="preserve">I KOPĀ IEŅĒMUMI </t>
  </si>
  <si>
    <t>18.1.0.0.</t>
  </si>
  <si>
    <t xml:space="preserve">Valsts pamatbudžeta savstarpējie transferti </t>
  </si>
  <si>
    <t>18.1.3.0</t>
  </si>
  <si>
    <t>18.1.4.0.</t>
  </si>
  <si>
    <t>18.1.6.0.</t>
  </si>
  <si>
    <t>No valsts budžeta  daļēji finansētas atvasinātas publiskas personas (izņemot pašvaldības) saņemtie transferti</t>
  </si>
  <si>
    <t>18.1.6.1.</t>
  </si>
  <si>
    <t>No valsts budžeta  daļēji finansētas atvasinātas publiskas personas (izņemot pašvaldības) saņemtie transferti no ministrijas vai centrālās valsts iestādes pamatbudžeta, kuras institucionālās padotībā tā atrodas</t>
  </si>
  <si>
    <t>18.1.6.2.</t>
  </si>
  <si>
    <t xml:space="preserve">No valsts budžeta  daļēji finansētas atvasinātas publiskas personas (izņemot pašvaldības) saņemtie transferti no citas ministrijas vai centrālās iestādes </t>
  </si>
  <si>
    <t xml:space="preserve">III. Ieņēmumi no budžeta iestāžu sniegtajiem maksas pakalpojumiem Budžeta iestāžu ieņēmumi </t>
  </si>
  <si>
    <t xml:space="preserve">VII Izdevumi atbilstoši funkcionālajām kategorijām </t>
  </si>
  <si>
    <t>VIII   Izdevumi atbilstoši ekonomiskajām kategorijām</t>
  </si>
  <si>
    <t>Krājumi, materiāli, energoresursi, preces, biroja preces un inventārs, kurus neuzskaita kodā5000</t>
  </si>
  <si>
    <t>Subsīdijas un dotācijas komersantiem, biedrībām un nodibinājumeim, izņemot lauksaimniecības ražojumus</t>
  </si>
  <si>
    <t>Konkursa kārtībā un sadarbības līgumiem un programmām sadalāmie valsts budžeta līdzekļi, kurus valsts budžeta likumā kārtējam gadam objektīvu iemeslu dēļ nav bijis iespējams ieplānot sadalījumā pa ekonomiskajām kategorijām</t>
  </si>
  <si>
    <t>Dažādi izdevumi, kas veidojas pēc uzkrāšanas principa un nav klasificējami iepriekš</t>
  </si>
  <si>
    <t xml:space="preserve">Pārvaldnieka vietā -                      </t>
  </si>
  <si>
    <t>G. Medne</t>
  </si>
  <si>
    <t>Klaviņa 7094247</t>
  </si>
  <si>
    <t>Smilšu ielā 1, Rīgā, LV-1919, tālrunis 67094222, fakss 67094220, e-pasts: kase@kase.gov.lv</t>
  </si>
  <si>
    <t>Atvasinātās publiskās personas ziedojumu un dāvinājumu ieņēmumi un izdevumi</t>
  </si>
  <si>
    <t>15.tabula</t>
  </si>
  <si>
    <t xml:space="preserve">Pārvaldnieka vietā -                       </t>
  </si>
  <si>
    <t xml:space="preserve">pārvaldnieka vietniece                      </t>
  </si>
  <si>
    <t>Kļaviņa  67094247</t>
  </si>
  <si>
    <t xml:space="preserve">  Ieņēmumi no kapitāla daļu pārdošanas</t>
  </si>
  <si>
    <t>22440</t>
  </si>
  <si>
    <t xml:space="preserve">     VSAA ieņēmumi par valsts fondēto pensiju shēmas administrēšanu </t>
  </si>
  <si>
    <t>22450</t>
  </si>
  <si>
    <t xml:space="preserve">     Iemaksas nodarbinātībai par privatizācijas līguma nosacījumu neizpildi</t>
  </si>
  <si>
    <t>22460</t>
  </si>
  <si>
    <t xml:space="preserve">     Kapitalizācijas rezultātā atgūtie līdzekļi</t>
  </si>
  <si>
    <t xml:space="preserve">     Iepriekšējos budžeta periodos valsts sociālās apdrošināšanas speciālā budžeta saņemto un iepriekšējos gados neizlietoto budžeta līdzekļu no īpašiem mērķiem iezīmētiem ieņēmumiem atmaksa</t>
  </si>
  <si>
    <t xml:space="preserve">     Pārējie iepriekš neklasificētie ieņēmumi</t>
  </si>
  <si>
    <t xml:space="preserve">   Pārējie valsts sociālās apdrošināšanas speciālā budžeta  ieņēmumi</t>
  </si>
  <si>
    <t xml:space="preserve">     Ieņēmumi par valsts sociālās apdrošināšanas speciālā budžeta līdzekļu atlikuma izmantošanu</t>
  </si>
  <si>
    <t>Ieņēmumi no valsts sociālās apdrošināšanas speciālā budžeta līdzekļu noguldījumiem depozītā</t>
  </si>
  <si>
    <t>Pārējie neklasificētie ieņēmumi</t>
  </si>
  <si>
    <t xml:space="preserve">Ieņēmumi no maksas pakalpojumiem un citi pašu ieņēmumi* </t>
  </si>
  <si>
    <t>Uzturēšanas izdevumu transferti valsts speciālajā budžetā no valsts pamatbudžeta</t>
  </si>
  <si>
    <t xml:space="preserve">     Saņemtās dotācijas no valsts pamatbudžeta</t>
  </si>
  <si>
    <t xml:space="preserve">       Valsts pamatbudžeta dotācija Valsts sociālās apdrošināšanas aģentūrai no valsts budžeta izmaksājamo valsts sociālo pabalstu aprēķināšanai, piešķiršanai un piegādei</t>
  </si>
  <si>
    <t xml:space="preserve">       Valsts iemaksas valsts sociālajai apdrošināšanai valsts pensiju apdrošināšanai</t>
  </si>
  <si>
    <t xml:space="preserve">       Valsts iemaksas sociālajai apdrošināšanai bezdarba gadījumam</t>
  </si>
  <si>
    <t xml:space="preserve">       Valsts budžeta dotācija apgādnieka zaudējumu pensiju izmaksai</t>
  </si>
  <si>
    <t xml:space="preserve">       Valsts budžeta dotācija AP deputātu pensiju izmaksai</t>
  </si>
  <si>
    <t xml:space="preserve">       Dotācija politiski represēto personu pensiju atvieglojumiem</t>
  </si>
  <si>
    <t>Pārējās dotācijas no valsts pamatbudžeta</t>
  </si>
  <si>
    <t>II   Izdevumi - kopā</t>
  </si>
  <si>
    <t xml:space="preserve">Atlīdzība** </t>
  </si>
  <si>
    <t xml:space="preserve">   Atalgojums</t>
  </si>
  <si>
    <t>Sociālie pabalsti*</t>
  </si>
  <si>
    <t>1.4</t>
  </si>
  <si>
    <t xml:space="preserve">Finansiālā bilance </t>
  </si>
  <si>
    <t>Valsts speciālā budžeta naudas līdzekļu atlikumu izmaiņas palielinājums (-) vai samazinājums (+)</t>
  </si>
  <si>
    <t>04.01.00. Valsts pensiju speciālais budžets</t>
  </si>
  <si>
    <t xml:space="preserve"> </t>
  </si>
  <si>
    <t>Sociālās apdrošināšanas iemaksas - kopā</t>
  </si>
  <si>
    <t xml:space="preserve">   Citi valsts sociālās apdrošināšanas speciālā budžeta ieņēmumi </t>
  </si>
  <si>
    <t>Regresa prasības</t>
  </si>
  <si>
    <t>Iepriekšējos budžeta periodos valsts sociālās apdrošināšanas speciālā budžeta saņemto un iepriekšējos gados neizlietoto budžeta līdzekļu mo īpašiem mērķiem iezīmētiem ieņēmumiem atmaksa</t>
  </si>
  <si>
    <t>Pārējie iepriekš neklasificētie ieņāmumi</t>
  </si>
  <si>
    <t xml:space="preserve">Ieņēmumi no maksas pakalpojumiem un citi pašu ieņēmumi </t>
  </si>
  <si>
    <t xml:space="preserve">   Valsts speciālā budžeta savstarpējie transferti</t>
  </si>
  <si>
    <t xml:space="preserve">     Valsts sociālās apdrošināšanas speciālā budžeta transferti</t>
  </si>
  <si>
    <t xml:space="preserve">       No nodarbinātības speciālā budžeta valsts pensiju apdrošināšanai</t>
  </si>
  <si>
    <t xml:space="preserve">       No darba negadījumu speciālā budžeta  valsts pensiju apdrošināšanai</t>
  </si>
  <si>
    <t xml:space="preserve">       No invaliditātes, maternitātes un slimības speciālā budžeta valsts pensiju apdrošināšanai</t>
  </si>
  <si>
    <t> Valsts budžeta uzturēšanas izdevumu transferti</t>
  </si>
  <si>
    <t> Valsts budžeta uzturēšanas izdevumu transferti no valsts speciālā budžeta uz valsts speciālo budžetu</t>
  </si>
  <si>
    <t>04.02.00. Nodarbinātības speciālais budžets</t>
  </si>
  <si>
    <t>Brīvprātīgās sociālās apdrošināšanas iemaksas</t>
  </si>
  <si>
    <t>Nenodokļu ieņēmum*</t>
  </si>
  <si>
    <t xml:space="preserve">    Procentu ieņēmumi par valsts sociālās apdrošināšanas speciālā budžeta līdzekļiem  depozītā vai kontu atlikumiem</t>
  </si>
  <si>
    <t xml:space="preserve">       No darba negadījumu speciālā budžeta  sociālajai apdrošināšanai bezdarba gadījumam</t>
  </si>
  <si>
    <t xml:space="preserve">       No invaliditātes, maternitātes un slimības speciālā budžeta sociālajai apdrošināšanai bezdarba gadījumam</t>
  </si>
  <si>
    <t>04.03.00. Darba negadījumu speciālais budžets</t>
  </si>
  <si>
    <t xml:space="preserve">04.04.00. Invaliditātes, maternitātes un slimības speciālais budžets </t>
  </si>
  <si>
    <t xml:space="preserve">   Valsts speciālā budžeta saņemtās dotācijas no valsts pamatbudžeta</t>
  </si>
  <si>
    <t>Valsts speciālā budžeta savstarpējie transferti</t>
  </si>
  <si>
    <t>Transferta pārskaitījumi viena speciālā budžeta veida ietvaros</t>
  </si>
  <si>
    <t>04.05.00. Valsts sociālās apdrošināšanas aģentūras speciālais budžets</t>
  </si>
  <si>
    <t xml:space="preserve">       No valsts pensiju speciālā budžeta ieskaitītie līdzekļi Valsts sociālās apdrošināšanas aģentūrai</t>
  </si>
  <si>
    <t xml:space="preserve">       No nodarbinātības  speciālā budžeta ieskaitītie līdzekļi Valsts sociālās apdrošināšanas aģentūrai</t>
  </si>
  <si>
    <t xml:space="preserve">       No darba negadījumu  speciālā budžeta ieskaitītie līdzekļi Valsts sociālās apdrošināšanas aģentūrai</t>
  </si>
  <si>
    <t xml:space="preserve">       No invaliditātes, maternitātes un slimības speciālā budžeta ieskaitītie līdzekļi Valsts sociālās apdrošināšanas aģentūrai</t>
  </si>
  <si>
    <t xml:space="preserve">Atlīdzība </t>
  </si>
  <si>
    <t xml:space="preserve">         Darba devēja valsts sociālās apdrošināšanas
 obligātās iemaksas, sociāla rakstura pabalsti un kompensācijas</t>
  </si>
  <si>
    <t>*</t>
  </si>
  <si>
    <t>Pārklasificēti Ls 466  no maksas pakalpojumu un citu pašu ieņēmumiem uz izdevumiem EKK 6000</t>
  </si>
  <si>
    <t>**</t>
  </si>
  <si>
    <t>Pārklasificēti izdevumi  Ls 96 no EKK 1200 uz EKK  6241</t>
  </si>
  <si>
    <t xml:space="preserve">Pārvaldnieka vietā-                               </t>
  </si>
  <si>
    <t>Kadiša 67094320</t>
  </si>
  <si>
    <t xml:space="preserve">Valsts budžeta ziedojumu un dāvinājumu ieņēmumi un izdevumi </t>
  </si>
  <si>
    <t>(2009.gada janvāris - junijs)</t>
  </si>
  <si>
    <t>6.tabula</t>
  </si>
  <si>
    <t xml:space="preserve">Izpilde no gada sākuma </t>
  </si>
  <si>
    <t xml:space="preserve">I   Saņemtie dāvinājumi un ziedojumi - kopā </t>
  </si>
  <si>
    <t>21.2.9.0.</t>
  </si>
  <si>
    <t xml:space="preserve"> Pārējā ārvalstu finanšu palīdzība</t>
  </si>
  <si>
    <t>21.4.0.0.</t>
  </si>
  <si>
    <t>Pārējie 21300.grupā neklasificētie budžeta iestāžu ieņēmumi par budžeta iestāžu sniegtajiem maksas pakalpojumiem un citi pašu ieņēmumi</t>
  </si>
  <si>
    <t>23.1.0.0.</t>
  </si>
  <si>
    <t>Ziedojumu un dāvinājumu ieņēmumi no valūtas kursa svārstībām</t>
  </si>
  <si>
    <t>23.3.0.0.</t>
  </si>
  <si>
    <t>Procentu ieņēmumi par ziedojumu un dāvinājumu budžeta līdzekļu depozītā va kontu atlikumiem</t>
  </si>
  <si>
    <t>23.4.0.0.</t>
  </si>
  <si>
    <t xml:space="preserve">Ziedojumi un dāvinājumi, kas saņemti no juridiskajām  personām </t>
  </si>
  <si>
    <t>23.5.0.0.</t>
  </si>
  <si>
    <t xml:space="preserve">Ziedojumi un dāvinājumi, kas saņemti no fiziskajām  personām </t>
  </si>
  <si>
    <t>II   Izdevumi atbilstoši  ekonomiskajām kategorijām</t>
  </si>
  <si>
    <t xml:space="preserve">     Darba devēja valsts sociālās apdrošināšanas obligātās iemaksas, 
sociāla rakstura pabalsti un kompensācijas</t>
  </si>
  <si>
    <t xml:space="preserve">        Krājumi, materiāli, energoresursi, preces, biroja preces un inventārs, ko neuzskaita kodā 5001</t>
  </si>
  <si>
    <t>Pakalpojumi, kurus budžeta iestāde apmaksā noteikto funkciju ietvaros, kas nav iestādes administratīvie izdevumi</t>
  </si>
  <si>
    <t xml:space="preserve">       Subsīdijas un dotācijas komersantiem, izņemot lauksaimniecības ražošanu, nevalstiskajām organizācijām un citām institūcijām</t>
  </si>
  <si>
    <t>Uzturēšanas izdevumu transferti, dotācijas un mērķdotācijas pašvaldībām uzturēšanas izdevumiem, pašu resursi, starptautiskā sadarbība</t>
  </si>
  <si>
    <t>Kārtējie maksājumi Eiropas kopienas budžetā</t>
  </si>
  <si>
    <t xml:space="preserve">    Pamatkapitāla veidošana</t>
  </si>
  <si>
    <t>F21010000</t>
  </si>
  <si>
    <t xml:space="preserve"> 03.Ministru kabinets</t>
  </si>
  <si>
    <t xml:space="preserve">Ieņēmumi </t>
  </si>
  <si>
    <t xml:space="preserve">  Uzturēšanas izdevumi</t>
  </si>
  <si>
    <t xml:space="preserve">   Kārtējie izdevumi</t>
  </si>
  <si>
    <t xml:space="preserve">     Preces un pakalpojumi</t>
  </si>
  <si>
    <t xml:space="preserve"> 11.Ārlietu ministrija</t>
  </si>
  <si>
    <t xml:space="preserve"> 10.Aizsardzības ministrija</t>
  </si>
  <si>
    <t xml:space="preserve"> 12.Ekonomikas ministrija</t>
  </si>
  <si>
    <t>Ieņēmumi</t>
  </si>
  <si>
    <t xml:space="preserve">        Atlīdzība</t>
  </si>
  <si>
    <t xml:space="preserve">     Atalgojums</t>
  </si>
  <si>
    <t>13.Finanšu ministrija</t>
  </si>
  <si>
    <t xml:space="preserve"> Ieņēmumi </t>
  </si>
  <si>
    <t xml:space="preserve"> 14.Iekšlietu ministrija</t>
  </si>
  <si>
    <t xml:space="preserve">  Kapitālie izdevumi</t>
  </si>
  <si>
    <t>15. Izglītības un zinātnes ministrija</t>
  </si>
  <si>
    <t xml:space="preserve">     Sociālie pabalsti</t>
  </si>
  <si>
    <t>16. Zemkopības ministrija</t>
  </si>
  <si>
    <t>18. Labklājības ministrija</t>
  </si>
  <si>
    <t>19. Tieslietu ministrija</t>
  </si>
  <si>
    <t xml:space="preserve">     Subsīdijas un dotācijas</t>
  </si>
  <si>
    <t xml:space="preserve"> 21.Vides  ministrija</t>
  </si>
  <si>
    <t>22. Kultūras ministrija</t>
  </si>
  <si>
    <t xml:space="preserve"> 29.Veselības ministrija</t>
  </si>
  <si>
    <t>30.Satversmes tiesa</t>
  </si>
  <si>
    <t>Resursi  izdevumu segšanai</t>
  </si>
  <si>
    <t xml:space="preserve">    Ieņēmumi no budžeta iestāžu sniegtajiem maksas pakalpojumiem un citi pašu ieņēmumi</t>
  </si>
  <si>
    <t>36.Bērnu un ģimenes lietu ministrija</t>
  </si>
  <si>
    <t>58. Reģionālās attīstības un pašvaldību lietu ministrija</t>
  </si>
  <si>
    <t xml:space="preserve">Pārvaldnieka vietā-                      </t>
  </si>
  <si>
    <t>Pašvaldību pamatbudžeta ieņēmumi un izdevumi</t>
  </si>
  <si>
    <t>2009.gada 15.jūlijā</t>
  </si>
  <si>
    <t>8.tabula</t>
  </si>
  <si>
    <t>Klasifikācijas grupa, kods</t>
  </si>
  <si>
    <t>Izpilde % pret gada plānu (4./3.)</t>
  </si>
  <si>
    <t>I</t>
  </si>
  <si>
    <t xml:space="preserve">KOPĀ IEŅĒMUMI </t>
  </si>
  <si>
    <t>IENĀKUMA NODOKĻI</t>
  </si>
  <si>
    <t>Ieņēmumi no iedzīvotāju ienākuma nodokļa</t>
  </si>
  <si>
    <t>1.1.0.0.</t>
  </si>
  <si>
    <t xml:space="preserve">Iedzīvotāju ienākuma nodoklis                   </t>
  </si>
  <si>
    <t>1.1.1.1.</t>
  </si>
  <si>
    <t>saņemts no Valsts kases sadales konta iepriekšējā gada nesadalītais iedzīvotāju ienākuma nodokļa atlikums</t>
  </si>
  <si>
    <t>1.1.1.2.</t>
  </si>
  <si>
    <t>saņemts no Valsts kases sadales konta pārskata gada ieskaitītais iedzīvotāju ienākuma nodoklis</t>
  </si>
  <si>
    <t>1.1.1.3.</t>
  </si>
  <si>
    <t>pašvaldībā iekasētais iedzīvotāju ienākuma nodoklis</t>
  </si>
  <si>
    <t>1.1.2.0.</t>
  </si>
  <si>
    <t>Fiksētais ienākuma nodoklis</t>
  </si>
  <si>
    <t>Īpašuma nodokļi</t>
  </si>
  <si>
    <t>ĪPAŠUMA NODOKĻI</t>
  </si>
  <si>
    <t xml:space="preserve"> 4.1.0.0.</t>
  </si>
  <si>
    <t>Nekustamā īpašuma nodoklis</t>
  </si>
  <si>
    <t xml:space="preserve"> 4.1.1.0.</t>
  </si>
  <si>
    <t>Nekustamā īpašuma nodoklis par zemi</t>
  </si>
  <si>
    <t xml:space="preserve"> 4.1.2.0.</t>
  </si>
  <si>
    <t>Nekustamā īpašuma nodoklis par ēkām</t>
  </si>
  <si>
    <t xml:space="preserve"> 4.2.0.0.</t>
  </si>
  <si>
    <t>Īpašuma nodokļa parādi</t>
  </si>
  <si>
    <t xml:space="preserve"> 4.3.0.0.</t>
  </si>
  <si>
    <t>Zemes nodokļa parādi</t>
  </si>
  <si>
    <t xml:space="preserve">NODOKĻI PAR PAKALPOJUMIEM UN PRECĒM </t>
  </si>
  <si>
    <t>1.8.</t>
  </si>
  <si>
    <t>Nodokļi atsevišķām precēm un pakalpojumu veidiem</t>
  </si>
  <si>
    <t xml:space="preserve"> 5.4.1.0.</t>
  </si>
  <si>
    <t>Azartspēļu nodoklis</t>
  </si>
  <si>
    <t xml:space="preserve"> 5.4.2.0.</t>
  </si>
  <si>
    <t>Izložu nodoklis</t>
  </si>
  <si>
    <t xml:space="preserve">Nenodokļu ieņēmumi </t>
  </si>
  <si>
    <t xml:space="preserve">Ieņēmumi no uzņēmējdarbības un īpašuma </t>
  </si>
  <si>
    <t>Ieņēmumi no finanšu ieguldījumiem</t>
  </si>
  <si>
    <t>Ieņēmumi no dividendēm (ieņēmumi no valsts (pašvaldību) kapitāla izmantošanas)</t>
  </si>
  <si>
    <t>Procentu ieņēmumi par aizdevumiem nacionālajā valūtā</t>
  </si>
  <si>
    <t>8.4.2.1.</t>
  </si>
  <si>
    <t>t.sk. pašvaldību budžetu procentu ieņēmumi par aizdevumiem nacionālajā valūtā no pašvaldību iestādēm</t>
  </si>
  <si>
    <t>Procentu ieņēmumi par aizdevumiem ārvalstu valūtā</t>
  </si>
  <si>
    <t>8.5.2.1.</t>
  </si>
  <si>
    <t>t.sk. pašvaldību budžetu procentu ieņēmumi par aizdevumiem ārvalstu valūtā no pašvaldību iestādēm</t>
  </si>
  <si>
    <t>Procentu ieņēmumi par depozītiem un kontu atlikumiem</t>
  </si>
  <si>
    <t>8.7.0.0.</t>
  </si>
  <si>
    <t>Ieņēmumi un ieņēmumu zaudējumi no atvasināto finanšu instrumentu rezultāta</t>
  </si>
  <si>
    <t>8.9.0.0.</t>
  </si>
  <si>
    <t>Pārējie finanšu ieņēmumi</t>
  </si>
  <si>
    <t>Valsts (pašvaldību) nodevas un kancelejas nodevas</t>
  </si>
  <si>
    <t>9.4.0.0.</t>
  </si>
  <si>
    <t>Valsts nodevas, kuras ieskaita pašvaldību budžetā</t>
  </si>
  <si>
    <t>9.5.0.0.</t>
  </si>
  <si>
    <t>Pašvaldību nodevas</t>
  </si>
  <si>
    <t>Pārējās nodevas</t>
  </si>
  <si>
    <t>Naudas sodi un sankcijas</t>
  </si>
  <si>
    <t>12.0.0.0.</t>
  </si>
  <si>
    <t>Pārējie nenodokļu ieņēmumi</t>
  </si>
  <si>
    <t>13.0.0.0.</t>
  </si>
  <si>
    <t xml:space="preserve">Ieņēmumi no valsts (pašvaldības) īpašuma iznomāšanas, pārdošanas un no nodokļu pamatparāda kapitalizācijas </t>
  </si>
  <si>
    <t>13.1.0.0.</t>
  </si>
  <si>
    <t>Ieņēmumi no ēku un būvju īpašuma pārdošanas</t>
  </si>
  <si>
    <t>13.2.0.0.</t>
  </si>
  <si>
    <t>Ieņēmumi no zemes, meža īpašuma pārdošanas</t>
  </si>
  <si>
    <t>13.3.3.0.</t>
  </si>
  <si>
    <t>Ieņēmumi no iedzīvotāju ienākuma nodokļa un īpašuma nodokļa pamatparāda kapitalizācijas</t>
  </si>
  <si>
    <t>13.4.0.0.</t>
  </si>
  <si>
    <t>Ieņēmumi no pašvaldību kustamā īpašuma un mantas realizācijas</t>
  </si>
  <si>
    <t>3.0.</t>
  </si>
  <si>
    <t>4.0.</t>
  </si>
  <si>
    <t>5.0.</t>
  </si>
  <si>
    <t>18.0.0.0.</t>
  </si>
  <si>
    <t>18.6.0.0.</t>
  </si>
  <si>
    <t>Pašvaldību budžetā saņemtie uzturēšanas izdevumu transferti no valsts budžeta</t>
  </si>
  <si>
    <t>18.6.1.0.</t>
  </si>
  <si>
    <t>Pašvaldību budžetā saņemtā valsts budžeta dotācija</t>
  </si>
  <si>
    <t>18.6.1.1.</t>
  </si>
  <si>
    <t>dotācijas Administratīvi teritoriālās reformas likuma izpildei</t>
  </si>
  <si>
    <t>18.6.1.2.</t>
  </si>
  <si>
    <t>dotācija iedzīvotāju ienākuma nodokļa prognozes neizpildes kompensācijai</t>
  </si>
  <si>
    <t>18.6.1.3.</t>
  </si>
  <si>
    <t>dotācijas pašvaldībām no SAPARD programmas līdzekļiem</t>
  </si>
  <si>
    <t>18.6.1.4.</t>
  </si>
  <si>
    <t>dotācijas pašvaldībām par Eiropas Savienības politiku instrumentu līdzfinansēto projektu un (vai) pasākumu īstenošanu</t>
  </si>
  <si>
    <t>18.6.1.5.</t>
  </si>
  <si>
    <t>dotācija reģionu kapacitātes veicināšanai</t>
  </si>
  <si>
    <t>18.6.1.6.</t>
  </si>
  <si>
    <t>no Izglītības ministrijas budžeta programmas pārskaitītā dotācija pašvaldības (pagasta, novada) pamatbudžetam</t>
  </si>
  <si>
    <t>18.6.1.7.</t>
  </si>
  <si>
    <t>no Kultūras ministrijas budžeta programmas pārskaitītā dotācija pašvaldības (pagasta, novada) pamatbudžetam</t>
  </si>
  <si>
    <t>18.6.1.8.</t>
  </si>
  <si>
    <t>dotācijas pašvaldībām nodarbinātības pasākumu veicināšanai</t>
  </si>
  <si>
    <t>18.6.1.9.</t>
  </si>
  <si>
    <t>pārējās dotācijas</t>
  </si>
  <si>
    <t>18.6.2.0.</t>
  </si>
  <si>
    <t>Pašvaldību budžetā saņemtās valsts budžeta mērķdotācijas</t>
  </si>
  <si>
    <t>18.6.2.1.</t>
  </si>
  <si>
    <t>mērķdotācijas izglītības pasākumiem</t>
  </si>
  <si>
    <t>18.6.2.2.</t>
  </si>
  <si>
    <t>mērķdotācijas kultūras pasākumiem</t>
  </si>
  <si>
    <t>18.6.2.3.</t>
  </si>
  <si>
    <t>mērķdotācijas plānošanas reģionu, rajonu un vietējo pašvaldību teritorijas plānojuma izstrādei</t>
  </si>
  <si>
    <t>18.6.2.4.</t>
  </si>
  <si>
    <t>mērķdotācijas pašvaldību pamatizglītības, vispārējās vidējās izglītības, profesionālās izglītības, speciālās izglītības iestāžu un daļējai interešu izglītības programmu pedagogu darba samaksai un valsts sociālās apdrošināšanas obligātajām iemaksām</t>
  </si>
  <si>
    <t>18.6.2.5.</t>
  </si>
  <si>
    <t>mērķdotācijas pašvaldību izglītības iestāžu piecgadīgo un sešgadīgo bērnu apmācības pedagogu darba samaksai un valsts sociālās apdrošināšanas obligātajām iemaksām</t>
  </si>
  <si>
    <t>18.6.2.6.</t>
  </si>
  <si>
    <t>mērķdotācijas pašvaldību apvienošanās (sadarbības) projektu sagatavošanai un administratīvo teritoriju izpētei</t>
  </si>
  <si>
    <t>18.6.2.7.</t>
  </si>
  <si>
    <t>mērķdotācijas veselības aizsardzības pasākumiem</t>
  </si>
  <si>
    <t>18.6.2.8.</t>
  </si>
  <si>
    <t>mērķdotācijas sociālās nodrošināšanas pasākumiem</t>
  </si>
  <si>
    <t>18.6.2.9.</t>
  </si>
  <si>
    <t>pārējās mērķdotācijas pašvaldībām</t>
  </si>
  <si>
    <t>18.6.3.0.</t>
  </si>
  <si>
    <t>Pašvaldību budžetā saņemtie uzturēšanas izdevumu transferti ārvalstu finanšu palīdzības projektu īstenošanai no valsts budžeta iestādēm</t>
  </si>
  <si>
    <t>18.6.4.0.</t>
  </si>
  <si>
    <t>Pašvaldību budžetā saņemtā dotācija no pašvaldību finanšu izlīdzināšanas fonda</t>
  </si>
  <si>
    <t>18.6.9.0.</t>
  </si>
  <si>
    <t>Pārējie pašvaldību budžetā saņemtie valsts budžeta iestāžu uzturēšanas izdevumu transferti</t>
  </si>
  <si>
    <t>18.7.0.0.</t>
  </si>
  <si>
    <t>Pašvaldību budžetā saņemtie kapitālo izdevumu transferti un mērķdotācijas no valsts budžeta</t>
  </si>
  <si>
    <t>18.7.1.0.</t>
  </si>
  <si>
    <t>Mērķdotācijas pašvaldību kapitālajiem izdevumiem</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</si>
  <si>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</si>
  <si>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</si>
  <si>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</si>
  <si>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</si>
  <si>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</si>
  <si>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</si>
  <si>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</si>
  <si>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</si>
  <si>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</si>
  <si>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</si>
  <si>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</si>
  <si>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</si>
  <si>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</si>
  <si>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</si>
  <si>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</si>
  <si>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</si>
  <si>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</si>
  <si>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līdzdalības maksājuma daļu Eiropas Savienības struktūrfondu finansēto projektu īstenošanai</t>
  </si>
  <si>
    <t>19.0.0.0.</t>
  </si>
  <si>
    <t xml:space="preserve">Pašvaldību budžetu transferti </t>
  </si>
  <si>
    <t>19.1.0.0.</t>
  </si>
  <si>
    <t>Ieņēmumi no vienas pašvaldības cita budžeta veidiem</t>
  </si>
  <si>
    <t>19.1.1.0.</t>
  </si>
  <si>
    <t>Saņemtie transferta ieņēmumi uzturēšanas izdevumiem starp vienas pašvaldības dažādiem budžeta veidiem</t>
  </si>
  <si>
    <t>19.1.1.2.</t>
  </si>
  <si>
    <t>no speciālā budžeta uz pamatbudžetu</t>
  </si>
  <si>
    <t>19.1.2.0.</t>
  </si>
  <si>
    <t>Saņemtie transferta ieņēmumi kapitāliem izdevumiem starp vienas pašvaldības dažādiem budžeta veidiem</t>
  </si>
  <si>
    <t>19.1.2.2.</t>
  </si>
  <si>
    <t>19.2.0.0.</t>
  </si>
  <si>
    <t>Ieņēmumi pašvaldību budžetā no citām pašvaldībām</t>
  </si>
  <si>
    <t>19.2.1.0.</t>
  </si>
  <si>
    <t xml:space="preserve">Ieņēmumi izglītības funkciju nodrošināšanai </t>
  </si>
  <si>
    <t>19.2.2.0.</t>
  </si>
  <si>
    <t>Ieņēmumi kultūras funkciju nodrošināšanai</t>
  </si>
  <si>
    <t>19.2.3.0.</t>
  </si>
  <si>
    <t>Ieņēmumi sociālās palīdzības funkciju nodrošināšanai</t>
  </si>
  <si>
    <t>19.2.4.0.</t>
  </si>
  <si>
    <t>Ieņēmumi par līdzfinansējuma projektu īstenošanu</t>
  </si>
  <si>
    <t>19.2.5.0.</t>
  </si>
  <si>
    <t>Pārējie ieņēmumi no citām pašvaldībām</t>
  </si>
  <si>
    <t>19.3.0.0.</t>
  </si>
  <si>
    <t>Ieņēmumi no rajona padomēm</t>
  </si>
  <si>
    <t>19.3.1.0.</t>
  </si>
  <si>
    <t>Ieņēmumi pašvaldības budžetā no rajona padomes no valsts budžeta dotāciju un mērķdotāciju sadales</t>
  </si>
  <si>
    <t>19.3.1.1.</t>
  </si>
  <si>
    <t xml:space="preserve">izglītības funkcijas nodrošināšanai no valsts dotāciju un mērķdotāciju sadales </t>
  </si>
  <si>
    <t>19.3.1.2.</t>
  </si>
  <si>
    <t xml:space="preserve">kultūras funkcijas nodrošināšanai no valsts dotāciju un mērķdotāciju sadales </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</si>
  <si>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</si>
  <si>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</si>
  <si>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</si>
  <si>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</si>
  <si>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</si>
  <si>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</si>
  <si>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</si>
  <si>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</si>
  <si>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</si>
  <si>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</si>
  <si>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</si>
  <si>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 xml:space="preserve">Pašvaldību savstarpējie kapitālo izdevumu transferti </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</si>
  <si>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</si>
  <si>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</si>
  <si>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</si>
  <si>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</si>
  <si>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 xml:space="preserve">Izdevumi atbilstoši funkcionālajām kategorijām </t>
  </si>
  <si>
    <t>Pašvaldības teritoriju un mājokļu apsaimniekošana</t>
  </si>
  <si>
    <t>Atpūta, kultūra un reliģija</t>
  </si>
  <si>
    <t>Izdevumi atbilstoši ekonomiskajām kategorijām</t>
  </si>
  <si>
    <t>1100</t>
  </si>
  <si>
    <t>1200</t>
  </si>
  <si>
    <t>Darba devēja valsts sociālās apdrošināšanas obligātās iemaksas, sociāla rakstura pabalsti un kompensācijas</t>
  </si>
  <si>
    <t>Komandējumi un dienesta braucieni</t>
  </si>
  <si>
    <t>Pakalpojumi</t>
  </si>
  <si>
    <t>Krājumi, materiāli, energoresursi, preces, biroja preces un inventārs, ko neuzskaita kodā 5000</t>
  </si>
  <si>
    <t>Izdevumi periodikas iegādei</t>
  </si>
  <si>
    <t xml:space="preserve">Budžeta iestāžu nodokļu maksājumi </t>
  </si>
  <si>
    <t xml:space="preserve">Procentu maksājumi ārvalstu un starptautiskajām finanšu institūcijām </t>
  </si>
  <si>
    <t xml:space="preserve">Procentu maksājumi iekšzemes kredītiestādēm </t>
  </si>
  <si>
    <t xml:space="preserve">Pārējie procentu maksājumi </t>
  </si>
  <si>
    <t>4310</t>
  </si>
  <si>
    <t>Valsts budžeta iestāžu procentu maksājumi Valsts kasei</t>
  </si>
  <si>
    <t>4340</t>
  </si>
  <si>
    <t>Pašvaldību iestāžu procentu maksājumi par aizņēmumiem no pašvaldību budžeta</t>
  </si>
  <si>
    <t>Subsīdijas lauksaimniecības ražošanai</t>
  </si>
  <si>
    <t>Subsīdijas un dotācijas komersantiem, biedrībām un nodibinājumiem, izņemot lauksaimniecības ražošanu</t>
  </si>
  <si>
    <t>Subsīdijas komersantiem sabiedriskā transporta pakalpojumu nodrošināšanai (par pasažieru regulārajiem pārvadājumiem)</t>
  </si>
  <si>
    <t>Citas subsīdijas ražošanai</t>
  </si>
  <si>
    <t xml:space="preserve">Sociālie pabalsti </t>
  </si>
  <si>
    <t>Pensijas un sociālie pabalsti naudā</t>
  </si>
  <si>
    <t>Sociālie pabalsti natūrā</t>
  </si>
  <si>
    <t>Pārējie klasifikācijā neminētie maksājumi iedzīvotājiem natūrā un kompensācijas</t>
  </si>
  <si>
    <t>7000</t>
  </si>
  <si>
    <t>Valsts budžeta transferti, dotācijas un mērķdotācijas pašvaldībām uzturēšanas izdevumiem, pašu resursi, starptautiskā sadarbība</t>
  </si>
  <si>
    <t xml:space="preserve">Starptautiskā sadarbība </t>
  </si>
  <si>
    <t>Pašvaldību budžeta uzturēšanas izdevumu transferti t.sk.:</t>
  </si>
  <si>
    <t>Pašvaldību budžeta uzturēšanas izdevumu transferti citām pašvaldībām</t>
  </si>
  <si>
    <t xml:space="preserve">Uzturēšanas izdevumu transferti starp vienas pašvaldības dažādiem budžeta veidiem </t>
  </si>
  <si>
    <t xml:space="preserve">     Rajona padomes transferti pašvaldībām </t>
  </si>
  <si>
    <t>Pašvaldības budžeta uzturēšanas izdevumu transferts uz valsts budžetu</t>
  </si>
  <si>
    <t>Pašvaldības budžeta dotācija pašvaldību finanšu izlīdzināšanas fondam</t>
  </si>
  <si>
    <t>Nemateriālie ieguldījumi</t>
  </si>
  <si>
    <t>Pamatlīdzekļi</t>
  </si>
  <si>
    <t xml:space="preserve">2.2.   </t>
  </si>
  <si>
    <t>Pašvaldības budžeta transferti kapitālajiem izdevumiem starp dažādiem budžeta veidiem</t>
  </si>
  <si>
    <t>Pašvaldības pamatbudžeta kapitālo izdevumu transferts uz pašvaldības speciālo budžetu</t>
  </si>
  <si>
    <t>Pašvaldību budžeta transferti kapitālajiem izdevumiem no pamatbudžeta uz pamatbudžetu</t>
  </si>
  <si>
    <t>Pašvaldību budžeta transferti kapitālajiem izdevumiem no pašvaldības pamatbudžeta uz valsts pamatbudžetu</t>
  </si>
  <si>
    <t>Vienas pašvaldības pamatbudžeta kapitālo izdevumu transferts uz citas pašvaldības pamatbudžetu</t>
  </si>
  <si>
    <t>Pašvaldību budžeta transferti kapitālajiem izdevumiem no rajona padomes pamatbudžeta uz pašvaldības pamatbudžetu</t>
  </si>
  <si>
    <t>Izdevumi par kapitāla daļu pārdošanu un pārvērtēšanu, vērtspapīru tirdzniecību un pārvērtēšanu un kapitāla daļu iegādi</t>
  </si>
  <si>
    <t>Dažādi izdevumi, kas veidojas pēc uzkrāšanas principa un nav klasificēti iepriekš</t>
  </si>
  <si>
    <t xml:space="preserve">IX Finansēšana </t>
  </si>
  <si>
    <t xml:space="preserve">Naudas līdzekļi un noguldījumi (atlikuma izmaiņas) </t>
  </si>
  <si>
    <t>F22010000</t>
  </si>
  <si>
    <t>Pieprasījuma noguldījumi</t>
  </si>
  <si>
    <t>F29010000</t>
  </si>
  <si>
    <t>Termiņnoguldījumi</t>
  </si>
  <si>
    <t>F30010000</t>
  </si>
  <si>
    <t>F30020000</t>
  </si>
  <si>
    <t>F55010000</t>
  </si>
  <si>
    <t>Akcijas un cita līdzdalība komersantu pašu kapitālā, neskaitot kopieguldījumu fonda akcijas</t>
  </si>
  <si>
    <t>F56010000</t>
  </si>
  <si>
    <t>Kopieguldījumu fonda akcijas</t>
  </si>
  <si>
    <t>Iedzīvotāju ienākuma nodokļa atlikums uz gada sākumu, Ls</t>
  </si>
  <si>
    <t>Iedzīvotāju ienākuma nodokļa atlikums uz perioda beigām, Ls</t>
  </si>
  <si>
    <t>Musakova 67904286</t>
  </si>
  <si>
    <r>
      <t>Valsts budžeta transferti</t>
    </r>
    <r>
      <rPr>
        <sz val="10"/>
        <rFont val="Times New Roman"/>
        <family val="1"/>
      </rPr>
      <t xml:space="preserve"> </t>
    </r>
  </si>
  <si>
    <r>
      <t>Ieņēmumu pārsniegums (+) vai deficīts (-)</t>
    </r>
    <r>
      <rPr>
        <sz val="10"/>
        <rFont val="Times New Roman"/>
        <family val="1"/>
      </rPr>
      <t xml:space="preserve"> (I - VIII)</t>
    </r>
  </si>
  <si>
    <t>Pašvaldību speciālā budžeta ieņēmumi un izdevumi</t>
  </si>
  <si>
    <t>2009.gada 15. jūlijs</t>
  </si>
  <si>
    <t>9.1.tabula</t>
  </si>
  <si>
    <t>1</t>
  </si>
  <si>
    <t>2</t>
  </si>
  <si>
    <t>3</t>
  </si>
  <si>
    <t>4</t>
  </si>
  <si>
    <t>I  Ieņēmumi kopā</t>
  </si>
  <si>
    <t xml:space="preserve">01                 Privatizācijas fonda līdzekļi </t>
  </si>
  <si>
    <t>1. 0.</t>
  </si>
  <si>
    <t>Nodokļi par pakalpojumiem un precēm</t>
  </si>
  <si>
    <t>2. 0.</t>
  </si>
  <si>
    <t>Ieņēmumi no uzņēmējdarbības un īpašuma</t>
  </si>
  <si>
    <t>10.0.0.0</t>
  </si>
  <si>
    <t>12.3.1.0.</t>
  </si>
  <si>
    <t xml:space="preserve">   Ieņēmumi no privatizācijas</t>
  </si>
  <si>
    <t>Ieņēmumi no valsts (pašvaldības) īpašuma iznomāšanas, pārdošanas un no nodokļu pamatparāda kapitalizācijas</t>
  </si>
  <si>
    <t>3. 0.</t>
  </si>
  <si>
    <t>5. 0.</t>
  </si>
  <si>
    <t>Pašvaldību budžetā saņemtie uzturēšanas izdrevumu transferti no valsts budžeta</t>
  </si>
  <si>
    <t>18.9.0.0.</t>
  </si>
  <si>
    <t>Pašvaldību speciālajā budžetā saņemtie valsts budžeta transferti un mērķdotācijas</t>
  </si>
  <si>
    <t>Pašvaldību budžeta transferti</t>
  </si>
  <si>
    <t xml:space="preserve">03                  Dabas resursu nodoklis </t>
  </si>
  <si>
    <t xml:space="preserve">02                  Autoceļu (ielu) fonda līdzekļi </t>
  </si>
  <si>
    <t>4. 0.</t>
  </si>
  <si>
    <t>21.1.0. 0.</t>
  </si>
  <si>
    <t>Budžeta iestādes ieņēmumi no ārvalstu finanšu palīdzības</t>
  </si>
  <si>
    <t xml:space="preserve">09                  Pārējie speciālā budžeta līdzekļi </t>
  </si>
  <si>
    <t xml:space="preserve">Pašvaldību budžetā saņemtie uzturēšanas izdrevumu transferti no valsts budžeta </t>
  </si>
  <si>
    <t>II Izdevumi atbilstoši funkcionālajām kategorijām</t>
  </si>
  <si>
    <t>III   Izdevumi atbilstoši ekonomiskajām kategorijām</t>
  </si>
  <si>
    <t>1000</t>
  </si>
  <si>
    <t>2000</t>
  </si>
  <si>
    <t>2100</t>
  </si>
  <si>
    <t>2200</t>
  </si>
  <si>
    <t>2300</t>
  </si>
  <si>
    <t>2400</t>
  </si>
  <si>
    <t>2500</t>
  </si>
  <si>
    <t>Budžeta iestāžu nodokļu maksājumi</t>
  </si>
  <si>
    <t>2800</t>
  </si>
  <si>
    <t>1.2. / 4000</t>
  </si>
  <si>
    <t>4200</t>
  </si>
  <si>
    <t>Procentu maksājumi iekšzemes kredītiestādēm</t>
  </si>
  <si>
    <t>Pārējie procentu maksājumi</t>
  </si>
  <si>
    <t>4311</t>
  </si>
  <si>
    <t>Budžeta iestāžu procentu maksājumi Valsts kasei, izņemot valsts sociālās apdrošināšanas speciālo budžetu</t>
  </si>
  <si>
    <t>3000</t>
  </si>
  <si>
    <t>3200</t>
  </si>
  <si>
    <t>Subsīdijas un dotācijas komersantiem, biedrībām un nodibinājumiem,izņemot lauksaimniecības ražošanu</t>
  </si>
  <si>
    <t>3300</t>
  </si>
  <si>
    <t>3800</t>
  </si>
  <si>
    <t>Īpašjās programmās plānotās un ar Ministru kabineta rīkojumu sadalāmās apropriācijas</t>
  </si>
  <si>
    <t>6000</t>
  </si>
  <si>
    <t>6200</t>
  </si>
  <si>
    <t>Sociālie pabalsti naudā</t>
  </si>
  <si>
    <t>6400</t>
  </si>
  <si>
    <t>7200</t>
  </si>
  <si>
    <t>Pašvaldību budžeta uzturēšanas izdevumu transferti</t>
  </si>
  <si>
    <t>7240</t>
  </si>
  <si>
    <t>7250</t>
  </si>
  <si>
    <t>Pašvaldību budžeta uzturēšanas izdevumu transferti no pašvaldības speciālā budžeta uz valsts speciālo budžetu</t>
  </si>
  <si>
    <t>7300</t>
  </si>
  <si>
    <t>7500</t>
  </si>
  <si>
    <t>2.1./5000</t>
  </si>
  <si>
    <t>5100</t>
  </si>
  <si>
    <t>5200</t>
  </si>
  <si>
    <t>2.2./9000</t>
  </si>
  <si>
    <t>9200</t>
  </si>
  <si>
    <t>9400</t>
  </si>
  <si>
    <t>Pašvaldību speciālā budžeta kapitālo izdevumu transferts uz speciālo budžetu</t>
  </si>
  <si>
    <t>9420</t>
  </si>
  <si>
    <t>Vienas pašvaldības speciālā budžeta kapitālo izdevumu transferts uz citas pašvaldības speciālo budžetu</t>
  </si>
  <si>
    <t>9430</t>
  </si>
  <si>
    <t>Rajona padomes speciālā budžeta kapitālo izdevumu transferts uz pašvaldības speciālo budžetu</t>
  </si>
  <si>
    <t>9500</t>
  </si>
  <si>
    <t>Valsts budžeta mērķdotācija kapitālajiem izdevumiem pašvaldībām</t>
  </si>
  <si>
    <t>3.0. /8000</t>
  </si>
  <si>
    <t>IV Finansēšana</t>
  </si>
  <si>
    <t>Naudas līdzekļi un noguldījumi (atlikuma izmaiņas)</t>
  </si>
  <si>
    <t>Akcijas un cita līdzdalība komersantu
 pašu kapitālā</t>
  </si>
  <si>
    <t>Morusa  67094338</t>
  </si>
  <si>
    <r>
      <t xml:space="preserve">Ieņēmumu pārsniegums (+) vai deficīts (-) </t>
    </r>
    <r>
      <rPr>
        <sz val="10"/>
        <rFont val="Times New Roman"/>
        <family val="1"/>
      </rPr>
      <t>(I-III)</t>
    </r>
  </si>
  <si>
    <t>Pašvaldību ziedojumu un dāvinājumu ieņēmumi un izdevumi</t>
  </si>
  <si>
    <t>2009.gada 13.jūlijs</t>
  </si>
  <si>
    <t>1.8-12.10.2/6</t>
  </si>
  <si>
    <t>9.2.tabula</t>
  </si>
  <si>
    <t>23.0.0.0.</t>
  </si>
  <si>
    <t>Saņemtie ziedojumi un dāvinājumi</t>
  </si>
  <si>
    <t>23.2.0.0.</t>
  </si>
  <si>
    <t>Ziedojumu un dāvinājumu ieņēmumi no (uz) depozīta(-u)</t>
  </si>
  <si>
    <t>Procentu ieņēmumi par ziedojumu un dāvinājumu budžeta līdzekļu depozītā vai kontu atlikumiem</t>
  </si>
  <si>
    <t>Ziedojumi un dāvinājumi, kas saņemti no juridiskajām personām</t>
  </si>
  <si>
    <t>Ziedojumi un dāvinājumi, kas saņemti no fiziskajām personām</t>
  </si>
  <si>
    <t>23.6.0.0.</t>
  </si>
  <si>
    <t>Naturālā veidā saņemtie ziedojumi un dāvinājumi</t>
  </si>
  <si>
    <t>III Izdevumi atbilstoši ekonomiskajāmm kategorijām</t>
  </si>
  <si>
    <t>Grāmatas un periodiskie izdevumi</t>
  </si>
  <si>
    <t>Subsīdijas un dotācijas komersantiem, izņemot lauksaimniecības ražošanu, nevalstiskajām organizācijām un citām institūcijām</t>
  </si>
  <si>
    <t>Pārējie pabalsti un kompensācijas</t>
  </si>
  <si>
    <t>1.5.    7000</t>
  </si>
  <si>
    <t>Mērķdotācijas pašvaldību budžetiem</t>
  </si>
  <si>
    <t>2.1.   5000</t>
  </si>
  <si>
    <t>3.0.  8000</t>
  </si>
  <si>
    <t>Zaudējumi no valūtas kursa svārstībām</t>
  </si>
  <si>
    <t>Zaudējumi no valūtas kursa svārstībām attiecībā uz ziedojumu un dāvinājumu līdzekļiem</t>
  </si>
  <si>
    <t>Ieņēmumu pārsniegums (+) vai deficīts (-) (I-III)</t>
  </si>
  <si>
    <t>IX Finansēšana</t>
  </si>
  <si>
    <t>Krūmiņa  67094385</t>
  </si>
  <si>
    <t xml:space="preserve">Valsts kases kontu atlikumi kredītiestādēs </t>
  </si>
  <si>
    <t>(2009.gada jūnijs)</t>
  </si>
  <si>
    <t>10.tabula</t>
  </si>
  <si>
    <t>(tūkst.latu)</t>
  </si>
  <si>
    <t>Kontu atlikumi pārskata gada sākumā</t>
  </si>
  <si>
    <t>Kontu atlikumi pārskata perioda beigās</t>
  </si>
  <si>
    <t>Izmaiņas pārskata periodā                           (3-2)</t>
  </si>
  <si>
    <t>Kontu atlikumi pārskata perioda sākumā</t>
  </si>
  <si>
    <t>Izmaiņas pārskata periodā (3-2)</t>
  </si>
  <si>
    <t>Finanšu resursi kopā (1.+2.)</t>
  </si>
  <si>
    <t>1. Latvijā (1.1.+1.2.)</t>
  </si>
  <si>
    <t>1.1. Norēķinu konti</t>
  </si>
  <si>
    <t>Latvijas Bankā</t>
  </si>
  <si>
    <t>Latvijas Banka</t>
  </si>
  <si>
    <t>Pārējās kredītiestādēs</t>
  </si>
  <si>
    <t>1.2. Depozītu konti</t>
  </si>
  <si>
    <t>2. Ārvalstīs (2.1.+2.2.)</t>
  </si>
  <si>
    <t>2. Ārvalstīs (2.1.)</t>
  </si>
  <si>
    <t>2.1. Norēķinu konti</t>
  </si>
  <si>
    <t>2.2. Depozītu konti</t>
  </si>
  <si>
    <t xml:space="preserve">Pārvaldnieka vietā- </t>
  </si>
  <si>
    <t>Lansmane, 67094239</t>
  </si>
  <si>
    <t>Programmas “Valsts aizsardzība, drošība un integrācija NATO” 2009.gadam</t>
  </si>
  <si>
    <t>11.tabula</t>
  </si>
  <si>
    <t>Izpilde % pret gada plānu          (3/2)</t>
  </si>
  <si>
    <t>Aizsardzības ministrija</t>
  </si>
  <si>
    <t>Informācijas analīzes dienests</t>
  </si>
  <si>
    <t>Robežsardze</t>
  </si>
  <si>
    <t>Latvijas Bankas apsardze</t>
  </si>
  <si>
    <t>Aizsardzības pārvalde</t>
  </si>
  <si>
    <t>Satversmes aizsardzības birojs</t>
  </si>
  <si>
    <t>KOPĀ</t>
  </si>
  <si>
    <t>Valsts budžeta ilgtermiņa saistību maksimāli pieļaujamais apjoms</t>
  </si>
  <si>
    <t>2009.gada  15.jūlijs</t>
  </si>
  <si>
    <t>12.tabula</t>
  </si>
  <si>
    <t xml:space="preserve">Finansēšanas plāns </t>
  </si>
  <si>
    <t>Izpilde % pret gada plānu (4/2)</t>
  </si>
  <si>
    <t>Pamatbudžets kopsavilkums</t>
  </si>
  <si>
    <t>Resursi izdevumu segšanai - kopā</t>
  </si>
  <si>
    <t xml:space="preserve">       Vispārējā kārtībā sadalāmā dotācija no vispārējiem ieņēmumiem</t>
  </si>
  <si>
    <t xml:space="preserve">      Kārtējie izdevumi</t>
  </si>
  <si>
    <t xml:space="preserve">          Atlīdzība</t>
  </si>
  <si>
    <t xml:space="preserve">              Atalgojums</t>
  </si>
  <si>
    <t xml:space="preserve">         Preces un pakalpojumi</t>
  </si>
  <si>
    <t xml:space="preserve">     Procentu izdevumi</t>
  </si>
  <si>
    <t xml:space="preserve">     Subsīdijas, dotācijas un sociālie pabalsti</t>
  </si>
  <si>
    <t xml:space="preserve">        Subsīdijas un dotācijas</t>
  </si>
  <si>
    <t xml:space="preserve">        Sociālie pabalsti</t>
  </si>
  <si>
    <t xml:space="preserve">      Kārtējie maksājumi Eiropas Kopienas budžetā un starptautiskā sadarbība</t>
  </si>
  <si>
    <t xml:space="preserve">        Kārtējie maksājumi Eiropas Kopienas budžetā</t>
  </si>
  <si>
    <t xml:space="preserve">        Starptautiskā sadarbība</t>
  </si>
  <si>
    <t xml:space="preserve">      Uzturēšanas izdevumu transferti</t>
  </si>
  <si>
    <t xml:space="preserve">        Valsts budžeta mērķdotācijas uzturēšanas izdevumiem pašvaldībām</t>
  </si>
  <si>
    <t xml:space="preserve">        Valsts budžeta dotācijas un citi transferti pašvaldībām un no valsts budžeta daļēji finansētajām atvasinātajām publiskajām personām (izņemot pašvaldības)</t>
  </si>
  <si>
    <t xml:space="preserve">     Pamatkapitāla veidošana</t>
  </si>
  <si>
    <t xml:space="preserve">      Valsts budžeta un pašvaldību budžetu transferti un mērķdotācijas kapitālajiem izdevumiem</t>
  </si>
  <si>
    <t xml:space="preserve">          Valsts budžeta kapitālo izdevumu transferti</t>
  </si>
  <si>
    <t xml:space="preserve">                 Valsts budžeta kapitālo izdevumu transferti no valsts pamatbudžeta uz pašvaldības pamatbudžetu</t>
  </si>
  <si>
    <t xml:space="preserve">    Aizņēmumi</t>
  </si>
  <si>
    <t xml:space="preserve">        Saņemto aizņēmumu atmaksa</t>
  </si>
  <si>
    <t xml:space="preserve">        Izsniegto aizdevumu saņemtā atmaksa</t>
  </si>
  <si>
    <t xml:space="preserve">    Naudas līdzekļi</t>
  </si>
  <si>
    <t xml:space="preserve">        Ārvalstu finanšu palīdzības naudas līdzekļu atlikumu izmaiņas palielinājums (-) vai samazinājums (+) </t>
  </si>
  <si>
    <t>tajā skaitā</t>
  </si>
  <si>
    <t>VALSTS BUDŽETA FINANSĒTAS INVESTĪCIJAS</t>
  </si>
  <si>
    <t>Eiropas Savienības politiku instrumenti un pārējās ārvalstu finanšu palīdzības līdzfinansētie projekti</t>
  </si>
  <si>
    <t xml:space="preserve">Eiropas Kopienas atbalsts transporta, telekomunikāciju
 un enerģijas infrastruktūras tīkliem </t>
  </si>
  <si>
    <t xml:space="preserve">    Dotācija no vispārējiem ieņēmumiem</t>
  </si>
  <si>
    <t xml:space="preserve">             Atalgojums</t>
  </si>
  <si>
    <t xml:space="preserve">         Subsīdijas un dotācijas</t>
  </si>
  <si>
    <t xml:space="preserve">      Kārtējie maksājumi Eiropas Kopienas budžetā un starptautiskā sadarbība </t>
  </si>
  <si>
    <t xml:space="preserve">       Ārvalstu finanšu palīdzības naudas līdzekļu atlikumu izmaiņas palielinājums (-) vai samazinājums (+) </t>
  </si>
  <si>
    <t>12.Ekonomikas ministrija</t>
  </si>
  <si>
    <t>17.Satiksmes ministrija</t>
  </si>
  <si>
    <t xml:space="preserve">Kohēzijas fonds </t>
  </si>
  <si>
    <t xml:space="preserve">Kohēzijas fonds 2004. - 2006.gada programmēšanas periodam </t>
  </si>
  <si>
    <t xml:space="preserve">   Ārvalstu finanšu palīdzība atmaksām valsts pamatbudžetam</t>
  </si>
  <si>
    <t xml:space="preserve">    Uzturēšanas izdevumu transferti</t>
  </si>
  <si>
    <t xml:space="preserve">         Uzturēšanas izdevumu atmaksa valsts budžetam</t>
  </si>
  <si>
    <t>21.Vides ministrija</t>
  </si>
  <si>
    <t>Kohēzijas fonds 2007. - 2013.gada programmēšanas periodam</t>
  </si>
  <si>
    <t xml:space="preserve">Eiropas Reģionālās attīstības fonds (ERAF) </t>
  </si>
  <si>
    <t xml:space="preserve">     Valsts budžeta kapitālo izdevumu transferti no valsts pamatbudžeta uz pašvaldības pamatbudžetu</t>
  </si>
  <si>
    <t>Eiropas Reģionālās attīstības fonds (ERAF) 2004. - 2006.gada programmēšanas periodam</t>
  </si>
  <si>
    <t xml:space="preserve">       Dotācija no vispārējiem ieņēmumiem atmaksām valsts pamatbudžetā</t>
  </si>
  <si>
    <t xml:space="preserve">        Uzturēšanas izdevumu atmaksa valsts budžetam</t>
  </si>
  <si>
    <t xml:space="preserve">          Atmaksa valsts pamatbudžetā par veiktajiem 
uzturēšanas izdevumiem ES fondu līdzfinansētajos projektos</t>
  </si>
  <si>
    <t xml:space="preserve">   Kapitālie izdevumi</t>
  </si>
  <si>
    <t xml:space="preserve">        Atmaksa valsts pamatbudžetā par veiktajiem kapitālajiem izdevumiem </t>
  </si>
  <si>
    <t xml:space="preserve">Eiropas Reģionālās attīstības fonds 2007. - 2013.gada programmēšanas periodam (ERAF) </t>
  </si>
  <si>
    <t>14.Iekšlietu ministrija</t>
  </si>
  <si>
    <t>15.Izglītības un zinātnes ministrija</t>
  </si>
  <si>
    <t xml:space="preserve">          Valsts budžeta kapitālo izdevumu transferti no valsts pamatbudžeta uz pašvaldības pamatbudžetu</t>
  </si>
  <si>
    <t>19.Tieslietu ministrija</t>
  </si>
  <si>
    <t>22.Kultūras ministrija</t>
  </si>
  <si>
    <t>29.Veselības ministrija</t>
  </si>
  <si>
    <t xml:space="preserve">36. Bērnu, ģimenes un sabiedrības integrācijas lietu ministrija </t>
  </si>
  <si>
    <t>57.Īpašu uzdevumu ministra elektroniskās pārvaldes lietās sekretariāts</t>
  </si>
  <si>
    <t>58.Reģionālās attīstības un pašvaldību lietu ministrija</t>
  </si>
  <si>
    <t>Eiropas Sociālais fonds (ESF)</t>
  </si>
  <si>
    <t xml:space="preserve">          Preces un pakalpojumi</t>
  </si>
  <si>
    <t xml:space="preserve">      Subsīdijas, dotācijas un sociālie pabalsti</t>
  </si>
  <si>
    <t xml:space="preserve">          Subsīdijas un dotācijas</t>
  </si>
  <si>
    <t xml:space="preserve">          Sociālie pabalsti</t>
  </si>
  <si>
    <t>Eiropas Sociālais fonds (ESF)  2007. - 2013.gada programmēšanas periodam</t>
  </si>
  <si>
    <t>03.Ministru kabinets</t>
  </si>
  <si>
    <t>15.Izglītības ministrija</t>
  </si>
  <si>
    <t xml:space="preserve">   Transferti</t>
  </si>
  <si>
    <t xml:space="preserve">      Valsts pamatbudžeta savstarpējie transferti</t>
  </si>
  <si>
    <t xml:space="preserve">          Valsts pamatbudžeta iestāžu saņemtie transferta pārskaitījumi no valsts pamatbudžeta dotācijas no vispārējiem ieņēmumiem</t>
  </si>
  <si>
    <t xml:space="preserve">         Sociālie pabalsti</t>
  </si>
  <si>
    <t xml:space="preserve">Eiropas Lauksaimniecības garantiju fonds </t>
  </si>
  <si>
    <t>16.Zemkopības ministrija</t>
  </si>
  <si>
    <t>Eiropas Lauksaimniecības  fonds lauku attīstībai</t>
  </si>
  <si>
    <t xml:space="preserve">Eiropas Zivsaimniecības  fonds </t>
  </si>
  <si>
    <t xml:space="preserve">Eiropas Kopienas iniciatīvas  </t>
  </si>
  <si>
    <t xml:space="preserve">   Ieņēmumi no maksas pakalpojumiem un citi pašu ieņēmumi </t>
  </si>
  <si>
    <t xml:space="preserve">tajā skaitā </t>
  </si>
  <si>
    <t>Eiropas Kopienas iniciatīva INTERREG</t>
  </si>
  <si>
    <t>Citas Eiropas Kopienas iniciatīvas</t>
  </si>
  <si>
    <t>Pārejas programma (Transition Facility)</t>
  </si>
  <si>
    <t>24.Valsts kontrole</t>
  </si>
  <si>
    <t>3.mērķis "Eiropas teritoriālā sadarbība"</t>
  </si>
  <si>
    <t xml:space="preserve">Citi ES politiku instrumenti </t>
  </si>
  <si>
    <t>10.Aizsardzības ministrija</t>
  </si>
  <si>
    <t>11.Ārlietu ministrija</t>
  </si>
  <si>
    <t xml:space="preserve">         Valsts budžeta uzturēšanas izdevumu transferti </t>
  </si>
  <si>
    <t xml:space="preserve">              Valsts budžeta uzturēšanas izdevumu transferti no valsts pamatbudžeta dotācijas no vispārējiem ieņēmumiem uz valsts pamatbudžetu</t>
  </si>
  <si>
    <t>29. Veselības ministrija</t>
  </si>
  <si>
    <t xml:space="preserve">          Valsts pamatbudžeta iestāžu saņemtie transferta pārskaitījumi no valsts pamatbudžeta ārvalstu finanšu palīdzības līdzekļiem</t>
  </si>
  <si>
    <t>57. Īpašu uzdevumu ministra elektroniskās pārvaldes lietās sekretariāts</t>
  </si>
  <si>
    <t xml:space="preserve">                    Valsts budžeta uzturēšanas izdevumu transferti no valsts pamatbudžeta ārvalstu finanšu palīdzības līdzekļiem uz valsts pamatbudžetu</t>
  </si>
  <si>
    <t xml:space="preserve">Ārvalstu finanšu palīdzības līdzfinansētie projekti </t>
  </si>
  <si>
    <t>Eiropas Ekonomikas zonas finanšu instrumenta un Norvēģijas valdības divpusējā finanšu instrumenta finansētie projekti</t>
  </si>
  <si>
    <t xml:space="preserve">     Uzturēšanas izdevumu transferti</t>
  </si>
  <si>
    <t>Citi ārvalstu finanšu palīdzības līdzfinansētie projekti</t>
  </si>
  <si>
    <t>Mērķdotācijas investīcijām pašvaldībām</t>
  </si>
  <si>
    <t xml:space="preserve">   Valsts budžeta kapitālo izdevumu transferti </t>
  </si>
  <si>
    <t>Pārējās valsts budžeta investīcijas</t>
  </si>
  <si>
    <t>MAKSĀJUMI PAR AIZŅĒMUMIEM UN KREDĪTIEM</t>
  </si>
  <si>
    <t xml:space="preserve">        Aizņēmumi</t>
  </si>
  <si>
    <t xml:space="preserve">        Aizdevumi</t>
  </si>
  <si>
    <t xml:space="preserve">            Izsniegto aizdevumu saņemtā atmaksa</t>
  </si>
  <si>
    <t>MAKSĀJUMI STARPTAUTISKAJĀS INSTITŪCIJĀS UN PROGRAMMĀS</t>
  </si>
  <si>
    <t>02.Saeima</t>
  </si>
  <si>
    <t>04.Korupcijas novēršanas un apkarošanas birojs</t>
  </si>
  <si>
    <t>05.Tiesībsarga birojs</t>
  </si>
  <si>
    <t>Smilšu ielā 1, Rīgā, LV-1919, tālrunis (+371) 67094222, fakss (+371) 67094220, e-pasts: kase@kase.gov.lv, www.kase.gov.lv</t>
  </si>
  <si>
    <t>Oficiālais mēneša pārskats</t>
  </si>
  <si>
    <t>Konsolidētā kopbudžeta izpilde (ieskaitot ziedojumus un dāvinājumus)</t>
  </si>
  <si>
    <t>(2009.gada janvāris-jūnijs)</t>
  </si>
  <si>
    <t>Rīgā</t>
  </si>
  <si>
    <t>2009.gada 15.jūlijs</t>
  </si>
  <si>
    <t>Nr.1.8-12.10.2/6</t>
  </si>
  <si>
    <t>(tūkst.latos)</t>
  </si>
  <si>
    <t>Rādītāji</t>
  </si>
  <si>
    <t>Konsolidētais
pašvaldību budžets</t>
  </si>
  <si>
    <t>Konsolidētais kopbudžets</t>
  </si>
  <si>
    <t>Pārskata mēneša izpilde</t>
  </si>
  <si>
    <t>Konsolidētais
valsts budžets*</t>
  </si>
  <si>
    <t xml:space="preserve">     Ieņēmumi (bruto)</t>
  </si>
  <si>
    <t>konsolidējamā pozīcija</t>
  </si>
  <si>
    <t>x</t>
  </si>
  <si>
    <t>Kopbudžeta ieņēmumi (neto)</t>
  </si>
  <si>
    <t xml:space="preserve">     Izdevumi (bruto)</t>
  </si>
  <si>
    <t>Kopbudžeta izdevumi (neto)</t>
  </si>
  <si>
    <t>Finansiālā bilance</t>
  </si>
  <si>
    <t>Finansēšana</t>
  </si>
  <si>
    <t>Naudas līdzekļi un noguldījumi</t>
  </si>
  <si>
    <t>Iegādātie parāda vērtspapīri, izņemot atvasinātos finanšu instrumentus</t>
  </si>
  <si>
    <t>Emitētie parāda vērtspapīri</t>
  </si>
  <si>
    <t>Aizņēmumi</t>
  </si>
  <si>
    <t>Aizdevumi</t>
  </si>
  <si>
    <t>Akcijas un cita līdzdalība komersantu pašu kapitālā</t>
  </si>
  <si>
    <t>Kopieguldījuma fondu akcijas</t>
  </si>
  <si>
    <t xml:space="preserve">* kopā ar atvasinātajām publiskajām personām </t>
  </si>
  <si>
    <t xml:space="preserve">Pārvaldnieka vietā-      </t>
  </si>
  <si>
    <t>pārvaldnieka vietniece</t>
  </si>
  <si>
    <t>G.Medne</t>
  </si>
  <si>
    <t>Lansmane 67094239</t>
  </si>
  <si>
    <t>Valsts konsolidētā budžeta izpilde (neieskaitot ziedojumus un dāvinājumus)</t>
  </si>
  <si>
    <t>1.tabula</t>
  </si>
  <si>
    <t>(latos)</t>
  </si>
  <si>
    <t xml:space="preserve">Rādītāji </t>
  </si>
  <si>
    <t>Likumā apstiprinātais gada plāns</t>
  </si>
  <si>
    <t>Izpilde no gada sākuma</t>
  </si>
  <si>
    <t>Izpilde % pret gada plānu            (4/3)</t>
  </si>
  <si>
    <t xml:space="preserve">Pārskata mēneša  izpilde </t>
  </si>
  <si>
    <t>KA</t>
  </si>
  <si>
    <t>Valsts budžeta ieņēmumi (PA+SA)</t>
  </si>
  <si>
    <t>Valsts pamatbudžeta ieņēmumi (bruto)</t>
  </si>
  <si>
    <t xml:space="preserve">   Nodokļu ieņēmumi</t>
  </si>
  <si>
    <t xml:space="preserve">      Ienākuma nodokļi</t>
  </si>
  <si>
    <t xml:space="preserve">          Ieņēmumi no iedzīvotāju ienākuma nodokļa</t>
  </si>
  <si>
    <t xml:space="preserve">          Ieņēmumi no juridisko personu ienākuma nodokļa</t>
  </si>
  <si>
    <t xml:space="preserve">               Uzņēmuma ienākuma nodoklis</t>
  </si>
  <si>
    <t xml:space="preserve">      Nodokļi par pakalpojumiem un precēm</t>
  </si>
  <si>
    <t xml:space="preserve">           Pievienotās vērtības nodoklis</t>
  </si>
  <si>
    <t xml:space="preserve">           Akcīzes nodoklis</t>
  </si>
  <si>
    <t xml:space="preserve">           Nodokļi atsevišķām precēm un pakalpojumu veidiem</t>
  </si>
  <si>
    <t xml:space="preserve">              Azartspēļu nodoklis</t>
  </si>
  <si>
    <t xml:space="preserve">              Izložu nodoklis</t>
  </si>
  <si>
    <t xml:space="preserve">              Vieglo automobiļu un motociklu nodoklis </t>
  </si>
  <si>
    <t xml:space="preserve">              Elektroenerģijas nodoklis </t>
  </si>
  <si>
    <t xml:space="preserve">          Nodokļi un maksājumi par tiesībām lietot atsevišķas preces</t>
  </si>
  <si>
    <t xml:space="preserve">              Dabas resursu nodoklis</t>
  </si>
  <si>
    <t xml:space="preserve">         Muitas nodoklis</t>
  </si>
  <si>
    <t xml:space="preserve">          Citiem budžetiem sadalāmie nodokļi</t>
  </si>
  <si>
    <t xml:space="preserve">     Nenodokļu ieņēmumi</t>
  </si>
  <si>
    <t xml:space="preserve">     Maksas pakalpojumi un citi pašu ieņēmumi</t>
  </si>
  <si>
    <t xml:space="preserve">     Ārvalstu finanšu palīdzība</t>
  </si>
  <si>
    <t>PA</t>
  </si>
  <si>
    <t>Valsts pamatbudžeta ieņēmumi (neto)</t>
  </si>
  <si>
    <t>Valsts speciālā budžeta ieņēmumi (bruto)</t>
  </si>
  <si>
    <t xml:space="preserve">     Nodokļu ieņēmumi</t>
  </si>
  <si>
    <t xml:space="preserve">             Sociālās apdrošināšanas iemaksas</t>
  </si>
  <si>
    <t xml:space="preserve">     Transferti</t>
  </si>
  <si>
    <t xml:space="preserve">                  mīnus transferts no valsts pamatbudžeta</t>
  </si>
  <si>
    <t>SA</t>
  </si>
  <si>
    <t>Valsts speciālā budžeta ieņēmumi (neto)</t>
  </si>
  <si>
    <t>KB</t>
  </si>
  <si>
    <t>Valsts budžeta izdevumi  (KB1+KB2)</t>
  </si>
  <si>
    <t>KB1</t>
  </si>
  <si>
    <t>Valsts budžeta uzturēšanas izdevumi (PB1+SB1)</t>
  </si>
  <si>
    <t>KB2</t>
  </si>
  <si>
    <t>Valsts budžeta kapitālie izdevumi (PB2+SB2)</t>
  </si>
  <si>
    <t xml:space="preserve"> Valsts budžeta finansiālā bilance (KA-KB)</t>
  </si>
  <si>
    <t>Finansēšana:</t>
  </si>
  <si>
    <t xml:space="preserve">   Aizņēmumi</t>
  </si>
  <si>
    <t xml:space="preserve">   Aizdevumi</t>
  </si>
  <si>
    <t xml:space="preserve">   Naudas līdzekļi</t>
  </si>
  <si>
    <t xml:space="preserve">      Maksas pakalpojumu un citu pašu ieņēmumu naudas līdzekļu atlikumu izmaiņas palielinājums (-) vai samazinājums (+)</t>
  </si>
  <si>
    <t xml:space="preserve">      Ārvalstu finanšu palīdzības naudas līdzekļu atlikumu izmaiņas palielinājums (-) vai samazinājums (+)</t>
  </si>
  <si>
    <t xml:space="preserve">      Valsts speciālā budžeta naudas līdzekļu atlikumu izmaiņas palielinājums (-) vai samazinājums (+)</t>
  </si>
  <si>
    <t xml:space="preserve">      Naudas līdzekļu aizdevumiem atlikumu izmaiņas palielinājums (-) vai samazinājums (+)</t>
  </si>
  <si>
    <t xml:space="preserve">      Naudas līdzekļu akcijām un citai līdzdalībai komersantu pašu kapitālā atlikumu izmaiņas palielinājums (-) vai samazinājums (+)</t>
  </si>
  <si>
    <t xml:space="preserve">   Akcijas un cita līdzdalība komersantu pašu kapitālā</t>
  </si>
  <si>
    <t>Valsts pamatbudžeta izdevumi (bruto)</t>
  </si>
  <si>
    <t xml:space="preserve">              mīnus transferts valsts speciālajam  budžetam</t>
  </si>
  <si>
    <t>PB</t>
  </si>
  <si>
    <t>Valsts pamatbudžeta izdevumi (neto)</t>
  </si>
  <si>
    <t xml:space="preserve">   Valsts pamatbudžeta uzturēšanas izdevumi (bruto)</t>
  </si>
  <si>
    <t xml:space="preserve">             mīnus transferts valsts speciālajam  budžetam</t>
  </si>
  <si>
    <t>PB1</t>
  </si>
  <si>
    <t>Valsts pamatbudžeta uzturēšanas izdevumi (neto)</t>
  </si>
  <si>
    <t>Valsts pamatbudžeta kapitālie izdevumi (bruto)</t>
  </si>
  <si>
    <t>PB2</t>
  </si>
  <si>
    <t>Valsts pamatbudžeta kapitālie izdevumi (neto)</t>
  </si>
  <si>
    <t>Valsts pamatbudžeta finansiālā bilance</t>
  </si>
  <si>
    <t xml:space="preserve"> Valsts speciālā budžeta izdevumi (bruto)</t>
  </si>
  <si>
    <t>SB</t>
  </si>
  <si>
    <t xml:space="preserve"> Valsts speciālā budžeta izdevumi (neto)</t>
  </si>
  <si>
    <t>Valsts speciālā budžeta uzturēšanas izdevumi (bruto)</t>
  </si>
  <si>
    <t>SB1</t>
  </si>
  <si>
    <t>Valsts speciālā budžeta uzturēšanas izdevumi (neto)</t>
  </si>
  <si>
    <t>Valsts speciālā budžeta kapitālie izdevumi (bruto)</t>
  </si>
  <si>
    <t>SB2</t>
  </si>
  <si>
    <t>Valsts speciālā budžeta kapitālie izdevumi (neto)</t>
  </si>
  <si>
    <t>Valsts speciālā budžeta finansiālā bilance</t>
  </si>
  <si>
    <t xml:space="preserve">Pašvaldību konsolidētā budžeta izpilde  </t>
  </si>
  <si>
    <t>(2009.gada janvāris - jūnijs)</t>
  </si>
  <si>
    <t>Nr.1.8.-12.10.2/6</t>
  </si>
  <si>
    <t>7.tabula</t>
  </si>
  <si>
    <t>Gada plāns</t>
  </si>
  <si>
    <t xml:space="preserve">KA </t>
  </si>
  <si>
    <t>Kopējie ieņēmumi (PA+SA)</t>
  </si>
  <si>
    <t>Pašvaldību pamatbudžeta ieņēmumi (bruto)</t>
  </si>
  <si>
    <t>Nodokļu ieņēmumi</t>
  </si>
  <si>
    <t>Nenodokļu ieņēmumi</t>
  </si>
  <si>
    <t>Maksas pakalpojumi un citi pašu ieņēmumi</t>
  </si>
  <si>
    <t>Ārvalstu finanšu palīdzība</t>
  </si>
  <si>
    <t>Saņemtie maksājumi</t>
  </si>
  <si>
    <t>iemaksas pašvaldību finanšu izlīdzināšanas fondā</t>
  </si>
  <si>
    <t>pašvaldību budžetu transferti</t>
  </si>
  <si>
    <t xml:space="preserve">PA </t>
  </si>
  <si>
    <t>Pašvaldību pamatbudžeta ieņēmumi (neto)</t>
  </si>
  <si>
    <t>Pašvaldību speciālā budžeta ieņēmumi (bruto)</t>
  </si>
  <si>
    <t>Īpašiem mērķiem iezīmēti līdzekļi</t>
  </si>
  <si>
    <t>ieņēmumi no privatizācijas</t>
  </si>
  <si>
    <t xml:space="preserve">SA </t>
  </si>
  <si>
    <t>Pašvaldību speciālā budžeta ieņēmumi (neto)</t>
  </si>
  <si>
    <t>Kopējie pašvaldību budžeta izdevumi (KB1+KB2+KB3)</t>
  </si>
  <si>
    <t>Kopējie pašvaldību uzturēšanas izdevumi (PB1+SB1)</t>
  </si>
  <si>
    <t>Kopējie pašvaldību kapitālie izdevumi (PB2+SB2)</t>
  </si>
  <si>
    <t>KB3</t>
  </si>
  <si>
    <t>Zaudējumi no valūtas kursa svārstībām (PB3+SB3)</t>
  </si>
  <si>
    <t>Pašvaldību budžeta finansiālā bilance (KA-KB)</t>
  </si>
  <si>
    <t xml:space="preserve">Finansēšana: </t>
  </si>
  <si>
    <t>Naudas līdzekļi</t>
  </si>
  <si>
    <t>Iegādātie parāda vērtspapīri, akcijas un cita līdzdalība komersantu pašu kapitālā</t>
  </si>
  <si>
    <t>Akcijas un cita līdzdalība komersantu pašu kapitālā, neskaitot kopieguldījumu fondu akcijas</t>
  </si>
  <si>
    <t>Kopieguldījumu fondu akcijas</t>
  </si>
  <si>
    <t xml:space="preserve"> Pašvaldību pamatbudžeta  izdevumi (bruto)</t>
  </si>
  <si>
    <t>Pašvaldību pamatbudžeta  izdevumi (neto)</t>
  </si>
  <si>
    <t xml:space="preserve"> Pašvaldību pamatbudžeta uzturēšanas izdevumi (bruto)</t>
  </si>
  <si>
    <t xml:space="preserve"> mīnuss    transferti uzturēšanas izdevumiem</t>
  </si>
  <si>
    <t>Pašvaldību pamatbudžeta  uzturēšanas izdevumi (neto)</t>
  </si>
  <si>
    <t>Pašvaldību pamatbudžeta  kapitālie izdevumi (bruto)</t>
  </si>
  <si>
    <t xml:space="preserve">    transferti kapitālajiem izdevumiem</t>
  </si>
  <si>
    <t>Pašvaldību pamatbudžeta  kapitālie izdevumi (neto)</t>
  </si>
  <si>
    <t>PB3</t>
  </si>
  <si>
    <t>Pārējie izdevumi, kas veidojas pēc uzkrāšanas principa un nav klasificēti iepriekš</t>
  </si>
  <si>
    <t>Pašvaldību pamatbudžeta finansiālā bilance</t>
  </si>
  <si>
    <t>Pašvaldību speciālā budžeta  izdevumi (bruto)</t>
  </si>
  <si>
    <t>Pašvaldību speciālā budžeta  izdevumi (neto)</t>
  </si>
  <si>
    <t>Pašvaldību speciālā budžeta uzturēšanas izdevumi (bruto)</t>
  </si>
  <si>
    <t>mīnus   transferti uzturēšanas izdevumiem</t>
  </si>
  <si>
    <t>Pašvaldību speciālā budžeta uzturēšanas  izdevumi (neto)</t>
  </si>
  <si>
    <t>Pašvaldību speciālā budžeta  kapitālie izdevumi (bruto)</t>
  </si>
  <si>
    <t xml:space="preserve">    mīnus transferti kapitālajiem izdevumiem</t>
  </si>
  <si>
    <t>Pašvaldību speciālā budžeta kapitālie izdevumi (neto)</t>
  </si>
  <si>
    <t>SB3</t>
  </si>
  <si>
    <t>Pašvaldību speciālā budžeta finansiālā bilance</t>
  </si>
  <si>
    <t>Informatīvi:</t>
  </si>
  <si>
    <t>ārpus Valsts kases ņemto aizņēmumu plānotās atmaksas līdz pārskata gada beigām Ls</t>
  </si>
  <si>
    <t>ārpus Valsts kases ņemto aizņēmumu faktiski veiktās atmaksas pārskata periodā Ls</t>
  </si>
  <si>
    <t xml:space="preserve">Pārvaldnieka vietā -                                                </t>
  </si>
  <si>
    <t>Krūmiņa-Pēkšena  67094384</t>
  </si>
  <si>
    <t>Valsts pamatbudžeta ieņēmumi</t>
  </si>
  <si>
    <t>2.tabula</t>
  </si>
  <si>
    <t>Klasifikācijas kods</t>
  </si>
  <si>
    <t>1.Ieņēmumi - kopā  (1.1.+1.2.+1.3.+1.4.+1.5.)</t>
  </si>
  <si>
    <t>1.1. Nodokļu ieņēmumi(1.1.1.+1.2.+1.1.2.+1.1.3.)</t>
  </si>
  <si>
    <t>1.0.0.0.</t>
  </si>
  <si>
    <t>1.1.1.Ienākuma nodokļi</t>
  </si>
  <si>
    <t>1.1.1.0.</t>
  </si>
  <si>
    <t xml:space="preserve">  Ieņēmumi no  iedzīvotāju ienākuma nodokļa</t>
  </si>
  <si>
    <t>1.2.0.0.</t>
  </si>
  <si>
    <t xml:space="preserve">  Ieņēmumi no juridisko personu ienākuma nodokļa</t>
  </si>
  <si>
    <t>1.2.1.0.</t>
  </si>
  <si>
    <t xml:space="preserve">           Uzņēmuma ienākuma nodoklis</t>
  </si>
  <si>
    <t>5.0.0.0.</t>
  </si>
  <si>
    <t>1.1.2.Nodokļi par pakalpojumiem un precēm</t>
  </si>
  <si>
    <t>5.1.0.0.</t>
  </si>
  <si>
    <t xml:space="preserve">   Pievienotās vērtības nodoklis</t>
  </si>
  <si>
    <t>5.2.0.0.,5.3.0.0.
5.6.0.0.</t>
  </si>
  <si>
    <t xml:space="preserve">   Akcīzes nodoklis</t>
  </si>
  <si>
    <t>5.4.0.0.</t>
  </si>
  <si>
    <t xml:space="preserve">   Nodokļi atsevišām precēm un pakalpojumiem</t>
  </si>
  <si>
    <t>5.4.1.0.</t>
  </si>
  <si>
    <t xml:space="preserve">       Azartspēļu nodoklis</t>
  </si>
  <si>
    <t>5.4.2.0.</t>
  </si>
  <si>
    <t xml:space="preserve">       Izložu nodoklis</t>
  </si>
  <si>
    <t>5.4.3.0</t>
  </si>
  <si>
    <t xml:space="preserve">       Vieglo automobīļu un motociklu nodoklis</t>
  </si>
  <si>
    <t>5.4.4.0.</t>
  </si>
  <si>
    <t xml:space="preserve">       Elektroenerģijas  nodoklis</t>
  </si>
  <si>
    <t>5.5.0.0.</t>
  </si>
  <si>
    <t xml:space="preserve">   Nodokļi un maksājumi par tiesībām lietot atsevišķas preces</t>
  </si>
  <si>
    <t xml:space="preserve"> 5.5.3.0.</t>
  </si>
  <si>
    <t xml:space="preserve">      Dabas resursu nodoklis</t>
  </si>
  <si>
    <t>6.0.0.0.</t>
  </si>
  <si>
    <t>1.1.3. Muitas nodoklis</t>
  </si>
  <si>
    <t xml:space="preserve">1.2. Īpašuma  nodokļi </t>
  </si>
  <si>
    <t>4.0.0.0.</t>
  </si>
  <si>
    <t xml:space="preserve">   Īpašuma nodokļi</t>
  </si>
  <si>
    <t>1.3. Nenodokļu ieņēmumi (1.3.1.+1.3.2.+1.3.3.+1.3.4.)</t>
  </si>
  <si>
    <t>8.0.0.0.</t>
  </si>
  <si>
    <t>1.3.1.Ieņēmumi no uzņēmējdarbības un  īpašuma</t>
  </si>
  <si>
    <t>8.1.0.0.</t>
  </si>
  <si>
    <t xml:space="preserve">     Ieņēmumi no finanšu ieguldījumiem</t>
  </si>
  <si>
    <t>8.2.0.0.</t>
  </si>
  <si>
    <t xml:space="preserve">     Ieņēmumi no Latvijas Bankas maksājuma</t>
  </si>
  <si>
    <t>8.3.0.0.</t>
  </si>
  <si>
    <t xml:space="preserve">    Ieņēmumi no dividendēm (ieņēmumi no valsts (pašvaldību) kapitāla izmantošanas)</t>
  </si>
  <si>
    <t xml:space="preserve">   Procentu ieņēmumi</t>
  </si>
  <si>
    <t>8.4.0.0.</t>
  </si>
  <si>
    <t xml:space="preserve">      Procentu ieņēmumi par aizdevumiem nacionālajā valūtā</t>
  </si>
  <si>
    <t>8.5.0.0.</t>
  </si>
  <si>
    <t xml:space="preserve">      Procentu ieņēmumi par aizdevumiem ārvalstu valūtā</t>
  </si>
  <si>
    <t>8.6.0.0.</t>
  </si>
  <si>
    <t xml:space="preserve">      Procentu ieņēmumi par depozītiem, kontu atlikumiem un valsts parāda vērtspapīriem</t>
  </si>
  <si>
    <t>8.7.1.0.</t>
  </si>
  <si>
    <t xml:space="preserve">   Ieņēmumi no atsavināto  finanšu instrumentu rezultāta</t>
  </si>
  <si>
    <t>8.8.0.0.</t>
  </si>
  <si>
    <t xml:space="preserve">   Ieņēmumi no valstij piederošo siltumnīcefekta gāzu
 emisijas vienību tirdzniecības</t>
  </si>
  <si>
    <t>9.0.0.0.</t>
  </si>
  <si>
    <t>1.3.2.Valsts (pašvaldību) nodevas un kancelejas nodevas</t>
  </si>
  <si>
    <t>9.1.0.0.</t>
  </si>
  <si>
    <t xml:space="preserve">   Valsts nodevas  par valsts sniegto nodrošinājumu un juridiskajiem un citiem pakalpojumiem</t>
  </si>
  <si>
    <t>9.2.0.0.</t>
  </si>
  <si>
    <t xml:space="preserve">  Valsts nodevas un maksājumi par speciālu atļauju (licenču) izsniegšanu un profesionālās kvalifikācijas atbilstības dokumentu reģistrāciju</t>
  </si>
  <si>
    <t>9.3.0.0.</t>
  </si>
  <si>
    <t>9.3.1.0.</t>
  </si>
  <si>
    <t xml:space="preserve">       Transportlīdzekļu ikgadējā nodeva</t>
  </si>
  <si>
    <t>9.3.4.0.</t>
  </si>
  <si>
    <t xml:space="preserve">       Izložu un azartspēļu  nodeva</t>
  </si>
  <si>
    <t>9.3.5.0.</t>
  </si>
  <si>
    <t xml:space="preserve">       Uzņēmējdarbības riska valsts nodeva</t>
  </si>
  <si>
    <t>9.3.6.0.</t>
  </si>
  <si>
    <t xml:space="preserve">       Cukura ražošnas nodeva</t>
  </si>
  <si>
    <t>9.3.9.0.</t>
  </si>
  <si>
    <t xml:space="preserve">       Pārējās speciāliem mērķiem paredzētās valsts nodevas</t>
  </si>
  <si>
    <t>9.9.0.0.</t>
  </si>
  <si>
    <t xml:space="preserve">   Pārējās  nodevas</t>
  </si>
  <si>
    <t>10.0.0.0.</t>
  </si>
  <si>
    <t>1.3.3.  Naudas sodi un sankcijas</t>
  </si>
  <si>
    <t xml:space="preserve">12.0.0.0.,
13.0.0.0.   </t>
  </si>
  <si>
    <t>1.3.4.  Pārējie nenodokļu ieņēmumi</t>
  </si>
  <si>
    <t>21.3.0.0.</t>
  </si>
  <si>
    <t xml:space="preserve">1.4.Ieņēmumi no budžeta iestāžu sniegtajiem  maksas pakalpojumiem un citi pašu ieņēmumi -kopā *  </t>
  </si>
  <si>
    <t>20.0.0.0.</t>
  </si>
  <si>
    <t>1.5. Ārvalstu finanšu palīdzība *</t>
  </si>
  <si>
    <t xml:space="preserve">*Pārklasificēti 468 067 LVL Valsts izglītības attīstības aģentūrai no " Ieņēmumi no budžeta iestāžu sniegtajiem  maksas pakalpojumiem un citi pašu ieņēmumi -kopā" uz "Ārvalstu finanšu palīdzība". </t>
  </si>
  <si>
    <t>Morusa 67094338</t>
  </si>
  <si>
    <r>
      <t xml:space="preserve"> </t>
    </r>
    <r>
      <rPr>
        <sz val="10"/>
        <rFont val="Times New Roman"/>
        <family val="1"/>
      </rPr>
      <t xml:space="preserve">Speciāliem mērķiem paredzētās valsts nodevas </t>
    </r>
  </si>
  <si>
    <t>Valsts pamatbudžetā iemaksājamās valsts nodevas un citi maksājumi no valsts institūciju sniegtajiem
 pakalpojumiem un veiktās darbības</t>
  </si>
  <si>
    <t xml:space="preserve">                           </t>
  </si>
  <si>
    <t>3.tabula</t>
  </si>
  <si>
    <t>Ieņēmumi valsts pamatbudžetā - kopā</t>
  </si>
  <si>
    <t xml:space="preserve">Ārlietu ministrija </t>
  </si>
  <si>
    <t>9.1.9.1.</t>
  </si>
  <si>
    <t>Nodeva par konsulāro amatpersonu sniegtajiem pakalpojumiem</t>
  </si>
  <si>
    <t>9.2.1.6.</t>
  </si>
  <si>
    <t>Nodeva par speciālu atļauju (licenču) izsniegšanu stratēģiskas
nozīmes preču darījumiem</t>
  </si>
  <si>
    <t xml:space="preserve">Ekonomikas ministrija </t>
  </si>
  <si>
    <t>20.6.3.0.</t>
  </si>
  <si>
    <t>Ieņēmumi no EIROSTAT par statistisko programmu īstenošanu</t>
  </si>
  <si>
    <t>20.6.4.0.</t>
  </si>
  <si>
    <t>Eiropas Komisijas atmaksa par piedalīšanos Eiropas Patērētāju
informācijas centra darbībā</t>
  </si>
  <si>
    <t xml:space="preserve">Finanšu ministrija </t>
  </si>
  <si>
    <t>9.1.3.7.</t>
  </si>
  <si>
    <t>Nodeva par azartspēļu iekārtu marķēšanu</t>
  </si>
  <si>
    <t>9.1.6.0.</t>
  </si>
  <si>
    <t>Nodeva par valsts proves uzraudzības īstenošanu</t>
  </si>
  <si>
    <t>9.2.6.0.</t>
  </si>
  <si>
    <t>Preču un pakalpojumu loteriju organizēšanas nodeva</t>
  </si>
  <si>
    <t>10.2.0.0.</t>
  </si>
  <si>
    <t xml:space="preserve">Iemaksas no pārbaudēs atklātām slēpto un samazināto ienākumu summām </t>
  </si>
  <si>
    <t>Iekšlietu ministrija</t>
  </si>
  <si>
    <t>9.1.3.1.</t>
  </si>
  <si>
    <t>Nodeva par visu veidu šaujamieroču un speciālo līdzekļu atļauju izsniegšanu un to termiņa pagarināšanu, kā arī iekšējās drošības dienesta reģistrāciju</t>
  </si>
  <si>
    <t>9.1.8.1.</t>
  </si>
  <si>
    <t>Nodeva par pasu izsniegšanu</t>
  </si>
  <si>
    <t>9.1.8.3.</t>
  </si>
  <si>
    <t>Nodeva par informācijas sniegšanu no Iedzīvotāju reģistra</t>
  </si>
  <si>
    <t>9.1.8.5.</t>
  </si>
  <si>
    <t>Nodeva par vīzas vai uzturēšanās atļaujas pieprasīšanai nepieciešamo dokumentu izskatīšanu un ar to saistītajiem pakalpojumiem</t>
  </si>
  <si>
    <t>9.1.9.8.</t>
  </si>
  <si>
    <t>Valsts nodeva par informācijas sniegšanu no Sodu reģistra</t>
  </si>
  <si>
    <t>9.2.2.0.</t>
  </si>
  <si>
    <t xml:space="preserve">Nodeva par apsardzes darbības kvalifikācijas pārbaudījumu kārtošanu un apsardzes sertifikātu izsniegšanu </t>
  </si>
  <si>
    <t>10.1.1.2.</t>
  </si>
  <si>
    <t>Naudas sodi, ko uzliek Valsts policija (izņemot Ceļu policiju)</t>
  </si>
  <si>
    <t>10.1.1.4.</t>
  </si>
  <si>
    <t>Naudas sodi, ko uzliek Ceļu policija</t>
  </si>
  <si>
    <t>10.1.1.7.</t>
  </si>
  <si>
    <t>Naudas sodi, ko uzliek Valsts robežsardze</t>
  </si>
  <si>
    <t xml:space="preserve">Izglītības un zinātnes ministrija </t>
  </si>
  <si>
    <t>9.2.3.0.</t>
  </si>
  <si>
    <t>Nodeva par valsts valodas prasmes atestāciju profesionālo un amata pienākumu veikšanai</t>
  </si>
  <si>
    <t xml:space="preserve">Zemkopības ministrija </t>
  </si>
  <si>
    <t>9.1.9.9.</t>
  </si>
  <si>
    <t>Citas nodevas par juridiskajiem un citiem pakalpojumiem</t>
  </si>
  <si>
    <t>9.2.5.0.</t>
  </si>
  <si>
    <t>Nodeva par dokumentu izsniegšanu, kas attiecas uz medību saimniecības izmantošanu,mednieku un medību vadītāju eksāmeniem, medījamo dzīvnieku nodarīto zaudējumu aprēķinu un medībutrofeju izvešanu no Latvijas</t>
  </si>
  <si>
    <t>10.1.3.1.</t>
  </si>
  <si>
    <t>Naudas sodi par zivju resursiem nodarītajiem zaudējumiem</t>
  </si>
  <si>
    <t>10.1.3.2.</t>
  </si>
  <si>
    <t>Naudas sodi par meža resursiem nodarītajiem zaudējumiem</t>
  </si>
  <si>
    <t>12.1.3.0.</t>
  </si>
  <si>
    <t>Ieņēmumi no konfiscēto zvejas rīku, zvejas līdzekļu un zivju realizācijas</t>
  </si>
  <si>
    <t>12.2.3.0.</t>
  </si>
  <si>
    <t>Ieņēmumi no ūdenstilpju un zvejas tiesību nomas un zvejas tiesību rūpnieciskas izmantošanas (licences)</t>
  </si>
  <si>
    <t>12.2.4.0.</t>
  </si>
  <si>
    <t>Ieņēmumi no ūdenstilpju un zvejas tiesību nomas un zvejas tiesību nerūpnieciskas izmantošanas (makšķerēšanas kartes)</t>
  </si>
  <si>
    <t>12.2.6.0.</t>
  </si>
  <si>
    <t>Ieņēmumi no zaudējumu atlīdzības par meža resursiem nodarītajiem kaitējumiem</t>
  </si>
  <si>
    <t>12.2.7.0.</t>
  </si>
  <si>
    <t>Ieņēmumi no zaudējumu atlīdzības par zivju resursiem nodarītajiem zaudējumiem</t>
  </si>
  <si>
    <t>20.5.0.0.</t>
  </si>
  <si>
    <t>Ieņēmumi no Eiropas Savienības Kopējās lauksaimniecības un  zivsaimniecības politikas īstenošanas instrumentiem</t>
  </si>
  <si>
    <t>20.6.5.0.</t>
  </si>
  <si>
    <t xml:space="preserve">Ieņēmumi no Eiropas Komisijas par Latvijas valsts programmas "Forest Focus" īstenošanu </t>
  </si>
  <si>
    <t>20.6.6.0.</t>
  </si>
  <si>
    <t xml:space="preserve">Ieņēmumi no Eiropas Savienības par  Latvijas Nacionālās zivsaimniecības datu vākšanas programmas īstenošanu </t>
  </si>
  <si>
    <t xml:space="preserve">Satiksmes ministrija </t>
  </si>
  <si>
    <t>12.3.5.0.</t>
  </si>
  <si>
    <t>Ieņēmumi no Dzelzceļa infrastruktūras fonda</t>
  </si>
  <si>
    <t>12.3.6.0.</t>
  </si>
  <si>
    <t>Ostu pārvalžu iemaksas</t>
  </si>
  <si>
    <t>12.3.9.1.</t>
  </si>
  <si>
    <t>Ieņēmumu daļa par aeronavigācijas pakalpojumiem Rīgas lidojumu informācijas rajonā</t>
  </si>
  <si>
    <t xml:space="preserve">Labklājības ministrija </t>
  </si>
  <si>
    <t>9.1.8.4.</t>
  </si>
  <si>
    <t>Nodeva par darba atļaujas pieprasīšanai nepieciešamo dokumetu izskatīšanu</t>
  </si>
  <si>
    <t>Citas nodevas par juridiskiem un citiem pakalpojumiem</t>
  </si>
  <si>
    <t xml:space="preserve">Tieslietu ministrija </t>
  </si>
  <si>
    <t>9.1.1.1.</t>
  </si>
  <si>
    <t>Kancelejas nodeva tiesu iestādē</t>
  </si>
  <si>
    <t>9.1.1.2.</t>
  </si>
  <si>
    <t>Nodeva par darbību veikšanu tiesu iestādē</t>
  </si>
  <si>
    <t>9.1.1.3.</t>
  </si>
  <si>
    <t>Nodeva par izpildu dokumentu iesniegšanu</t>
  </si>
  <si>
    <t>9.1.1.4.</t>
  </si>
  <si>
    <t>Nodeva par darbību veikšanu administratīvajā tiesā</t>
  </si>
  <si>
    <t>9.1.3.2.</t>
  </si>
  <si>
    <t>Nodeva par darbību veikšanu Uzņēmumu reģistrā</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</si>
  <si>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</si>
  <si>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</si>
  <si>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</si>
  <si>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</si>
  <si>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9.1.7.1.</t>
  </si>
  <si>
    <t xml:space="preserve"> Kancelejas nodeva par  zemesgrāmatā veiktajām darbībām   atiecībā  uz mantojumu un dāvinājumu</t>
  </si>
  <si>
    <t>9.1.7.2.</t>
  </si>
  <si>
    <t xml:space="preserve"> Kancelejas nodeva par  zemesgrāmatā veiktajām darbībām, kas iekasētas no fiziskām personām, izņemot mantojumus un dāvinājumus</t>
  </si>
  <si>
    <t>9.1.7.3.</t>
  </si>
  <si>
    <t xml:space="preserve"> Kancelejas nodeva par  zemesgrāmatā veiktajām darbībām, kas iekasētas no juridiskām personām, izņemot mantojumus un dāvinājumus</t>
  </si>
  <si>
    <t>9.1.9.3.</t>
  </si>
  <si>
    <t>Nodeva par rūpniecisko īpašumu aizsardzību</t>
  </si>
  <si>
    <t>9.1.9.4.</t>
  </si>
  <si>
    <t>Nodeva par kadastra izziņas  sagatavošanu un izsniegšanu</t>
  </si>
  <si>
    <t>9.1.9.6.</t>
  </si>
  <si>
    <t>Nodeva par  naturalizācijas  iesniegumu iesniegšanu</t>
  </si>
  <si>
    <t>9.1.9.7.</t>
  </si>
  <si>
    <t>Nodeva par atteikšanās no Latvijas pilsonības un pilsonības atjaunošanas dokumentēšanu</t>
  </si>
  <si>
    <t>Uzņēmējdarbības riska valsts nodeva</t>
  </si>
  <si>
    <t>10.1.1.1.</t>
  </si>
  <si>
    <t>Naudas sodi, ko uzliek tiesu iestādes</t>
  </si>
  <si>
    <t>10.1.9.2.</t>
  </si>
  <si>
    <t>Naudas sodi, ko uzliek Datu valsts inspekcija</t>
  </si>
  <si>
    <t xml:space="preserve">Vides ministrija </t>
  </si>
  <si>
    <t>9.9.1.0.</t>
  </si>
  <si>
    <t>Pārējās nodevas, kas iemaksātas valsts budžetā</t>
  </si>
  <si>
    <t xml:space="preserve">Kultūras ministrija </t>
  </si>
  <si>
    <t>9.1.3.3.</t>
  </si>
  <si>
    <t>Nodeva par filmu producētāja (ražotāja) un izplatītāja, filmu izplatīšanas vietas un filmas reģistrāciju</t>
  </si>
  <si>
    <t>Veselības ministrija</t>
  </si>
  <si>
    <t xml:space="preserve">Radio un televīzija </t>
  </si>
  <si>
    <t>9.2.1.3.</t>
  </si>
  <si>
    <t>Nodeva par speciālu atļauju (licenci) darbībai elektronisko sabiedrības saziņas līdzekļu jomā</t>
  </si>
  <si>
    <t>Informatīvi</t>
  </si>
  <si>
    <t>Ieņēmumi- kopā</t>
  </si>
  <si>
    <t xml:space="preserve">              tajā skaitā</t>
  </si>
  <si>
    <t>Valsts pamatbudžeta nenodokļu ieņēmumos iemaksājamā uzņēmējdarbības riska valsts nodeva</t>
  </si>
  <si>
    <t>Tieslietu ministijas apakšprogrammā "Darbinieku prasījumu garantiju fonds" un "Maksātnespējas procesa izmaksas" maksas pakalpojumos un citos pašu ieņēmumos iemaksājamā daļa</t>
  </si>
  <si>
    <t>Pārvaldnieka vietā-</t>
  </si>
  <si>
    <t>Muceniece, 7094321</t>
  </si>
  <si>
    <t xml:space="preserve">Valsts pamatbudžeta ieņēmumi un izdevumi </t>
  </si>
  <si>
    <t>Nr. 1.8-12.10.2/6</t>
  </si>
  <si>
    <t>4.tabula</t>
  </si>
  <si>
    <t>Klasifikā-
cijas grupa, kods</t>
  </si>
  <si>
    <t>Finansēšanas plāns finansēšanas periodam</t>
  </si>
  <si>
    <t>Izpilde % pret gada plānu
(5/3)</t>
  </si>
  <si>
    <t xml:space="preserve">Pārskata mēneša izpilde </t>
  </si>
  <si>
    <t>I   Ieņēmumi - kopā</t>
  </si>
  <si>
    <t xml:space="preserve">Resursi izdevumu segšanai </t>
  </si>
  <si>
    <t xml:space="preserve">   Ieņēmumi no maksas pakalpojumiem un citi pašu ieņēmumi</t>
  </si>
  <si>
    <t xml:space="preserve">   Ārvalstu finanšu palīdzība iestādes ieņēmumos</t>
  </si>
  <si>
    <t xml:space="preserve">   Dotācija no vispārējiem ieņēmumiem</t>
  </si>
  <si>
    <t xml:space="preserve">   Vispārējā kārtībā sadalāmā dotācija no vispārējiem ieņēmumiem</t>
  </si>
  <si>
    <t>II   Izdevumi  atbilstoši  ekonomiskajām kategorijām</t>
  </si>
  <si>
    <t>1.0.</t>
  </si>
  <si>
    <t xml:space="preserve">Uzturēšanas izdevumi </t>
  </si>
  <si>
    <t>1.1.</t>
  </si>
  <si>
    <t xml:space="preserve">Kārtējie izdevumi </t>
  </si>
  <si>
    <t xml:space="preserve">     Atlīdzība</t>
  </si>
  <si>
    <t xml:space="preserve">         Atalgojums</t>
  </si>
  <si>
    <t xml:space="preserve">    Preces un pakalpojumi</t>
  </si>
  <si>
    <t>1.2.</t>
  </si>
  <si>
    <t xml:space="preserve">   Procentu izdevumi</t>
  </si>
  <si>
    <t>1.3.</t>
  </si>
  <si>
    <t xml:space="preserve">   Subsīdijas, dotācijas un sociālie pabalsti</t>
  </si>
  <si>
    <t xml:space="preserve">   Subsīdijas un dotācijas</t>
  </si>
  <si>
    <t xml:space="preserve">   Sociālie pabalsti</t>
  </si>
  <si>
    <t>1.4.</t>
  </si>
  <si>
    <t>Kārtējie maksājumi Eiropas Kopienas budžetā
 un starptautiskā sadarbība</t>
  </si>
  <si>
    <t xml:space="preserve">       Kārtējie maksājumi Eiropas Kopienas budžetā</t>
  </si>
  <si>
    <t xml:space="preserve">       Starptautiskā sadarbība</t>
  </si>
  <si>
    <t>1.5.</t>
  </si>
  <si>
    <t>Uzturēšanas izdevumu transferti</t>
  </si>
  <si>
    <t xml:space="preserve">       Valsts budžeta uzturēšanas izdevumu transferti</t>
  </si>
  <si>
    <t xml:space="preserve">       Valsts budžeta mērķdotācijas uzturēšanas izdevumiem pašvaldībām</t>
  </si>
  <si>
    <t xml:space="preserve">       Valsts budžeta dotācijas un citi transferti pašvaldībām un no valsts budžeta daļēji finansētām atvasinātajām publiskām personām (izņemot pašvaldības)</t>
  </si>
  <si>
    <t>2.0.</t>
  </si>
  <si>
    <t>Kapitālie izdevumi</t>
  </si>
  <si>
    <t>2.1.</t>
  </si>
  <si>
    <t xml:space="preserve">   Pamatkapitāla veidošana</t>
  </si>
  <si>
    <t>2.2.</t>
  </si>
  <si>
    <t xml:space="preserve">   Kapitālo izdevumu transferti, mērķdotācijas</t>
  </si>
  <si>
    <t xml:space="preserve">       Valsts budžeta kapitālo izdevumu transferti </t>
  </si>
  <si>
    <t>Valsts budžeta kapitālo izdevumu transferti no valsts pamatbudžeta uz pašvaldības pamatbudžetu</t>
  </si>
  <si>
    <t>F20010000</t>
  </si>
  <si>
    <t>Maksas pakalpojumu un citu pašu ieņēmumu naudas līdzekļu atlikumu izmaiņas palielinājums (-) vai samazinājums (+)</t>
  </si>
  <si>
    <t xml:space="preserve">Ārvalstu finanšu palīdzības  līdzekļu atlikumu izmaiņas palielinājums (-) vai samazinājums (+) </t>
  </si>
  <si>
    <t>Naudas līdzekļu aizdevumiem atlikumu izmaiņas palielinājums (-) vai samazinājums (+)</t>
  </si>
  <si>
    <t>F40010000</t>
  </si>
  <si>
    <t>F40020000</t>
  </si>
  <si>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</si>
  <si>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</si>
  <si>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</si>
  <si>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</si>
  <si>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</si>
  <si>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</si>
  <si>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</si>
  <si>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</si>
  <si>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</si>
  <si>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</si>
  <si>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</si>
  <si>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</si>
  <si>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Pašvaldību teritoriju un mājokļu apsaimniekošana</t>
  </si>
  <si>
    <t>07.000</t>
  </si>
  <si>
    <t>Veselība</t>
  </si>
  <si>
    <t>08.000</t>
  </si>
  <si>
    <t xml:space="preserve">Atpūta, kultūra un reliģija </t>
  </si>
  <si>
    <t>09.000</t>
  </si>
  <si>
    <t>Izglītība</t>
  </si>
  <si>
    <t>10.000</t>
  </si>
  <si>
    <t>Sociālā aizsardzība</t>
  </si>
  <si>
    <t>IV   Ministrijas un citas centrālās valsts budžeta iestādes nosaukums</t>
  </si>
  <si>
    <t>01.  Valsts prezidenta kanceleja</t>
  </si>
  <si>
    <t>Resursi izdevumu segšanai</t>
  </si>
  <si>
    <t>Ieņēmumi no maksas pakalpojumiem un citi pašu ieņēmumi</t>
  </si>
  <si>
    <t>Dotācija no vispārējiem ieņēmumiem</t>
  </si>
  <si>
    <t>Vispārējā kārtībā sadalāmā dotācija no vispārējiem ieņēmumiem</t>
  </si>
  <si>
    <t>Izdevumi - kopā</t>
  </si>
  <si>
    <t>Uzturēšanas izdevumi</t>
  </si>
  <si>
    <t>Kārtējie izdevumi</t>
  </si>
  <si>
    <t>Atlīdzība</t>
  </si>
  <si>
    <t>Atalgojums</t>
  </si>
  <si>
    <t>Preces un pakalpojumi</t>
  </si>
  <si>
    <t>Subsīdijas, dotācijas un sociālie pabalsti</t>
  </si>
  <si>
    <t>Sociālie pabalsti</t>
  </si>
  <si>
    <t>Pamatkapitāla veidošana</t>
  </si>
  <si>
    <t>02.  Saeima</t>
  </si>
  <si>
    <t>Kārtējie maksājumi Eiropas Kopienas budžetā un starptautiskā sadarbība</t>
  </si>
  <si>
    <t>Starptautiskā sadarbība</t>
  </si>
  <si>
    <t>Maksas pakalpojumi un citu pašu ieņēmumu naudas līdzekļu atlikumu izmaiņas palielinājums (-) vai samazinājums (+)</t>
  </si>
  <si>
    <t>03.  Ministru kabinets</t>
  </si>
  <si>
    <t>Ārvalstu finanšu palīdzība iestādes ieņēmumos</t>
  </si>
  <si>
    <t>Transferti</t>
  </si>
  <si>
    <t>Valsts budžeta transferti</t>
  </si>
  <si>
    <t>Valsts pamatbudžeta savstarpējie transferti</t>
  </si>
  <si>
    <t>04.  Korupcijas novēršanas un apkarošanas birojs</t>
  </si>
  <si>
    <t>05.  Tiesībsarga birojs</t>
  </si>
  <si>
    <t>07. Informācijas analīzes dienests</t>
  </si>
  <si>
    <t>10.  Aizsardzības ministrija</t>
  </si>
  <si>
    <t>Valsts pamatbudžeta iestāžu saņemtie transferta pārskaitījumi no citas ministrijas vai centrālās iestādes valsts pamatbudžetā</t>
  </si>
  <si>
    <t>Valsts pamatbudžeta iestāžu saņemtie transferta pārskaitījumi no valsts pamatbudžeta dotācijas no vispārējiem ieņēmumiem</t>
  </si>
  <si>
    <t>Subsīdijas un dotācijas</t>
  </si>
  <si>
    <t>Valsts budžeta uzturēšanas izdevumu transferti</t>
  </si>
  <si>
    <t>Valsts budžeta uzturēšanas izdevumu transferti no valsts pamatbudžeta uz valsts speciālo budžetu</t>
  </si>
  <si>
    <t>Kapitālo izdevumu transferti, mērķdotācijas</t>
  </si>
  <si>
    <t>Valsts budžeta kapitālo izdevumu transferti</t>
  </si>
  <si>
    <t xml:space="preserve">Ārvalstu finanšu palīdzība iestādes ieņēmumos naudas līdzekļu atlikumu izmaiņas palielinājums (-) vai samazinājums (+) </t>
  </si>
  <si>
    <t>11.  Ārlietu ministrija</t>
  </si>
  <si>
    <t>12.  Ekonomikas ministrija</t>
  </si>
  <si>
    <t>t.sk. ārvalstu finanšu palīdzība atmaksām valsts pamatbudžetam</t>
  </si>
  <si>
    <t>  Valsts pamatbudžeta iestāžu saņemtie transferta pārskaitījumi no citas ministrijas vai centrālās iestādes valsts pamatbudžetā</t>
  </si>
  <si>
    <t> Valsts pamatbudžeta iestāžu saņemtie transferta pārskaitījumi no valsts pamatbudžeta ārvalstu finanšu palīdzības līdzekļiem</t>
  </si>
  <si>
    <t>Dotācija no vispārējiem ieņēmumiem atmaksām valsts pamatbudžetā</t>
  </si>
  <si>
    <t>Kārtējie maksājumi Eiropas Kopienas budžetā</t>
  </si>
  <si>
    <t>Valsts budžeta mērķdotācijas uzturēšanas izdevumiem pašvaldībām</t>
  </si>
  <si>
    <t>Valsts budžeta dotācijas un citi transferti pašvaldībām un no valsts budžeta daļēji finansētajām atvasinātajām publiskajām personām (izņemot pašvaldības)</t>
  </si>
  <si>
    <t>Uzturēšanas izdevumu atmaksa valsts budžetam</t>
  </si>
  <si>
    <t>Atmaksa valsts pamatbudžetā par veiktajiem uzturēšanas izdevumiem Eiropas Savienības fondu līdzfinansētajos projektos</t>
  </si>
  <si>
    <t>Valsts budžeta un pašvaldību budžetu transferti un mērķdotācijas kapitālajiem izdevumiem</t>
  </si>
  <si>
    <t>Atmaksa valsts pamatbudžetā par veiktajiem kapitālajiem izdevumiem</t>
  </si>
  <si>
    <t>13.  Finanšu ministrija</t>
  </si>
  <si>
    <t>Procentu izdevumi</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</si>
  <si>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</si>
  <si>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</si>
  <si>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</si>
  <si>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Atmaksa valsts pamatbudžetā no Eiropas Savienības palīdzības programmu un Eiropas Savienības politiku instrumentu līdzekļiem par Latvijas valsts ieguldītajiem finanšu resursiem Kohēzijas fonda projektos un SAPARD programmā</t>
  </si>
  <si>
    <t>Kapitālo izdevumi transferti, mērķdotācijas</t>
  </si>
  <si>
    <t>Atmaksa valsts budžetā par veiktajiem kapitālajiem izdevumiem</t>
  </si>
  <si>
    <t>14.  Iekšlietu ministrija</t>
  </si>
  <si>
    <t>15.  Izglītības un zinātnes ministrija</t>
  </si>
  <si>
    <t>Valsts pamatbudžeta iestāžu saņemtie transferti no citas valsts pamatbudžeta finansētas ministrijas vai centrālās iestādes ārvalstu finanšu palīdzības līdzekļiem</t>
  </si>
  <si>
    <t>Valsts budžeta kapitālo izdevumu transferti no valstspamatbudžeta uz pašvaldības pamatbudžetu</t>
  </si>
  <si>
    <t>Izsniegtie aizdevumi</t>
  </si>
  <si>
    <t>Izsniegto aizdevumu saņemtā atmaksa</t>
  </si>
  <si>
    <t>16.  Zemkopības ministrija</t>
  </si>
  <si>
    <t>Dotācija no vispārējiem ieņēmumiem atmaksām valsts pamatbudžetam</t>
  </si>
  <si>
    <t>17.  Satiksmes ministrija</t>
  </si>
  <si>
    <t>18.  Labklājības ministrija</t>
  </si>
  <si>
    <t>19.  Tieslietu ministrija</t>
  </si>
  <si>
    <t>Valsts pamatbudžeta iestāžu saņemtie transferta pārskaitījumi no valsts pamatbudžeta ārvalstu finanšu palīdzības līdzekļiem</t>
  </si>
  <si>
    <t>21.  Vides ministrija</t>
  </si>
  <si>
    <t>Valsts pamatbudžeta finansēto iestāžu saņemtie transferti no citas valsts pamatbudžeta finansētās ministrijas vai centrālās iestādes ārvalstu finanšu palīdzības līdzekļiem</t>
  </si>
  <si>
    <t>22.  Kultūras ministrija</t>
  </si>
  <si>
    <t>24.  Valsts kontrole</t>
  </si>
  <si>
    <t>28.  Augstākā tiesa</t>
  </si>
  <si>
    <t>29.  Veselības ministrija</t>
  </si>
  <si>
    <t>30.  Satversmes tiesa</t>
  </si>
  <si>
    <t>32.  Prokuratūra</t>
  </si>
  <si>
    <t>35.  Centrālā vēlēšanu komisija</t>
  </si>
  <si>
    <t>36.  Bērnu, ģimenes un sabiedrības integrācijas lietu ministrija</t>
  </si>
  <si>
    <t>37.  Centrālā zemes komisija</t>
  </si>
  <si>
    <t>47.  Radio un televīzija</t>
  </si>
  <si>
    <t>57.  Īpašu uzdevumu ministra elektroniskās pārvaldes lietās sekretariāts</t>
  </si>
  <si>
    <t>Ārvalstu finanšu palīdzības naudas līdzekļu atlikumu izmaiņas palielinājums (-) vai samazinājums (+)</t>
  </si>
  <si>
    <t>58.  Reģionālās attīstības un pašvaldību lietu ministrija</t>
  </si>
  <si>
    <t>Valsts pamatbudžeta finansēto iestāžu saņemtie transferti no citas valsts pamatbudžeta finansētās ministrijas vai centrālās iestādes ārvalstu finanšu palīdzības līdzekļeim</t>
  </si>
  <si>
    <t>Uzturēšanas izdevumu atmaksa valsts pamatbudžetam</t>
  </si>
  <si>
    <t>62.  Mērķdotācijas pašvaldībām</t>
  </si>
  <si>
    <t>64.  Dotācija pašvaldībām</t>
  </si>
  <si>
    <t>74. Apropriācijas rezerve</t>
  </si>
  <si>
    <t>Informatīvi: konsolidējamās pozīcijas</t>
  </si>
  <si>
    <t>Ārvalstu finanšu palīdzība atmaksām valsts pamatbudžetam</t>
  </si>
  <si>
    <t>Izdevumi</t>
  </si>
  <si>
    <t>Pārvaldnieka vietā -</t>
  </si>
  <si>
    <r>
      <t xml:space="preserve">Izpilde no gada sākuma </t>
    </r>
    <r>
      <rPr>
        <vertAlign val="superscript"/>
        <sz val="10"/>
        <rFont val="Times New Roman"/>
        <family val="1"/>
      </rPr>
      <t>3</t>
    </r>
  </si>
  <si>
    <r>
      <t xml:space="preserve">Aizdevumi </t>
    </r>
    <r>
      <rPr>
        <vertAlign val="superscript"/>
        <sz val="10"/>
        <rFont val="Times New Roman"/>
        <family val="1"/>
      </rPr>
      <t>2</t>
    </r>
  </si>
  <si>
    <r>
      <t xml:space="preserve">Aizņēmumi </t>
    </r>
    <r>
      <rPr>
        <vertAlign val="superscript"/>
        <sz val="10"/>
        <rFont val="Times New Roman"/>
        <family val="1"/>
      </rPr>
      <t>2</t>
    </r>
  </si>
  <si>
    <r>
      <t xml:space="preserve">Ieņēmumi no maksas pakalpojumiem un citi pašu ieņēmumi </t>
    </r>
    <r>
      <rPr>
        <vertAlign val="superscript"/>
        <sz val="10"/>
        <rFont val="Times New Roman"/>
        <family val="1"/>
      </rPr>
      <t>4</t>
    </r>
  </si>
  <si>
    <r>
      <t xml:space="preserve">Ārvalstu finanšu palīdzība iestādes ieņēmumos </t>
    </r>
    <r>
      <rPr>
        <vertAlign val="superscript"/>
        <sz val="10"/>
        <rFont val="Times New Roman"/>
        <family val="1"/>
      </rPr>
      <t>4</t>
    </r>
  </si>
  <si>
    <r>
      <t xml:space="preserve">Procentu izdevumi </t>
    </r>
    <r>
      <rPr>
        <vertAlign val="superscript"/>
        <sz val="10"/>
        <rFont val="Times New Roman"/>
        <family val="1"/>
      </rPr>
      <t>5</t>
    </r>
  </si>
  <si>
    <r>
      <t xml:space="preserve">Saņemto aizņēmumu atmaksa </t>
    </r>
    <r>
      <rPr>
        <vertAlign val="superscript"/>
        <sz val="10"/>
        <rFont val="Times New Roman"/>
        <family val="1"/>
      </rPr>
      <t>1</t>
    </r>
  </si>
  <si>
    <r>
      <t>1</t>
    </r>
    <r>
      <rPr>
        <sz val="9"/>
        <rFont val="Times New Roman"/>
        <family val="1"/>
      </rPr>
      <t xml:space="preserve"> Valsts kasei atmaksātie aizņēmumi Ls 750 406 dzēstie studiju un studējošo kredīti komercbankām Ls 170 098</t>
    </r>
  </si>
  <si>
    <r>
      <t>2</t>
    </r>
    <r>
      <rPr>
        <sz val="9"/>
        <rFont val="Times New Roman"/>
        <family val="1"/>
      </rPr>
      <t xml:space="preserve"> Budžeta izpilde konsolidēta par savstarpējiem valsts pamatbudžeta aizdevumiem un aizņēmumiem Ls 750 406</t>
    </r>
  </si>
  <si>
    <r>
      <t>3</t>
    </r>
    <r>
      <rPr>
        <sz val="9"/>
        <rFont val="Times New Roman"/>
        <family val="1"/>
      </rPr>
      <t xml:space="preserve"> Pārskatā nav uzrādīti budžeta iestāžu kontos kļūdaini klasificētie nodokļu un nenodokļu ieņēmumi:
- Iekšlietu ministrijai maksas pakalpojumi un citi pašu ieņēmumi Ls 160 vērtībā;
- Bērnu un ģimenes lietu ministrijai ārvalstu finanšu palīdzības ieņēmumi </t>
    </r>
  </si>
  <si>
    <r>
      <t>5</t>
    </r>
    <r>
      <rPr>
        <sz val="9"/>
        <rFont val="Times New Roman"/>
        <family val="1"/>
      </rPr>
      <t xml:space="preserve"> Izglītības un zinātnes ministrijai rindā "Procentu izdevumi" uzrādīti kļūdaini atjaunotie izdevumi 3.0. grupā Ls 4380 vērtībā.</t>
    </r>
  </si>
  <si>
    <t>Valsts speciālā budžeta ieņēmumu un izdevumu atšifrējums pa programmām un apakšprogrammām</t>
  </si>
  <si>
    <t>(2009.gada janvāris- jūnijs)</t>
  </si>
  <si>
    <t>5.tabula</t>
  </si>
  <si>
    <t xml:space="preserve"> (latos)</t>
  </si>
  <si>
    <t>Klasifikā-cijas grupa, kods</t>
  </si>
  <si>
    <t>Izpilde % pret gada plānu 
   (5/3)</t>
  </si>
  <si>
    <t xml:space="preserve">  Nodokļu ieņēmumi</t>
  </si>
  <si>
    <t xml:space="preserve">     Sociālās apdrošināšanas iemaksas - kopā</t>
  </si>
  <si>
    <t xml:space="preserve">  Nenodokļu ieņēmumi*</t>
  </si>
  <si>
    <t xml:space="preserve">  Ieņēmumi no maksas pakalpojumiem un citi pašu ieņēmumi* </t>
  </si>
  <si>
    <t xml:space="preserve">  Transferti</t>
  </si>
  <si>
    <t>II   Izdevumi  atbilstoši  ekonomiskajām kategorijām
(10.valdības funkcija "Sociālā aizsardzība")</t>
  </si>
  <si>
    <t xml:space="preserve">Kārtējie izdevumi* </t>
  </si>
  <si>
    <t xml:space="preserve">     Atlīdzība**</t>
  </si>
  <si>
    <t xml:space="preserve">         Darba devēja valsts sociālās apdrošināšanas
 obligātās iemaksas, sociāla rakstura pabalsti un kompensācijas**</t>
  </si>
  <si>
    <t xml:space="preserve">        Komandējumi un dienesta braucieni</t>
  </si>
  <si>
    <t xml:space="preserve">        Pakalpojumi</t>
  </si>
  <si>
    <t xml:space="preserve">        Krājumi, materiāli, energoresursi, preces, biroja preces un inventārs, ko neuzskaita kodā 5000</t>
  </si>
  <si>
    <t xml:space="preserve">       Grāmatas un žurnāli</t>
  </si>
  <si>
    <t xml:space="preserve">       Budžeta iestāžu nodokļu maksājumi</t>
  </si>
  <si>
    <t xml:space="preserve">       Kārtējie izdevumi Eiropas Savienības
 struktūrālās politikas pirmsiestāšanās finanšu instrumentu (turpmāk- ISPA) finansēto projektu ietvaros no nopelnīto (uzkrāto) procentu maksājumiem (projekta līdzfinansējums)</t>
  </si>
  <si>
    <t xml:space="preserve">       Preces un pakalpojumi Eiropas Savienības politiku  instrumentu līdzfinansēto projektu un (vai) pasākumu ietvaros</t>
  </si>
  <si>
    <t xml:space="preserve">      Procentu maksājumi ārvalstu un 
starptautiskajām finanšu institūcijām </t>
  </si>
  <si>
    <t xml:space="preserve">      Procentu maksājumi iekšzemes kredītiestādēm </t>
  </si>
  <si>
    <t>4300</t>
  </si>
  <si>
    <t xml:space="preserve">      Pārējie procentu maksājumi </t>
  </si>
  <si>
    <t xml:space="preserve">       Subsīdijas lauksaimniecības ražošanai</t>
  </si>
  <si>
    <t xml:space="preserve">       Subsīdijas un dotācijas komersantiem, izņemot
 lauksaimniecības ražošanu, nevalstiskajām organizācijām un citām institūcijām</t>
  </si>
  <si>
    <t xml:space="preserve">       Subsīdijas komersantiem sabiedriskā transporta
 pakalpojumu nodrošināšanai (par pasažieru regulārajiem pārvadājumiem)</t>
  </si>
  <si>
    <t xml:space="preserve">      Subsīdiju un dotāciju transferti</t>
  </si>
  <si>
    <t xml:space="preserve">      Citas subsīdijas ražošanai</t>
  </si>
  <si>
    <t xml:space="preserve">   Sociālie pabalsti*</t>
  </si>
  <si>
    <t xml:space="preserve">       Sociālie pabalsti naudā</t>
  </si>
  <si>
    <t xml:space="preserve">             Pensijas* </t>
  </si>
  <si>
    <t xml:space="preserve">             Sociālās apdrošināšanas pabalsti naudā</t>
  </si>
  <si>
    <t xml:space="preserve">             Valsts un pašvaldību sociālie pabalsti un
 palīdzība naudā</t>
  </si>
  <si>
    <t xml:space="preserve">             Nodarbinātības pabalsti*</t>
  </si>
  <si>
    <t xml:space="preserve">             Pārējie maksājumi iedzīvotājiem</t>
  </si>
  <si>
    <t xml:space="preserve">       Pārējie pabalsti </t>
  </si>
  <si>
    <t xml:space="preserve">       Nemateriālie ieguldījumi</t>
  </si>
  <si>
    <t xml:space="preserve">       Pamatlīdzekļi</t>
  </si>
  <si>
    <t xml:space="preserve">       Kapitālie izdevumi Eiropas Savienības politiku  instrumentu līdzfinansēto projektu un (vai) pasākumu īstenošanai un pārējie kapitālie izdevumi</t>
  </si>
  <si>
    <t>Pmatlīdzekļi</t>
  </si>
  <si>
    <t>Saņemto aizņēmumu atmaksa</t>
  </si>
  <si>
    <t>Naudas līdzekļu akcijām un citai līdzdalībai komersantu pašu kapitālā atlikumu izmaiņas palielinājums (-) vai samazinājums (+)</t>
  </si>
  <si>
    <t>F50010000</t>
  </si>
  <si>
    <t>18.Labklājības ministrija</t>
  </si>
  <si>
    <t>04.00.00. Sociālā apdrošināšana</t>
  </si>
  <si>
    <t>02000</t>
  </si>
  <si>
    <t>Sociālās apdrošināšanas iemaksas  - kopā</t>
  </si>
  <si>
    <t>Sociālās apdrošināšanas iemaksas</t>
  </si>
  <si>
    <t>02100</t>
  </si>
  <si>
    <t xml:space="preserve">    Brīvprātīgās sociālās apdrošināšanas iemaksas</t>
  </si>
  <si>
    <t>02110</t>
  </si>
  <si>
    <t xml:space="preserve">    Brīvprātīgās sociālās apdrošināšanas iemaksas valsts pensiju apdrošināšanai</t>
  </si>
  <si>
    <t>02120</t>
  </si>
  <si>
    <t xml:space="preserve">       Brīvprātīgās sociālās apdrošināšanas iemaksas invaliditātes, maternitātes un slimības apdrošināšanai</t>
  </si>
  <si>
    <t>02400</t>
  </si>
  <si>
    <t>Ieņēmumi valsts speciālajā budžetā no valsts sociālās apdrošināšanas obligāto iemaksu sadales</t>
  </si>
  <si>
    <t>02410</t>
  </si>
  <si>
    <t xml:space="preserve">       Valsts sociālās apdrošināšanas obligātās iemaksas valsts pensiju apdrošināšanai</t>
  </si>
  <si>
    <t>02420</t>
  </si>
  <si>
    <t xml:space="preserve">       Valsts sociālās apdrošināšanas obligātās iemaksas sociālai apdrošināšanai bezdarba gadījumam</t>
  </si>
  <si>
    <t>02430</t>
  </si>
  <si>
    <t xml:space="preserve">       Valsts sociālās apdrošināšanas obligātās iemaksas sociālai apdrošināšanai pret nelaimes gadījumiem darbā un arodslimībām</t>
  </si>
  <si>
    <t>02440</t>
  </si>
  <si>
    <t xml:space="preserve">       Valsts sociālās apdrošināšanas obligātās iemaksas invaliditātes, maternitātes un slimības apdrošināšanai</t>
  </si>
  <si>
    <t xml:space="preserve">    Pārējās sociālās apdrošināšanas iemaksas</t>
  </si>
  <si>
    <t xml:space="preserve">       22510</t>
  </si>
  <si>
    <t xml:space="preserve">       Uzkrātā fondēto pensiju kapitāla iemaksas valsts pensiju speciālajā budžetā</t>
  </si>
  <si>
    <t xml:space="preserve">       22520</t>
  </si>
  <si>
    <t xml:space="preserve">       Valsts sociālas apdrošināšanas iemaksas fondēto pensiju shēmā</t>
  </si>
  <si>
    <t>Pārējās sociālās apdrošināšanas iemaksas</t>
  </si>
  <si>
    <t>Nenodokļu ieņēmumi*</t>
  </si>
  <si>
    <t xml:space="preserve">    Valsts sociālās apdrošināšanas speciālā budžeta ieņēmumi no (-uz) depozīta (-u)</t>
  </si>
  <si>
    <t>22300</t>
  </si>
  <si>
    <t xml:space="preserve">    Procentu ieņēmumi par valsts sociālās apdrošināšanas speciālā budžeta līdzekļiem depozītā vai kontu atlikumiem</t>
  </si>
  <si>
    <t>22400</t>
  </si>
  <si>
    <t xml:space="preserve">   Citi valsts sociālās apdrošināšanas speciālā budžeta ieņēmumi saskaņā ar normatīvajiem aktiem</t>
  </si>
  <si>
    <t xml:space="preserve">     Regresa prasības</t>
  </si>
  <si>
    <t>22420</t>
  </si>
  <si>
    <t>Ieņēmumi no kapitāldaļu pārdošanas un pārvērtēšanas, vērtspapīru tirdzniecības un pārvērtēšanas</t>
  </si>
  <si>
    <t>22421</t>
  </si>
  <si>
    <t xml:space="preserve">  Dividendes no kapitāla daļām</t>
  </si>
  <si>
    <t>22422</t>
  </si>
  <si>
    <t>28. Augstākā tiesa</t>
  </si>
  <si>
    <t>35. Centrālā vēlēšanu komisija</t>
  </si>
  <si>
    <t>NOMAS AR IZPIRKUMU (FINANŠU LĪZINGA) ILGTERMIŅA SAISTĪBAS PAMATLĪDZEKĻU IEGĀDEI</t>
  </si>
  <si>
    <t>CITAS ILGTERMIŅA SAISTĪBAS</t>
  </si>
  <si>
    <t>Speciālais budžets kopsavilkums</t>
  </si>
  <si>
    <t>Ieņēmumi - kopā</t>
  </si>
  <si>
    <t xml:space="preserve">            Saņemto aizņēmumu atmaksa</t>
  </si>
  <si>
    <t xml:space="preserve"> Konsolidējamās pozīcijas</t>
  </si>
  <si>
    <t xml:space="preserve">Valsts budžeta uzturēšanas izdevumu transferti </t>
  </si>
  <si>
    <t xml:space="preserve">                   Valsts budžeta uzturēšanas izdevumu transferti no valsts pamatbudžeta ārvalstu finanšu palīdzības līdzekļiem uz valsts pamatbudžetu</t>
  </si>
  <si>
    <t xml:space="preserve">                Valsts budžeta un pašvaldību budžetu transferti un mērķdotācijas kapitālajiem izdevumiem</t>
  </si>
  <si>
    <t xml:space="preserve">Pārvaldnieka vietā-                  </t>
  </si>
  <si>
    <t xml:space="preserve">Valsts budžeta aizdevumi un aizdevumu atmaksas </t>
  </si>
  <si>
    <t>(2009. gada janvāris - jūnijs)</t>
  </si>
  <si>
    <t>2009. gada 15. jūlijs</t>
  </si>
  <si>
    <t>13. tabula</t>
  </si>
  <si>
    <t xml:space="preserve">           (latos)</t>
  </si>
  <si>
    <t>finansēšana</t>
  </si>
  <si>
    <t>budžeta tips</t>
  </si>
  <si>
    <t>sektors</t>
  </si>
  <si>
    <t>aizdevuma mērķis</t>
  </si>
  <si>
    <t>F40 01 00 00</t>
  </si>
  <si>
    <t>S13 00 00</t>
  </si>
  <si>
    <t>Vispārējā valdība</t>
  </si>
  <si>
    <t>S13 01 00</t>
  </si>
  <si>
    <t>Valsts struktūras</t>
  </si>
  <si>
    <t>S13 01 20</t>
  </si>
  <si>
    <t>Valsts struktūru kontrolēti un finansēti komersanti*</t>
  </si>
  <si>
    <t>S</t>
  </si>
  <si>
    <t>S13 04 00</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</si>
</sst>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quot;.&quot;00\ &quot;Ls&quot;_-;\-* ###,0&quot;.&quot;00\ &quot;Ls&quot;_-;_-* &quot;-&quot;??\ &quot;Ls&quot;_-;_-@_-"/>
    <numFmt numFmtId="167" formatCode="_-* ###,0&quot;.&quot;00\ _L_s_-;\-* ###,0&quot;.&quot;00\ _L_s_-;_-* &quot;-&quot;??\ _L_s_-;_-@_-"/>
    <numFmt numFmtId="168" formatCode="0&quot;.&quot;0"/>
    <numFmt numFmtId="169" formatCode="###,###,###"/>
    <numFmt numFmtId="170" formatCode="#\ ##0"/>
    <numFmt numFmtId="171" formatCode="##,#0&quot;.&quot;0"/>
    <numFmt numFmtId="172" formatCode="00&quot;.&quot;000"/>
    <numFmt numFmtId="173" formatCode="#,##0.0"/>
    <numFmt numFmtId="174" formatCode="0.0"/>
    <numFmt numFmtId="175" formatCode="0&quot;.&quot;00"/>
    <numFmt numFmtId="176" formatCode="#,##0.0000"/>
    <numFmt numFmtId="177" formatCode="#,###"/>
  </numFmts>
  <fonts count="61">
    <font>
      <sz val="10"/>
      <name val="Arial"/>
      <family val="0"/>
    </font>
    <font>
      <sz val="10"/>
      <name val="Helv"/>
      <family val="0"/>
    </font>
    <font>
      <u val="single"/>
      <sz val="10"/>
      <color indexed="36"/>
      <name val="Arial"/>
      <family val="0"/>
    </font>
    <font>
      <u val="single"/>
      <sz val="10"/>
      <color indexed="12"/>
      <name val="Arial"/>
      <family val="0"/>
    </font>
    <font>
      <sz val="12"/>
      <name val="Arial"/>
      <family val="0"/>
    </font>
    <font>
      <sz val="10"/>
      <name val="BaltHelvetica"/>
      <family val="0"/>
    </font>
    <font>
      <sz val="10"/>
      <color indexed="8"/>
      <name val="Arial"/>
      <family val="2"/>
    </font>
    <font>
      <sz val="10"/>
      <name val="BaltGaramond"/>
      <family val="2"/>
    </font>
    <font>
      <sz val="10"/>
      <name val="Times New Roman"/>
      <family val="1"/>
    </font>
    <font>
      <sz val="8"/>
      <name val="Times New Roman"/>
      <family val="1"/>
    </font>
    <font>
      <sz val="12"/>
      <name val="Times New Roman"/>
      <family val="1"/>
    </font>
    <font>
      <b/>
      <sz val="12"/>
      <name val="Times New Roman"/>
      <family val="1"/>
    </font>
    <font>
      <b/>
      <sz val="10"/>
      <name val="Times New Roman"/>
      <family val="1"/>
    </font>
    <font>
      <i/>
      <sz val="9"/>
      <name val="Times New Roman"/>
      <family val="1"/>
    </font>
    <font>
      <sz val="11"/>
      <name val="Times New Roman"/>
      <family val="1"/>
    </font>
    <font>
      <b/>
      <sz val="11"/>
      <name val="Times New Roman"/>
      <family val="1"/>
    </font>
    <font>
      <i/>
      <sz val="10"/>
      <name val="Times New Roman"/>
      <family val="1"/>
    </font>
    <font>
      <i/>
      <sz val="11"/>
      <name val="Times New Roman"/>
      <family val="1"/>
    </font>
    <font>
      <sz val="11"/>
      <name val="Arial"/>
      <family val="0"/>
    </font>
    <font>
      <sz val="9"/>
      <name val="Times New Roman"/>
      <family val="1"/>
    </font>
    <font>
      <sz val="10"/>
      <color indexed="10"/>
      <name val="Times New Roman"/>
      <family val="1"/>
    </font>
    <font>
      <sz val="10"/>
      <color indexed="10"/>
      <name val="Arial"/>
      <family val="2"/>
    </font>
    <font>
      <b/>
      <sz val="9"/>
      <name val="Times New Roman"/>
      <family val="1"/>
    </font>
    <font>
      <sz val="8.5"/>
      <name val="Times New Roman"/>
      <family val="1"/>
    </font>
    <font>
      <b/>
      <sz val="8.5"/>
      <name val="Times New Roman"/>
      <family val="1"/>
    </font>
    <font>
      <i/>
      <sz val="8.5"/>
      <name val="Times New Roman"/>
      <family val="1"/>
    </font>
    <font>
      <b/>
      <sz val="10"/>
      <name val="Arial"/>
      <family val="0"/>
    </font>
    <font>
      <b/>
      <sz val="10"/>
      <color indexed="8"/>
      <name val="Times New Roman"/>
      <family val="1"/>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BaltOptima"/>
      <family val="0"/>
    </font>
    <font>
      <b/>
      <sz val="11"/>
      <color indexed="63"/>
      <name val="Calibri"/>
      <family val="2"/>
    </font>
    <font>
      <b/>
      <sz val="18"/>
      <color indexed="62"/>
      <name val="Cambria"/>
      <family val="2"/>
    </font>
    <font>
      <sz val="11"/>
      <color indexed="10"/>
      <name val="Calibri"/>
      <family val="2"/>
    </font>
    <font>
      <sz val="10"/>
      <color indexed="8"/>
      <name val="Times New Roman"/>
      <family val="1"/>
    </font>
    <font>
      <b/>
      <i/>
      <sz val="10"/>
      <name val="Times New Roman"/>
      <family val="1"/>
    </font>
    <font>
      <i/>
      <sz val="10"/>
      <color indexed="8"/>
      <name val="Times New Roman"/>
      <family val="1"/>
    </font>
    <font>
      <vertAlign val="superscript"/>
      <sz val="10"/>
      <name val="Times New Roman"/>
      <family val="1"/>
    </font>
    <font>
      <b/>
      <sz val="9"/>
      <color indexed="10"/>
      <name val="Times New Roman"/>
      <family val="1"/>
    </font>
    <font>
      <sz val="10"/>
      <color indexed="53"/>
      <name val="Times New Roman"/>
      <family val="1"/>
    </font>
    <font>
      <vertAlign val="superscript"/>
      <sz val="9"/>
      <name val="Times New Roman"/>
      <family val="1"/>
    </font>
    <font>
      <sz val="10"/>
      <name val="Garamond"/>
      <family val="0"/>
    </font>
    <font>
      <sz val="10"/>
      <color indexed="48"/>
      <name val="Arial"/>
      <family val="0"/>
    </font>
    <font>
      <sz val="10"/>
      <name val="Times New Roman Baltic"/>
      <family val="1"/>
    </font>
    <font>
      <sz val="8"/>
      <name val="Arial"/>
      <family val="0"/>
    </font>
    <font>
      <b/>
      <sz val="12"/>
      <name val="Arial"/>
      <family val="2"/>
    </font>
    <font>
      <b/>
      <sz val="9"/>
      <name val="Arial"/>
      <family val="2"/>
    </font>
    <font>
      <sz val="9"/>
      <name val="Arial"/>
      <family val="2"/>
    </font>
  </fonts>
  <fills count="4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48"/>
      </top>
      <bottom style="double">
        <color indexed="48"/>
      </bottom>
    </border>
    <border>
      <left style="hair"/>
      <right style="hair"/>
      <top style="hair"/>
      <bottom style="hair"/>
    </border>
    <border>
      <left style="thin"/>
      <right style="hair"/>
      <top style="hair"/>
      <bottom style="hair"/>
    </border>
    <border>
      <left>
        <color indexed="63"/>
      </left>
      <right style="hair"/>
      <top style="hair"/>
      <bottom style="hair"/>
    </border>
    <border>
      <left>
        <color indexed="63"/>
      </left>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color indexed="63"/>
      </left>
      <right style="thin"/>
      <top style="hair"/>
      <bottom style="thin"/>
    </border>
    <border>
      <left style="thin"/>
      <right>
        <color indexed="63"/>
      </right>
      <top style="thin"/>
      <bottom style="thin"/>
    </border>
    <border>
      <left style="hair"/>
      <right>
        <color indexed="63"/>
      </right>
      <top style="thin"/>
      <bottom style="thin"/>
    </border>
    <border>
      <left style="hair"/>
      <right>
        <color indexed="63"/>
      </right>
      <top>
        <color indexed="63"/>
      </top>
      <bottom>
        <color indexed="63"/>
      </bottom>
    </border>
    <border>
      <left style="hair"/>
      <right>
        <color indexed="63"/>
      </right>
      <top style="thin"/>
      <bottom style="hair"/>
    </border>
    <border>
      <left style="hair"/>
      <right>
        <color indexed="63"/>
      </right>
      <top style="hair"/>
      <bottom style="thin"/>
    </border>
    <border>
      <left style="hair"/>
      <right>
        <color indexed="63"/>
      </right>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0"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9" fillId="24" borderId="0" applyNumberFormat="0" applyBorder="0" applyAlignment="0" applyProtection="0"/>
    <xf numFmtId="0" fontId="29" fillId="9" borderId="0" applyNumberFormat="0" applyBorder="0" applyAlignment="0" applyProtection="0"/>
    <xf numFmtId="0" fontId="29" fillId="2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24"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0" fillId="19"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1" fillId="19" borderId="0" applyNumberFormat="0" applyBorder="0" applyAlignment="0" applyProtection="0"/>
    <xf numFmtId="0" fontId="32" fillId="33" borderId="1" applyNumberFormat="0" applyAlignment="0" applyProtection="0"/>
    <xf numFmtId="0" fontId="33" fillId="20"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7"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6" fillId="0" borderId="0">
      <alignment/>
      <protection/>
    </xf>
    <xf numFmtId="0" fontId="54" fillId="0" borderId="0">
      <alignment/>
      <protection/>
    </xf>
    <xf numFmtId="0" fontId="0" fillId="0" borderId="0">
      <alignment/>
      <protection/>
    </xf>
    <xf numFmtId="0" fontId="4" fillId="0" borderId="0">
      <alignment/>
      <protection/>
    </xf>
    <xf numFmtId="0" fontId="0" fillId="30" borderId="7" applyNumberFormat="0" applyFont="0" applyAlignment="0" applyProtection="0"/>
    <xf numFmtId="0" fontId="44" fillId="33" borderId="8" applyNumberFormat="0" applyAlignment="0" applyProtection="0"/>
    <xf numFmtId="0" fontId="5"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6" fillId="38" borderId="9" applyNumberFormat="0" applyProtection="0">
      <alignment horizontal="right" vertical="center"/>
    </xf>
    <xf numFmtId="0" fontId="0" fillId="0" borderId="0">
      <alignment/>
      <protection/>
    </xf>
    <xf numFmtId="4" fontId="6" fillId="2" borderId="9" applyNumberFormat="0" applyProtection="0">
      <alignment horizontal="left" vertical="center" indent="1"/>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1" fillId="0" borderId="0">
      <alignment/>
      <protection/>
    </xf>
    <xf numFmtId="0" fontId="45" fillId="0" borderId="0" applyNumberFormat="0" applyFill="0" applyBorder="0" applyAlignment="0" applyProtection="0"/>
    <xf numFmtId="0" fontId="34" fillId="0" borderId="10" applyNumberFormat="0" applyFill="0" applyAlignment="0" applyProtection="0"/>
    <xf numFmtId="168" fontId="7" fillId="10" borderId="0" applyBorder="0" applyProtection="0">
      <alignment/>
    </xf>
    <xf numFmtId="0" fontId="46" fillId="0" borderId="0" applyNumberFormat="0" applyFill="0" applyBorder="0" applyAlignment="0" applyProtection="0"/>
  </cellStyleXfs>
  <cellXfs count="1077">
    <xf numFmtId="0" fontId="0" fillId="0" borderId="0" xfId="0" applyAlignment="1">
      <alignment/>
    </xf>
    <xf numFmtId="0" fontId="8" fillId="0" borderId="0" xfId="0" applyNumberFormat="1" applyFont="1" applyAlignment="1">
      <alignment/>
    </xf>
    <xf numFmtId="0" fontId="10" fillId="0" borderId="0" xfId="0" applyFont="1" applyBorder="1" applyAlignment="1">
      <alignment/>
    </xf>
    <xf numFmtId="0" fontId="10" fillId="0" borderId="0" xfId="0" applyFont="1" applyAlignment="1">
      <alignment/>
    </xf>
    <xf numFmtId="0" fontId="8" fillId="0" borderId="0" xfId="123" applyFont="1" applyAlignment="1">
      <alignment horizontal="center"/>
      <protection/>
    </xf>
    <xf numFmtId="0" fontId="0" fillId="0" borderId="0" xfId="123" applyFont="1">
      <alignment/>
      <protection/>
    </xf>
    <xf numFmtId="0" fontId="8" fillId="0" borderId="0" xfId="123" applyFont="1" applyAlignment="1">
      <alignment horizontal="centerContinuous"/>
      <protection/>
    </xf>
    <xf numFmtId="0" fontId="8" fillId="0" borderId="0" xfId="123" applyFont="1" applyAlignment="1">
      <alignment horizontal="right"/>
      <protection/>
    </xf>
    <xf numFmtId="0" fontId="8" fillId="0" borderId="0" xfId="123" applyFont="1">
      <alignment/>
      <protection/>
    </xf>
    <xf numFmtId="0" fontId="8" fillId="0" borderId="0" xfId="0" applyFont="1" applyAlignment="1">
      <alignment/>
    </xf>
    <xf numFmtId="0" fontId="8" fillId="0" borderId="0" xfId="123" applyFont="1" applyAlignment="1">
      <alignment horizontal="left"/>
      <protection/>
    </xf>
    <xf numFmtId="0" fontId="8" fillId="0" borderId="0" xfId="0" applyFont="1" applyAlignment="1">
      <alignment/>
    </xf>
    <xf numFmtId="0" fontId="8" fillId="0" borderId="0" xfId="0" applyFont="1" applyAlignment="1">
      <alignment horizontal="right"/>
    </xf>
    <xf numFmtId="0" fontId="8" fillId="0" borderId="0" xfId="0" applyFont="1" applyAlignment="1">
      <alignment wrapText="1"/>
    </xf>
    <xf numFmtId="3" fontId="8" fillId="0" borderId="11" xfId="0" applyNumberFormat="1" applyFont="1" applyBorder="1" applyAlignment="1">
      <alignment horizontal="center" vertical="center"/>
    </xf>
    <xf numFmtId="3" fontId="8" fillId="0" borderId="11" xfId="0" applyNumberFormat="1" applyFont="1" applyBorder="1" applyAlignment="1">
      <alignment horizontal="center" vertical="center" wrapText="1"/>
    </xf>
    <xf numFmtId="3" fontId="8" fillId="0" borderId="0" xfId="0" applyNumberFormat="1" applyFont="1" applyAlignment="1">
      <alignment/>
    </xf>
    <xf numFmtId="3" fontId="14" fillId="0" borderId="11" xfId="0" applyNumberFormat="1" applyFont="1" applyBorder="1" applyAlignment="1">
      <alignment/>
    </xf>
    <xf numFmtId="3" fontId="15" fillId="0" borderId="11" xfId="0" applyNumberFormat="1" applyFont="1" applyBorder="1" applyAlignment="1">
      <alignment/>
    </xf>
    <xf numFmtId="3" fontId="17" fillId="0" borderId="11" xfId="0" applyNumberFormat="1" applyFont="1" applyBorder="1" applyAlignment="1">
      <alignment horizontal="right" wrapText="1"/>
    </xf>
    <xf numFmtId="3" fontId="17" fillId="0" borderId="11" xfId="0" applyNumberFormat="1" applyFont="1" applyBorder="1" applyAlignment="1">
      <alignment horizontal="center"/>
    </xf>
    <xf numFmtId="3" fontId="17" fillId="0" borderId="11" xfId="0" applyNumberFormat="1" applyFont="1" applyBorder="1" applyAlignment="1">
      <alignment/>
    </xf>
    <xf numFmtId="3" fontId="15" fillId="0" borderId="11" xfId="0" applyNumberFormat="1" applyFont="1" applyBorder="1" applyAlignment="1">
      <alignment wrapText="1"/>
    </xf>
    <xf numFmtId="3" fontId="15" fillId="0" borderId="11" xfId="0" applyNumberFormat="1" applyFont="1" applyBorder="1" applyAlignment="1">
      <alignment horizontal="right"/>
    </xf>
    <xf numFmtId="3" fontId="8" fillId="0" borderId="0" xfId="0" applyNumberFormat="1" applyFont="1" applyAlignment="1">
      <alignment/>
    </xf>
    <xf numFmtId="3" fontId="17" fillId="0" borderId="11" xfId="0" applyNumberFormat="1" applyFont="1" applyBorder="1" applyAlignment="1">
      <alignment horizontal="right"/>
    </xf>
    <xf numFmtId="170" fontId="15" fillId="0" borderId="11" xfId="0" applyNumberFormat="1" applyFont="1" applyBorder="1" applyAlignment="1">
      <alignment wrapText="1"/>
    </xf>
    <xf numFmtId="170" fontId="15" fillId="0" borderId="11" xfId="0" applyNumberFormat="1" applyFont="1" applyBorder="1" applyAlignment="1">
      <alignment/>
    </xf>
    <xf numFmtId="170" fontId="17" fillId="0" borderId="11" xfId="0" applyNumberFormat="1" applyFont="1" applyBorder="1" applyAlignment="1">
      <alignment horizontal="right" wrapText="1"/>
    </xf>
    <xf numFmtId="3" fontId="12" fillId="0" borderId="11" xfId="0" applyNumberFormat="1" applyFont="1" applyBorder="1" applyAlignment="1">
      <alignment/>
    </xf>
    <xf numFmtId="0" fontId="0" fillId="0" borderId="0" xfId="0" applyFont="1" applyAlignment="1">
      <alignment/>
    </xf>
    <xf numFmtId="0" fontId="8" fillId="0" borderId="0" xfId="0" applyFont="1" applyBorder="1" applyAlignment="1">
      <alignment/>
    </xf>
    <xf numFmtId="0" fontId="8" fillId="0" borderId="0" xfId="0" applyFont="1" applyBorder="1" applyAlignment="1">
      <alignment wrapText="1"/>
    </xf>
    <xf numFmtId="3" fontId="8" fillId="0" borderId="0" xfId="0" applyNumberFormat="1" applyFont="1" applyFill="1" applyBorder="1" applyAlignment="1">
      <alignment/>
    </xf>
    <xf numFmtId="168" fontId="16" fillId="0" borderId="0" xfId="128" applyNumberFormat="1" applyFont="1" applyFill="1" applyBorder="1" applyAlignment="1">
      <alignment horizontal="right"/>
    </xf>
    <xf numFmtId="0" fontId="4" fillId="0" borderId="0" xfId="0" applyFont="1" applyAlignment="1">
      <alignment/>
    </xf>
    <xf numFmtId="0" fontId="8" fillId="0" borderId="0" xfId="0" applyFont="1" applyFill="1" applyAlignment="1">
      <alignment horizontal="left"/>
    </xf>
    <xf numFmtId="0" fontId="10" fillId="0" borderId="0" xfId="0" applyFont="1" applyAlignment="1">
      <alignment wrapText="1"/>
    </xf>
    <xf numFmtId="0" fontId="10" fillId="0" borderId="0" xfId="0" applyFont="1" applyAlignment="1">
      <alignment horizontal="right" wrapText="1"/>
    </xf>
    <xf numFmtId="0" fontId="8" fillId="0" borderId="0" xfId="0" applyFont="1" applyAlignment="1">
      <alignment horizontal="right" wrapText="1"/>
    </xf>
    <xf numFmtId="0" fontId="14" fillId="0" borderId="0" xfId="123" applyFont="1" applyAlignment="1">
      <alignment horizontal="left"/>
      <protection/>
    </xf>
    <xf numFmtId="0" fontId="8" fillId="0" borderId="0" xfId="123" applyFont="1" applyFill="1" applyAlignment="1">
      <alignment horizontal="left"/>
      <protection/>
    </xf>
    <xf numFmtId="0" fontId="18" fillId="0" borderId="0" xfId="0" applyFont="1" applyAlignment="1">
      <alignment/>
    </xf>
    <xf numFmtId="0" fontId="14" fillId="0" borderId="0" xfId="119" applyFont="1" applyBorder="1" applyAlignment="1">
      <alignment horizontal="left"/>
      <protection/>
    </xf>
    <xf numFmtId="0" fontId="14" fillId="0" borderId="0" xfId="119" applyFont="1" applyAlignment="1">
      <alignment horizontal="left"/>
      <protection/>
    </xf>
    <xf numFmtId="3" fontId="14" fillId="0" borderId="0" xfId="119" applyNumberFormat="1" applyFont="1" applyBorder="1" applyAlignment="1">
      <alignment horizontal="left"/>
      <protection/>
    </xf>
    <xf numFmtId="3" fontId="8" fillId="0" borderId="0" xfId="0" applyNumberFormat="1" applyFont="1" applyAlignment="1">
      <alignment horizontal="center"/>
    </xf>
    <xf numFmtId="3" fontId="8" fillId="0" borderId="0" xfId="0" applyNumberFormat="1" applyFont="1" applyAlignment="1">
      <alignment/>
    </xf>
    <xf numFmtId="3" fontId="10" fillId="0" borderId="0" xfId="0" applyNumberFormat="1" applyFont="1" applyAlignment="1">
      <alignment/>
    </xf>
    <xf numFmtId="0" fontId="8" fillId="0" borderId="0" xfId="123" applyFont="1" applyBorder="1">
      <alignment/>
      <protection/>
    </xf>
    <xf numFmtId="0" fontId="0" fillId="0" borderId="0" xfId="123" applyFont="1" applyBorder="1">
      <alignment/>
      <protection/>
    </xf>
    <xf numFmtId="0" fontId="19"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8" fillId="0" borderId="11" xfId="0" applyFont="1" applyBorder="1" applyAlignment="1">
      <alignment/>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xf>
    <xf numFmtId="0" fontId="8" fillId="0" borderId="11" xfId="0" applyFont="1" applyBorder="1" applyAlignment="1">
      <alignment horizontal="center"/>
    </xf>
    <xf numFmtId="0" fontId="12" fillId="0" borderId="11" xfId="0" applyFont="1" applyBorder="1" applyAlignment="1">
      <alignment horizontal="center" wrapText="1"/>
    </xf>
    <xf numFmtId="3" fontId="12" fillId="0" borderId="11" xfId="0" applyNumberFormat="1" applyFont="1" applyBorder="1" applyAlignment="1">
      <alignment wrapText="1"/>
    </xf>
    <xf numFmtId="3" fontId="12" fillId="0" borderId="11" xfId="0" applyNumberFormat="1" applyFont="1" applyBorder="1" applyAlignment="1">
      <alignment/>
    </xf>
    <xf numFmtId="173" fontId="12" fillId="0" borderId="11" xfId="0" applyNumberFormat="1" applyFont="1" applyBorder="1" applyAlignment="1">
      <alignment/>
    </xf>
    <xf numFmtId="3" fontId="0" fillId="0" borderId="0" xfId="0" applyNumberFormat="1" applyFont="1" applyAlignment="1">
      <alignment/>
    </xf>
    <xf numFmtId="0" fontId="12" fillId="0" borderId="11" xfId="0" applyFont="1" applyBorder="1" applyAlignment="1">
      <alignment horizontal="left"/>
    </xf>
    <xf numFmtId="3" fontId="8" fillId="0" borderId="11" xfId="0" applyNumberFormat="1" applyFont="1" applyBorder="1" applyAlignment="1">
      <alignment wrapText="1"/>
    </xf>
    <xf numFmtId="3" fontId="8" fillId="0" borderId="11" xfId="0" applyNumberFormat="1" applyFont="1" applyBorder="1" applyAlignment="1">
      <alignment/>
    </xf>
    <xf numFmtId="173" fontId="8" fillId="0" borderId="11" xfId="0" applyNumberFormat="1" applyFont="1" applyBorder="1" applyAlignment="1">
      <alignment/>
    </xf>
    <xf numFmtId="0" fontId="8" fillId="0" borderId="11" xfId="0" applyFont="1" applyBorder="1" applyAlignment="1">
      <alignment horizontal="left"/>
    </xf>
    <xf numFmtId="3" fontId="8" fillId="0" borderId="11" xfId="0" applyNumberFormat="1" applyFont="1" applyBorder="1" applyAlignment="1">
      <alignment wrapText="1"/>
    </xf>
    <xf numFmtId="3" fontId="8" fillId="0" borderId="11" xfId="0" applyNumberFormat="1" applyFont="1" applyBorder="1" applyAlignment="1">
      <alignment horizontal="center"/>
    </xf>
    <xf numFmtId="3" fontId="8" fillId="0" borderId="11" xfId="0" applyNumberFormat="1" applyFont="1" applyBorder="1" applyAlignment="1">
      <alignment horizontal="right"/>
    </xf>
    <xf numFmtId="0" fontId="20" fillId="0" borderId="11" xfId="0" applyFont="1" applyBorder="1" applyAlignment="1">
      <alignment horizontal="left"/>
    </xf>
    <xf numFmtId="0" fontId="12" fillId="0" borderId="11" xfId="0" applyFont="1" applyBorder="1" applyAlignment="1">
      <alignment horizontal="left" wrapText="1"/>
    </xf>
    <xf numFmtId="0" fontId="12" fillId="0" borderId="11" xfId="0" applyFont="1" applyBorder="1" applyAlignment="1">
      <alignment/>
    </xf>
    <xf numFmtId="0" fontId="8" fillId="0" borderId="11" xfId="0" applyFont="1" applyBorder="1" applyAlignment="1">
      <alignment horizontal="left" wrapText="1"/>
    </xf>
    <xf numFmtId="3" fontId="21" fillId="0" borderId="0" xfId="0" applyNumberFormat="1" applyFont="1" applyAlignment="1">
      <alignment/>
    </xf>
    <xf numFmtId="0" fontId="16" fillId="0" borderId="11" xfId="0" applyFont="1" applyBorder="1" applyAlignment="1">
      <alignment horizontal="left" wrapText="1"/>
    </xf>
    <xf numFmtId="3" fontId="16" fillId="0" borderId="11" xfId="0" applyNumberFormat="1" applyFont="1" applyBorder="1" applyAlignment="1">
      <alignment horizontal="center" wrapText="1"/>
    </xf>
    <xf numFmtId="3" fontId="16" fillId="0" borderId="11" xfId="0" applyNumberFormat="1" applyFont="1" applyBorder="1" applyAlignment="1">
      <alignment/>
    </xf>
    <xf numFmtId="173" fontId="16" fillId="0" borderId="11" xfId="0" applyNumberFormat="1" applyFont="1" applyBorder="1" applyAlignment="1">
      <alignment/>
    </xf>
    <xf numFmtId="173" fontId="12" fillId="0" borderId="11" xfId="0" applyNumberFormat="1" applyFont="1" applyBorder="1" applyAlignment="1">
      <alignment/>
    </xf>
    <xf numFmtId="3" fontId="12" fillId="0" borderId="11" xfId="0" applyNumberFormat="1" applyFont="1" applyBorder="1" applyAlignment="1">
      <alignment horizontal="center"/>
    </xf>
    <xf numFmtId="3" fontId="21" fillId="0" borderId="0" xfId="0" applyNumberFormat="1" applyFont="1" applyFill="1" applyAlignment="1">
      <alignment/>
    </xf>
    <xf numFmtId="173" fontId="8" fillId="0" borderId="11" xfId="0" applyNumberFormat="1" applyFont="1" applyBorder="1" applyAlignment="1">
      <alignment horizontal="center"/>
    </xf>
    <xf numFmtId="0" fontId="12" fillId="0" borderId="11" xfId="0" applyFont="1" applyBorder="1" applyAlignment="1">
      <alignment horizontal="left" vertical="top" wrapText="1"/>
    </xf>
    <xf numFmtId="0" fontId="0" fillId="0" borderId="0" xfId="0" applyFont="1" applyFill="1" applyAlignment="1">
      <alignment/>
    </xf>
    <xf numFmtId="3" fontId="0" fillId="0" borderId="0" xfId="0" applyNumberFormat="1" applyFont="1" applyFill="1" applyAlignment="1">
      <alignment/>
    </xf>
    <xf numFmtId="0" fontId="12" fillId="0" borderId="11" xfId="0" applyFont="1" applyBorder="1" applyAlignment="1">
      <alignment vertical="top"/>
    </xf>
    <xf numFmtId="0" fontId="12" fillId="0" borderId="11" xfId="0" applyFont="1" applyBorder="1" applyAlignment="1">
      <alignment wrapText="1"/>
    </xf>
    <xf numFmtId="174" fontId="16" fillId="0" borderId="0" xfId="128" applyNumberFormat="1" applyFont="1" applyFill="1" applyBorder="1" applyAlignment="1">
      <alignment horizontal="righ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horizontal="right"/>
    </xf>
    <xf numFmtId="0" fontId="8"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8" fillId="0" borderId="0" xfId="0" applyFont="1" applyFill="1" applyAlignment="1">
      <alignment horizontal="right"/>
    </xf>
    <xf numFmtId="0" fontId="19" fillId="0" borderId="0" xfId="123" applyFont="1" applyFill="1" applyAlignment="1">
      <alignment horizontal="left"/>
      <protection/>
    </xf>
    <xf numFmtId="0" fontId="8" fillId="0" borderId="0" xfId="123" applyFont="1" applyBorder="1" applyAlignment="1">
      <alignment horizontal="left"/>
      <protection/>
    </xf>
    <xf numFmtId="0" fontId="8" fillId="0" borderId="0" xfId="119" applyFont="1" applyBorder="1" applyAlignment="1">
      <alignment horizontal="left"/>
      <protection/>
    </xf>
    <xf numFmtId="0" fontId="8" fillId="0" borderId="0" xfId="119" applyFont="1" applyAlignment="1">
      <alignment horizontal="left"/>
      <protection/>
    </xf>
    <xf numFmtId="3" fontId="8" fillId="0" borderId="0" xfId="119" applyNumberFormat="1" applyFont="1" applyBorder="1" applyAlignment="1">
      <alignment horizontal="left"/>
      <protection/>
    </xf>
    <xf numFmtId="0" fontId="19" fillId="0" borderId="0" xfId="0" applyFont="1" applyAlignment="1">
      <alignment wrapText="1"/>
    </xf>
    <xf numFmtId="0" fontId="8" fillId="0" borderId="0" xfId="0" applyFont="1" applyAlignment="1">
      <alignment horizontal="left"/>
    </xf>
    <xf numFmtId="0" fontId="8" fillId="0" borderId="0" xfId="123" applyFont="1" applyFill="1" applyAlignment="1">
      <alignment horizontal="centerContinuous"/>
      <protection/>
    </xf>
    <xf numFmtId="0" fontId="8" fillId="0" borderId="0" xfId="123" applyFont="1" applyFill="1" applyAlignment="1">
      <alignment horizontal="center"/>
      <protection/>
    </xf>
    <xf numFmtId="0" fontId="19" fillId="0" borderId="0" xfId="0" applyFont="1" applyAlignment="1">
      <alignment horizontal="right"/>
    </xf>
    <xf numFmtId="0" fontId="8" fillId="0" borderId="0" xfId="0" applyFont="1" applyFill="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xf>
    <xf numFmtId="3" fontId="22" fillId="0" borderId="11" xfId="0" applyNumberFormat="1" applyFont="1" applyFill="1" applyBorder="1" applyAlignment="1">
      <alignment/>
    </xf>
    <xf numFmtId="173" fontId="22" fillId="0" borderId="11" xfId="0" applyNumberFormat="1" applyFont="1" applyBorder="1" applyAlignment="1">
      <alignment/>
    </xf>
    <xf numFmtId="3" fontId="22" fillId="0" borderId="11" xfId="0" applyNumberFormat="1" applyFont="1" applyBorder="1" applyAlignment="1">
      <alignment/>
    </xf>
    <xf numFmtId="0" fontId="23" fillId="0" borderId="0" xfId="0" applyFont="1" applyAlignment="1">
      <alignment/>
    </xf>
    <xf numFmtId="0" fontId="12" fillId="0" borderId="11" xfId="0" applyFont="1" applyBorder="1" applyAlignment="1">
      <alignment/>
    </xf>
    <xf numFmtId="0" fontId="8" fillId="0" borderId="11" xfId="0" applyFont="1" applyBorder="1" applyAlignment="1">
      <alignment horizontal="left" indent="1"/>
    </xf>
    <xf numFmtId="3" fontId="19" fillId="0" borderId="11" xfId="0" applyNumberFormat="1" applyFont="1" applyFill="1" applyBorder="1" applyAlignment="1">
      <alignment/>
    </xf>
    <xf numFmtId="173" fontId="19" fillId="0" borderId="11" xfId="0" applyNumberFormat="1" applyFont="1" applyBorder="1" applyAlignment="1">
      <alignment/>
    </xf>
    <xf numFmtId="3" fontId="19" fillId="0" borderId="11" xfId="0" applyNumberFormat="1" applyFont="1" applyBorder="1" applyAlignment="1">
      <alignment/>
    </xf>
    <xf numFmtId="3" fontId="23" fillId="0" borderId="0" xfId="0" applyNumberFormat="1" applyFont="1" applyFill="1" applyAlignment="1">
      <alignment/>
    </xf>
    <xf numFmtId="0" fontId="16" fillId="0" borderId="11" xfId="0" applyFont="1" applyBorder="1" applyAlignment="1">
      <alignment horizontal="right" wrapText="1"/>
    </xf>
    <xf numFmtId="3" fontId="13" fillId="0" borderId="11" xfId="0" applyNumberFormat="1" applyFont="1" applyFill="1" applyBorder="1" applyAlignment="1">
      <alignment/>
    </xf>
    <xf numFmtId="173" fontId="13" fillId="0" borderId="11" xfId="0" applyNumberFormat="1" applyFont="1" applyBorder="1" applyAlignment="1">
      <alignment/>
    </xf>
    <xf numFmtId="3" fontId="13" fillId="0" borderId="11" xfId="0" applyNumberFormat="1" applyFont="1" applyBorder="1" applyAlignment="1">
      <alignment/>
    </xf>
    <xf numFmtId="3" fontId="23" fillId="0" borderId="0" xfId="0" applyNumberFormat="1" applyFont="1" applyAlignment="1">
      <alignment/>
    </xf>
    <xf numFmtId="3" fontId="22" fillId="0" borderId="11" xfId="0" applyNumberFormat="1" applyFont="1" applyBorder="1" applyAlignment="1">
      <alignment/>
    </xf>
    <xf numFmtId="0" fontId="8" fillId="0" borderId="11" xfId="0" applyFont="1" applyBorder="1" applyAlignment="1">
      <alignment horizontal="left" wrapText="1" indent="1"/>
    </xf>
    <xf numFmtId="0" fontId="24" fillId="0" borderId="0" xfId="0" applyFont="1" applyAlignment="1">
      <alignment/>
    </xf>
    <xf numFmtId="173" fontId="22" fillId="0" borderId="11" xfId="0" applyNumberFormat="1" applyFont="1" applyFill="1" applyBorder="1" applyAlignment="1">
      <alignment/>
    </xf>
    <xf numFmtId="0" fontId="25" fillId="0" borderId="0" xfId="0" applyFont="1" applyAlignment="1">
      <alignment/>
    </xf>
    <xf numFmtId="0" fontId="25" fillId="0" borderId="11" xfId="0" applyFont="1" applyBorder="1" applyAlignment="1">
      <alignment/>
    </xf>
    <xf numFmtId="0" fontId="8" fillId="0" borderId="11" xfId="0" applyFont="1" applyFill="1" applyBorder="1" applyAlignment="1">
      <alignment horizontal="left" indent="1"/>
    </xf>
    <xf numFmtId="3" fontId="19" fillId="0" borderId="11" xfId="0" applyNumberFormat="1" applyFont="1" applyFill="1" applyBorder="1" applyAlignment="1">
      <alignment horizontal="right"/>
    </xf>
    <xf numFmtId="0" fontId="25" fillId="0" borderId="0" xfId="0" applyFont="1" applyBorder="1" applyAlignment="1">
      <alignment/>
    </xf>
    <xf numFmtId="0" fontId="8" fillId="0" borderId="11" xfId="0" applyFont="1" applyFill="1" applyBorder="1" applyAlignment="1">
      <alignment horizontal="left" wrapText="1" indent="1"/>
    </xf>
    <xf numFmtId="0" fontId="12" fillId="0" borderId="11" xfId="0" applyFont="1" applyFill="1" applyBorder="1" applyAlignment="1">
      <alignment horizontal="left" wrapText="1"/>
    </xf>
    <xf numFmtId="0" fontId="19" fillId="0" borderId="12" xfId="0" applyFont="1" applyBorder="1" applyAlignment="1">
      <alignment wrapText="1"/>
    </xf>
    <xf numFmtId="0" fontId="8" fillId="0" borderId="11" xfId="0" applyFont="1" applyBorder="1" applyAlignment="1">
      <alignment wrapText="1"/>
    </xf>
    <xf numFmtId="173" fontId="13" fillId="0" borderId="11" xfId="0" applyNumberFormat="1" applyFont="1" applyBorder="1" applyAlignment="1">
      <alignment/>
    </xf>
    <xf numFmtId="0" fontId="12" fillId="0" borderId="11" xfId="0" applyFont="1" applyFill="1" applyBorder="1" applyAlignment="1">
      <alignment wrapText="1"/>
    </xf>
    <xf numFmtId="0" fontId="23" fillId="0" borderId="11" xfId="0" applyFont="1" applyBorder="1" applyAlignment="1">
      <alignment/>
    </xf>
    <xf numFmtId="0" fontId="23" fillId="0" borderId="13" xfId="0" applyFont="1" applyBorder="1" applyAlignment="1">
      <alignment/>
    </xf>
    <xf numFmtId="0" fontId="19" fillId="0" borderId="0" xfId="0" applyFont="1" applyBorder="1" applyAlignment="1">
      <alignment wrapText="1"/>
    </xf>
    <xf numFmtId="0" fontId="12" fillId="0" borderId="0" xfId="0" applyFont="1" applyAlignment="1">
      <alignment wrapText="1"/>
    </xf>
    <xf numFmtId="173" fontId="19" fillId="0" borderId="11" xfId="0" applyNumberFormat="1" applyFont="1" applyBorder="1" applyAlignment="1">
      <alignment/>
    </xf>
    <xf numFmtId="0" fontId="23" fillId="0" borderId="14" xfId="0" applyFont="1" applyBorder="1" applyAlignment="1">
      <alignment horizontal="left"/>
    </xf>
    <xf numFmtId="0" fontId="9" fillId="0" borderId="14" xfId="0" applyFont="1" applyBorder="1" applyAlignment="1">
      <alignment/>
    </xf>
    <xf numFmtId="3" fontId="19" fillId="0" borderId="14" xfId="0" applyNumberFormat="1" applyFont="1" applyFill="1" applyBorder="1" applyAlignment="1">
      <alignment/>
    </xf>
    <xf numFmtId="175" fontId="19" fillId="0" borderId="14" xfId="0" applyNumberFormat="1" applyFont="1" applyBorder="1" applyAlignment="1">
      <alignment/>
    </xf>
    <xf numFmtId="3" fontId="19" fillId="0" borderId="14" xfId="0" applyNumberFormat="1" applyFont="1" applyBorder="1" applyAlignment="1">
      <alignment/>
    </xf>
    <xf numFmtId="0" fontId="23" fillId="0" borderId="0" xfId="0" applyFont="1" applyBorder="1" applyAlignment="1">
      <alignment/>
    </xf>
    <xf numFmtId="0" fontId="23" fillId="0" borderId="14" xfId="0" applyFont="1" applyBorder="1" applyAlignment="1">
      <alignment/>
    </xf>
    <xf numFmtId="0" fontId="23" fillId="0" borderId="0" xfId="0" applyFont="1" applyBorder="1" applyAlignment="1">
      <alignment horizontal="left"/>
    </xf>
    <xf numFmtId="0" fontId="9" fillId="0" borderId="0" xfId="0" applyFont="1" applyAlignment="1">
      <alignment/>
    </xf>
    <xf numFmtId="3" fontId="19" fillId="0" borderId="0" xfId="0" applyNumberFormat="1" applyFont="1" applyFill="1" applyBorder="1" applyAlignment="1">
      <alignment/>
    </xf>
    <xf numFmtId="3" fontId="9" fillId="0" borderId="0" xfId="0" applyNumberFormat="1" applyFont="1" applyFill="1" applyBorder="1" applyAlignment="1">
      <alignment/>
    </xf>
    <xf numFmtId="175" fontId="19" fillId="0" borderId="0" xfId="0" applyNumberFormat="1" applyFont="1" applyBorder="1" applyAlignment="1">
      <alignment/>
    </xf>
    <xf numFmtId="3" fontId="19" fillId="0" borderId="0" xfId="0" applyNumberFormat="1" applyFont="1" applyBorder="1" applyAlignment="1">
      <alignment/>
    </xf>
    <xf numFmtId="0" fontId="23" fillId="0" borderId="15" xfId="0" applyFont="1" applyBorder="1" applyAlignment="1">
      <alignment/>
    </xf>
    <xf numFmtId="0" fontId="23" fillId="0" borderId="0" xfId="0" applyFont="1" applyFill="1" applyBorder="1" applyAlignment="1">
      <alignment/>
    </xf>
    <xf numFmtId="0" fontId="14" fillId="0" borderId="0" xfId="0" applyFont="1" applyAlignment="1">
      <alignment horizontal="left"/>
    </xf>
    <xf numFmtId="0" fontId="14" fillId="0" borderId="0" xfId="0" applyFont="1" applyAlignment="1">
      <alignment/>
    </xf>
    <xf numFmtId="0" fontId="14" fillId="0" borderId="0" xfId="0" applyFont="1" applyFill="1" applyAlignment="1">
      <alignment/>
    </xf>
    <xf numFmtId="3" fontId="14" fillId="0" borderId="0" xfId="0" applyNumberFormat="1" applyFont="1" applyFill="1" applyAlignment="1">
      <alignment horizontal="center"/>
    </xf>
    <xf numFmtId="3" fontId="14" fillId="0" borderId="0" xfId="0" applyNumberFormat="1" applyFont="1" applyAlignment="1">
      <alignment horizontal="right"/>
    </xf>
    <xf numFmtId="0" fontId="14" fillId="0" borderId="0" xfId="0" applyFont="1" applyFill="1" applyAlignment="1">
      <alignment/>
    </xf>
    <xf numFmtId="3" fontId="8" fillId="0" borderId="0" xfId="0" applyNumberFormat="1" applyFont="1" applyFill="1" applyAlignment="1">
      <alignment horizontal="center"/>
    </xf>
    <xf numFmtId="175" fontId="8" fillId="0" borderId="0" xfId="0" applyNumberFormat="1" applyFont="1" applyAlignment="1">
      <alignment horizontal="center"/>
    </xf>
    <xf numFmtId="0" fontId="14" fillId="0" borderId="0" xfId="0" applyFont="1" applyFill="1" applyAlignment="1">
      <alignment horizontal="right"/>
    </xf>
    <xf numFmtId="3" fontId="8" fillId="0" borderId="0" xfId="0" applyNumberFormat="1" applyFont="1" applyFill="1" applyAlignment="1">
      <alignment/>
    </xf>
    <xf numFmtId="175" fontId="8" fillId="0" borderId="0" xfId="0" applyNumberFormat="1" applyFont="1" applyAlignment="1">
      <alignment/>
    </xf>
    <xf numFmtId="0" fontId="9" fillId="0" borderId="0" xfId="0" applyFont="1" applyAlignment="1">
      <alignment wrapText="1"/>
    </xf>
    <xf numFmtId="3" fontId="8" fillId="0" borderId="0" xfId="0" applyNumberFormat="1" applyFont="1" applyFill="1" applyBorder="1" applyAlignment="1">
      <alignment/>
    </xf>
    <xf numFmtId="3" fontId="19" fillId="0" borderId="0" xfId="0" applyNumberFormat="1" applyFont="1" applyFill="1" applyBorder="1" applyAlignment="1">
      <alignment horizontal="center"/>
    </xf>
    <xf numFmtId="0" fontId="23" fillId="0" borderId="0" xfId="0" applyFont="1" applyAlignment="1">
      <alignment horizontal="left"/>
    </xf>
    <xf numFmtId="175" fontId="23" fillId="0" borderId="0" xfId="0" applyNumberFormat="1" applyFont="1" applyAlignment="1">
      <alignment/>
    </xf>
    <xf numFmtId="0" fontId="23" fillId="0" borderId="0" xfId="0" applyFont="1" applyAlignment="1">
      <alignment wrapText="1"/>
    </xf>
    <xf numFmtId="0" fontId="8"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12" fillId="0" borderId="0" xfId="0" applyFont="1" applyFill="1" applyBorder="1" applyAlignment="1">
      <alignment horizontal="center"/>
    </xf>
    <xf numFmtId="0" fontId="8" fillId="0" borderId="0" xfId="123" applyFont="1" applyFill="1" applyBorder="1">
      <alignment/>
      <protection/>
    </xf>
    <xf numFmtId="0" fontId="10" fillId="0" borderId="0" xfId="0" applyFont="1" applyFill="1" applyBorder="1" applyAlignment="1">
      <alignment/>
    </xf>
    <xf numFmtId="0" fontId="10" fillId="0" borderId="0" xfId="0" applyFont="1" applyFill="1" applyAlignment="1">
      <alignment/>
    </xf>
    <xf numFmtId="0" fontId="8" fillId="0" borderId="0" xfId="123" applyFont="1" applyFill="1" applyBorder="1" applyAlignment="1">
      <alignment horizontal="center"/>
      <protection/>
    </xf>
    <xf numFmtId="0" fontId="0" fillId="0" borderId="0" xfId="123" applyFont="1" applyFill="1" applyBorder="1">
      <alignment/>
      <protection/>
    </xf>
    <xf numFmtId="0" fontId="0" fillId="0" borderId="0" xfId="123" applyFont="1" applyFill="1">
      <alignment/>
      <protection/>
    </xf>
    <xf numFmtId="0" fontId="8" fillId="0" borderId="0" xfId="0" applyFont="1" applyFill="1" applyBorder="1" applyAlignment="1">
      <alignment/>
    </xf>
    <xf numFmtId="0" fontId="8" fillId="0" borderId="0" xfId="123" applyFont="1" applyFill="1" applyBorder="1" applyAlignment="1">
      <alignment horizontal="left"/>
      <protection/>
    </xf>
    <xf numFmtId="0" fontId="8" fillId="0" borderId="0" xfId="123" applyFont="1" applyFill="1" applyBorder="1" applyAlignment="1">
      <alignment horizontal="centerContinuous"/>
      <protection/>
    </xf>
    <xf numFmtId="0" fontId="8" fillId="0" borderId="0" xfId="123" applyFont="1" applyFill="1" applyAlignment="1">
      <alignment horizontal="right"/>
      <protection/>
    </xf>
    <xf numFmtId="0" fontId="8" fillId="0" borderId="0" xfId="123" applyFont="1" applyFill="1">
      <alignment/>
      <protection/>
    </xf>
    <xf numFmtId="0" fontId="19" fillId="0" borderId="0" xfId="0" applyFont="1" applyFill="1" applyBorder="1" applyAlignment="1">
      <alignment horizontal="right"/>
    </xf>
    <xf numFmtId="0" fontId="8" fillId="0" borderId="0" xfId="0" applyFont="1" applyFill="1" applyBorder="1" applyAlignment="1">
      <alignment/>
    </xf>
    <xf numFmtId="0" fontId="9" fillId="0" borderId="0" xfId="0" applyFont="1" applyFill="1" applyBorder="1" applyAlignment="1">
      <alignment horizontal="right"/>
    </xf>
    <xf numFmtId="0" fontId="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xf>
    <xf numFmtId="0" fontId="12" fillId="0" borderId="15" xfId="0" applyFont="1" applyFill="1" applyBorder="1" applyAlignment="1">
      <alignment horizontal="center" wrapText="1"/>
    </xf>
    <xf numFmtId="0" fontId="12" fillId="0" borderId="15" xfId="0" applyFont="1" applyFill="1" applyBorder="1" applyAlignment="1">
      <alignment wrapText="1"/>
    </xf>
    <xf numFmtId="3" fontId="12" fillId="0" borderId="15" xfId="0" applyNumberFormat="1" applyFont="1" applyFill="1" applyBorder="1" applyAlignment="1">
      <alignment/>
    </xf>
    <xf numFmtId="173" fontId="12" fillId="0" borderId="15" xfId="0" applyNumberFormat="1" applyFont="1" applyFill="1" applyBorder="1" applyAlignment="1">
      <alignment/>
    </xf>
    <xf numFmtId="3" fontId="0" fillId="0" borderId="0" xfId="0" applyNumberFormat="1" applyFill="1" applyAlignment="1">
      <alignment/>
    </xf>
    <xf numFmtId="0" fontId="12" fillId="0" borderId="11" xfId="0" applyFont="1" applyFill="1" applyBorder="1" applyAlignment="1">
      <alignment horizontal="left"/>
    </xf>
    <xf numFmtId="0" fontId="12" fillId="0" borderId="11" xfId="0" applyFont="1" applyFill="1" applyBorder="1" applyAlignment="1">
      <alignment/>
    </xf>
    <xf numFmtId="3" fontId="12" fillId="0" borderId="11" xfId="0" applyNumberFormat="1" applyFont="1" applyFill="1" applyBorder="1" applyAlignment="1">
      <alignment/>
    </xf>
    <xf numFmtId="173" fontId="12" fillId="0" borderId="11" xfId="0" applyNumberFormat="1" applyFont="1" applyFill="1" applyBorder="1" applyAlignment="1">
      <alignment/>
    </xf>
    <xf numFmtId="0" fontId="12" fillId="0" borderId="11" xfId="0" applyFont="1" applyFill="1" applyBorder="1" applyAlignment="1">
      <alignment horizontal="center"/>
    </xf>
    <xf numFmtId="0" fontId="8" fillId="0" borderId="11" xfId="0" applyFont="1" applyFill="1" applyBorder="1" applyAlignment="1">
      <alignment/>
    </xf>
    <xf numFmtId="3" fontId="8" fillId="0" borderId="11" xfId="0" applyNumberFormat="1" applyFont="1" applyFill="1" applyBorder="1" applyAlignment="1">
      <alignment/>
    </xf>
    <xf numFmtId="173" fontId="8" fillId="0" borderId="11" xfId="0" applyNumberFormat="1" applyFont="1" applyFill="1" applyBorder="1" applyAlignment="1">
      <alignment/>
    </xf>
    <xf numFmtId="3" fontId="8" fillId="0" borderId="11" xfId="0" applyNumberFormat="1"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left"/>
    </xf>
    <xf numFmtId="0" fontId="8" fillId="0" borderId="11" xfId="0" applyFont="1" applyFill="1" applyBorder="1" applyAlignment="1">
      <alignment/>
    </xf>
    <xf numFmtId="0" fontId="12" fillId="0" borderId="11" xfId="0" applyFont="1" applyFill="1" applyBorder="1" applyAlignment="1">
      <alignment/>
    </xf>
    <xf numFmtId="3" fontId="12" fillId="0" borderId="11" xfId="0" applyNumberFormat="1" applyFont="1" applyFill="1" applyBorder="1" applyAlignment="1">
      <alignment/>
    </xf>
    <xf numFmtId="173" fontId="12" fillId="0" borderId="11" xfId="0" applyNumberFormat="1" applyFont="1" applyFill="1" applyBorder="1" applyAlignment="1">
      <alignment/>
    </xf>
    <xf numFmtId="3" fontId="12" fillId="0" borderId="11" xfId="0" applyNumberFormat="1" applyFont="1" applyFill="1" applyBorder="1" applyAlignment="1">
      <alignment/>
    </xf>
    <xf numFmtId="3" fontId="12" fillId="0" borderId="11" xfId="0" applyNumberFormat="1" applyFont="1" applyFill="1" applyBorder="1" applyAlignment="1">
      <alignment horizontal="right"/>
    </xf>
    <xf numFmtId="173" fontId="12" fillId="0" borderId="11" xfId="0" applyNumberFormat="1" applyFont="1" applyFill="1" applyBorder="1" applyAlignment="1">
      <alignment horizontal="right"/>
    </xf>
    <xf numFmtId="3" fontId="8" fillId="0" borderId="11" xfId="0" applyNumberFormat="1" applyFont="1" applyFill="1" applyBorder="1" applyAlignment="1">
      <alignment horizontal="right"/>
    </xf>
    <xf numFmtId="171" fontId="8" fillId="0" borderId="11" xfId="0" applyNumberFormat="1" applyFont="1" applyFill="1" applyBorder="1" applyAlignment="1">
      <alignment horizontal="right"/>
    </xf>
    <xf numFmtId="0" fontId="26" fillId="0" borderId="0" xfId="0" applyFont="1" applyFill="1" applyAlignment="1">
      <alignment/>
    </xf>
    <xf numFmtId="173" fontId="8" fillId="0" borderId="11" xfId="0" applyNumberFormat="1" applyFont="1" applyFill="1" applyBorder="1" applyAlignment="1">
      <alignment horizontal="right"/>
    </xf>
    <xf numFmtId="0" fontId="8" fillId="0" borderId="11" xfId="0" applyFont="1" applyFill="1" applyBorder="1" applyAlignment="1">
      <alignment wrapText="1"/>
    </xf>
    <xf numFmtId="0" fontId="19" fillId="0" borderId="11" xfId="0" applyFont="1" applyFill="1" applyBorder="1" applyAlignment="1">
      <alignment wrapText="1"/>
    </xf>
    <xf numFmtId="0" fontId="16" fillId="0" borderId="11" xfId="0" applyFont="1" applyFill="1" applyBorder="1" applyAlignment="1">
      <alignment horizontal="center" wrapText="1"/>
    </xf>
    <xf numFmtId="0" fontId="13" fillId="0" borderId="11" xfId="0" applyFont="1" applyFill="1" applyBorder="1" applyAlignment="1">
      <alignment wrapText="1"/>
    </xf>
    <xf numFmtId="3" fontId="16" fillId="0" borderId="11" xfId="0" applyNumberFormat="1" applyFont="1" applyFill="1" applyBorder="1" applyAlignment="1">
      <alignment horizontal="right"/>
    </xf>
    <xf numFmtId="3" fontId="16" fillId="0" borderId="11" xfId="0" applyNumberFormat="1" applyFont="1" applyFill="1" applyBorder="1" applyAlignment="1">
      <alignment/>
    </xf>
    <xf numFmtId="173" fontId="16" fillId="0" borderId="11" xfId="0" applyNumberFormat="1" applyFont="1" applyFill="1" applyBorder="1" applyAlignment="1">
      <alignment horizontal="right"/>
    </xf>
    <xf numFmtId="3" fontId="16" fillId="0" borderId="11" xfId="0" applyNumberFormat="1" applyFont="1" applyFill="1" applyBorder="1" applyAlignment="1">
      <alignment/>
    </xf>
    <xf numFmtId="0" fontId="12" fillId="0" borderId="11" xfId="0" applyFont="1" applyFill="1" applyBorder="1" applyAlignment="1">
      <alignment horizontal="center" wrapText="1"/>
    </xf>
    <xf numFmtId="17" fontId="12" fillId="0" borderId="11" xfId="0" applyNumberFormat="1" applyFont="1" applyFill="1" applyBorder="1" applyAlignment="1">
      <alignment horizontal="center" wrapText="1"/>
    </xf>
    <xf numFmtId="3" fontId="27" fillId="0" borderId="11" xfId="81" applyNumberFormat="1" applyFont="1" applyFill="1" applyBorder="1" applyAlignment="1">
      <alignment/>
    </xf>
    <xf numFmtId="173" fontId="27" fillId="0" borderId="11" xfId="81" applyNumberFormat="1"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22" fillId="0" borderId="0" xfId="0" applyNumberFormat="1" applyFont="1" applyFill="1" applyBorder="1" applyAlignment="1">
      <alignment/>
    </xf>
    <xf numFmtId="3" fontId="12" fillId="0" borderId="0" xfId="0" applyNumberFormat="1" applyFont="1" applyFill="1" applyBorder="1" applyAlignment="1">
      <alignment/>
    </xf>
    <xf numFmtId="171" fontId="12" fillId="0" borderId="0" xfId="0" applyNumberFormat="1" applyFont="1" applyFill="1" applyBorder="1" applyAlignment="1">
      <alignment horizontal="center"/>
    </xf>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applyAlignment="1">
      <alignment/>
    </xf>
    <xf numFmtId="0" fontId="14" fillId="0" borderId="0" xfId="0" applyFont="1" applyFill="1" applyBorder="1" applyAlignment="1">
      <alignment horizontal="right"/>
    </xf>
    <xf numFmtId="0" fontId="18" fillId="0" borderId="0" xfId="0" applyFont="1" applyFill="1" applyAlignment="1">
      <alignment/>
    </xf>
    <xf numFmtId="0" fontId="14" fillId="0" borderId="0" xfId="0" applyFont="1" applyFill="1" applyBorder="1" applyAlignment="1">
      <alignment/>
    </xf>
    <xf numFmtId="0" fontId="18" fillId="0" borderId="0" xfId="0" applyFont="1" applyBorder="1" applyAlignment="1">
      <alignment/>
    </xf>
    <xf numFmtId="0" fontId="18" fillId="0" borderId="0" xfId="0" applyFont="1" applyFill="1" applyBorder="1" applyAlignment="1">
      <alignment/>
    </xf>
    <xf numFmtId="0" fontId="8" fillId="0" borderId="0" xfId="119" applyFont="1" applyFill="1" applyBorder="1" applyAlignment="1">
      <alignment horizontal="left"/>
      <protection/>
    </xf>
    <xf numFmtId="0" fontId="8" fillId="0" borderId="0" xfId="119" applyFont="1" applyFill="1" applyAlignment="1">
      <alignment horizontal="left"/>
      <protection/>
    </xf>
    <xf numFmtId="3" fontId="8" fillId="0" borderId="0" xfId="119" applyNumberFormat="1" applyFont="1" applyFill="1" applyBorder="1" applyAlignment="1">
      <alignment horizontal="left"/>
      <protection/>
    </xf>
    <xf numFmtId="4" fontId="0" fillId="0" borderId="0" xfId="115" applyNumberFormat="1" applyFill="1">
      <alignment/>
      <protection/>
    </xf>
    <xf numFmtId="0" fontId="0" fillId="0" borderId="0" xfId="115" applyFill="1">
      <alignment/>
      <protection/>
    </xf>
    <xf numFmtId="0" fontId="8" fillId="0" borderId="0" xfId="115" applyFont="1" applyFill="1" applyAlignment="1">
      <alignment/>
      <protection/>
    </xf>
    <xf numFmtId="0" fontId="19" fillId="0" borderId="0" xfId="115" applyFont="1" applyFill="1" applyAlignment="1">
      <alignment horizontal="right"/>
      <protection/>
    </xf>
    <xf numFmtId="0" fontId="8" fillId="0" borderId="0" xfId="115" applyFont="1" applyFill="1">
      <alignment/>
      <protection/>
    </xf>
    <xf numFmtId="0" fontId="9" fillId="0" borderId="0" xfId="115" applyFont="1" applyFill="1" applyAlignment="1">
      <alignment horizontal="right"/>
      <protection/>
    </xf>
    <xf numFmtId="0" fontId="8" fillId="0" borderId="11" xfId="115" applyFont="1" applyFill="1" applyBorder="1" applyAlignment="1">
      <alignment horizontal="center" vertical="center" wrapText="1"/>
      <protection/>
    </xf>
    <xf numFmtId="0" fontId="19" fillId="0" borderId="11" xfId="115" applyFont="1" applyFill="1" applyBorder="1" applyAlignment="1">
      <alignment horizontal="center" vertical="center" wrapText="1"/>
      <protection/>
    </xf>
    <xf numFmtId="0" fontId="9" fillId="0" borderId="16" xfId="115" applyFont="1" applyFill="1" applyBorder="1" applyAlignment="1">
      <alignment horizontal="center" vertical="center"/>
      <protection/>
    </xf>
    <xf numFmtId="0" fontId="9" fillId="0" borderId="16" xfId="115" applyFont="1" applyFill="1" applyBorder="1" applyAlignment="1">
      <alignment horizontal="center"/>
      <protection/>
    </xf>
    <xf numFmtId="0" fontId="12" fillId="0" borderId="11" xfId="115" applyFont="1" applyFill="1" applyBorder="1" applyAlignment="1">
      <alignment horizontal="center" wrapText="1"/>
      <protection/>
    </xf>
    <xf numFmtId="0" fontId="12" fillId="0" borderId="11" xfId="115" applyFont="1" applyFill="1" applyBorder="1" applyAlignment="1">
      <alignment horizontal="left" wrapText="1"/>
      <protection/>
    </xf>
    <xf numFmtId="3" fontId="27" fillId="0" borderId="11" xfId="15" applyNumberFormat="1" applyFont="1" applyFill="1" applyBorder="1" applyAlignment="1">
      <alignment horizontal="right" wrapText="1"/>
      <protection/>
    </xf>
    <xf numFmtId="173" fontId="27" fillId="0" borderId="11" xfId="15" applyNumberFormat="1" applyFont="1" applyFill="1" applyBorder="1" applyAlignment="1">
      <alignment horizontal="right" wrapText="1"/>
      <protection/>
    </xf>
    <xf numFmtId="3" fontId="0" fillId="0" borderId="0" xfId="115" applyNumberFormat="1" applyFill="1">
      <alignment/>
      <protection/>
    </xf>
    <xf numFmtId="0" fontId="12" fillId="0" borderId="11" xfId="115" applyFont="1" applyFill="1" applyBorder="1" applyAlignment="1">
      <alignment horizontal="left"/>
      <protection/>
    </xf>
    <xf numFmtId="0" fontId="8" fillId="0" borderId="11" xfId="115" applyFont="1" applyFill="1" applyBorder="1" applyAlignment="1">
      <alignment horizontal="center"/>
      <protection/>
    </xf>
    <xf numFmtId="0" fontId="8" fillId="0" borderId="11" xfId="115" applyFont="1" applyFill="1" applyBorder="1" applyAlignment="1">
      <alignment horizontal="left"/>
      <protection/>
    </xf>
    <xf numFmtId="3" fontId="47" fillId="0" borderId="11" xfId="15" applyNumberFormat="1" applyFont="1" applyFill="1" applyBorder="1" applyAlignment="1">
      <alignment horizontal="right" wrapText="1"/>
      <protection/>
    </xf>
    <xf numFmtId="3" fontId="8" fillId="0" borderId="11" xfId="115" applyNumberFormat="1" applyFont="1" applyFill="1" applyBorder="1">
      <alignment/>
      <protection/>
    </xf>
    <xf numFmtId="173" fontId="47" fillId="0" borderId="11" xfId="15" applyNumberFormat="1" applyFont="1" applyFill="1" applyBorder="1" applyAlignment="1">
      <alignment horizontal="right" wrapText="1"/>
      <protection/>
    </xf>
    <xf numFmtId="3" fontId="8" fillId="0" borderId="11" xfId="115" applyNumberFormat="1" applyFont="1" applyFill="1" applyBorder="1" applyAlignment="1">
      <alignment/>
      <protection/>
    </xf>
    <xf numFmtId="0" fontId="8" fillId="0" borderId="11" xfId="115" applyFont="1" applyFill="1" applyBorder="1" applyAlignment="1">
      <alignment horizontal="left" wrapText="1"/>
      <protection/>
    </xf>
    <xf numFmtId="3" fontId="8" fillId="0" borderId="11" xfId="115" applyNumberFormat="1" applyFont="1" applyFill="1" applyBorder="1" applyAlignment="1">
      <alignment horizontal="right"/>
      <protection/>
    </xf>
    <xf numFmtId="3" fontId="8" fillId="0" borderId="11" xfId="15" applyNumberFormat="1" applyFont="1" applyFill="1" applyBorder="1" applyAlignment="1">
      <alignment horizontal="right" wrapText="1"/>
      <protection/>
    </xf>
    <xf numFmtId="173" fontId="8" fillId="0" borderId="11" xfId="15" applyNumberFormat="1" applyFont="1" applyFill="1" applyBorder="1" applyAlignment="1">
      <alignment horizontal="right" wrapText="1"/>
      <protection/>
    </xf>
    <xf numFmtId="4" fontId="0" fillId="0" borderId="0" xfId="115" applyNumberFormat="1" applyFont="1" applyFill="1">
      <alignment/>
      <protection/>
    </xf>
    <xf numFmtId="14" fontId="8" fillId="0" borderId="11" xfId="115" applyNumberFormat="1" applyFont="1" applyFill="1" applyBorder="1" applyAlignment="1">
      <alignment horizontal="center"/>
      <protection/>
    </xf>
    <xf numFmtId="176" fontId="0" fillId="0" borderId="0" xfId="115" applyNumberFormat="1" applyFill="1">
      <alignment/>
      <protection/>
    </xf>
    <xf numFmtId="3" fontId="47" fillId="0" borderId="11" xfId="15" applyNumberFormat="1" applyFont="1" applyFill="1" applyBorder="1" applyAlignment="1">
      <alignment horizontal="right" wrapText="1"/>
      <protection/>
    </xf>
    <xf numFmtId="173" fontId="47" fillId="0" borderId="11" xfId="15" applyNumberFormat="1" applyFont="1" applyFill="1" applyBorder="1" applyAlignment="1">
      <alignment horizontal="right" wrapText="1"/>
      <protection/>
    </xf>
    <xf numFmtId="3" fontId="8" fillId="0" borderId="11" xfId="115" applyNumberFormat="1" applyFont="1" applyFill="1" applyBorder="1" applyAlignment="1">
      <alignment wrapText="1"/>
      <protection/>
    </xf>
    <xf numFmtId="3" fontId="12" fillId="0" borderId="11" xfId="115" applyNumberFormat="1" applyFont="1" applyFill="1" applyBorder="1" applyAlignment="1">
      <alignment/>
      <protection/>
    </xf>
    <xf numFmtId="173" fontId="27" fillId="0" borderId="11" xfId="15" applyNumberFormat="1" applyFont="1" applyFill="1" applyBorder="1" applyAlignment="1">
      <alignment horizontal="right" wrapText="1"/>
      <protection/>
    </xf>
    <xf numFmtId="173" fontId="8" fillId="0" borderId="0" xfId="115" applyNumberFormat="1" applyFont="1" applyFill="1">
      <alignment/>
      <protection/>
    </xf>
    <xf numFmtId="0" fontId="16" fillId="0" borderId="0" xfId="115" applyFont="1" applyFill="1">
      <alignment/>
      <protection/>
    </xf>
    <xf numFmtId="0" fontId="8" fillId="0" borderId="17" xfId="115" applyFont="1" applyFill="1" applyBorder="1" applyAlignment="1">
      <alignment horizontal="center"/>
      <protection/>
    </xf>
    <xf numFmtId="0" fontId="48" fillId="0" borderId="11" xfId="115" applyFont="1" applyFill="1" applyBorder="1" applyAlignment="1">
      <alignment horizontal="left" wrapText="1"/>
      <protection/>
    </xf>
    <xf numFmtId="3" fontId="16" fillId="0" borderId="13" xfId="115" applyNumberFormat="1" applyFont="1" applyFill="1" applyBorder="1" applyAlignment="1">
      <alignment/>
      <protection/>
    </xf>
    <xf numFmtId="3" fontId="16" fillId="0" borderId="11" xfId="115" applyNumberFormat="1" applyFont="1" applyFill="1" applyBorder="1">
      <alignment/>
      <protection/>
    </xf>
    <xf numFmtId="173" fontId="16" fillId="0" borderId="13" xfId="115" applyNumberFormat="1" applyFont="1" applyFill="1" applyBorder="1" applyAlignment="1">
      <alignment/>
      <protection/>
    </xf>
    <xf numFmtId="0" fontId="16" fillId="0" borderId="11" xfId="115" applyFont="1" applyFill="1" applyBorder="1" applyAlignment="1">
      <alignment horizontal="left" wrapText="1"/>
      <protection/>
    </xf>
    <xf numFmtId="3" fontId="48" fillId="0" borderId="13" xfId="115" applyNumberFormat="1" applyFont="1" applyFill="1" applyBorder="1" applyAlignment="1">
      <alignment/>
      <protection/>
    </xf>
    <xf numFmtId="173" fontId="48" fillId="0" borderId="13" xfId="115" applyNumberFormat="1" applyFont="1" applyFill="1" applyBorder="1" applyAlignment="1">
      <alignment/>
      <protection/>
    </xf>
    <xf numFmtId="173" fontId="49" fillId="0" borderId="11" xfId="117" applyNumberFormat="1" applyFont="1" applyFill="1" applyBorder="1" applyAlignment="1">
      <alignment horizontal="right" wrapText="1"/>
      <protection/>
    </xf>
    <xf numFmtId="3" fontId="16" fillId="0" borderId="11" xfId="115" applyNumberFormat="1" applyFont="1" applyFill="1" applyBorder="1" applyAlignment="1">
      <alignment/>
      <protection/>
    </xf>
    <xf numFmtId="3" fontId="49" fillId="0" borderId="11" xfId="117" applyNumberFormat="1" applyFont="1" applyFill="1" applyBorder="1" applyAlignment="1">
      <alignment horizontal="right" wrapText="1"/>
      <protection/>
    </xf>
    <xf numFmtId="0" fontId="8" fillId="0" borderId="0" xfId="115" applyFont="1" applyFill="1" applyBorder="1" applyAlignment="1">
      <alignment horizontal="center"/>
      <protection/>
    </xf>
    <xf numFmtId="0" fontId="16" fillId="0" borderId="0" xfId="115" applyFont="1" applyFill="1" applyBorder="1" applyAlignment="1">
      <alignment horizontal="left" wrapText="1"/>
      <protection/>
    </xf>
    <xf numFmtId="3" fontId="49" fillId="0" borderId="0" xfId="117" applyNumberFormat="1" applyFont="1" applyFill="1" applyBorder="1" applyAlignment="1">
      <alignment horizontal="right" wrapText="1"/>
      <protection/>
    </xf>
    <xf numFmtId="3" fontId="16" fillId="0" borderId="0" xfId="115" applyNumberFormat="1" applyFont="1" applyFill="1" applyBorder="1">
      <alignment/>
      <protection/>
    </xf>
    <xf numFmtId="173" fontId="49" fillId="0" borderId="0" xfId="117" applyNumberFormat="1" applyFont="1" applyFill="1" applyBorder="1" applyAlignment="1">
      <alignment horizontal="right" wrapText="1"/>
      <protection/>
    </xf>
    <xf numFmtId="3" fontId="16" fillId="0" borderId="0" xfId="115" applyNumberFormat="1" applyFont="1" applyFill="1" applyBorder="1" applyAlignment="1">
      <alignment/>
      <protection/>
    </xf>
    <xf numFmtId="0" fontId="10" fillId="0" borderId="0" xfId="115" applyFont="1" applyFill="1" applyAlignment="1">
      <alignment horizontal="left"/>
      <protection/>
    </xf>
    <xf numFmtId="0" fontId="10" fillId="0" borderId="0" xfId="115" applyFont="1" applyFill="1">
      <alignment/>
      <protection/>
    </xf>
    <xf numFmtId="3" fontId="10" fillId="0" borderId="0" xfId="115" applyNumberFormat="1" applyFont="1" applyFill="1" applyAlignment="1">
      <alignment horizontal="right"/>
      <protection/>
    </xf>
    <xf numFmtId="3" fontId="10" fillId="0" borderId="0" xfId="115" applyNumberFormat="1" applyFont="1" applyFill="1" applyBorder="1" applyAlignment="1">
      <alignment horizontal="right" wrapText="1"/>
      <protection/>
    </xf>
    <xf numFmtId="0" fontId="4" fillId="0" borderId="0" xfId="115" applyFont="1" applyFill="1">
      <alignment/>
      <protection/>
    </xf>
    <xf numFmtId="0" fontId="8" fillId="0" borderId="0" xfId="115" applyFont="1" applyFill="1" applyAlignment="1">
      <alignment horizontal="left"/>
      <protection/>
    </xf>
    <xf numFmtId="0" fontId="8" fillId="0" borderId="0" xfId="115" applyFont="1" applyFill="1" applyAlignment="1">
      <alignment horizontal="center"/>
      <protection/>
    </xf>
    <xf numFmtId="3" fontId="8" fillId="0" borderId="0" xfId="115" applyNumberFormat="1" applyFont="1" applyFill="1" applyAlignment="1">
      <alignment horizontal="right"/>
      <protection/>
    </xf>
    <xf numFmtId="0" fontId="0" fillId="0" borderId="0" xfId="115" applyFont="1" applyFill="1">
      <alignment/>
      <protection/>
    </xf>
    <xf numFmtId="0" fontId="8" fillId="0" borderId="0" xfId="115" applyFont="1" applyFill="1" applyAlignment="1">
      <alignment horizontal="right"/>
      <protection/>
    </xf>
    <xf numFmtId="0" fontId="8" fillId="0" borderId="0" xfId="0" applyNumberFormat="1" applyFont="1" applyFill="1" applyAlignment="1">
      <alignment/>
    </xf>
    <xf numFmtId="0" fontId="8" fillId="0" borderId="0" xfId="0" applyFont="1" applyFill="1" applyAlignment="1">
      <alignment horizontal="center"/>
    </xf>
    <xf numFmtId="0" fontId="14" fillId="0" borderId="0" xfId="0" applyFont="1" applyFill="1" applyAlignment="1">
      <alignment horizontal="center"/>
    </xf>
    <xf numFmtId="3"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wrapText="1"/>
    </xf>
    <xf numFmtId="0" fontId="12" fillId="0" borderId="11" xfId="0" applyNumberFormat="1" applyFont="1" applyFill="1" applyBorder="1" applyAlignment="1">
      <alignment horizontal="center" vertical="center"/>
    </xf>
    <xf numFmtId="0" fontId="12" fillId="0" borderId="11" xfId="0" applyFont="1" applyFill="1" applyBorder="1" applyAlignment="1">
      <alignment horizontal="right"/>
    </xf>
    <xf numFmtId="174" fontId="12" fillId="0" borderId="11" xfId="0" applyNumberFormat="1" applyFont="1" applyFill="1" applyBorder="1" applyAlignment="1">
      <alignment horizontal="right"/>
    </xf>
    <xf numFmtId="0" fontId="8" fillId="0" borderId="11" xfId="0" applyFont="1" applyFill="1" applyBorder="1" applyAlignment="1">
      <alignment/>
    </xf>
    <xf numFmtId="0" fontId="8" fillId="0" borderId="11" xfId="0" applyFont="1" applyFill="1" applyBorder="1" applyAlignment="1">
      <alignment wrapText="1"/>
    </xf>
    <xf numFmtId="174" fontId="8" fillId="0" borderId="11" xfId="0" applyNumberFormat="1" applyFont="1" applyFill="1" applyBorder="1" applyAlignment="1">
      <alignment horizontal="right"/>
    </xf>
    <xf numFmtId="3" fontId="8" fillId="0" borderId="11" xfId="0" applyNumberFormat="1" applyFont="1" applyFill="1" applyBorder="1" applyAlignment="1">
      <alignment/>
    </xf>
    <xf numFmtId="0" fontId="12" fillId="0" borderId="11" xfId="0" applyFont="1" applyFill="1" applyBorder="1" applyAlignment="1">
      <alignment horizontal="left" vertical="center" wrapText="1"/>
    </xf>
    <xf numFmtId="3" fontId="12" fillId="0" borderId="11" xfId="0" applyNumberFormat="1" applyFont="1" applyFill="1" applyBorder="1" applyAlignment="1">
      <alignment/>
    </xf>
    <xf numFmtId="0" fontId="12" fillId="0" borderId="11" xfId="0" applyFont="1" applyFill="1" applyBorder="1" applyAlignment="1">
      <alignment/>
    </xf>
    <xf numFmtId="0" fontId="12" fillId="0" borderId="0" xfId="0" applyFont="1" applyFill="1" applyAlignment="1">
      <alignment/>
    </xf>
    <xf numFmtId="0" fontId="8" fillId="0" borderId="11" xfId="0" applyFont="1" applyFill="1" applyBorder="1" applyAlignment="1">
      <alignment horizontal="left"/>
    </xf>
    <xf numFmtId="0" fontId="20" fillId="0" borderId="11" xfId="0" applyFont="1" applyFill="1" applyBorder="1" applyAlignment="1">
      <alignment wrapText="1"/>
    </xf>
    <xf numFmtId="0" fontId="8" fillId="0" borderId="11" xfId="0" applyFont="1" applyFill="1" applyBorder="1" applyAlignment="1">
      <alignment horizontal="left" wrapText="1"/>
    </xf>
    <xf numFmtId="0" fontId="8" fillId="0" borderId="11" xfId="0" applyFont="1" applyFill="1" applyBorder="1" applyAlignment="1">
      <alignment horizontal="left" indent="2"/>
    </xf>
    <xf numFmtId="0" fontId="8" fillId="0" borderId="11" xfId="0" applyFont="1" applyFill="1" applyBorder="1" applyAlignment="1">
      <alignment horizontal="left" wrapText="1" indent="3"/>
    </xf>
    <xf numFmtId="0" fontId="16" fillId="0" borderId="11" xfId="0" applyFont="1" applyFill="1" applyBorder="1" applyAlignment="1">
      <alignment horizontal="right"/>
    </xf>
    <xf numFmtId="0" fontId="8" fillId="0" borderId="11" xfId="0" applyFont="1" applyFill="1" applyBorder="1" applyAlignment="1">
      <alignment horizontal="left" vertical="center"/>
    </xf>
    <xf numFmtId="0" fontId="16" fillId="0" borderId="11" xfId="0" applyFont="1" applyFill="1" applyBorder="1" applyAlignment="1">
      <alignment horizontal="right" wrapText="1"/>
    </xf>
    <xf numFmtId="0" fontId="8" fillId="0" borderId="11" xfId="0" applyFont="1" applyFill="1" applyBorder="1" applyAlignment="1">
      <alignment horizontal="left" wrapText="1" indent="2"/>
    </xf>
    <xf numFmtId="0" fontId="16" fillId="0" borderId="11" xfId="0" applyFont="1" applyFill="1" applyBorder="1" applyAlignment="1">
      <alignment/>
    </xf>
    <xf numFmtId="172" fontId="8" fillId="0" borderId="11" xfId="0" applyNumberFormat="1" applyFont="1" applyFill="1" applyBorder="1" applyAlignment="1">
      <alignment horizontal="center"/>
    </xf>
    <xf numFmtId="3" fontId="8" fillId="0" borderId="11" xfId="128" applyNumberFormat="1" applyFont="1" applyFill="1" applyBorder="1" applyAlignment="1">
      <alignment horizontal="right"/>
    </xf>
    <xf numFmtId="49" fontId="12" fillId="0" borderId="11" xfId="116" applyNumberFormat="1" applyFont="1" applyFill="1" applyBorder="1" applyAlignment="1">
      <alignment horizontal="left" vertical="center" wrapText="1"/>
      <protection/>
    </xf>
    <xf numFmtId="0" fontId="22" fillId="0" borderId="0" xfId="0" applyFont="1" applyFill="1" applyBorder="1" applyAlignment="1">
      <alignment/>
    </xf>
    <xf numFmtId="0" fontId="22" fillId="0" borderId="0" xfId="0" applyFont="1" applyFill="1" applyAlignment="1">
      <alignment/>
    </xf>
    <xf numFmtId="0" fontId="22" fillId="0" borderId="15" xfId="0" applyFont="1" applyFill="1" applyBorder="1" applyAlignment="1">
      <alignment horizontal="center"/>
    </xf>
    <xf numFmtId="0" fontId="22" fillId="0" borderId="11" xfId="0" applyFont="1" applyFill="1" applyBorder="1" applyAlignment="1">
      <alignment/>
    </xf>
    <xf numFmtId="0" fontId="12" fillId="0" borderId="11" xfId="0" applyFont="1" applyFill="1" applyBorder="1" applyAlignment="1">
      <alignment horizontal="center" vertical="center" wrapText="1"/>
    </xf>
    <xf numFmtId="10" fontId="8" fillId="0" borderId="11" xfId="128" applyNumberFormat="1" applyFont="1" applyFill="1" applyBorder="1" applyAlignment="1">
      <alignment horizontal="right"/>
    </xf>
    <xf numFmtId="172" fontId="8" fillId="0" borderId="11" xfId="0" applyNumberFormat="1" applyFont="1" applyFill="1" applyBorder="1" applyAlignment="1">
      <alignment horizontal="left"/>
    </xf>
    <xf numFmtId="3" fontId="12" fillId="0" borderId="11" xfId="0" applyNumberFormat="1" applyFont="1" applyFill="1" applyBorder="1" applyAlignment="1">
      <alignment horizontal="right" wrapText="1"/>
    </xf>
    <xf numFmtId="3" fontId="8" fillId="0" borderId="11" xfId="0" applyNumberFormat="1" applyFont="1" applyFill="1" applyBorder="1" applyAlignment="1">
      <alignment horizontal="right" wrapText="1"/>
    </xf>
    <xf numFmtId="0" fontId="51" fillId="0" borderId="0" xfId="0" applyFont="1" applyFill="1" applyBorder="1" applyAlignment="1">
      <alignment/>
    </xf>
    <xf numFmtId="0" fontId="8" fillId="0" borderId="11" xfId="123" applyFont="1" applyFill="1" applyBorder="1" applyAlignment="1">
      <alignment horizontal="left"/>
      <protection/>
    </xf>
    <xf numFmtId="0" fontId="8" fillId="0" borderId="11" xfId="0" applyFont="1" applyFill="1" applyBorder="1" applyAlignment="1">
      <alignment horizontal="left" indent="3"/>
    </xf>
    <xf numFmtId="3" fontId="8" fillId="0" borderId="11" xfId="123" applyNumberFormat="1" applyFont="1" applyFill="1" applyBorder="1" applyAlignment="1">
      <alignment horizontal="right"/>
      <protection/>
    </xf>
    <xf numFmtId="0" fontId="8" fillId="0" borderId="11" xfId="0" applyFont="1" applyFill="1" applyBorder="1" applyAlignment="1">
      <alignment horizontal="left" indent="4"/>
    </xf>
    <xf numFmtId="0" fontId="16" fillId="0" borderId="11" xfId="0" applyFont="1" applyFill="1" applyBorder="1" applyAlignment="1">
      <alignment horizontal="left"/>
    </xf>
    <xf numFmtId="0" fontId="20" fillId="0" borderId="0" xfId="0" applyFont="1" applyFill="1" applyAlignment="1">
      <alignment/>
    </xf>
    <xf numFmtId="0" fontId="12" fillId="0" borderId="11" xfId="0" applyFont="1" applyFill="1" applyBorder="1" applyAlignment="1">
      <alignment horizontal="left" indent="2"/>
    </xf>
    <xf numFmtId="0" fontId="8" fillId="0" borderId="11" xfId="0" applyFont="1" applyFill="1" applyBorder="1" applyAlignment="1">
      <alignment horizontal="left" wrapText="1" indent="4"/>
    </xf>
    <xf numFmtId="0" fontId="8" fillId="0" borderId="11" xfId="0" applyFont="1" applyFill="1" applyBorder="1" applyAlignment="1">
      <alignment horizontal="left" wrapText="1" indent="5"/>
    </xf>
    <xf numFmtId="0" fontId="8" fillId="0" borderId="11" xfId="0" applyFont="1" applyFill="1" applyBorder="1" applyAlignment="1">
      <alignment horizontal="left" vertical="center" wrapText="1"/>
    </xf>
    <xf numFmtId="0" fontId="8" fillId="0" borderId="11" xfId="126" applyFont="1" applyFill="1" applyBorder="1" applyAlignment="1">
      <alignment horizontal="left" vertical="top" wrapText="1" indent="3"/>
      <protection/>
    </xf>
    <xf numFmtId="3" fontId="8" fillId="0" borderId="11" xfId="0" applyNumberFormat="1" applyFont="1" applyFill="1" applyBorder="1" applyAlignment="1" quotePrefix="1">
      <alignment horizontal="right" wrapText="1"/>
    </xf>
    <xf numFmtId="0" fontId="8" fillId="0" borderId="11" xfId="15" applyFont="1" applyFill="1" applyBorder="1" applyAlignment="1">
      <alignment horizontal="left" vertical="top" wrapText="1" indent="4"/>
      <protection/>
    </xf>
    <xf numFmtId="0" fontId="8" fillId="0" borderId="11" xfId="15" applyFont="1" applyFill="1" applyBorder="1" applyAlignment="1">
      <alignment horizontal="left" vertical="top" wrapText="1" indent="5"/>
      <protection/>
    </xf>
    <xf numFmtId="0" fontId="12" fillId="0" borderId="11" xfId="0" applyFont="1" applyFill="1" applyBorder="1" applyAlignment="1">
      <alignment horizontal="left" wrapText="1" indent="2"/>
    </xf>
    <xf numFmtId="0" fontId="52" fillId="0" borderId="11" xfId="0" applyFont="1" applyFill="1" applyBorder="1" applyAlignment="1">
      <alignment/>
    </xf>
    <xf numFmtId="0" fontId="52" fillId="0" borderId="0" xfId="0" applyFont="1" applyFill="1" applyAlignment="1">
      <alignment/>
    </xf>
    <xf numFmtId="0" fontId="12" fillId="0" borderId="11" xfId="0" applyFont="1" applyFill="1" applyBorder="1" applyAlignment="1">
      <alignment horizontal="left" indent="3"/>
    </xf>
    <xf numFmtId="0" fontId="16" fillId="0" borderId="11" xfId="0" applyFont="1" applyFill="1" applyBorder="1" applyAlignment="1">
      <alignment/>
    </xf>
    <xf numFmtId="174" fontId="16" fillId="0" borderId="11" xfId="0" applyNumberFormat="1" applyFont="1" applyFill="1" applyBorder="1" applyAlignment="1">
      <alignment horizontal="right"/>
    </xf>
    <xf numFmtId="0" fontId="16" fillId="0" borderId="0" xfId="0" applyFont="1" applyFill="1" applyAlignment="1">
      <alignment/>
    </xf>
    <xf numFmtId="0" fontId="48" fillId="0" borderId="11" xfId="0" applyFont="1" applyFill="1" applyBorder="1" applyAlignment="1">
      <alignment horizontal="left"/>
    </xf>
    <xf numFmtId="3" fontId="48" fillId="0" borderId="11" xfId="0" applyNumberFormat="1" applyFont="1" applyFill="1" applyBorder="1" applyAlignment="1">
      <alignment horizontal="right"/>
    </xf>
    <xf numFmtId="174" fontId="48" fillId="0" borderId="11" xfId="0" applyNumberFormat="1" applyFont="1" applyFill="1" applyBorder="1" applyAlignment="1">
      <alignment horizontal="right"/>
    </xf>
    <xf numFmtId="3" fontId="48" fillId="0" borderId="11" xfId="0" applyNumberFormat="1" applyFont="1" applyFill="1" applyBorder="1" applyAlignment="1">
      <alignment/>
    </xf>
    <xf numFmtId="0" fontId="16" fillId="0" borderId="11" xfId="0" applyFont="1" applyFill="1" applyBorder="1" applyAlignment="1">
      <alignment/>
    </xf>
    <xf numFmtId="0" fontId="16" fillId="0" borderId="11" xfId="0" applyFont="1" applyFill="1" applyBorder="1" applyAlignment="1">
      <alignment horizontal="left" wrapText="1"/>
    </xf>
    <xf numFmtId="3" fontId="16" fillId="0" borderId="11" xfId="0" applyNumberFormat="1" applyFont="1" applyFill="1" applyBorder="1" applyAlignment="1">
      <alignment horizontal="right"/>
    </xf>
    <xf numFmtId="174" fontId="16" fillId="0" borderId="11" xfId="0" applyNumberFormat="1" applyFont="1" applyFill="1" applyBorder="1" applyAlignment="1">
      <alignment horizontal="right"/>
    </xf>
    <xf numFmtId="3" fontId="16" fillId="0" borderId="11" xfId="0" applyNumberFormat="1" applyFont="1" applyFill="1" applyBorder="1" applyAlignment="1">
      <alignment/>
    </xf>
    <xf numFmtId="3" fontId="16" fillId="0" borderId="11" xfId="0" applyNumberFormat="1" applyFont="1" applyFill="1" applyBorder="1" applyAlignment="1">
      <alignment horizontal="left" wrapText="1" indent="2"/>
    </xf>
    <xf numFmtId="0" fontId="16" fillId="0" borderId="11" xfId="0" applyFont="1" applyFill="1" applyBorder="1" applyAlignment="1">
      <alignment horizontal="left" wrapText="1"/>
    </xf>
    <xf numFmtId="0" fontId="16" fillId="0" borderId="11" xfId="0" applyFont="1" applyFill="1" applyBorder="1" applyAlignment="1">
      <alignment horizontal="left" wrapText="1" indent="2"/>
    </xf>
    <xf numFmtId="0" fontId="16" fillId="0" borderId="11" xfId="0" applyFont="1" applyFill="1" applyBorder="1" applyAlignment="1">
      <alignment wrapText="1"/>
    </xf>
    <xf numFmtId="0" fontId="16" fillId="0" borderId="11" xfId="15" applyFont="1" applyFill="1" applyBorder="1" applyAlignment="1">
      <alignment horizontal="left" vertical="top" wrapText="1" indent="1"/>
      <protection/>
    </xf>
    <xf numFmtId="3" fontId="16" fillId="0" borderId="11" xfId="15" applyNumberFormat="1" applyFont="1" applyFill="1" applyBorder="1" applyAlignment="1">
      <alignment horizontal="right"/>
      <protection/>
    </xf>
    <xf numFmtId="0" fontId="16" fillId="0" borderId="11" xfId="0" applyFont="1" applyFill="1" applyBorder="1" applyAlignment="1">
      <alignment horizontal="left" wrapText="1" indent="2"/>
    </xf>
    <xf numFmtId="0" fontId="16" fillId="0" borderId="11" xfId="0" applyFont="1" applyFill="1" applyBorder="1" applyAlignment="1">
      <alignment horizontal="left" wrapText="1" indent="1"/>
    </xf>
    <xf numFmtId="3" fontId="16" fillId="0" borderId="11" xfId="0" applyNumberFormat="1" applyFont="1" applyFill="1" applyBorder="1" applyAlignment="1">
      <alignment horizontal="right" wrapText="1"/>
    </xf>
    <xf numFmtId="0" fontId="19" fillId="0" borderId="0" xfId="0" applyFont="1" applyFill="1" applyAlignment="1">
      <alignment/>
    </xf>
    <xf numFmtId="3" fontId="8" fillId="0" borderId="0" xfId="0" applyNumberFormat="1" applyFont="1" applyFill="1" applyAlignment="1">
      <alignment horizontal="right"/>
    </xf>
    <xf numFmtId="0" fontId="53" fillId="0" borderId="0" xfId="0" applyFont="1" applyFill="1" applyAlignment="1">
      <alignment/>
    </xf>
    <xf numFmtId="3" fontId="14" fillId="0" borderId="0" xfId="0" applyNumberFormat="1" applyFont="1" applyFill="1" applyAlignment="1">
      <alignment/>
    </xf>
    <xf numFmtId="0" fontId="19" fillId="0" borderId="0" xfId="0" applyFont="1" applyFill="1" applyAlignment="1">
      <alignment/>
    </xf>
    <xf numFmtId="0" fontId="19" fillId="0" borderId="0" xfId="0" applyFont="1" applyFill="1" applyAlignment="1">
      <alignment wrapText="1"/>
    </xf>
    <xf numFmtId="0" fontId="19" fillId="0" borderId="0" xfId="0" applyFont="1" applyFill="1" applyAlignment="1">
      <alignment horizontal="left" wrapText="1"/>
    </xf>
    <xf numFmtId="3" fontId="10" fillId="0" borderId="0" xfId="0" applyNumberFormat="1" applyFont="1" applyFill="1" applyAlignment="1">
      <alignment/>
    </xf>
    <xf numFmtId="3" fontId="8" fillId="0" borderId="0" xfId="0" applyNumberFormat="1" applyFont="1" applyFill="1" applyAlignment="1">
      <alignment vertical="top"/>
    </xf>
    <xf numFmtId="3" fontId="8" fillId="0" borderId="0" xfId="0" applyNumberFormat="1" applyFont="1" applyFill="1" applyAlignment="1">
      <alignment wrapText="1"/>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8" fillId="0" borderId="0" xfId="123" applyNumberFormat="1" applyFont="1" applyFill="1" applyAlignment="1">
      <alignment horizontal="center"/>
      <protection/>
    </xf>
    <xf numFmtId="3" fontId="0" fillId="0" borderId="0" xfId="123" applyNumberFormat="1" applyFont="1" applyFill="1">
      <alignment/>
      <protection/>
    </xf>
    <xf numFmtId="3" fontId="8" fillId="0" borderId="0" xfId="0" applyNumberFormat="1" applyFont="1" applyFill="1" applyAlignment="1">
      <alignment/>
    </xf>
    <xf numFmtId="3" fontId="8" fillId="0" borderId="0" xfId="123" applyNumberFormat="1" applyFont="1" applyFill="1" applyAlignment="1">
      <alignment horizontal="centerContinuous"/>
      <protection/>
    </xf>
    <xf numFmtId="3" fontId="8" fillId="0" borderId="0" xfId="123" applyNumberFormat="1" applyFont="1" applyFill="1" applyAlignment="1">
      <alignment horizontal="left"/>
      <protection/>
    </xf>
    <xf numFmtId="3" fontId="8" fillId="0" borderId="0" xfId="123" applyNumberFormat="1" applyFont="1" applyFill="1" applyAlignment="1">
      <alignment horizontal="right"/>
      <protection/>
    </xf>
    <xf numFmtId="3" fontId="8" fillId="0" borderId="0" xfId="123" applyNumberFormat="1" applyFont="1" applyFill="1" applyAlignment="1">
      <alignment/>
      <protection/>
    </xf>
    <xf numFmtId="3" fontId="8"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top"/>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xf>
    <xf numFmtId="3" fontId="9" fillId="0" borderId="11" xfId="0" applyNumberFormat="1" applyFont="1" applyFill="1" applyBorder="1" applyAlignment="1">
      <alignment horizontal="center" wrapText="1"/>
    </xf>
    <xf numFmtId="3" fontId="12" fillId="0" borderId="11" xfId="0" applyNumberFormat="1" applyFont="1" applyFill="1" applyBorder="1" applyAlignment="1">
      <alignment horizontal="center" vertical="center"/>
    </xf>
    <xf numFmtId="3" fontId="12" fillId="0" borderId="11" xfId="0" applyNumberFormat="1" applyFont="1" applyFill="1" applyBorder="1" applyAlignment="1">
      <alignment horizontal="right"/>
    </xf>
    <xf numFmtId="3" fontId="26" fillId="0" borderId="0" xfId="0" applyNumberFormat="1" applyFont="1" applyFill="1" applyAlignment="1">
      <alignment/>
    </xf>
    <xf numFmtId="3" fontId="8" fillId="0" borderId="11" xfId="0" applyNumberFormat="1" applyFont="1" applyFill="1" applyBorder="1" applyAlignment="1">
      <alignment vertical="top"/>
    </xf>
    <xf numFmtId="3" fontId="8" fillId="0" borderId="11" xfId="0" applyNumberFormat="1" applyFont="1" applyFill="1" applyBorder="1" applyAlignment="1">
      <alignment wrapText="1"/>
    </xf>
    <xf numFmtId="3" fontId="8" fillId="0" borderId="11" xfId="0" applyNumberFormat="1" applyFont="1" applyFill="1" applyBorder="1" applyAlignment="1">
      <alignment horizontal="right"/>
    </xf>
    <xf numFmtId="3" fontId="55" fillId="0" borderId="0" xfId="0" applyNumberFormat="1" applyFont="1" applyFill="1" applyAlignment="1">
      <alignment/>
    </xf>
    <xf numFmtId="3" fontId="12" fillId="0" borderId="11" xfId="0" applyNumberFormat="1" applyFont="1" applyFill="1" applyBorder="1" applyAlignment="1">
      <alignment horizontal="center"/>
    </xf>
    <xf numFmtId="3" fontId="12" fillId="0" borderId="11" xfId="0" applyNumberFormat="1" applyFont="1" applyFill="1" applyBorder="1" applyAlignment="1">
      <alignment horizontal="left" wrapText="1"/>
    </xf>
    <xf numFmtId="3" fontId="12" fillId="0" borderId="11" xfId="0" applyNumberFormat="1" applyFont="1" applyFill="1" applyBorder="1" applyAlignment="1">
      <alignment horizontal="left"/>
    </xf>
    <xf numFmtId="1" fontId="8" fillId="0" borderId="11" xfId="0" applyNumberFormat="1" applyFont="1" applyFill="1" applyBorder="1" applyAlignment="1">
      <alignment horizontal="left"/>
    </xf>
    <xf numFmtId="1" fontId="8" fillId="0" borderId="11" xfId="0" applyNumberFormat="1" applyFont="1" applyFill="1" applyBorder="1" applyAlignment="1">
      <alignment horizontal="center"/>
    </xf>
    <xf numFmtId="3" fontId="8" fillId="0" borderId="11" xfId="0" applyNumberFormat="1" applyFont="1" applyFill="1" applyBorder="1" applyAlignment="1">
      <alignment vertical="center" wrapText="1"/>
    </xf>
    <xf numFmtId="3" fontId="8" fillId="0" borderId="11" xfId="0" applyNumberFormat="1" applyFont="1" applyFill="1" applyBorder="1" applyAlignment="1">
      <alignment horizontal="center"/>
    </xf>
    <xf numFmtId="3" fontId="12" fillId="0" borderId="11" xfId="0" applyNumberFormat="1" applyFont="1" applyFill="1" applyBorder="1" applyAlignment="1">
      <alignment horizontal="left"/>
    </xf>
    <xf numFmtId="173" fontId="8" fillId="0" borderId="11" xfId="0" applyNumberFormat="1" applyFont="1" applyFill="1" applyBorder="1" applyAlignment="1">
      <alignment horizontal="right"/>
    </xf>
    <xf numFmtId="3" fontId="8" fillId="0" borderId="11" xfId="0" applyNumberFormat="1" applyFont="1" applyFill="1" applyBorder="1" applyAlignment="1">
      <alignment horizontal="left"/>
    </xf>
    <xf numFmtId="1" fontId="8" fillId="0" borderId="11" xfId="0" applyNumberFormat="1" applyFont="1" applyFill="1" applyBorder="1" applyAlignment="1">
      <alignment horizontal="right"/>
    </xf>
    <xf numFmtId="3" fontId="8" fillId="0" borderId="11" xfId="0" applyNumberFormat="1" applyFont="1" applyFill="1" applyBorder="1" applyAlignment="1">
      <alignment horizontal="left"/>
    </xf>
    <xf numFmtId="3" fontId="8" fillId="0" borderId="11" xfId="0" applyNumberFormat="1" applyFont="1" applyFill="1" applyBorder="1" applyAlignment="1">
      <alignment horizontal="left" wrapText="1"/>
    </xf>
    <xf numFmtId="1" fontId="12" fillId="0" borderId="11" xfId="0" applyNumberFormat="1" applyFont="1" applyFill="1" applyBorder="1" applyAlignment="1">
      <alignment horizontal="left"/>
    </xf>
    <xf numFmtId="1" fontId="12" fillId="0" borderId="11" xfId="0" applyNumberFormat="1" applyFont="1" applyFill="1" applyBorder="1" applyAlignment="1">
      <alignment/>
    </xf>
    <xf numFmtId="1" fontId="12" fillId="0" borderId="11" xfId="0" applyNumberFormat="1" applyFont="1" applyFill="1" applyBorder="1" applyAlignment="1">
      <alignment horizontal="left"/>
    </xf>
    <xf numFmtId="1" fontId="48" fillId="0" borderId="11" xfId="0" applyNumberFormat="1" applyFont="1" applyFill="1" applyBorder="1" applyAlignment="1">
      <alignment horizontal="right"/>
    </xf>
    <xf numFmtId="1" fontId="12" fillId="0" borderId="11" xfId="0" applyNumberFormat="1" applyFont="1" applyFill="1" applyBorder="1" applyAlignment="1">
      <alignment/>
    </xf>
    <xf numFmtId="1" fontId="8" fillId="0" borderId="11" xfId="0" applyNumberFormat="1" applyFont="1" applyFill="1" applyBorder="1" applyAlignment="1">
      <alignment horizontal="left" vertical="center"/>
    </xf>
    <xf numFmtId="1" fontId="8" fillId="0" borderId="11" xfId="0" applyNumberFormat="1" applyFont="1" applyFill="1" applyBorder="1" applyAlignment="1">
      <alignment vertical="top"/>
    </xf>
    <xf numFmtId="3" fontId="8" fillId="0" borderId="11" xfId="15" applyNumberFormat="1" applyFont="1" applyFill="1" applyBorder="1" applyAlignment="1">
      <alignment vertical="top" wrapText="1"/>
      <protection/>
    </xf>
    <xf numFmtId="1" fontId="16" fillId="0" borderId="11" xfId="0" applyNumberFormat="1" applyFont="1" applyFill="1" applyBorder="1" applyAlignment="1">
      <alignment horizontal="right" wrapText="1"/>
    </xf>
    <xf numFmtId="3" fontId="8" fillId="0" borderId="11" xfId="15" applyNumberFormat="1" applyFont="1" applyFill="1" applyBorder="1" applyAlignment="1">
      <alignment vertical="top" wrapText="1"/>
      <protection/>
    </xf>
    <xf numFmtId="1" fontId="8" fillId="0" borderId="11" xfId="0" applyNumberFormat="1" applyFont="1" applyFill="1" applyBorder="1" applyAlignment="1">
      <alignment/>
    </xf>
    <xf numFmtId="3" fontId="8" fillId="0" borderId="11" xfId="15" applyNumberFormat="1" applyFont="1" applyFill="1" applyBorder="1" applyAlignment="1">
      <alignment wrapText="1"/>
      <protection/>
    </xf>
    <xf numFmtId="1" fontId="16" fillId="0" borderId="11" xfId="0" applyNumberFormat="1" applyFont="1" applyFill="1" applyBorder="1" applyAlignment="1">
      <alignment horizontal="right"/>
    </xf>
    <xf numFmtId="3" fontId="12" fillId="0" borderId="11" xfId="126" applyNumberFormat="1" applyFont="1" applyFill="1" applyBorder="1" applyAlignment="1">
      <alignment horizontal="center" vertical="top" wrapText="1"/>
      <protection/>
    </xf>
    <xf numFmtId="3" fontId="12" fillId="0" borderId="11" xfId="15" applyNumberFormat="1" applyFont="1" applyFill="1" applyBorder="1" applyAlignment="1">
      <alignment vertical="top" wrapText="1"/>
      <protection/>
    </xf>
    <xf numFmtId="1" fontId="12" fillId="0" borderId="11" xfId="0" applyNumberFormat="1" applyFont="1" applyFill="1" applyBorder="1" applyAlignment="1">
      <alignment horizontal="right"/>
    </xf>
    <xf numFmtId="3" fontId="12" fillId="0" borderId="11" xfId="126" applyNumberFormat="1" applyFont="1" applyFill="1" applyBorder="1" applyAlignment="1">
      <alignment vertical="top" wrapText="1"/>
      <protection/>
    </xf>
    <xf numFmtId="1" fontId="8" fillId="0" borderId="11" xfId="0" applyNumberFormat="1" applyFont="1" applyFill="1" applyBorder="1" applyAlignment="1">
      <alignment horizontal="left"/>
    </xf>
    <xf numFmtId="3" fontId="8" fillId="0" borderId="11" xfId="121" applyNumberFormat="1" applyFont="1" applyFill="1" applyBorder="1" applyAlignment="1">
      <alignment horizontal="left" vertical="top" wrapText="1"/>
      <protection/>
    </xf>
    <xf numFmtId="1" fontId="8" fillId="0" borderId="11" xfId="0" applyNumberFormat="1" applyFont="1" applyFill="1" applyBorder="1" applyAlignment="1">
      <alignment horizontal="left" indent="1"/>
    </xf>
    <xf numFmtId="1" fontId="8" fillId="0" borderId="11" xfId="0" applyNumberFormat="1" applyFont="1" applyFill="1" applyBorder="1" applyAlignment="1">
      <alignment horizontal="right"/>
    </xf>
    <xf numFmtId="1" fontId="8" fillId="0" borderId="11" xfId="0" applyNumberFormat="1" applyFont="1" applyFill="1" applyBorder="1" applyAlignment="1">
      <alignment horizontal="left" indent="1"/>
    </xf>
    <xf numFmtId="1" fontId="12" fillId="0" borderId="11" xfId="0" applyNumberFormat="1" applyFont="1" applyFill="1" applyBorder="1" applyAlignment="1">
      <alignment horizontal="center"/>
    </xf>
    <xf numFmtId="3" fontId="12" fillId="0" borderId="11" xfId="121" applyNumberFormat="1" applyFont="1" applyFill="1" applyBorder="1" applyAlignment="1">
      <alignment horizontal="left" vertical="top" wrapText="1"/>
      <protection/>
    </xf>
    <xf numFmtId="1" fontId="16" fillId="0" borderId="11" xfId="0" applyNumberFormat="1" applyFont="1" applyFill="1" applyBorder="1" applyAlignment="1">
      <alignment horizontal="right"/>
    </xf>
    <xf numFmtId="3" fontId="16" fillId="0" borderId="11" xfId="15" applyNumberFormat="1" applyFont="1" applyFill="1" applyBorder="1" applyAlignment="1">
      <alignment vertical="top" wrapText="1"/>
      <protection/>
    </xf>
    <xf numFmtId="3" fontId="8" fillId="0" borderId="11" xfId="15" applyNumberFormat="1" applyFont="1" applyFill="1" applyBorder="1" applyAlignment="1">
      <alignment horizontal="left" vertical="top" wrapText="1"/>
      <protection/>
    </xf>
    <xf numFmtId="3" fontId="8" fillId="0" borderId="11" xfId="126" applyNumberFormat="1" applyFont="1" applyFill="1" applyBorder="1" applyAlignment="1">
      <alignment vertical="top" wrapText="1"/>
      <protection/>
    </xf>
    <xf numFmtId="3" fontId="8" fillId="0" borderId="11" xfId="0" applyNumberFormat="1" applyFont="1" applyFill="1" applyBorder="1" applyAlignment="1">
      <alignment horizontal="left" indent="1"/>
    </xf>
    <xf numFmtId="49" fontId="12" fillId="0" borderId="11" xfId="0" applyNumberFormat="1" applyFont="1" applyFill="1" applyBorder="1" applyAlignment="1">
      <alignment horizontal="left"/>
    </xf>
    <xf numFmtId="173" fontId="12" fillId="0" borderId="11" xfId="0" applyNumberFormat="1" applyFont="1" applyFill="1" applyBorder="1" applyAlignment="1">
      <alignment horizontal="right"/>
    </xf>
    <xf numFmtId="3" fontId="12" fillId="0" borderId="11" xfId="0" applyNumberFormat="1" applyFont="1" applyFill="1" applyBorder="1" applyAlignment="1">
      <alignment horizontal="center"/>
    </xf>
    <xf numFmtId="3" fontId="8" fillId="0" borderId="11" xfId="0" applyNumberFormat="1" applyFont="1" applyFill="1" applyBorder="1" applyAlignment="1">
      <alignment horizontal="left" vertical="center"/>
    </xf>
    <xf numFmtId="3" fontId="12" fillId="0" borderId="11" xfId="15" applyNumberFormat="1" applyFont="1" applyFill="1" applyBorder="1" applyAlignment="1">
      <alignment vertical="top" wrapText="1"/>
      <protection/>
    </xf>
    <xf numFmtId="3" fontId="8" fillId="0" borderId="11" xfId="0" applyNumberFormat="1" applyFont="1" applyFill="1" applyBorder="1" applyAlignment="1">
      <alignment horizontal="left" indent="1"/>
    </xf>
    <xf numFmtId="3" fontId="8" fillId="39" borderId="11" xfId="0" applyNumberFormat="1" applyFont="1" applyFill="1" applyBorder="1" applyAlignment="1">
      <alignment horizontal="right"/>
    </xf>
    <xf numFmtId="3" fontId="12" fillId="0" borderId="11" xfId="0" applyNumberFormat="1" applyFont="1" applyFill="1" applyBorder="1" applyAlignment="1">
      <alignment horizontal="left" vertical="top"/>
    </xf>
    <xf numFmtId="3" fontId="12" fillId="0" borderId="11" xfId="0" applyNumberFormat="1" applyFont="1" applyFill="1" applyBorder="1" applyAlignment="1">
      <alignment vertical="top"/>
    </xf>
    <xf numFmtId="3" fontId="8" fillId="0" borderId="11" xfId="15" applyNumberFormat="1" applyFont="1" applyFill="1" applyBorder="1" applyAlignment="1">
      <alignment horizontal="left" vertical="top" wrapText="1"/>
      <protection/>
    </xf>
    <xf numFmtId="3" fontId="8" fillId="39" borderId="11" xfId="0" applyNumberFormat="1" applyFont="1" applyFill="1" applyBorder="1" applyAlignment="1">
      <alignment horizontal="right"/>
    </xf>
    <xf numFmtId="3" fontId="12" fillId="0" borderId="11" xfId="0" applyNumberFormat="1" applyFont="1" applyFill="1" applyBorder="1" applyAlignment="1">
      <alignment horizontal="left" vertical="center"/>
    </xf>
    <xf numFmtId="3" fontId="8" fillId="0" borderId="11" xfId="0" applyNumberFormat="1" applyFont="1" applyFill="1" applyBorder="1" applyAlignment="1">
      <alignment horizontal="left" vertical="top"/>
    </xf>
    <xf numFmtId="3" fontId="8" fillId="0" borderId="11" xfId="0" applyNumberFormat="1" applyFont="1" applyFill="1" applyBorder="1" applyAlignment="1">
      <alignment horizontal="left" vertical="top" indent="1"/>
    </xf>
    <xf numFmtId="49" fontId="8" fillId="0" borderId="11" xfId="0" applyNumberFormat="1" applyFont="1" applyFill="1" applyBorder="1" applyAlignment="1">
      <alignment horizontal="left" indent="1"/>
    </xf>
    <xf numFmtId="3" fontId="12" fillId="0" borderId="11" xfId="126" applyNumberFormat="1" applyFont="1" applyFill="1" applyBorder="1" applyAlignment="1">
      <alignment vertical="top" wrapText="1"/>
      <protection/>
    </xf>
    <xf numFmtId="3" fontId="8" fillId="0" borderId="0" xfId="0" applyNumberFormat="1" applyFont="1" applyFill="1" applyAlignment="1">
      <alignment horizontal="right" vertical="top"/>
    </xf>
    <xf numFmtId="3" fontId="8" fillId="0" borderId="0" xfId="15" applyNumberFormat="1" applyFont="1" applyFill="1" applyBorder="1" applyAlignment="1">
      <alignment vertical="top" wrapText="1"/>
      <protection/>
    </xf>
    <xf numFmtId="3" fontId="8" fillId="0" borderId="0" xfId="0" applyNumberFormat="1" applyFont="1" applyFill="1" applyBorder="1" applyAlignment="1">
      <alignment horizontal="right"/>
    </xf>
    <xf numFmtId="3" fontId="10" fillId="0" borderId="0" xfId="0" applyNumberFormat="1" applyFont="1" applyFill="1" applyAlignment="1">
      <alignment horizontal="left"/>
    </xf>
    <xf numFmtId="3" fontId="10" fillId="0" borderId="0" xfId="0" applyNumberFormat="1" applyFont="1" applyFill="1" applyAlignment="1">
      <alignment horizontal="right"/>
    </xf>
    <xf numFmtId="3" fontId="4" fillId="0" borderId="0" xfId="0" applyNumberFormat="1" applyFont="1" applyFill="1" applyAlignment="1">
      <alignment/>
    </xf>
    <xf numFmtId="0" fontId="10" fillId="0" borderId="0" xfId="0" applyFont="1" applyFill="1" applyAlignment="1">
      <alignment horizontal="left"/>
    </xf>
    <xf numFmtId="0" fontId="4" fillId="0" borderId="0" xfId="0" applyFont="1" applyFill="1" applyBorder="1" applyAlignment="1">
      <alignment/>
    </xf>
    <xf numFmtId="0" fontId="10" fillId="0" borderId="0" xfId="0" applyFont="1" applyFill="1" applyAlignment="1">
      <alignment horizontal="right"/>
    </xf>
    <xf numFmtId="0" fontId="8" fillId="0" borderId="0" xfId="0" applyFont="1" applyFill="1" applyAlignment="1">
      <alignment horizontal="left"/>
    </xf>
    <xf numFmtId="3" fontId="8" fillId="0" borderId="0" xfId="0" applyNumberFormat="1" applyFont="1" applyFill="1" applyAlignment="1">
      <alignment horizontal="left"/>
    </xf>
    <xf numFmtId="3" fontId="19" fillId="0" borderId="0" xfId="123" applyNumberFormat="1" applyFont="1" applyFill="1" applyAlignment="1">
      <alignment horizontal="left"/>
      <protection/>
    </xf>
    <xf numFmtId="3" fontId="10" fillId="0" borderId="0" xfId="0" applyNumberFormat="1" applyFont="1" applyFill="1" applyAlignment="1">
      <alignment horizontal="center"/>
    </xf>
    <xf numFmtId="3" fontId="8" fillId="0" borderId="0" xfId="15" applyNumberFormat="1" applyFont="1" applyFill="1" applyAlignment="1">
      <alignment wrapText="1"/>
      <protection/>
    </xf>
    <xf numFmtId="3" fontId="56" fillId="0" borderId="0" xfId="15" applyNumberFormat="1" applyFont="1" applyFill="1">
      <alignment/>
      <protection/>
    </xf>
    <xf numFmtId="0" fontId="0" fillId="0" borderId="0" xfId="0" applyBorder="1" applyAlignment="1">
      <alignment/>
    </xf>
    <xf numFmtId="0" fontId="19"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Continuous"/>
    </xf>
    <xf numFmtId="3" fontId="19" fillId="0" borderId="0" xfId="0" applyNumberFormat="1" applyFont="1" applyFill="1" applyAlignment="1">
      <alignment horizontal="right"/>
    </xf>
    <xf numFmtId="0" fontId="8" fillId="0" borderId="0" xfId="0" applyFont="1" applyFill="1" applyAlignment="1">
      <alignment horizontal="center" wrapText="1"/>
    </xf>
    <xf numFmtId="0" fontId="8" fillId="0" borderId="0" xfId="0" applyFont="1" applyFill="1" applyAlignment="1">
      <alignment/>
    </xf>
    <xf numFmtId="0" fontId="9" fillId="0" borderId="11"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22" fillId="0" borderId="11" xfId="0" applyFont="1" applyFill="1" applyBorder="1" applyAlignment="1">
      <alignment horizontal="center" wrapText="1"/>
    </xf>
    <xf numFmtId="0" fontId="19" fillId="0" borderId="11" xfId="0" applyFont="1" applyFill="1" applyBorder="1" applyAlignment="1">
      <alignment horizontal="center" wrapText="1"/>
    </xf>
    <xf numFmtId="3" fontId="8" fillId="0" borderId="11" xfId="0" applyNumberFormat="1" applyFont="1" applyBorder="1" applyAlignment="1">
      <alignment/>
    </xf>
    <xf numFmtId="0" fontId="26" fillId="0" borderId="0" xfId="0" applyFont="1" applyFill="1" applyBorder="1" applyAlignment="1">
      <alignment/>
    </xf>
    <xf numFmtId="0" fontId="8" fillId="0" borderId="11" xfId="0" applyFont="1" applyFill="1" applyBorder="1" applyAlignment="1">
      <alignment horizontal="center"/>
    </xf>
    <xf numFmtId="49" fontId="8" fillId="0" borderId="11" xfId="0" applyNumberFormat="1" applyFont="1" applyFill="1" applyBorder="1" applyAlignment="1">
      <alignment wrapText="1"/>
    </xf>
    <xf numFmtId="0" fontId="8" fillId="0" borderId="11" xfId="0" applyFont="1" applyFill="1" applyBorder="1" applyAlignment="1">
      <alignment vertical="center" wrapText="1"/>
    </xf>
    <xf numFmtId="0" fontId="12" fillId="0" borderId="11" xfId="0" applyFont="1" applyFill="1" applyBorder="1" applyAlignment="1">
      <alignment/>
    </xf>
    <xf numFmtId="0" fontId="8" fillId="0" borderId="11" xfId="0" applyFont="1" applyFill="1" applyBorder="1" applyAlignment="1">
      <alignment/>
    </xf>
    <xf numFmtId="172" fontId="8" fillId="0" borderId="11" xfId="0" applyNumberFormat="1" applyFont="1" applyFill="1" applyBorder="1" applyAlignment="1">
      <alignment horizontal="center"/>
    </xf>
    <xf numFmtId="0" fontId="22" fillId="0" borderId="0" xfId="0" applyFont="1" applyFill="1" applyBorder="1" applyAlignment="1">
      <alignment horizontal="center"/>
    </xf>
    <xf numFmtId="49" fontId="8" fillId="0" borderId="11" xfId="0" applyNumberFormat="1" applyFont="1" applyFill="1" applyBorder="1" applyAlignment="1">
      <alignment horizontal="center"/>
    </xf>
    <xf numFmtId="49" fontId="12" fillId="0" borderId="11" xfId="0" applyNumberFormat="1" applyFont="1" applyFill="1" applyBorder="1" applyAlignment="1">
      <alignment horizontal="center" wrapText="1"/>
    </xf>
    <xf numFmtId="49" fontId="12" fillId="0" borderId="11" xfId="0" applyNumberFormat="1" applyFont="1" applyFill="1" applyBorder="1" applyAlignment="1">
      <alignment wrapText="1"/>
    </xf>
    <xf numFmtId="0" fontId="8" fillId="0" borderId="11" xfId="0" applyFont="1" applyFill="1" applyBorder="1" applyAlignment="1">
      <alignment horizontal="right"/>
    </xf>
    <xf numFmtId="49" fontId="12" fillId="0" borderId="11" xfId="0" applyNumberFormat="1" applyFont="1" applyBorder="1" applyAlignment="1">
      <alignment wrapText="1"/>
    </xf>
    <xf numFmtId="49" fontId="8" fillId="0" borderId="11" xfId="0" applyNumberFormat="1" applyFont="1" applyBorder="1" applyAlignment="1">
      <alignment wrapText="1"/>
    </xf>
    <xf numFmtId="49" fontId="12" fillId="0" borderId="11" xfId="0" applyNumberFormat="1" applyFont="1" applyBorder="1" applyAlignment="1">
      <alignment horizontal="center" wrapText="1"/>
    </xf>
    <xf numFmtId="0" fontId="12" fillId="0" borderId="0" xfId="0" applyFont="1" applyFill="1" applyBorder="1" applyAlignment="1">
      <alignment/>
    </xf>
    <xf numFmtId="0" fontId="12" fillId="0" borderId="11" xfId="0" applyFont="1" applyFill="1" applyBorder="1" applyAlignment="1">
      <alignment horizontal="left" vertical="center"/>
    </xf>
    <xf numFmtId="0" fontId="19" fillId="0" borderId="0" xfId="0" applyFont="1" applyFill="1" applyAlignment="1">
      <alignment horizontal="left" vertical="top"/>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4" fontId="0" fillId="0" borderId="0" xfId="0" applyNumberFormat="1" applyFont="1" applyFill="1" applyAlignment="1">
      <alignment horizontal="right"/>
    </xf>
    <xf numFmtId="0" fontId="19" fillId="0" borderId="0" xfId="0" applyFont="1" applyFill="1" applyAlignment="1">
      <alignment horizontal="right"/>
    </xf>
    <xf numFmtId="0" fontId="10" fillId="0" borderId="0" xfId="0" applyNumberFormat="1" applyFont="1" applyFill="1" applyAlignment="1">
      <alignment horizontal="center" vertical="center"/>
    </xf>
    <xf numFmtId="0" fontId="10" fillId="0" borderId="0" xfId="0" applyNumberFormat="1" applyFont="1" applyFill="1" applyAlignment="1">
      <alignment vertical="center" wrapText="1"/>
    </xf>
    <xf numFmtId="0" fontId="10" fillId="0" borderId="0" xfId="0" applyNumberFormat="1" applyFont="1" applyFill="1" applyBorder="1" applyAlignment="1">
      <alignment horizontal="right" vertical="center"/>
    </xf>
    <xf numFmtId="0" fontId="10" fillId="0" borderId="0" xfId="0" applyNumberFormat="1" applyFont="1" applyFill="1" applyAlignment="1">
      <alignment horizontal="right" vertical="center"/>
    </xf>
    <xf numFmtId="0" fontId="8" fillId="0" borderId="0" xfId="0" applyNumberFormat="1" applyFont="1" applyFill="1" applyBorder="1" applyAlignment="1">
      <alignment horizontal="right" vertical="center"/>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49" fontId="12" fillId="0" borderId="11" xfId="0" applyNumberFormat="1" applyFont="1" applyFill="1" applyBorder="1" applyAlignment="1">
      <alignment vertical="center" wrapText="1"/>
    </xf>
    <xf numFmtId="3" fontId="12" fillId="0" borderId="11" xfId="0" applyNumberFormat="1" applyFont="1" applyFill="1" applyBorder="1" applyAlignment="1">
      <alignment horizontal="right" vertical="center"/>
    </xf>
    <xf numFmtId="173" fontId="12" fillId="0" borderId="11" xfId="0" applyNumberFormat="1" applyFont="1" applyFill="1" applyBorder="1" applyAlignment="1">
      <alignment horizontal="right" vertical="center"/>
    </xf>
    <xf numFmtId="49" fontId="8" fillId="0" borderId="11" xfId="0" applyNumberFormat="1" applyFont="1" applyFill="1" applyBorder="1" applyAlignment="1">
      <alignment vertical="center" wrapText="1"/>
    </xf>
    <xf numFmtId="3" fontId="8" fillId="0" borderId="11" xfId="0" applyNumberFormat="1" applyFont="1" applyFill="1" applyBorder="1" applyAlignment="1">
      <alignment horizontal="right" vertical="center"/>
    </xf>
    <xf numFmtId="173"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1"/>
    </xf>
    <xf numFmtId="0" fontId="16" fillId="0" borderId="11" xfId="0" applyNumberFormat="1" applyFont="1" applyFill="1" applyBorder="1" applyAlignment="1">
      <alignment horizontal="right" vertical="center"/>
    </xf>
    <xf numFmtId="49" fontId="16" fillId="0" borderId="11" xfId="0" applyNumberFormat="1" applyFont="1" applyFill="1" applyBorder="1" applyAlignment="1">
      <alignment horizontal="left" vertical="center" wrapText="1" indent="2"/>
    </xf>
    <xf numFmtId="3" fontId="16" fillId="0" borderId="11" xfId="0" applyNumberFormat="1" applyFont="1" applyFill="1" applyBorder="1" applyAlignment="1">
      <alignment horizontal="right" vertical="center"/>
    </xf>
    <xf numFmtId="173" fontId="16" fillId="0" borderId="11" xfId="0" applyNumberFormat="1" applyFont="1" applyFill="1" applyBorder="1" applyAlignment="1">
      <alignment horizontal="right" vertical="center"/>
    </xf>
    <xf numFmtId="0" fontId="16" fillId="0" borderId="11" xfId="0" applyNumberFormat="1" applyFont="1" applyFill="1" applyBorder="1" applyAlignment="1">
      <alignment horizontal="right" vertical="center" wrapText="1"/>
    </xf>
    <xf numFmtId="173" fontId="8" fillId="0" borderId="11" xfId="0" applyNumberFormat="1" applyFont="1" applyFill="1" applyBorder="1" applyAlignment="1">
      <alignment horizontal="right" vertical="center"/>
    </xf>
    <xf numFmtId="49" fontId="12" fillId="0" borderId="11" xfId="0" applyNumberFormat="1" applyFont="1" applyFill="1" applyBorder="1" applyAlignment="1">
      <alignment horizontal="left" vertical="center" wrapText="1" indent="1"/>
    </xf>
    <xf numFmtId="0" fontId="48" fillId="0" borderId="0" xfId="0" applyFont="1" applyFill="1" applyAlignment="1">
      <alignment/>
    </xf>
    <xf numFmtId="49" fontId="16" fillId="0" borderId="11" xfId="0" applyNumberFormat="1" applyFont="1" applyFill="1" applyBorder="1" applyAlignment="1">
      <alignment horizontal="left" vertical="center" wrapText="1" indent="1"/>
    </xf>
    <xf numFmtId="0" fontId="12" fillId="0" borderId="11" xfId="0" applyNumberFormat="1" applyFont="1" applyFill="1" applyBorder="1" applyAlignment="1">
      <alignment horizontal="center" vertical="center"/>
    </xf>
    <xf numFmtId="49" fontId="12" fillId="0" borderId="11" xfId="0" applyNumberFormat="1" applyFont="1" applyFill="1" applyBorder="1" applyAlignment="1">
      <alignment vertical="center" wrapText="1"/>
    </xf>
    <xf numFmtId="3" fontId="12" fillId="0" borderId="11" xfId="0" applyNumberFormat="1" applyFont="1" applyFill="1" applyBorder="1" applyAlignment="1">
      <alignment horizontal="right" vertical="center"/>
    </xf>
    <xf numFmtId="173" fontId="12" fillId="0" borderId="11" xfId="0" applyNumberFormat="1" applyFont="1" applyFill="1" applyBorder="1" applyAlignment="1">
      <alignment horizontal="right" vertical="center"/>
    </xf>
    <xf numFmtId="0" fontId="16"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12" fillId="0" borderId="11" xfId="0" applyFont="1" applyFill="1" applyBorder="1" applyAlignment="1">
      <alignment vertical="center"/>
    </xf>
    <xf numFmtId="49" fontId="8" fillId="0" borderId="11" xfId="0" applyNumberFormat="1" applyFont="1" applyFill="1" applyBorder="1" applyAlignment="1">
      <alignment vertical="center"/>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indent="1"/>
    </xf>
    <xf numFmtId="0" fontId="12" fillId="0" borderId="11" xfId="0" applyFont="1" applyFill="1" applyBorder="1" applyAlignment="1">
      <alignment horizontal="left"/>
    </xf>
    <xf numFmtId="49"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2"/>
    </xf>
    <xf numFmtId="49" fontId="12" fillId="0" borderId="11" xfId="0" applyNumberFormat="1" applyFont="1" applyFill="1" applyBorder="1" applyAlignment="1">
      <alignment horizontal="left" vertical="center"/>
    </xf>
    <xf numFmtId="0" fontId="8" fillId="0" borderId="11" xfId="0" applyFont="1" applyFill="1" applyBorder="1" applyAlignment="1">
      <alignment horizontal="right" vertical="center"/>
    </xf>
    <xf numFmtId="49" fontId="8" fillId="0" borderId="11" xfId="0" applyNumberFormat="1" applyFont="1" applyFill="1" applyBorder="1" applyAlignment="1">
      <alignment horizontal="left" vertical="center" wrapText="1"/>
    </xf>
    <xf numFmtId="14" fontId="12" fillId="0" borderId="11" xfId="0" applyNumberFormat="1" applyFont="1" applyFill="1" applyBorder="1" applyAlignment="1">
      <alignment horizontal="left" vertical="center"/>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wrapText="1" indent="1"/>
    </xf>
    <xf numFmtId="49" fontId="8" fillId="0" borderId="11" xfId="0" applyNumberFormat="1" applyFont="1" applyFill="1" applyBorder="1" applyAlignment="1">
      <alignment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vertical="center"/>
    </xf>
    <xf numFmtId="49" fontId="12" fillId="0" borderId="11"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xf>
    <xf numFmtId="0" fontId="12" fillId="0" borderId="11" xfId="0" applyNumberFormat="1" applyFont="1" applyFill="1" applyBorder="1" applyAlignment="1">
      <alignment horizontal="right" vertical="center"/>
    </xf>
    <xf numFmtId="0" fontId="12" fillId="0" borderId="16" xfId="0" applyNumberFormat="1" applyFont="1" applyFill="1" applyBorder="1" applyAlignment="1">
      <alignment horizontal="left" vertical="center"/>
    </xf>
    <xf numFmtId="1" fontId="12" fillId="0" borderId="16" xfId="0" applyNumberFormat="1" applyFont="1" applyFill="1" applyBorder="1" applyAlignment="1">
      <alignment horizontal="left" vertical="center"/>
    </xf>
    <xf numFmtId="3" fontId="12" fillId="0" borderId="16" xfId="0" applyNumberFormat="1" applyFont="1" applyFill="1" applyBorder="1" applyAlignment="1">
      <alignment horizontal="right" vertical="center"/>
    </xf>
    <xf numFmtId="173" fontId="12" fillId="0" borderId="16" xfId="0" applyNumberFormat="1" applyFont="1" applyFill="1" applyBorder="1" applyAlignment="1">
      <alignment horizontal="right" vertical="center"/>
    </xf>
    <xf numFmtId="0" fontId="8" fillId="0" borderId="11" xfId="0" applyNumberFormat="1" applyFont="1" applyFill="1" applyBorder="1" applyAlignment="1">
      <alignment horizontal="left" vertical="center"/>
    </xf>
    <xf numFmtId="1" fontId="8" fillId="0" borderId="11"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xf>
    <xf numFmtId="1" fontId="12" fillId="0" borderId="0" xfId="0" applyNumberFormat="1" applyFont="1" applyFill="1" applyBorder="1" applyAlignment="1">
      <alignment horizontal="left" vertical="center"/>
    </xf>
    <xf numFmtId="3" fontId="8" fillId="0" borderId="0" xfId="0" applyNumberFormat="1" applyFont="1" applyFill="1" applyBorder="1" applyAlignment="1">
      <alignment horizontal="right" vertical="center"/>
    </xf>
    <xf numFmtId="0" fontId="0" fillId="0" borderId="0" xfId="0" applyFont="1" applyFill="1" applyAlignment="1">
      <alignment horizontal="left"/>
    </xf>
    <xf numFmtId="0" fontId="9" fillId="0" borderId="0" xfId="0" applyNumberFormat="1" applyFont="1" applyFill="1" applyAlignment="1">
      <alignment horizontal="left" vertical="center" wrapText="1"/>
    </xf>
    <xf numFmtId="3" fontId="9" fillId="0" borderId="0" xfId="0" applyNumberFormat="1" applyFont="1" applyFill="1" applyAlignment="1">
      <alignment/>
    </xf>
    <xf numFmtId="0" fontId="9" fillId="0" borderId="0" xfId="0" applyFont="1" applyFill="1" applyAlignment="1">
      <alignment horizontal="left"/>
    </xf>
    <xf numFmtId="0" fontId="9" fillId="0" borderId="0" xfId="0" applyNumberFormat="1" applyFont="1" applyAlignment="1">
      <alignment vertical="center" wrapText="1"/>
    </xf>
    <xf numFmtId="0" fontId="57" fillId="0" borderId="0" xfId="0" applyNumberFormat="1" applyFont="1" applyAlignment="1">
      <alignment vertical="center"/>
    </xf>
    <xf numFmtId="0" fontId="10" fillId="0" borderId="0" xfId="0" applyFont="1" applyFill="1" applyAlignment="1">
      <alignment horizontal="left"/>
    </xf>
    <xf numFmtId="175" fontId="0" fillId="0" borderId="0" xfId="0" applyNumberFormat="1" applyFont="1" applyFill="1" applyAlignment="1">
      <alignment/>
    </xf>
    <xf numFmtId="3" fontId="10" fillId="0" borderId="0" xfId="0" applyNumberFormat="1" applyFont="1" applyFill="1" applyAlignment="1">
      <alignment horizontal="center"/>
    </xf>
    <xf numFmtId="175" fontId="10" fillId="0" borderId="0" xfId="0" applyNumberFormat="1" applyFont="1" applyFill="1" applyAlignment="1">
      <alignment horizontal="center"/>
    </xf>
    <xf numFmtId="0" fontId="10" fillId="0" borderId="0" xfId="0" applyFont="1" applyFill="1" applyAlignment="1">
      <alignment/>
    </xf>
    <xf numFmtId="0" fontId="8" fillId="0" borderId="0" xfId="0" applyFont="1" applyFill="1" applyAlignment="1">
      <alignment wrapText="1"/>
    </xf>
    <xf numFmtId="175" fontId="8"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right"/>
    </xf>
    <xf numFmtId="0" fontId="8" fillId="0" borderId="0" xfId="0" applyNumberFormat="1" applyFont="1" applyAlignment="1">
      <alignment vertical="center"/>
    </xf>
    <xf numFmtId="0" fontId="8" fillId="0" borderId="0" xfId="0" applyFont="1" applyFill="1" applyAlignment="1">
      <alignment/>
    </xf>
    <xf numFmtId="0" fontId="8" fillId="0" borderId="0" xfId="0" applyFont="1" applyFill="1" applyAlignment="1">
      <alignment horizontal="right"/>
    </xf>
    <xf numFmtId="0" fontId="8" fillId="0" borderId="0" xfId="0" applyNumberFormat="1" applyFont="1" applyFill="1" applyAlignment="1">
      <alignment horizontal="right" vertical="center"/>
    </xf>
    <xf numFmtId="0" fontId="4"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xf>
    <xf numFmtId="0" fontId="11" fillId="0" borderId="0" xfId="0" applyNumberFormat="1" applyFont="1" applyFill="1" applyAlignment="1">
      <alignment vertical="center" wrapText="1"/>
    </xf>
    <xf numFmtId="0" fontId="8" fillId="0" borderId="0" xfId="116" applyFont="1" applyFill="1" applyAlignment="1">
      <alignment horizontal="center"/>
      <protection/>
    </xf>
    <xf numFmtId="0" fontId="0" fillId="0" borderId="0" xfId="116">
      <alignment/>
      <protection/>
    </xf>
    <xf numFmtId="0" fontId="8" fillId="0" borderId="18" xfId="116" applyFont="1" applyFill="1" applyBorder="1" applyAlignment="1">
      <alignment horizontal="center"/>
      <protection/>
    </xf>
    <xf numFmtId="0" fontId="8" fillId="0" borderId="0" xfId="116" applyFont="1" applyFill="1" applyAlignment="1">
      <alignment/>
      <protection/>
    </xf>
    <xf numFmtId="0" fontId="0" fillId="0" borderId="0" xfId="116" applyFont="1" applyFill="1">
      <alignment/>
      <protection/>
    </xf>
    <xf numFmtId="3" fontId="0" fillId="0" borderId="0" xfId="116" applyNumberFormat="1" applyFont="1" applyFill="1" applyBorder="1" applyAlignment="1">
      <alignment horizontal="right"/>
      <protection/>
    </xf>
    <xf numFmtId="3" fontId="0" fillId="0" borderId="0" xfId="116" applyNumberFormat="1" applyFont="1" applyFill="1" applyAlignment="1">
      <alignment horizontal="right"/>
      <protection/>
    </xf>
    <xf numFmtId="4" fontId="0" fillId="0" borderId="0" xfId="116" applyNumberFormat="1" applyFont="1" applyFill="1" applyAlignment="1">
      <alignment horizontal="right"/>
      <protection/>
    </xf>
    <xf numFmtId="0" fontId="8" fillId="0" borderId="0" xfId="116" applyFont="1" applyFill="1" applyAlignment="1">
      <alignment horizontal="right"/>
      <protection/>
    </xf>
    <xf numFmtId="49" fontId="10" fillId="0" borderId="0" xfId="116" applyNumberFormat="1" applyFont="1" applyFill="1" applyAlignment="1">
      <alignment horizontal="center"/>
      <protection/>
    </xf>
    <xf numFmtId="0" fontId="10" fillId="0" borderId="0" xfId="116" applyFont="1" applyFill="1">
      <alignment/>
      <protection/>
    </xf>
    <xf numFmtId="0" fontId="10" fillId="0" borderId="0" xfId="116" applyFont="1" applyFill="1" applyBorder="1">
      <alignment/>
      <protection/>
    </xf>
    <xf numFmtId="0" fontId="8" fillId="0" borderId="0" xfId="116" applyFont="1" applyFill="1" applyAlignment="1">
      <alignment horizontal="right"/>
      <protection/>
    </xf>
    <xf numFmtId="0" fontId="8" fillId="0" borderId="11" xfId="116" applyFont="1" applyFill="1" applyBorder="1" applyAlignment="1">
      <alignment horizontal="center" vertical="center" wrapText="1"/>
      <protection/>
    </xf>
    <xf numFmtId="49" fontId="8" fillId="0" borderId="11" xfId="116" applyNumberFormat="1" applyFont="1" applyFill="1" applyBorder="1" applyAlignment="1">
      <alignment horizontal="center" vertical="center" wrapText="1"/>
      <protection/>
    </xf>
    <xf numFmtId="0" fontId="8" fillId="0" borderId="11" xfId="116" applyNumberFormat="1" applyFont="1" applyFill="1" applyBorder="1" applyAlignment="1">
      <alignment horizontal="center" vertical="center" wrapText="1"/>
      <protection/>
    </xf>
    <xf numFmtId="0" fontId="8" fillId="0" borderId="11" xfId="116" applyNumberFormat="1" applyFont="1" applyFill="1" applyBorder="1" applyAlignment="1">
      <alignment horizontal="center" vertical="center"/>
      <protection/>
    </xf>
    <xf numFmtId="49" fontId="8" fillId="0" borderId="11" xfId="116" applyNumberFormat="1" applyFont="1" applyFill="1" applyBorder="1" applyAlignment="1">
      <alignment horizontal="center" vertical="center"/>
      <protection/>
    </xf>
    <xf numFmtId="3" fontId="12" fillId="0" borderId="11" xfId="116" applyNumberFormat="1" applyFont="1" applyFill="1" applyBorder="1" applyAlignment="1">
      <alignment horizontal="right" vertical="center"/>
      <protection/>
    </xf>
    <xf numFmtId="173" fontId="12" fillId="0" borderId="11" xfId="116" applyNumberFormat="1" applyFont="1" applyFill="1" applyBorder="1" applyAlignment="1">
      <alignment horizontal="right" vertical="center"/>
      <protection/>
    </xf>
    <xf numFmtId="49" fontId="8" fillId="0" borderId="11" xfId="116" applyNumberFormat="1" applyFont="1" applyFill="1" applyBorder="1" applyAlignment="1">
      <alignment horizontal="left" vertical="center" wrapText="1"/>
      <protection/>
    </xf>
    <xf numFmtId="3" fontId="8" fillId="0" borderId="11" xfId="116" applyNumberFormat="1" applyFont="1" applyFill="1" applyBorder="1" applyAlignment="1">
      <alignment horizontal="right" vertical="center"/>
      <protection/>
    </xf>
    <xf numFmtId="173" fontId="8" fillId="0" borderId="11" xfId="116" applyNumberFormat="1" applyFont="1" applyFill="1" applyBorder="1" applyAlignment="1">
      <alignment horizontal="right" vertical="center"/>
      <protection/>
    </xf>
    <xf numFmtId="3" fontId="8" fillId="0" borderId="11" xfId="116" applyNumberFormat="1" applyFont="1" applyFill="1" applyBorder="1" applyAlignment="1">
      <alignment horizontal="right" vertical="center"/>
      <protection/>
    </xf>
    <xf numFmtId="0" fontId="0" fillId="0" borderId="0" xfId="116" applyBorder="1">
      <alignment/>
      <protection/>
    </xf>
    <xf numFmtId="49" fontId="8" fillId="0" borderId="11" xfId="116" applyNumberFormat="1" applyFont="1" applyFill="1" applyBorder="1" applyAlignment="1">
      <alignment horizontal="right" vertical="center"/>
      <protection/>
    </xf>
    <xf numFmtId="49" fontId="8" fillId="0" borderId="11" xfId="116" applyNumberFormat="1" applyFont="1" applyFill="1" applyBorder="1" applyAlignment="1">
      <alignment vertical="center" wrapText="1"/>
      <protection/>
    </xf>
    <xf numFmtId="49" fontId="12" fillId="0" borderId="11" xfId="116" applyNumberFormat="1" applyFont="1" applyFill="1" applyBorder="1" applyAlignment="1">
      <alignment horizontal="left" vertical="center"/>
      <protection/>
    </xf>
    <xf numFmtId="0" fontId="8" fillId="39" borderId="11" xfId="116" applyNumberFormat="1" applyFont="1" applyFill="1" applyBorder="1" applyAlignment="1">
      <alignment horizontal="center" vertical="center" wrapText="1"/>
      <protection/>
    </xf>
    <xf numFmtId="49" fontId="8" fillId="39" borderId="11" xfId="116" applyNumberFormat="1" applyFont="1" applyFill="1" applyBorder="1" applyAlignment="1">
      <alignment vertical="center" wrapText="1"/>
      <protection/>
    </xf>
    <xf numFmtId="3" fontId="8" fillId="39" borderId="11" xfId="116" applyNumberFormat="1" applyFont="1" applyFill="1" applyBorder="1" applyAlignment="1">
      <alignment horizontal="right" vertical="center"/>
      <protection/>
    </xf>
    <xf numFmtId="173" fontId="8" fillId="39" borderId="11" xfId="116" applyNumberFormat="1" applyFont="1" applyFill="1" applyBorder="1" applyAlignment="1">
      <alignment horizontal="right" vertical="center"/>
      <protection/>
    </xf>
    <xf numFmtId="3" fontId="8" fillId="39" borderId="11" xfId="116" applyNumberFormat="1" applyFont="1" applyFill="1" applyBorder="1" applyAlignment="1">
      <alignment horizontal="right" vertical="center"/>
      <protection/>
    </xf>
    <xf numFmtId="0" fontId="12" fillId="0" borderId="11" xfId="116" applyNumberFormat="1" applyFont="1" applyFill="1" applyBorder="1" applyAlignment="1">
      <alignment horizontal="left" vertical="center" wrapText="1"/>
      <protection/>
    </xf>
    <xf numFmtId="49" fontId="8" fillId="0" borderId="11" xfId="116" applyNumberFormat="1" applyFont="1" applyFill="1" applyBorder="1" applyAlignment="1">
      <alignment horizontal="left" vertical="center" wrapText="1" indent="2"/>
      <protection/>
    </xf>
    <xf numFmtId="3" fontId="8" fillId="5" borderId="11" xfId="116" applyNumberFormat="1" applyFont="1" applyFill="1" applyBorder="1" applyAlignment="1">
      <alignment horizontal="right" vertical="center"/>
      <protection/>
    </xf>
    <xf numFmtId="0" fontId="8" fillId="0" borderId="11" xfId="116" applyNumberFormat="1" applyFont="1" applyFill="1" applyBorder="1" applyAlignment="1">
      <alignment horizontal="left" vertical="center" wrapText="1"/>
      <protection/>
    </xf>
    <xf numFmtId="49" fontId="8" fillId="0" borderId="11" xfId="116" applyNumberFormat="1" applyFont="1" applyFill="1" applyBorder="1" applyAlignment="1">
      <alignment horizontal="center" vertical="center" wrapText="1"/>
      <protection/>
    </xf>
    <xf numFmtId="49" fontId="8" fillId="0" borderId="11" xfId="116" applyNumberFormat="1" applyFont="1" applyFill="1" applyBorder="1" applyAlignment="1">
      <alignment horizontal="left" vertical="center" wrapText="1"/>
      <protection/>
    </xf>
    <xf numFmtId="0" fontId="12" fillId="0" borderId="11" xfId="116" applyFont="1" applyFill="1" applyBorder="1">
      <alignment/>
      <protection/>
    </xf>
    <xf numFmtId="3" fontId="12" fillId="0" borderId="11" xfId="116" applyNumberFormat="1" applyFont="1" applyFill="1" applyBorder="1" applyAlignment="1">
      <alignment horizontal="right" vertical="center"/>
      <protection/>
    </xf>
    <xf numFmtId="0" fontId="12" fillId="0" borderId="11" xfId="116" applyFont="1" applyFill="1" applyBorder="1" applyAlignment="1">
      <alignment horizontal="left"/>
      <protection/>
    </xf>
    <xf numFmtId="49" fontId="8" fillId="0" borderId="11" xfId="116" applyNumberFormat="1" applyFont="1" applyFill="1" applyBorder="1" applyAlignment="1">
      <alignment horizontal="left" vertical="center"/>
      <protection/>
    </xf>
    <xf numFmtId="49" fontId="8" fillId="0" borderId="11" xfId="116" applyNumberFormat="1" applyFont="1" applyFill="1" applyBorder="1" applyAlignment="1">
      <alignment vertical="center"/>
      <protection/>
    </xf>
    <xf numFmtId="49" fontId="8" fillId="0" borderId="11" xfId="116" applyNumberFormat="1" applyFont="1" applyFill="1" applyBorder="1" applyAlignment="1">
      <alignment horizontal="left" vertical="center" indent="1"/>
      <protection/>
    </xf>
    <xf numFmtId="49" fontId="8" fillId="0" borderId="11" xfId="116" applyNumberFormat="1" applyFont="1" applyFill="1" applyBorder="1" applyAlignment="1">
      <alignment horizontal="left" vertical="center" wrapText="1" indent="1"/>
      <protection/>
    </xf>
    <xf numFmtId="0" fontId="12" fillId="0" borderId="11" xfId="116" applyFont="1" applyFill="1" applyBorder="1" applyAlignment="1">
      <alignment horizontal="left"/>
      <protection/>
    </xf>
    <xf numFmtId="0" fontId="12" fillId="0" borderId="11" xfId="116" applyFont="1" applyFill="1" applyBorder="1" applyAlignment="1">
      <alignment/>
      <protection/>
    </xf>
    <xf numFmtId="0" fontId="12" fillId="0" borderId="11" xfId="116" applyFont="1" applyFill="1" applyBorder="1">
      <alignment/>
      <protection/>
    </xf>
    <xf numFmtId="49" fontId="12" fillId="0" borderId="11" xfId="116" applyNumberFormat="1" applyFont="1" applyFill="1" applyBorder="1" applyAlignment="1">
      <alignment horizontal="left" vertical="center"/>
      <protection/>
    </xf>
    <xf numFmtId="49" fontId="12" fillId="0" borderId="11" xfId="116" applyNumberFormat="1" applyFont="1" applyFill="1" applyBorder="1" applyAlignment="1">
      <alignment vertical="center" wrapText="1"/>
      <protection/>
    </xf>
    <xf numFmtId="173" fontId="12" fillId="0" borderId="11" xfId="116" applyNumberFormat="1" applyFont="1" applyFill="1" applyBorder="1" applyAlignment="1">
      <alignment horizontal="right" vertical="center"/>
      <protection/>
    </xf>
    <xf numFmtId="0" fontId="12" fillId="0" borderId="11" xfId="116" applyFont="1" applyFill="1" applyBorder="1" applyAlignment="1">
      <alignment wrapText="1"/>
      <protection/>
    </xf>
    <xf numFmtId="0" fontId="8" fillId="0" borderId="11" xfId="116" applyFont="1" applyFill="1" applyBorder="1" applyAlignment="1">
      <alignment horizontal="center"/>
      <protection/>
    </xf>
    <xf numFmtId="0" fontId="8" fillId="0" borderId="11" xfId="116" applyFont="1" applyFill="1" applyBorder="1" applyAlignment="1">
      <alignment horizontal="left" wrapText="1" indent="1"/>
      <protection/>
    </xf>
    <xf numFmtId="3" fontId="8" fillId="0" borderId="11" xfId="116" applyNumberFormat="1" applyFont="1" applyFill="1" applyBorder="1" applyAlignment="1" quotePrefix="1">
      <alignment horizontal="right" vertical="center"/>
      <protection/>
    </xf>
    <xf numFmtId="0" fontId="12" fillId="0" borderId="11" xfId="116" applyFont="1" applyFill="1" applyBorder="1" applyAlignment="1">
      <alignment horizontal="left" vertical="center"/>
      <protection/>
    </xf>
    <xf numFmtId="49" fontId="12" fillId="0" borderId="11" xfId="116" applyNumberFormat="1" applyFont="1" applyFill="1" applyBorder="1" applyAlignment="1">
      <alignment vertical="center"/>
      <protection/>
    </xf>
    <xf numFmtId="49" fontId="12" fillId="0" borderId="11" xfId="116" applyNumberFormat="1" applyFont="1" applyFill="1" applyBorder="1" applyAlignment="1">
      <alignment horizontal="center" vertical="center"/>
      <protection/>
    </xf>
    <xf numFmtId="0" fontId="8" fillId="0" borderId="0" xfId="116" applyFont="1" applyFill="1">
      <alignment/>
      <protection/>
    </xf>
    <xf numFmtId="49" fontId="12" fillId="0" borderId="0" xfId="116" applyNumberFormat="1" applyFont="1" applyFill="1" applyBorder="1" applyAlignment="1">
      <alignment vertical="center"/>
      <protection/>
    </xf>
    <xf numFmtId="3" fontId="12" fillId="0" borderId="0" xfId="116" applyNumberFormat="1" applyFont="1" applyFill="1" applyBorder="1" applyAlignment="1">
      <alignment horizontal="right" vertical="center"/>
      <protection/>
    </xf>
    <xf numFmtId="173" fontId="12" fillId="0" borderId="0" xfId="116" applyNumberFormat="1" applyFont="1" applyFill="1" applyBorder="1" applyAlignment="1">
      <alignment horizontal="right" vertical="center"/>
      <protection/>
    </xf>
    <xf numFmtId="49" fontId="12" fillId="0" borderId="0" xfId="116" applyNumberFormat="1" applyFont="1" applyFill="1" applyBorder="1" applyAlignment="1">
      <alignment horizontal="left" vertical="center"/>
      <protection/>
    </xf>
    <xf numFmtId="49" fontId="8" fillId="0" borderId="0" xfId="116" applyNumberFormat="1" applyFont="1" applyFill="1" applyBorder="1" applyAlignment="1">
      <alignment horizontal="left" vertical="center"/>
      <protection/>
    </xf>
    <xf numFmtId="0" fontId="14" fillId="0" borderId="0" xfId="116" applyFont="1" applyFill="1" applyAlignment="1">
      <alignment/>
      <protection/>
    </xf>
    <xf numFmtId="0" fontId="8" fillId="0" borderId="0" xfId="116" applyFont="1" applyFill="1">
      <alignment/>
      <protection/>
    </xf>
    <xf numFmtId="3" fontId="14" fillId="0" borderId="0" xfId="116" applyNumberFormat="1" applyFont="1" applyFill="1">
      <alignment/>
      <protection/>
    </xf>
    <xf numFmtId="0" fontId="14" fillId="0" borderId="0" xfId="116" applyFont="1" applyFill="1" applyAlignment="1">
      <alignment horizontal="right"/>
      <protection/>
    </xf>
    <xf numFmtId="0" fontId="0" fillId="0" borderId="0" xfId="116" applyFill="1">
      <alignment/>
      <protection/>
    </xf>
    <xf numFmtId="4" fontId="14" fillId="0" borderId="0" xfId="116" applyNumberFormat="1" applyFont="1" applyFill="1">
      <alignment/>
      <protection/>
    </xf>
    <xf numFmtId="3" fontId="14" fillId="0" borderId="0" xfId="116" applyNumberFormat="1" applyFont="1" applyFill="1" applyAlignment="1">
      <alignment horizontal="right"/>
      <protection/>
    </xf>
    <xf numFmtId="0" fontId="10" fillId="0" borderId="0" xfId="116" applyFont="1" applyFill="1" applyBorder="1" applyAlignment="1">
      <alignment horizontal="center" vertical="top"/>
      <protection/>
    </xf>
    <xf numFmtId="0" fontId="10" fillId="0" borderId="0" xfId="116" applyFont="1" applyFill="1" applyBorder="1" applyAlignment="1">
      <alignment horizontal="left"/>
      <protection/>
    </xf>
    <xf numFmtId="3" fontId="10" fillId="0" borderId="0" xfId="116" applyNumberFormat="1" applyFont="1" applyFill="1" applyBorder="1" applyAlignment="1">
      <alignment horizontal="right"/>
      <protection/>
    </xf>
    <xf numFmtId="0" fontId="10" fillId="0" borderId="0" xfId="116" applyFont="1" applyFill="1" applyAlignment="1" applyProtection="1">
      <alignment horizontal="right"/>
      <protection locked="0"/>
    </xf>
    <xf numFmtId="0" fontId="8" fillId="0" borderId="18" xfId="0" applyFont="1" applyBorder="1" applyAlignment="1">
      <alignment/>
    </xf>
    <xf numFmtId="0" fontId="8" fillId="0" borderId="18" xfId="0" applyFont="1" applyFill="1" applyBorder="1" applyAlignment="1">
      <alignment/>
    </xf>
    <xf numFmtId="0" fontId="8" fillId="0" borderId="0" xfId="0" applyFont="1" applyBorder="1" applyAlignment="1">
      <alignment/>
    </xf>
    <xf numFmtId="0" fontId="9" fillId="0" borderId="0" xfId="0" applyFont="1" applyBorder="1" applyAlignment="1">
      <alignment/>
    </xf>
    <xf numFmtId="0" fontId="8" fillId="0" borderId="0" xfId="123" applyFont="1" applyFill="1" applyAlignment="1">
      <alignment horizontal="left"/>
      <protection/>
    </xf>
    <xf numFmtId="0" fontId="8" fillId="0" borderId="0" xfId="123" applyFont="1" applyFill="1">
      <alignment/>
      <protection/>
    </xf>
    <xf numFmtId="0" fontId="8" fillId="0" borderId="0" xfId="123" applyFont="1" applyFill="1" applyAlignment="1">
      <alignment horizontal="right"/>
      <protection/>
    </xf>
    <xf numFmtId="4" fontId="8" fillId="0" borderId="0" xfId="0" applyNumberFormat="1" applyFont="1" applyFill="1" applyAlignment="1">
      <alignment horizontal="right"/>
    </xf>
    <xf numFmtId="49" fontId="10" fillId="0" borderId="0" xfId="0" applyNumberFormat="1" applyFont="1" applyFill="1" applyAlignment="1">
      <alignment horizontal="center"/>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3" fontId="12" fillId="0" borderId="11" xfId="95" applyNumberFormat="1" applyFont="1" applyFill="1" applyBorder="1" applyAlignment="1">
      <alignment horizontal="right" vertical="center"/>
      <protection/>
    </xf>
    <xf numFmtId="0" fontId="12" fillId="0" borderId="11" xfId="95" applyNumberFormat="1" applyFont="1" applyFill="1" applyBorder="1" applyAlignment="1">
      <alignment horizontal="left" vertical="center"/>
      <protection/>
    </xf>
    <xf numFmtId="49" fontId="12" fillId="0" borderId="11" xfId="95" applyNumberFormat="1" applyFont="1" applyFill="1" applyBorder="1" applyAlignment="1">
      <alignment vertical="center" wrapText="1"/>
      <protection/>
    </xf>
    <xf numFmtId="0"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horizontal="left" vertical="center" wrapText="1"/>
      <protection/>
    </xf>
    <xf numFmtId="3" fontId="8" fillId="0" borderId="11" xfId="95" applyNumberFormat="1" applyFont="1" applyFill="1" applyBorder="1" applyAlignment="1">
      <alignment horizontal="right" vertical="center"/>
      <protection/>
    </xf>
    <xf numFmtId="3" fontId="8" fillId="0" borderId="11" xfId="95" applyNumberFormat="1" applyFont="1" applyFill="1" applyBorder="1" applyAlignment="1">
      <alignment horizontal="right" vertical="center"/>
      <protection/>
    </xf>
    <xf numFmtId="0" fontId="8" fillId="0" borderId="11" xfId="95" applyNumberFormat="1" applyFont="1" applyFill="1" applyBorder="1" applyAlignment="1">
      <alignment horizontal="center" vertical="center"/>
      <protection/>
    </xf>
    <xf numFmtId="49"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vertical="center" wrapText="1"/>
      <protection/>
    </xf>
    <xf numFmtId="0" fontId="8" fillId="0" borderId="11" xfId="120" applyFont="1" applyFill="1" applyBorder="1" applyAlignment="1">
      <alignment horizontal="left" wrapText="1" indent="1"/>
      <protection/>
    </xf>
    <xf numFmtId="0" fontId="12" fillId="0" borderId="11" xfId="120" applyFont="1" applyFill="1" applyBorder="1" applyAlignment="1">
      <alignment horizontal="left" wrapText="1"/>
      <protection/>
    </xf>
    <xf numFmtId="0" fontId="12" fillId="0" borderId="11" xfId="120" applyFont="1" applyFill="1" applyBorder="1" applyAlignment="1">
      <alignment wrapText="1"/>
      <protection/>
    </xf>
    <xf numFmtId="49" fontId="8" fillId="0" borderId="11" xfId="0" applyNumberFormat="1" applyFont="1" applyFill="1" applyBorder="1" applyAlignment="1">
      <alignment horizontal="left" vertical="center"/>
    </xf>
    <xf numFmtId="49" fontId="12" fillId="0" borderId="11" xfId="0" applyNumberFormat="1" applyFont="1" applyFill="1" applyBorder="1" applyAlignment="1">
      <alignment vertical="center"/>
    </xf>
    <xf numFmtId="49" fontId="12" fillId="0" borderId="11" xfId="0" applyNumberFormat="1" applyFont="1" applyFill="1" applyBorder="1" applyAlignment="1">
      <alignment horizontal="center" vertical="center"/>
    </xf>
    <xf numFmtId="0" fontId="12" fillId="0" borderId="11" xfId="100" applyFont="1" applyFill="1" applyBorder="1" applyAlignment="1">
      <alignment horizontal="left" vertical="center"/>
      <protection/>
    </xf>
    <xf numFmtId="49" fontId="12" fillId="0" borderId="11" xfId="0" applyNumberFormat="1" applyFont="1" applyFill="1" applyBorder="1" applyAlignment="1">
      <alignment horizontal="left" vertical="center" wrapText="1" indent="1"/>
    </xf>
    <xf numFmtId="0" fontId="8" fillId="0" borderId="11" xfId="100" applyNumberFormat="1" applyFont="1" applyFill="1" applyBorder="1" applyAlignment="1">
      <alignment horizontal="center" vertical="center"/>
      <protection/>
    </xf>
    <xf numFmtId="0" fontId="14"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right"/>
    </xf>
    <xf numFmtId="3" fontId="8" fillId="0" borderId="0" xfId="0" applyNumberFormat="1" applyFont="1" applyFill="1" applyAlignment="1">
      <alignment horizontal="right"/>
    </xf>
    <xf numFmtId="0" fontId="0" fillId="0" borderId="0" xfId="112">
      <alignment/>
      <protection/>
    </xf>
    <xf numFmtId="0" fontId="10" fillId="0" borderId="0" xfId="112" applyFont="1" applyFill="1" applyBorder="1">
      <alignment/>
      <protection/>
    </xf>
    <xf numFmtId="0" fontId="10" fillId="0" borderId="0" xfId="112" applyFont="1" applyFill="1">
      <alignment/>
      <protection/>
    </xf>
    <xf numFmtId="0" fontId="8" fillId="0" borderId="0" xfId="112" applyFont="1" applyFill="1" applyAlignment="1">
      <alignment/>
      <protection/>
    </xf>
    <xf numFmtId="0" fontId="8" fillId="0" borderId="0" xfId="112" applyFont="1" applyFill="1">
      <alignment/>
      <protection/>
    </xf>
    <xf numFmtId="169" fontId="8" fillId="0" borderId="0" xfId="112" applyNumberFormat="1" applyFont="1" applyFill="1">
      <alignment/>
      <protection/>
    </xf>
    <xf numFmtId="0" fontId="8" fillId="0" borderId="0" xfId="112" applyFont="1" applyFill="1" applyAlignment="1">
      <alignment horizontal="right"/>
      <protection/>
    </xf>
    <xf numFmtId="0" fontId="9" fillId="0" borderId="0" xfId="112" applyFont="1" applyFill="1" applyAlignment="1">
      <alignment horizontal="right"/>
      <protection/>
    </xf>
    <xf numFmtId="14" fontId="8" fillId="0" borderId="11" xfId="112" applyNumberFormat="1" applyFont="1" applyFill="1" applyBorder="1" applyAlignment="1">
      <alignment horizontal="center" vertical="center"/>
      <protection/>
    </xf>
    <xf numFmtId="0" fontId="8" fillId="0" borderId="11" xfId="112" applyFont="1" applyFill="1" applyBorder="1" applyAlignment="1">
      <alignment horizontal="center" vertical="center" wrapText="1"/>
      <protection/>
    </xf>
    <xf numFmtId="0" fontId="12" fillId="0" borderId="0" xfId="112" applyFont="1" applyFill="1" applyAlignment="1">
      <alignment vertical="center"/>
      <protection/>
    </xf>
    <xf numFmtId="1" fontId="8" fillId="0" borderId="11" xfId="112" applyNumberFormat="1" applyFont="1" applyFill="1" applyBorder="1" applyAlignment="1">
      <alignment horizontal="center" vertical="center"/>
      <protection/>
    </xf>
    <xf numFmtId="0" fontId="8" fillId="0" borderId="11" xfId="112" applyFont="1" applyFill="1" applyBorder="1" applyAlignment="1">
      <alignment horizontal="center" vertical="center"/>
      <protection/>
    </xf>
    <xf numFmtId="0" fontId="8" fillId="0" borderId="0" xfId="112" applyFont="1" applyFill="1" applyAlignment="1">
      <alignment horizontal="center" vertical="center"/>
      <protection/>
    </xf>
    <xf numFmtId="0" fontId="12" fillId="0" borderId="15" xfId="112" applyFont="1" applyFill="1" applyBorder="1" applyAlignment="1">
      <alignment horizontal="center"/>
      <protection/>
    </xf>
    <xf numFmtId="3" fontId="12" fillId="0" borderId="15" xfId="112" applyNumberFormat="1" applyFont="1" applyFill="1" applyBorder="1">
      <alignment/>
      <protection/>
    </xf>
    <xf numFmtId="0" fontId="12" fillId="0" borderId="0" xfId="112" applyFont="1" applyFill="1">
      <alignment/>
      <protection/>
    </xf>
    <xf numFmtId="3" fontId="12" fillId="0" borderId="0" xfId="112" applyNumberFormat="1" applyFont="1" applyFill="1">
      <alignment/>
      <protection/>
    </xf>
    <xf numFmtId="0" fontId="12" fillId="0" borderId="11" xfId="112" applyFont="1" applyFill="1" applyBorder="1" applyAlignment="1">
      <alignment horizontal="center"/>
      <protection/>
    </xf>
    <xf numFmtId="3" fontId="12" fillId="0" borderId="11" xfId="112" applyNumberFormat="1" applyFont="1" applyFill="1" applyBorder="1">
      <alignment/>
      <protection/>
    </xf>
    <xf numFmtId="0" fontId="12" fillId="0" borderId="11" xfId="112" applyFont="1" applyFill="1" applyBorder="1">
      <alignment/>
      <protection/>
    </xf>
    <xf numFmtId="0" fontId="8" fillId="0" borderId="11" xfId="112" applyFont="1" applyFill="1" applyBorder="1">
      <alignment/>
      <protection/>
    </xf>
    <xf numFmtId="3" fontId="8" fillId="0" borderId="11" xfId="112" applyNumberFormat="1" applyFont="1" applyFill="1" applyBorder="1">
      <alignment/>
      <protection/>
    </xf>
    <xf numFmtId="2" fontId="12" fillId="0" borderId="0" xfId="112" applyNumberFormat="1" applyFont="1" applyFill="1">
      <alignment/>
      <protection/>
    </xf>
    <xf numFmtId="0" fontId="8" fillId="0" borderId="0" xfId="112" applyFont="1" applyFill="1" applyBorder="1">
      <alignment/>
      <protection/>
    </xf>
    <xf numFmtId="3" fontId="8" fillId="0" borderId="0" xfId="112" applyNumberFormat="1" applyFont="1" applyFill="1" applyBorder="1">
      <alignment/>
      <protection/>
    </xf>
    <xf numFmtId="3" fontId="8" fillId="0" borderId="14" xfId="112" applyNumberFormat="1" applyFont="1" applyFill="1" applyBorder="1">
      <alignment/>
      <protection/>
    </xf>
    <xf numFmtId="0" fontId="14" fillId="0" borderId="0" xfId="112" applyFont="1" applyFill="1" applyAlignment="1">
      <alignment horizontal="left"/>
      <protection/>
    </xf>
    <xf numFmtId="0" fontId="18" fillId="0" borderId="0" xfId="112" applyFont="1">
      <alignment/>
      <protection/>
    </xf>
    <xf numFmtId="0" fontId="14" fillId="0" borderId="0" xfId="112" applyFont="1" applyFill="1" applyAlignment="1">
      <alignment horizontal="center"/>
      <protection/>
    </xf>
    <xf numFmtId="0" fontId="14" fillId="0" borderId="0" xfId="112" applyFont="1" applyFill="1" applyAlignment="1">
      <alignment horizontal="right"/>
      <protection/>
    </xf>
    <xf numFmtId="0" fontId="8" fillId="0" borderId="0" xfId="112" applyFont="1" applyFill="1">
      <alignment/>
      <protection/>
    </xf>
    <xf numFmtId="0" fontId="10" fillId="0" borderId="0" xfId="112" applyFont="1" applyFill="1" applyBorder="1" applyAlignment="1">
      <alignment horizontal="right"/>
      <protection/>
    </xf>
    <xf numFmtId="0" fontId="10" fillId="0" borderId="0" xfId="112" applyFont="1" applyFill="1" applyAlignment="1">
      <alignment horizontal="center" vertical="center"/>
      <protection/>
    </xf>
    <xf numFmtId="0" fontId="18" fillId="0" borderId="0" xfId="112" applyFont="1" applyBorder="1">
      <alignment/>
      <protection/>
    </xf>
    <xf numFmtId="0" fontId="14" fillId="0" borderId="0" xfId="112" applyFont="1" applyFill="1" applyBorder="1" applyAlignment="1">
      <alignment horizontal="right"/>
      <protection/>
    </xf>
    <xf numFmtId="0" fontId="0" fillId="0" borderId="0" xfId="112" applyBorder="1">
      <alignment/>
      <protection/>
    </xf>
    <xf numFmtId="0" fontId="10" fillId="0" borderId="0" xfId="112" applyFont="1" applyFill="1" applyAlignment="1">
      <alignment horizontal="right"/>
      <protection/>
    </xf>
    <xf numFmtId="0" fontId="19" fillId="0" borderId="0" xfId="112" applyFont="1" applyFill="1">
      <alignment/>
      <protection/>
    </xf>
    <xf numFmtId="0" fontId="8" fillId="0" borderId="15" xfId="0" applyFont="1" applyFill="1" applyBorder="1" applyAlignment="1">
      <alignment horizontal="center" vertical="center" wrapText="1"/>
    </xf>
    <xf numFmtId="173" fontId="12" fillId="0" borderId="11" xfId="0" applyNumberFormat="1" applyFont="1" applyFill="1" applyBorder="1" applyAlignment="1">
      <alignment horizontal="right" wrapText="1"/>
    </xf>
    <xf numFmtId="0" fontId="12" fillId="0" borderId="0" xfId="0" applyFont="1" applyFill="1" applyBorder="1" applyAlignment="1">
      <alignment wrapText="1"/>
    </xf>
    <xf numFmtId="3" fontId="12" fillId="0" borderId="0" xfId="0" applyNumberFormat="1" applyFont="1" applyFill="1" applyBorder="1" applyAlignment="1">
      <alignment horizontal="right"/>
    </xf>
    <xf numFmtId="0" fontId="8" fillId="0" borderId="0" xfId="0" applyNumberFormat="1" applyFont="1" applyFill="1" applyBorder="1" applyAlignment="1">
      <alignment/>
    </xf>
    <xf numFmtId="0" fontId="0" fillId="0" borderId="0" xfId="0" applyFont="1" applyFill="1" applyBorder="1" applyAlignment="1">
      <alignment/>
    </xf>
    <xf numFmtId="14" fontId="8" fillId="0" borderId="0" xfId="0" applyNumberFormat="1" applyFont="1" applyFill="1" applyAlignment="1">
      <alignment horizontal="left"/>
    </xf>
    <xf numFmtId="173" fontId="0" fillId="0" borderId="0" xfId="123" applyNumberFormat="1" applyFont="1" applyFill="1" applyAlignment="1">
      <alignment/>
      <protection/>
    </xf>
    <xf numFmtId="173" fontId="0" fillId="0" borderId="0" xfId="0" applyNumberFormat="1" applyFont="1" applyFill="1" applyAlignment="1">
      <alignment horizontal="right"/>
    </xf>
    <xf numFmtId="0" fontId="58" fillId="0" borderId="19" xfId="0" applyFont="1" applyFill="1" applyBorder="1" applyAlignment="1">
      <alignment horizontal="center"/>
    </xf>
    <xf numFmtId="3" fontId="58" fillId="0" borderId="19" xfId="0" applyNumberFormat="1" applyFont="1" applyFill="1" applyBorder="1" applyAlignment="1">
      <alignment horizontal="right"/>
    </xf>
    <xf numFmtId="173" fontId="58" fillId="0" borderId="19" xfId="0" applyNumberFormat="1" applyFont="1" applyFill="1" applyBorder="1" applyAlignment="1">
      <alignment horizontal="right"/>
    </xf>
    <xf numFmtId="0" fontId="9" fillId="0" borderId="0" xfId="0" applyFont="1" applyFill="1" applyAlignment="1">
      <alignment horizontal="right"/>
    </xf>
    <xf numFmtId="173"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1" xfId="0" applyFont="1" applyFill="1" applyBorder="1" applyAlignment="1">
      <alignment horizontal="left" vertical="center" wrapText="1"/>
    </xf>
    <xf numFmtId="3" fontId="9" fillId="0" borderId="11" xfId="0" applyNumberFormat="1" applyFont="1" applyFill="1" applyBorder="1" applyAlignment="1">
      <alignment wrapText="1"/>
    </xf>
    <xf numFmtId="173" fontId="9" fillId="0" borderId="11" xfId="0" applyNumberFormat="1" applyFont="1" applyFill="1" applyBorder="1" applyAlignment="1">
      <alignment horizontal="center" wrapText="1"/>
    </xf>
    <xf numFmtId="3" fontId="12" fillId="0" borderId="11" xfId="0" applyNumberFormat="1" applyFont="1" applyFill="1" applyBorder="1" applyAlignment="1">
      <alignment wrapText="1"/>
    </xf>
    <xf numFmtId="3" fontId="12" fillId="0" borderId="11" xfId="0" applyNumberFormat="1" applyFont="1" applyFill="1" applyBorder="1" applyAlignment="1">
      <alignment wrapText="1"/>
    </xf>
    <xf numFmtId="0" fontId="12" fillId="0" borderId="11" xfId="0" applyFont="1" applyFill="1" applyBorder="1" applyAlignment="1">
      <alignment horizontal="left" wrapText="1"/>
    </xf>
    <xf numFmtId="3" fontId="12" fillId="0" borderId="11" xfId="0" applyNumberFormat="1" applyFont="1" applyFill="1" applyBorder="1" applyAlignment="1">
      <alignment horizontal="center" wrapText="1"/>
    </xf>
    <xf numFmtId="173" fontId="12" fillId="0" borderId="11" xfId="0" applyNumberFormat="1" applyFont="1" applyFill="1" applyBorder="1" applyAlignment="1">
      <alignment horizontal="center" wrapText="1"/>
    </xf>
    <xf numFmtId="0" fontId="8" fillId="0" borderId="0" xfId="0" applyFont="1" applyFill="1" applyBorder="1" applyAlignment="1">
      <alignment horizontal="left" indent="4"/>
    </xf>
    <xf numFmtId="0" fontId="12" fillId="0" borderId="0" xfId="0" applyFont="1" applyFill="1" applyBorder="1" applyAlignment="1">
      <alignment horizontal="left" indent="4"/>
    </xf>
    <xf numFmtId="0" fontId="12" fillId="0" borderId="0" xfId="0" applyFont="1" applyFill="1" applyBorder="1" applyAlignment="1">
      <alignment/>
    </xf>
    <xf numFmtId="0" fontId="48" fillId="0" borderId="11" xfId="0" applyFont="1" applyFill="1" applyBorder="1" applyAlignment="1">
      <alignment horizontal="left" wrapText="1"/>
    </xf>
    <xf numFmtId="0" fontId="8" fillId="0" borderId="0" xfId="0" applyFont="1" applyFill="1" applyBorder="1" applyAlignment="1">
      <alignment wrapText="1"/>
    </xf>
    <xf numFmtId="3" fontId="8" fillId="0" borderId="11" xfId="0" applyNumberFormat="1" applyFont="1" applyFill="1" applyBorder="1" applyAlignment="1">
      <alignment/>
    </xf>
    <xf numFmtId="0" fontId="59" fillId="0" borderId="0" xfId="0" applyFont="1" applyFill="1" applyBorder="1" applyAlignment="1">
      <alignment/>
    </xf>
    <xf numFmtId="0" fontId="59" fillId="0" borderId="0" xfId="0" applyFont="1" applyFill="1" applyBorder="1" applyAlignment="1">
      <alignment horizontal="center"/>
    </xf>
    <xf numFmtId="173" fontId="8" fillId="0" borderId="11" xfId="0" applyNumberFormat="1" applyFont="1" applyFill="1" applyBorder="1" applyAlignment="1">
      <alignment horizontal="center" wrapText="1"/>
    </xf>
    <xf numFmtId="0" fontId="8" fillId="0" borderId="11" xfId="0" applyFont="1" applyFill="1" applyBorder="1" applyAlignment="1">
      <alignment horizontal="left" wrapText="1"/>
    </xf>
    <xf numFmtId="0" fontId="12" fillId="0" borderId="11" xfId="0" applyFont="1" applyFill="1" applyBorder="1" applyAlignment="1">
      <alignment horizontal="center" wrapText="1"/>
    </xf>
    <xf numFmtId="0" fontId="60" fillId="0" borderId="0" xfId="0" applyFont="1" applyFill="1" applyBorder="1" applyAlignment="1">
      <alignment/>
    </xf>
    <xf numFmtId="0" fontId="8" fillId="0" borderId="0" xfId="0" applyFont="1" applyFill="1" applyBorder="1" applyAlignment="1">
      <alignment wrapText="1"/>
    </xf>
    <xf numFmtId="173" fontId="8" fillId="0" borderId="11" xfId="0" applyNumberFormat="1" applyFont="1" applyFill="1" applyBorder="1" applyAlignment="1">
      <alignment horizontal="right" wrapText="1"/>
    </xf>
    <xf numFmtId="173" fontId="8" fillId="0" borderId="11" xfId="0" applyNumberFormat="1" applyFont="1" applyFill="1" applyBorder="1" applyAlignment="1">
      <alignment horizontal="left"/>
    </xf>
    <xf numFmtId="0" fontId="59" fillId="0" borderId="0" xfId="0" applyFont="1" applyFill="1" applyBorder="1" applyAlignment="1">
      <alignment horizontal="left"/>
    </xf>
    <xf numFmtId="3" fontId="8" fillId="0" borderId="11" xfId="0" applyNumberFormat="1" applyFont="1" applyFill="1" applyBorder="1" applyAlignment="1">
      <alignment horizontal="center"/>
    </xf>
    <xf numFmtId="173" fontId="8" fillId="0" borderId="11" xfId="0" applyNumberFormat="1" applyFont="1" applyFill="1" applyBorder="1" applyAlignment="1">
      <alignment horizontal="center"/>
    </xf>
    <xf numFmtId="0" fontId="20" fillId="0" borderId="11" xfId="0" applyFont="1" applyFill="1" applyBorder="1" applyAlignment="1">
      <alignment horizontal="left" wrapText="1"/>
    </xf>
    <xf numFmtId="3" fontId="20" fillId="0" borderId="11" xfId="0" applyNumberFormat="1" applyFont="1" applyFill="1" applyBorder="1" applyAlignment="1">
      <alignment wrapText="1"/>
    </xf>
    <xf numFmtId="3" fontId="20" fillId="0" borderId="11" xfId="0" applyNumberFormat="1" applyFont="1" applyFill="1" applyBorder="1" applyAlignment="1">
      <alignment/>
    </xf>
    <xf numFmtId="173" fontId="20" fillId="0" borderId="11" xfId="0" applyNumberFormat="1" applyFont="1" applyFill="1" applyBorder="1" applyAlignment="1">
      <alignment horizontal="right"/>
    </xf>
    <xf numFmtId="173" fontId="20" fillId="0" borderId="11" xfId="0" applyNumberFormat="1" applyFont="1" applyFill="1" applyBorder="1" applyAlignment="1">
      <alignment/>
    </xf>
    <xf numFmtId="3" fontId="19" fillId="0" borderId="11" xfId="0" applyNumberFormat="1" applyFont="1" applyFill="1" applyBorder="1" applyAlignment="1">
      <alignment/>
    </xf>
    <xf numFmtId="3" fontId="8" fillId="0" borderId="11" xfId="0" applyNumberFormat="1" applyFont="1" applyFill="1" applyBorder="1" applyAlignment="1">
      <alignment wrapText="1"/>
    </xf>
    <xf numFmtId="173" fontId="19" fillId="0" borderId="11" xfId="0" applyNumberFormat="1" applyFont="1" applyFill="1" applyBorder="1" applyAlignment="1">
      <alignment horizontal="right"/>
    </xf>
    <xf numFmtId="0" fontId="22" fillId="0" borderId="0" xfId="0" applyFont="1" applyFill="1" applyBorder="1" applyAlignment="1">
      <alignment/>
    </xf>
    <xf numFmtId="0" fontId="8" fillId="0" borderId="11" xfId="0" applyFont="1" applyFill="1" applyBorder="1" applyAlignment="1">
      <alignment horizontal="left" vertical="center" wrapText="1"/>
    </xf>
    <xf numFmtId="0" fontId="19" fillId="0" borderId="0" xfId="0" applyFont="1" applyFill="1" applyBorder="1" applyAlignment="1">
      <alignment/>
    </xf>
    <xf numFmtId="173" fontId="8" fillId="0" borderId="0" xfId="0" applyNumberFormat="1" applyFont="1" applyFill="1" applyBorder="1" applyAlignment="1">
      <alignment horizontal="left" indent="4"/>
    </xf>
    <xf numFmtId="0" fontId="8" fillId="0" borderId="0" xfId="0" applyFont="1" applyFill="1" applyBorder="1" applyAlignment="1">
      <alignment horizontal="left" vertical="center" wrapText="1"/>
    </xf>
    <xf numFmtId="173" fontId="52" fillId="0" borderId="11" xfId="0" applyNumberFormat="1" applyFont="1" applyFill="1" applyBorder="1" applyAlignment="1">
      <alignment/>
    </xf>
    <xf numFmtId="0" fontId="20" fillId="0" borderId="11" xfId="0" applyFont="1" applyFill="1" applyBorder="1" applyAlignment="1">
      <alignment horizontal="left" vertical="center" wrapText="1"/>
    </xf>
    <xf numFmtId="0" fontId="19" fillId="0" borderId="0" xfId="0" applyFont="1" applyFill="1" applyBorder="1" applyAlignment="1">
      <alignment horizontal="center"/>
    </xf>
    <xf numFmtId="173" fontId="12" fillId="0" borderId="11" xfId="0" applyNumberFormat="1" applyFont="1" applyFill="1" applyBorder="1" applyAlignment="1">
      <alignment/>
    </xf>
    <xf numFmtId="3" fontId="12" fillId="0" borderId="11" xfId="127" applyNumberFormat="1" applyFont="1" applyFill="1" applyBorder="1" applyAlignment="1">
      <alignment wrapText="1"/>
      <protection/>
    </xf>
    <xf numFmtId="3" fontId="8" fillId="0" borderId="11" xfId="127" applyNumberFormat="1" applyFont="1" applyFill="1" applyBorder="1" applyAlignment="1">
      <alignment wrapText="1"/>
      <protection/>
    </xf>
    <xf numFmtId="0" fontId="8" fillId="0" borderId="0" xfId="127" applyFont="1" applyFill="1" applyBorder="1">
      <alignment/>
      <protection/>
    </xf>
    <xf numFmtId="0" fontId="12" fillId="0" borderId="16" xfId="0" applyFont="1" applyFill="1" applyBorder="1" applyAlignment="1">
      <alignment horizontal="left" vertical="center" wrapText="1"/>
    </xf>
    <xf numFmtId="3" fontId="12" fillId="0" borderId="16" xfId="127" applyNumberFormat="1" applyFont="1" applyFill="1" applyBorder="1" applyAlignment="1">
      <alignment wrapText="1"/>
      <protection/>
    </xf>
    <xf numFmtId="3" fontId="12" fillId="0" borderId="16" xfId="0" applyNumberFormat="1" applyFont="1" applyFill="1" applyBorder="1" applyAlignment="1">
      <alignment wrapText="1"/>
    </xf>
    <xf numFmtId="173" fontId="8" fillId="0" borderId="16" xfId="0" applyNumberFormat="1" applyFont="1" applyFill="1" applyBorder="1" applyAlignment="1">
      <alignment/>
    </xf>
    <xf numFmtId="177" fontId="8" fillId="0" borderId="11" xfId="126" applyNumberFormat="1" applyFont="1" applyFill="1" applyBorder="1" applyAlignment="1">
      <alignment wrapText="1"/>
      <protection/>
    </xf>
    <xf numFmtId="0" fontId="12" fillId="0" borderId="0" xfId="127" applyFont="1" applyFill="1" applyBorder="1">
      <alignment/>
      <protection/>
    </xf>
    <xf numFmtId="0" fontId="8" fillId="0" borderId="0" xfId="127" applyFont="1" applyFill="1" applyBorder="1">
      <alignment/>
      <protection/>
    </xf>
    <xf numFmtId="3" fontId="8" fillId="0" borderId="11" xfId="127" applyNumberFormat="1" applyFont="1" applyFill="1" applyBorder="1" applyAlignment="1">
      <alignment wrapText="1"/>
      <protection/>
    </xf>
    <xf numFmtId="0" fontId="16" fillId="0" borderId="14" xfId="0" applyFont="1" applyFill="1" applyBorder="1" applyAlignment="1">
      <alignment horizontal="left" wrapText="1"/>
    </xf>
    <xf numFmtId="3" fontId="48" fillId="0" borderId="14" xfId="0" applyNumberFormat="1" applyFont="1" applyFill="1" applyBorder="1" applyAlignment="1">
      <alignment wrapText="1"/>
    </xf>
    <xf numFmtId="173" fontId="48" fillId="0" borderId="14" xfId="0" applyNumberFormat="1" applyFont="1" applyFill="1" applyBorder="1" applyAlignment="1">
      <alignment horizontal="left" wrapText="1"/>
    </xf>
    <xf numFmtId="0" fontId="48" fillId="0" borderId="19" xfId="0" applyFont="1" applyFill="1" applyBorder="1" applyAlignment="1">
      <alignment horizontal="left" vertical="top" wrapText="1"/>
    </xf>
    <xf numFmtId="3" fontId="48" fillId="0" borderId="19" xfId="0" applyNumberFormat="1" applyFont="1" applyFill="1" applyBorder="1" applyAlignment="1">
      <alignment/>
    </xf>
    <xf numFmtId="3" fontId="16" fillId="0" borderId="19" xfId="0" applyNumberFormat="1" applyFont="1" applyFill="1" applyBorder="1" applyAlignment="1">
      <alignment/>
    </xf>
    <xf numFmtId="173" fontId="16" fillId="0" borderId="19" xfId="0" applyNumberFormat="1" applyFont="1" applyFill="1" applyBorder="1" applyAlignment="1">
      <alignment horizontal="left"/>
    </xf>
    <xf numFmtId="0" fontId="48" fillId="0" borderId="15" xfId="0" applyFont="1" applyFill="1" applyBorder="1" applyAlignment="1">
      <alignment horizontal="left"/>
    </xf>
    <xf numFmtId="3" fontId="48" fillId="0" borderId="15" xfId="0" applyNumberFormat="1" applyFont="1" applyFill="1" applyBorder="1" applyAlignment="1">
      <alignment/>
    </xf>
    <xf numFmtId="173" fontId="48" fillId="0" borderId="15" xfId="0" applyNumberFormat="1" applyFont="1" applyFill="1" applyBorder="1" applyAlignment="1">
      <alignment/>
    </xf>
    <xf numFmtId="3" fontId="16" fillId="0" borderId="11" xfId="0" applyNumberFormat="1" applyFont="1" applyFill="1" applyBorder="1" applyAlignment="1">
      <alignment/>
    </xf>
    <xf numFmtId="173" fontId="16" fillId="0" borderId="11" xfId="0" applyNumberFormat="1" applyFont="1" applyFill="1" applyBorder="1" applyAlignment="1">
      <alignment/>
    </xf>
    <xf numFmtId="3" fontId="16" fillId="0" borderId="11" xfId="0" applyNumberFormat="1" applyFont="1" applyFill="1" applyBorder="1" applyAlignment="1">
      <alignment wrapText="1"/>
    </xf>
    <xf numFmtId="173" fontId="16" fillId="0" borderId="11" xfId="0" applyNumberFormat="1" applyFont="1" applyFill="1" applyBorder="1" applyAlignment="1">
      <alignment wrapText="1"/>
    </xf>
    <xf numFmtId="0" fontId="48" fillId="0" borderId="16" xfId="0" applyFont="1" applyFill="1" applyBorder="1" applyAlignment="1">
      <alignment horizontal="left"/>
    </xf>
    <xf numFmtId="3" fontId="48" fillId="0" borderId="16" xfId="0" applyNumberFormat="1" applyFont="1" applyFill="1" applyBorder="1" applyAlignment="1">
      <alignment/>
    </xf>
    <xf numFmtId="173" fontId="48" fillId="0" borderId="16" xfId="0" applyNumberFormat="1" applyFont="1" applyFill="1" applyBorder="1" applyAlignment="1">
      <alignment wrapText="1"/>
    </xf>
    <xf numFmtId="0" fontId="8" fillId="0" borderId="0" xfId="0" applyFont="1" applyFill="1" applyBorder="1" applyAlignment="1">
      <alignment horizontal="left" wrapText="1" indent="1"/>
    </xf>
    <xf numFmtId="3" fontId="16" fillId="0" borderId="0" xfId="0" applyNumberFormat="1" applyFont="1" applyFill="1" applyBorder="1" applyAlignment="1">
      <alignment/>
    </xf>
    <xf numFmtId="173" fontId="16" fillId="0" borderId="0" xfId="0" applyNumberFormat="1" applyFont="1" applyFill="1" applyBorder="1" applyAlignment="1">
      <alignment horizontal="left"/>
    </xf>
    <xf numFmtId="3" fontId="16" fillId="0" borderId="0" xfId="0" applyNumberFormat="1" applyFont="1" applyFill="1" applyBorder="1" applyAlignment="1">
      <alignment horizontal="left"/>
    </xf>
    <xf numFmtId="3" fontId="14" fillId="0" borderId="0" xfId="0" applyNumberFormat="1" applyFont="1" applyFill="1" applyAlignment="1">
      <alignment/>
    </xf>
    <xf numFmtId="173" fontId="14" fillId="0" borderId="0" xfId="0" applyNumberFormat="1" applyFont="1" applyFill="1" applyAlignment="1">
      <alignment/>
    </xf>
    <xf numFmtId="0" fontId="8" fillId="0" borderId="0" xfId="113" applyFont="1" applyFill="1" applyAlignment="1">
      <alignment vertical="center"/>
      <protection/>
    </xf>
    <xf numFmtId="0" fontId="8" fillId="0" borderId="0" xfId="113" applyFont="1" applyFill="1">
      <alignment/>
      <protection/>
    </xf>
    <xf numFmtId="0" fontId="8" fillId="0" borderId="0" xfId="113" applyFont="1" applyFill="1" applyBorder="1">
      <alignment/>
      <protection/>
    </xf>
    <xf numFmtId="0" fontId="19" fillId="0" borderId="20" xfId="113" applyFont="1" applyFill="1" applyBorder="1" applyAlignment="1">
      <alignment vertical="center"/>
      <protection/>
    </xf>
    <xf numFmtId="0" fontId="8" fillId="0" borderId="0" xfId="113" applyFont="1" applyFill="1" applyBorder="1" applyAlignment="1">
      <alignment vertical="center"/>
      <protection/>
    </xf>
    <xf numFmtId="0" fontId="9" fillId="0" borderId="0" xfId="113" applyFont="1" applyFill="1" applyBorder="1" applyAlignment="1">
      <alignment horizontal="center" vertical="center"/>
      <protection/>
    </xf>
    <xf numFmtId="3" fontId="8" fillId="0" borderId="0" xfId="114" applyNumberFormat="1" applyFont="1" applyFill="1" applyAlignment="1">
      <alignment vertical="center"/>
      <protection/>
    </xf>
    <xf numFmtId="3" fontId="8" fillId="0" borderId="0" xfId="114" applyNumberFormat="1" applyFont="1" applyAlignment="1">
      <alignment vertical="center"/>
      <protection/>
    </xf>
    <xf numFmtId="3" fontId="8" fillId="0" borderId="0" xfId="114" applyNumberFormat="1" applyFont="1">
      <alignment/>
      <protection/>
    </xf>
    <xf numFmtId="0" fontId="8" fillId="0" borderId="0" xfId="114" applyFont="1">
      <alignment/>
      <protection/>
    </xf>
    <xf numFmtId="0" fontId="10" fillId="0" borderId="0" xfId="113" applyFont="1" applyFill="1">
      <alignment/>
      <protection/>
    </xf>
    <xf numFmtId="0" fontId="11" fillId="0" borderId="0" xfId="113" applyFont="1" applyFill="1" applyAlignment="1">
      <alignment vertical="center"/>
      <protection/>
    </xf>
    <xf numFmtId="0" fontId="10" fillId="0" borderId="0" xfId="113" applyFont="1" applyFill="1" applyBorder="1" applyAlignment="1">
      <alignment vertical="center"/>
      <protection/>
    </xf>
    <xf numFmtId="0" fontId="8" fillId="0" borderId="0" xfId="123" applyFont="1" applyFill="1" applyAlignment="1">
      <alignment vertical="center"/>
      <protection/>
    </xf>
    <xf numFmtId="0" fontId="8" fillId="0" borderId="0" xfId="113" applyFont="1" applyFill="1" applyAlignment="1">
      <alignment/>
      <protection/>
    </xf>
    <xf numFmtId="0" fontId="8" fillId="0" borderId="0" xfId="123" applyFont="1" applyFill="1" applyAlignment="1">
      <alignment horizontal="centerContinuous"/>
      <protection/>
    </xf>
    <xf numFmtId="0" fontId="8" fillId="0" borderId="0" xfId="113" applyFont="1" applyFill="1" applyAlignment="1">
      <alignment/>
      <protection/>
    </xf>
    <xf numFmtId="3" fontId="8" fillId="0" borderId="0" xfId="113" applyNumberFormat="1" applyFont="1">
      <alignment/>
      <protection/>
    </xf>
    <xf numFmtId="3" fontId="10" fillId="0" borderId="0" xfId="118" applyNumberFormat="1" applyFont="1" applyFill="1" applyBorder="1">
      <alignment/>
      <protection/>
    </xf>
    <xf numFmtId="3" fontId="8" fillId="0" borderId="0" xfId="113" applyNumberFormat="1" applyFont="1" applyFill="1">
      <alignment/>
      <protection/>
    </xf>
    <xf numFmtId="0" fontId="10" fillId="0" borderId="0" xfId="113" applyFont="1" applyFill="1">
      <alignment/>
      <protection/>
    </xf>
    <xf numFmtId="0" fontId="8" fillId="0" borderId="0" xfId="118" applyFont="1" applyFill="1" applyBorder="1" applyAlignment="1">
      <alignment horizontal="right"/>
      <protection/>
    </xf>
    <xf numFmtId="0" fontId="12" fillId="0" borderId="0" xfId="113" applyFont="1" applyFill="1">
      <alignment/>
      <protection/>
    </xf>
    <xf numFmtId="0" fontId="8" fillId="0" borderId="0" xfId="113" applyFont="1" applyFill="1">
      <alignment/>
      <protection/>
    </xf>
    <xf numFmtId="0" fontId="8" fillId="0" borderId="0" xfId="113" applyFont="1" applyFill="1" applyAlignment="1">
      <alignment horizontal="right"/>
      <protection/>
    </xf>
    <xf numFmtId="0" fontId="8" fillId="0" borderId="21" xfId="113" applyFont="1" applyFill="1" applyBorder="1" applyAlignment="1">
      <alignment horizontal="center" vertical="center" wrapText="1"/>
      <protection/>
    </xf>
    <xf numFmtId="0" fontId="8" fillId="0" borderId="21" xfId="113" applyFont="1" applyBorder="1" applyAlignment="1">
      <alignment horizontal="center" vertical="center" wrapText="1"/>
      <protection/>
    </xf>
    <xf numFmtId="0" fontId="12" fillId="0" borderId="22" xfId="113" applyFont="1" applyFill="1" applyBorder="1" applyAlignment="1">
      <alignment vertical="center"/>
      <protection/>
    </xf>
    <xf numFmtId="0" fontId="12" fillId="0" borderId="23" xfId="113" applyFont="1" applyFill="1" applyBorder="1" applyAlignment="1">
      <alignment vertical="center"/>
      <protection/>
    </xf>
    <xf numFmtId="3" fontId="12" fillId="0" borderId="23" xfId="113" applyNumberFormat="1" applyFont="1" applyFill="1" applyBorder="1" applyAlignment="1">
      <alignment vertical="center"/>
      <protection/>
    </xf>
    <xf numFmtId="3" fontId="12" fillId="0" borderId="24" xfId="113" applyNumberFormat="1" applyFont="1" applyFill="1" applyBorder="1" applyAlignment="1">
      <alignment vertical="center"/>
      <protection/>
    </xf>
    <xf numFmtId="0" fontId="8" fillId="0" borderId="25" xfId="113" applyFont="1" applyFill="1" applyBorder="1" applyAlignment="1">
      <alignment vertical="center"/>
      <protection/>
    </xf>
    <xf numFmtId="3" fontId="8" fillId="0" borderId="25" xfId="113" applyNumberFormat="1" applyFont="1" applyFill="1" applyBorder="1" applyAlignment="1">
      <alignment vertical="center"/>
      <protection/>
    </xf>
    <xf numFmtId="4" fontId="8" fillId="0" borderId="25" xfId="113" applyNumberFormat="1" applyFont="1" applyFill="1" applyBorder="1" applyAlignment="1">
      <alignment vertical="center"/>
      <protection/>
    </xf>
    <xf numFmtId="0" fontId="12" fillId="0" borderId="26" xfId="113" applyFont="1" applyFill="1" applyBorder="1" applyAlignment="1">
      <alignment vertical="center"/>
      <protection/>
    </xf>
    <xf numFmtId="0" fontId="12" fillId="0" borderId="27" xfId="113" applyFont="1" applyFill="1" applyBorder="1" applyAlignment="1">
      <alignment horizontal="center" vertical="center"/>
      <protection/>
    </xf>
    <xf numFmtId="0" fontId="12" fillId="0" borderId="27" xfId="113" applyFont="1" applyFill="1" applyBorder="1" applyAlignment="1">
      <alignment vertical="center"/>
      <protection/>
    </xf>
    <xf numFmtId="3" fontId="12" fillId="0" borderId="27" xfId="113" applyNumberFormat="1" applyFont="1" applyBorder="1" applyAlignment="1">
      <alignment vertical="center"/>
      <protection/>
    </xf>
    <xf numFmtId="3" fontId="12" fillId="0" borderId="28" xfId="113" applyNumberFormat="1" applyFont="1" applyBorder="1" applyAlignment="1">
      <alignment vertical="center"/>
      <protection/>
    </xf>
    <xf numFmtId="0" fontId="12" fillId="0" borderId="12" xfId="113" applyFont="1" applyFill="1" applyBorder="1" applyAlignment="1">
      <alignment vertical="center"/>
      <protection/>
    </xf>
    <xf numFmtId="0" fontId="12" fillId="0" borderId="11" xfId="113" applyFont="1" applyFill="1" applyBorder="1" applyAlignment="1">
      <alignment horizontal="center" vertical="center"/>
      <protection/>
    </xf>
    <xf numFmtId="0" fontId="12" fillId="0" borderId="11" xfId="113" applyFont="1" applyFill="1" applyBorder="1" applyAlignment="1">
      <alignment horizontal="left" vertical="center" indent="1"/>
      <protection/>
    </xf>
    <xf numFmtId="3" fontId="12" fillId="0" borderId="11" xfId="113" applyNumberFormat="1" applyFont="1" applyBorder="1" applyAlignment="1">
      <alignment vertical="center"/>
      <protection/>
    </xf>
    <xf numFmtId="3" fontId="12" fillId="0" borderId="29" xfId="113" applyNumberFormat="1" applyFont="1" applyBorder="1" applyAlignment="1">
      <alignment vertical="center"/>
      <protection/>
    </xf>
    <xf numFmtId="0" fontId="8" fillId="0" borderId="12" xfId="113" applyFont="1" applyFill="1" applyBorder="1" applyAlignment="1">
      <alignment vertical="center"/>
      <protection/>
    </xf>
    <xf numFmtId="0" fontId="8" fillId="0" borderId="11" xfId="113" applyFont="1" applyFill="1" applyBorder="1" applyAlignment="1">
      <alignment horizontal="center" vertical="center"/>
      <protection/>
    </xf>
    <xf numFmtId="0" fontId="8" fillId="0" borderId="11" xfId="113" applyFont="1" applyFill="1" applyBorder="1" applyAlignment="1">
      <alignment horizontal="left" vertical="center" indent="2"/>
      <protection/>
    </xf>
    <xf numFmtId="3" fontId="8" fillId="0" borderId="11" xfId="113" applyNumberFormat="1" applyFont="1" applyBorder="1" applyAlignment="1">
      <alignment vertical="center"/>
      <protection/>
    </xf>
    <xf numFmtId="3" fontId="8" fillId="0" borderId="29" xfId="113" applyNumberFormat="1" applyFont="1" applyBorder="1" applyAlignment="1">
      <alignment vertical="center"/>
      <protection/>
    </xf>
    <xf numFmtId="0" fontId="8" fillId="0" borderId="11" xfId="113" applyFont="1" applyFill="1" applyBorder="1" applyAlignment="1">
      <alignment vertical="center"/>
      <protection/>
    </xf>
    <xf numFmtId="3" fontId="8" fillId="0" borderId="11" xfId="113" applyNumberFormat="1" applyFont="1" applyFill="1" applyBorder="1" applyAlignment="1">
      <alignment vertical="center"/>
      <protection/>
    </xf>
    <xf numFmtId="3" fontId="16" fillId="0" borderId="29" xfId="113" applyNumberFormat="1" applyFont="1" applyFill="1" applyBorder="1" applyAlignment="1">
      <alignment vertical="center"/>
      <protection/>
    </xf>
    <xf numFmtId="3" fontId="16" fillId="0" borderId="11" xfId="113" applyNumberFormat="1" applyFont="1" applyFill="1" applyBorder="1" applyAlignment="1">
      <alignment vertical="center"/>
      <protection/>
    </xf>
    <xf numFmtId="3" fontId="8" fillId="0" borderId="29" xfId="113" applyNumberFormat="1" applyFont="1" applyFill="1" applyBorder="1" applyAlignment="1">
      <alignment vertical="center"/>
      <protection/>
    </xf>
    <xf numFmtId="0" fontId="12" fillId="0" borderId="11" xfId="113" applyFont="1" applyFill="1" applyBorder="1" applyAlignment="1">
      <alignment vertical="center"/>
      <protection/>
    </xf>
    <xf numFmtId="3" fontId="12" fillId="0" borderId="11" xfId="113" applyNumberFormat="1" applyFont="1" applyFill="1" applyBorder="1" applyAlignment="1">
      <alignment vertical="center"/>
      <protection/>
    </xf>
    <xf numFmtId="3" fontId="12" fillId="0" borderId="29" xfId="113" applyNumberFormat="1" applyFont="1" applyFill="1" applyBorder="1" applyAlignment="1">
      <alignment vertical="center"/>
      <protection/>
    </xf>
    <xf numFmtId="0" fontId="8" fillId="0" borderId="30" xfId="113" applyFont="1" applyFill="1" applyBorder="1" applyAlignment="1">
      <alignment vertical="center"/>
      <protection/>
    </xf>
    <xf numFmtId="0" fontId="8" fillId="0" borderId="31" xfId="113" applyFont="1" applyFill="1" applyBorder="1" applyAlignment="1">
      <alignment horizontal="center" vertical="center"/>
      <protection/>
    </xf>
    <xf numFmtId="0" fontId="8" fillId="0" borderId="31" xfId="113" applyFont="1" applyFill="1" applyBorder="1" applyAlignment="1">
      <alignment vertical="center"/>
      <protection/>
    </xf>
    <xf numFmtId="3" fontId="8" fillId="0" borderId="31" xfId="113" applyNumberFormat="1" applyFont="1" applyFill="1" applyBorder="1" applyAlignment="1">
      <alignment vertical="center"/>
      <protection/>
    </xf>
    <xf numFmtId="3" fontId="8" fillId="0" borderId="32" xfId="113" applyNumberFormat="1" applyFont="1" applyFill="1" applyBorder="1" applyAlignment="1">
      <alignment vertical="center"/>
      <protection/>
    </xf>
    <xf numFmtId="3" fontId="12" fillId="0" borderId="27" xfId="113" applyNumberFormat="1" applyFont="1" applyFill="1" applyBorder="1" applyAlignment="1">
      <alignment vertical="center"/>
      <protection/>
    </xf>
    <xf numFmtId="3" fontId="12" fillId="0" borderId="28" xfId="113" applyNumberFormat="1" applyFont="1" applyFill="1" applyBorder="1" applyAlignment="1">
      <alignment vertical="center"/>
      <protection/>
    </xf>
    <xf numFmtId="0" fontId="8" fillId="0" borderId="33" xfId="113" applyFont="1" applyFill="1" applyBorder="1" applyAlignment="1">
      <alignment vertical="center"/>
      <protection/>
    </xf>
    <xf numFmtId="0" fontId="8" fillId="0" borderId="16" xfId="113" applyFont="1" applyFill="1" applyBorder="1" applyAlignment="1">
      <alignment horizontal="center" vertical="center"/>
      <protection/>
    </xf>
    <xf numFmtId="0" fontId="8" fillId="0" borderId="16" xfId="113" applyFont="1" applyFill="1" applyBorder="1" applyAlignment="1">
      <alignment vertical="center"/>
      <protection/>
    </xf>
    <xf numFmtId="3" fontId="12" fillId="0" borderId="31" xfId="113" applyNumberFormat="1" applyFont="1" applyFill="1" applyBorder="1" applyAlignment="1">
      <alignment vertical="center"/>
      <protection/>
    </xf>
    <xf numFmtId="3" fontId="12" fillId="0" borderId="34" xfId="113" applyNumberFormat="1" applyFont="1" applyFill="1" applyBorder="1" applyAlignment="1">
      <alignment vertical="center"/>
      <protection/>
    </xf>
    <xf numFmtId="0" fontId="8" fillId="0" borderId="0" xfId="113" applyFont="1" applyFill="1" applyAlignment="1">
      <alignment horizontal="left" wrapText="1"/>
      <protection/>
    </xf>
    <xf numFmtId="0" fontId="8" fillId="0" borderId="0" xfId="113" applyFont="1" applyFill="1" applyAlignment="1">
      <alignment horizontal="right"/>
      <protection/>
    </xf>
    <xf numFmtId="0" fontId="19" fillId="0" borderId="0" xfId="113" applyFont="1" applyFill="1">
      <alignment/>
      <protection/>
    </xf>
    <xf numFmtId="0" fontId="8" fillId="0" borderId="35" xfId="113" applyFont="1" applyFill="1" applyBorder="1" applyAlignment="1">
      <alignment horizontal="center" vertical="center" wrapText="1"/>
      <protection/>
    </xf>
    <xf numFmtId="0" fontId="48" fillId="0" borderId="36" xfId="113" applyFont="1" applyFill="1" applyBorder="1" applyAlignment="1">
      <alignment horizontal="center" vertical="center"/>
      <protection/>
    </xf>
    <xf numFmtId="0" fontId="16" fillId="0" borderId="37" xfId="113" applyFont="1" applyFill="1" applyBorder="1" applyAlignment="1">
      <alignment horizontal="center" vertical="center"/>
      <protection/>
    </xf>
    <xf numFmtId="0" fontId="48" fillId="0" borderId="38" xfId="113" applyFont="1" applyFill="1" applyBorder="1" applyAlignment="1">
      <alignment horizontal="center" vertical="center"/>
      <protection/>
    </xf>
    <xf numFmtId="0" fontId="48" fillId="0" borderId="17" xfId="113" applyFont="1" applyFill="1" applyBorder="1" applyAlignment="1">
      <alignment horizontal="center" vertical="center"/>
      <protection/>
    </xf>
    <xf numFmtId="0" fontId="16" fillId="0" borderId="17" xfId="113" applyFont="1" applyFill="1" applyBorder="1" applyAlignment="1">
      <alignment horizontal="center" vertical="center"/>
      <protection/>
    </xf>
    <xf numFmtId="0" fontId="16" fillId="0" borderId="39" xfId="113" applyFont="1" applyFill="1" applyBorder="1" applyAlignment="1">
      <alignment horizontal="center" vertical="center"/>
      <protection/>
    </xf>
    <xf numFmtId="0" fontId="16" fillId="0" borderId="40" xfId="113" applyFont="1" applyFill="1" applyBorder="1" applyAlignment="1">
      <alignment horizontal="center" vertical="center"/>
      <protection/>
    </xf>
    <xf numFmtId="0" fontId="11" fillId="0" borderId="22" xfId="113" applyFont="1" applyFill="1" applyBorder="1" applyAlignment="1">
      <alignment vertical="center"/>
      <protection/>
    </xf>
    <xf numFmtId="0" fontId="8" fillId="0" borderId="41" xfId="113" applyFont="1" applyFill="1" applyBorder="1" applyAlignment="1">
      <alignment vertical="center"/>
      <protection/>
    </xf>
    <xf numFmtId="4" fontId="8" fillId="0" borderId="42" xfId="113" applyNumberFormat="1" applyFont="1" applyFill="1" applyBorder="1" applyAlignment="1">
      <alignment vertical="center"/>
      <protection/>
    </xf>
    <xf numFmtId="0" fontId="12" fillId="0" borderId="26" xfId="113" applyFont="1" applyBorder="1" applyAlignment="1">
      <alignment vertical="center"/>
      <protection/>
    </xf>
    <xf numFmtId="0" fontId="12" fillId="0" borderId="12" xfId="113" applyFont="1" applyBorder="1" applyAlignment="1">
      <alignment vertical="center"/>
      <protection/>
    </xf>
    <xf numFmtId="0" fontId="8" fillId="0" borderId="12" xfId="113" applyFont="1" applyBorder="1" applyAlignment="1">
      <alignment horizontal="left" vertical="center" indent="1"/>
      <protection/>
    </xf>
    <xf numFmtId="0" fontId="8" fillId="0" borderId="12" xfId="113" applyFont="1" applyBorder="1" applyAlignment="1">
      <alignment vertical="center"/>
      <protection/>
    </xf>
    <xf numFmtId="0" fontId="16" fillId="0" borderId="12" xfId="113" applyFont="1" applyFill="1" applyBorder="1" applyAlignment="1">
      <alignment horizontal="left" vertical="center" indent="3"/>
      <protection/>
    </xf>
    <xf numFmtId="0" fontId="8" fillId="0" borderId="12" xfId="113" applyFont="1" applyFill="1" applyBorder="1" applyAlignment="1">
      <alignment horizontal="left" vertical="center" indent="1"/>
      <protection/>
    </xf>
    <xf numFmtId="0" fontId="12" fillId="0" borderId="30" xfId="113" applyFont="1" applyFill="1" applyBorder="1" applyAlignment="1">
      <alignment vertical="center"/>
      <protection/>
    </xf>
    <xf numFmtId="0" fontId="8" fillId="0" borderId="18" xfId="0" applyFont="1" applyFill="1" applyBorder="1" applyAlignment="1">
      <alignment/>
    </xf>
    <xf numFmtId="0" fontId="8" fillId="0" borderId="18" xfId="123" applyFont="1" applyFill="1" applyBorder="1">
      <alignment/>
      <protection/>
    </xf>
    <xf numFmtId="0" fontId="0" fillId="0" borderId="43" xfId="0" applyFont="1" applyFill="1" applyBorder="1" applyAlignment="1">
      <alignment/>
    </xf>
    <xf numFmtId="0" fontId="12" fillId="0" borderId="11"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1" xfId="122" applyNumberFormat="1" applyFont="1" applyFill="1" applyBorder="1" applyAlignment="1">
      <alignment horizontal="left" vertical="center" wrapText="1"/>
      <protection/>
    </xf>
    <xf numFmtId="3" fontId="8" fillId="0" borderId="13" xfId="0" applyNumberFormat="1" applyFont="1" applyFill="1" applyBorder="1" applyAlignment="1">
      <alignment horizontal="right" vertical="center"/>
    </xf>
    <xf numFmtId="0" fontId="8" fillId="0" borderId="17" xfId="0" applyFont="1" applyFill="1" applyBorder="1" applyAlignment="1">
      <alignment horizontal="left" vertical="center"/>
    </xf>
    <xf numFmtId="0" fontId="12" fillId="0" borderId="0" xfId="0" applyFont="1" applyFill="1" applyBorder="1" applyAlignment="1">
      <alignment horizontal="left" vertical="center"/>
    </xf>
    <xf numFmtId="49"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173" fontId="12" fillId="0" borderId="0" xfId="0" applyNumberFormat="1" applyFont="1" applyFill="1" applyBorder="1" applyAlignment="1">
      <alignment horizontal="right" vertical="center"/>
    </xf>
    <xf numFmtId="0" fontId="8" fillId="0" borderId="0" xfId="0" applyFont="1" applyAlignment="1">
      <alignment horizontal="left"/>
    </xf>
    <xf numFmtId="0" fontId="9" fillId="0" borderId="0" xfId="0" applyNumberFormat="1" applyFont="1" applyAlignment="1">
      <alignment horizontal="left" vertical="center" wrapText="1"/>
    </xf>
    <xf numFmtId="0" fontId="0" fillId="0" borderId="0" xfId="0" applyFont="1" applyAlignment="1">
      <alignment/>
    </xf>
    <xf numFmtId="3" fontId="9" fillId="0" borderId="0" xfId="0" applyNumberFormat="1" applyFont="1" applyAlignment="1">
      <alignment/>
    </xf>
    <xf numFmtId="0" fontId="0" fillId="0" borderId="0" xfId="0" applyFont="1" applyAlignment="1">
      <alignment horizontal="left"/>
    </xf>
    <xf numFmtId="0" fontId="9" fillId="0" borderId="0" xfId="0" applyFont="1" applyAlignment="1">
      <alignment horizontal="left"/>
    </xf>
    <xf numFmtId="0" fontId="8" fillId="0" borderId="0" xfId="0" applyNumberFormat="1" applyFont="1" applyAlignment="1">
      <alignment horizontal="left" vertical="center" wrapText="1"/>
    </xf>
    <xf numFmtId="0" fontId="10" fillId="0" borderId="0" xfId="0" applyFont="1" applyAlignment="1">
      <alignment horizontal="left"/>
    </xf>
    <xf numFmtId="3" fontId="8" fillId="0" borderId="0" xfId="0" applyNumberFormat="1" applyFont="1" applyAlignment="1">
      <alignment horizontal="right"/>
    </xf>
    <xf numFmtId="3" fontId="8" fillId="0" borderId="0" xfId="0" applyNumberFormat="1" applyFont="1" applyAlignment="1">
      <alignment horizontal="center"/>
    </xf>
    <xf numFmtId="175" fontId="0" fillId="0" borderId="0" xfId="0" applyNumberFormat="1" applyFont="1" applyAlignment="1">
      <alignment/>
    </xf>
    <xf numFmtId="3" fontId="10" fillId="0" borderId="0" xfId="0" applyNumberFormat="1" applyFont="1" applyAlignment="1">
      <alignment horizontal="right"/>
    </xf>
    <xf numFmtId="3" fontId="19" fillId="0" borderId="0" xfId="0" applyNumberFormat="1" applyFont="1" applyAlignment="1">
      <alignment/>
    </xf>
    <xf numFmtId="49" fontId="4" fillId="0" borderId="0" xfId="0" applyNumberFormat="1" applyFont="1" applyFill="1" applyAlignment="1">
      <alignment vertical="center"/>
    </xf>
    <xf numFmtId="49" fontId="10" fillId="0" borderId="0" xfId="0" applyNumberFormat="1" applyFont="1" applyFill="1" applyAlignment="1">
      <alignment horizontal="center"/>
    </xf>
    <xf numFmtId="0" fontId="19"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top" wrapText="1"/>
    </xf>
    <xf numFmtId="3" fontId="12" fillId="0" borderId="11" xfId="95" applyNumberFormat="1" applyFont="1" applyFill="1" applyBorder="1" applyAlignment="1">
      <alignment horizontal="right" vertical="center"/>
      <protection/>
    </xf>
    <xf numFmtId="0" fontId="12" fillId="0" borderId="11" xfId="95" applyNumberFormat="1" applyFont="1" applyFill="1" applyBorder="1" applyAlignment="1">
      <alignment horizontal="left" vertical="center"/>
      <protection/>
    </xf>
    <xf numFmtId="49" fontId="12" fillId="0" borderId="11" xfId="95" applyNumberFormat="1" applyFont="1" applyFill="1" applyBorder="1" applyAlignment="1">
      <alignment vertical="center" wrapText="1"/>
      <protection/>
    </xf>
    <xf numFmtId="0"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horizontal="left" vertical="center" wrapText="1"/>
      <protection/>
    </xf>
    <xf numFmtId="3" fontId="8" fillId="0" borderId="0" xfId="95" applyNumberFormat="1" applyFont="1" applyFill="1" applyBorder="1" applyAlignment="1">
      <alignment horizontal="right" vertical="center"/>
      <protection/>
    </xf>
    <xf numFmtId="0" fontId="8" fillId="0" borderId="11" xfId="95" applyNumberFormat="1" applyFont="1" applyFill="1" applyBorder="1" applyAlignment="1">
      <alignment horizontal="center" vertical="center"/>
      <protection/>
    </xf>
    <xf numFmtId="49" fontId="8" fillId="0" borderId="15" xfId="0" applyNumberFormat="1" applyFont="1" applyFill="1" applyBorder="1" applyAlignment="1">
      <alignment horizontal="center" vertical="center" wrapText="1"/>
    </xf>
    <xf numFmtId="49"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vertical="center" wrapText="1"/>
      <protection/>
    </xf>
    <xf numFmtId="0" fontId="12" fillId="0" borderId="11" xfId="120" applyFont="1" applyFill="1" applyBorder="1" applyAlignment="1">
      <alignment horizontal="left" wrapText="1"/>
      <protection/>
    </xf>
    <xf numFmtId="0" fontId="12" fillId="0" borderId="11" xfId="120" applyFont="1" applyFill="1" applyBorder="1" applyAlignment="1">
      <alignment wrapText="1"/>
      <protection/>
    </xf>
    <xf numFmtId="0" fontId="8" fillId="0" borderId="11" xfId="120" applyFont="1" applyFill="1" applyBorder="1" applyAlignment="1">
      <alignment horizontal="left" wrapText="1" indent="1"/>
      <protection/>
    </xf>
    <xf numFmtId="0" fontId="26" fillId="0" borderId="0" xfId="0" applyFont="1" applyAlignment="1">
      <alignment/>
    </xf>
    <xf numFmtId="49" fontId="12" fillId="0" borderId="11" xfId="0" applyNumberFormat="1" applyFont="1" applyFill="1" applyBorder="1" applyAlignment="1">
      <alignment horizontal="left"/>
    </xf>
    <xf numFmtId="49" fontId="8" fillId="0" borderId="11" xfId="0" applyNumberFormat="1" applyFont="1" applyFill="1" applyBorder="1" applyAlignment="1">
      <alignment horizontal="center"/>
    </xf>
    <xf numFmtId="49" fontId="8" fillId="0" borderId="11" xfId="0" applyNumberFormat="1" applyFont="1" applyFill="1" applyBorder="1" applyAlignment="1">
      <alignment horizontal="left" vertical="center"/>
    </xf>
    <xf numFmtId="0" fontId="12" fillId="0" borderId="11" xfId="100" applyFont="1" applyFill="1" applyBorder="1" applyAlignment="1">
      <alignment horizontal="left" vertical="center"/>
      <protection/>
    </xf>
    <xf numFmtId="0" fontId="8" fillId="0" borderId="11" xfId="100" applyNumberFormat="1" applyFont="1" applyFill="1" applyBorder="1" applyAlignment="1">
      <alignment horizontal="center" vertical="center"/>
      <protection/>
    </xf>
    <xf numFmtId="0" fontId="12" fillId="0" borderId="0" xfId="100" applyFont="1" applyFill="1" applyBorder="1" applyAlignment="1">
      <alignment horizontal="left" vertical="center"/>
      <protection/>
    </xf>
    <xf numFmtId="49" fontId="12" fillId="0" borderId="0" xfId="0" applyNumberFormat="1" applyFont="1" applyFill="1" applyBorder="1" applyAlignment="1">
      <alignment horizontal="left" vertical="center" wrapText="1" indent="1"/>
    </xf>
    <xf numFmtId="3" fontId="12" fillId="0" borderId="0" xfId="0" applyNumberFormat="1" applyFont="1" applyFill="1" applyBorder="1" applyAlignment="1">
      <alignment horizontal="right" vertical="center"/>
    </xf>
    <xf numFmtId="3" fontId="12" fillId="0" borderId="0" xfId="95" applyNumberFormat="1" applyFont="1" applyFill="1" applyBorder="1" applyAlignment="1">
      <alignment horizontal="right" vertical="center"/>
      <protection/>
    </xf>
    <xf numFmtId="3" fontId="0" fillId="0" borderId="0" xfId="0" applyNumberFormat="1" applyAlignment="1">
      <alignment/>
    </xf>
    <xf numFmtId="3" fontId="14" fillId="0" borderId="0" xfId="0" applyNumberFormat="1" applyFont="1" applyFill="1" applyAlignment="1">
      <alignment horizontal="right"/>
    </xf>
    <xf numFmtId="0" fontId="9" fillId="0" borderId="0" xfId="116" applyNumberFormat="1" applyFont="1" applyBorder="1" applyAlignment="1">
      <alignment horizontal="center" vertical="center" wrapText="1"/>
      <protection/>
    </xf>
    <xf numFmtId="0" fontId="8" fillId="0" borderId="0" xfId="116" applyFont="1" applyFill="1" applyBorder="1" applyAlignment="1">
      <alignment horizontal="center"/>
      <protection/>
    </xf>
    <xf numFmtId="3" fontId="11" fillId="0" borderId="0" xfId="116" applyNumberFormat="1" applyFont="1" applyFill="1" applyBorder="1" applyAlignment="1">
      <alignment horizontal="center"/>
      <protection/>
    </xf>
    <xf numFmtId="0" fontId="8" fillId="0" borderId="0" xfId="116" applyFont="1" applyFill="1" applyAlignment="1">
      <alignment horizontal="center"/>
      <protection/>
    </xf>
    <xf numFmtId="49" fontId="12" fillId="0" borderId="11" xfId="116" applyNumberFormat="1" applyFont="1" applyFill="1" applyBorder="1" applyAlignment="1">
      <alignment horizontal="left" vertical="center" wrapText="1"/>
      <protection/>
    </xf>
    <xf numFmtId="0" fontId="11" fillId="0" borderId="0" xfId="0" applyFont="1" applyAlignment="1">
      <alignment horizontal="center" vertical="top" wrapText="1"/>
    </xf>
    <xf numFmtId="0" fontId="8" fillId="0" borderId="0" xfId="0" applyFont="1" applyBorder="1" applyAlignment="1">
      <alignment horizontal="center"/>
    </xf>
    <xf numFmtId="22" fontId="8" fillId="0" borderId="0" xfId="0" applyNumberFormat="1" applyFont="1" applyFill="1" applyBorder="1" applyAlignment="1">
      <alignment horizontal="left" vertical="top" wrapText="1"/>
    </xf>
    <xf numFmtId="0" fontId="8" fillId="0" borderId="0" xfId="0" applyFont="1" applyFill="1" applyBorder="1" applyAlignment="1">
      <alignment horizontal="center"/>
    </xf>
    <xf numFmtId="3" fontId="11" fillId="0" borderId="0" xfId="0" applyNumberFormat="1" applyFont="1" applyFill="1" applyBorder="1" applyAlignment="1">
      <alignment horizontal="center"/>
    </xf>
    <xf numFmtId="0" fontId="9" fillId="0" borderId="0" xfId="0" applyNumberFormat="1" applyFont="1" applyFill="1" applyBorder="1" applyAlignment="1">
      <alignment horizontal="center" vertical="center" wrapText="1"/>
    </xf>
    <xf numFmtId="0" fontId="10" fillId="0" borderId="0" xfId="0" applyFont="1" applyBorder="1" applyAlignment="1">
      <alignment horizontal="center"/>
    </xf>
    <xf numFmtId="0" fontId="8" fillId="0" borderId="0" xfId="123" applyFont="1" applyAlignment="1">
      <alignment horizontal="center"/>
      <protection/>
    </xf>
    <xf numFmtId="0" fontId="8" fillId="0" borderId="0" xfId="0" applyFont="1" applyAlignment="1">
      <alignment horizontal="center"/>
    </xf>
    <xf numFmtId="0" fontId="9" fillId="0" borderId="20" xfId="0" applyNumberFormat="1" applyFont="1" applyBorder="1" applyAlignment="1">
      <alignment horizontal="center" vertical="center" wrapText="1"/>
    </xf>
    <xf numFmtId="0" fontId="11" fillId="0" borderId="0" xfId="0" applyFont="1" applyAlignment="1">
      <alignment horizontal="center"/>
    </xf>
    <xf numFmtId="0" fontId="8" fillId="0" borderId="18" xfId="0" applyNumberFormat="1" applyFont="1" applyBorder="1" applyAlignment="1">
      <alignment horizontal="center" wrapText="1"/>
    </xf>
    <xf numFmtId="0" fontId="8" fillId="0" borderId="0" xfId="0" applyFont="1" applyFill="1" applyBorder="1" applyAlignment="1">
      <alignment horizontal="left" wrapText="1"/>
    </xf>
    <xf numFmtId="0" fontId="10" fillId="0" borderId="0" xfId="0" applyFont="1" applyFill="1" applyBorder="1" applyAlignment="1">
      <alignment horizontal="center"/>
    </xf>
    <xf numFmtId="0" fontId="8" fillId="0" borderId="0" xfId="123" applyFont="1" applyFill="1" applyBorder="1" applyAlignment="1">
      <alignment horizontal="center"/>
      <protection/>
    </xf>
    <xf numFmtId="0" fontId="8" fillId="0" borderId="18" xfId="0" applyNumberFormat="1" applyFont="1" applyFill="1" applyBorder="1" applyAlignment="1">
      <alignment horizontal="center" wrapText="1"/>
    </xf>
    <xf numFmtId="0" fontId="9" fillId="0" borderId="20" xfId="0" applyNumberFormat="1" applyFont="1" applyFill="1" applyBorder="1" applyAlignment="1">
      <alignment horizontal="center" vertical="center" wrapText="1"/>
    </xf>
    <xf numFmtId="0" fontId="8" fillId="0" borderId="0" xfId="0" applyFont="1" applyFill="1" applyAlignment="1">
      <alignment horizontal="center"/>
    </xf>
    <xf numFmtId="0" fontId="11" fillId="0" borderId="0" xfId="0" applyFont="1" applyFill="1" applyBorder="1" applyAlignment="1">
      <alignment horizontal="center"/>
    </xf>
    <xf numFmtId="0" fontId="11" fillId="0" borderId="0" xfId="115" applyFont="1" applyFill="1" applyAlignment="1">
      <alignment horizontal="center" wrapText="1"/>
      <protection/>
    </xf>
    <xf numFmtId="0" fontId="8" fillId="0" borderId="0" xfId="123" applyFont="1" applyFill="1" applyAlignment="1">
      <alignment horizontal="center"/>
      <protection/>
    </xf>
    <xf numFmtId="0" fontId="8" fillId="0" borderId="18" xfId="115" applyNumberFormat="1" applyFont="1" applyFill="1" applyBorder="1" applyAlignment="1">
      <alignment horizontal="center" wrapText="1"/>
      <protection/>
    </xf>
    <xf numFmtId="0" fontId="9" fillId="0" borderId="20" xfId="115" applyNumberFormat="1" applyFont="1" applyFill="1" applyBorder="1" applyAlignment="1">
      <alignment horizontal="center" vertical="center" wrapText="1"/>
      <protection/>
    </xf>
    <xf numFmtId="0" fontId="8" fillId="0" borderId="0" xfId="115" applyFont="1" applyFill="1" applyAlignment="1">
      <alignment horizontal="center"/>
      <protection/>
    </xf>
    <xf numFmtId="0" fontId="10" fillId="0" borderId="0" xfId="115" applyFont="1" applyFill="1" applyBorder="1" applyAlignment="1">
      <alignment horizontal="center"/>
      <protection/>
    </xf>
    <xf numFmtId="0" fontId="8" fillId="0" borderId="0" xfId="0" applyNumberFormat="1" applyFont="1" applyFill="1" applyBorder="1" applyAlignment="1">
      <alignment horizontal="center" wrapText="1"/>
    </xf>
    <xf numFmtId="0" fontId="8" fillId="0" borderId="0" xfId="0" applyFont="1" applyFill="1" applyAlignment="1">
      <alignment horizontal="center"/>
    </xf>
    <xf numFmtId="0" fontId="11" fillId="0" borderId="0" xfId="0" applyFont="1" applyFill="1" applyAlignment="1">
      <alignment horizontal="center"/>
    </xf>
    <xf numFmtId="0" fontId="9" fillId="0" borderId="18" xfId="0" applyNumberFormat="1" applyFont="1" applyFill="1" applyBorder="1" applyAlignment="1">
      <alignment horizontal="center" vertical="center" wrapText="1"/>
    </xf>
    <xf numFmtId="1" fontId="53" fillId="0" borderId="0" xfId="0" applyNumberFormat="1" applyFont="1" applyFill="1" applyAlignment="1">
      <alignment horizontal="left" wrapText="1"/>
    </xf>
    <xf numFmtId="1" fontId="19" fillId="0" borderId="0" xfId="0" applyNumberFormat="1" applyFont="1" applyFill="1" applyAlignment="1">
      <alignment horizontal="left" wrapText="1"/>
    </xf>
    <xf numFmtId="0" fontId="8" fillId="0" borderId="0" xfId="0" applyFont="1" applyFill="1" applyAlignment="1">
      <alignment horizontal="left"/>
    </xf>
    <xf numFmtId="3" fontId="8" fillId="0" borderId="0" xfId="0" applyNumberFormat="1" applyFont="1" applyFill="1" applyAlignment="1">
      <alignment horizontal="center"/>
    </xf>
    <xf numFmtId="3" fontId="10" fillId="0" borderId="0" xfId="0" applyNumberFormat="1" applyFont="1" applyFill="1" applyBorder="1" applyAlignment="1">
      <alignment horizontal="center"/>
    </xf>
    <xf numFmtId="3" fontId="8" fillId="0" borderId="0" xfId="123" applyNumberFormat="1" applyFont="1" applyFill="1" applyAlignment="1">
      <alignment horizontal="center"/>
      <protection/>
    </xf>
    <xf numFmtId="0" fontId="9" fillId="0" borderId="0" xfId="0" applyNumberFormat="1" applyFont="1" applyBorder="1" applyAlignment="1">
      <alignment horizontal="center" vertical="center" wrapText="1"/>
    </xf>
    <xf numFmtId="0" fontId="8" fillId="0" borderId="0" xfId="116" applyFont="1" applyFill="1" applyAlignment="1">
      <alignment horizontal="left" wrapText="1"/>
      <protection/>
    </xf>
    <xf numFmtId="0" fontId="8" fillId="0" borderId="0" xfId="123" applyFont="1" applyFill="1" applyAlignment="1">
      <alignment horizontal="center"/>
      <protection/>
    </xf>
    <xf numFmtId="0" fontId="9" fillId="0" borderId="0" xfId="0" applyFont="1" applyBorder="1" applyAlignment="1">
      <alignment horizontal="center"/>
    </xf>
    <xf numFmtId="3" fontId="11" fillId="0" borderId="0" xfId="0" applyNumberFormat="1" applyFont="1" applyFill="1" applyBorder="1" applyAlignment="1">
      <alignment horizontal="center"/>
    </xf>
    <xf numFmtId="0" fontId="10" fillId="0" borderId="0" xfId="0" applyFont="1" applyFill="1" applyBorder="1" applyAlignment="1">
      <alignment horizontal="center"/>
    </xf>
    <xf numFmtId="0" fontId="11" fillId="0" borderId="0" xfId="112" applyFont="1" applyFill="1" applyAlignment="1">
      <alignment horizontal="center"/>
      <protection/>
    </xf>
    <xf numFmtId="0" fontId="10" fillId="0" borderId="0" xfId="112" applyFont="1" applyFill="1" applyBorder="1" applyAlignment="1">
      <alignment horizontal="center"/>
      <protection/>
    </xf>
    <xf numFmtId="0" fontId="8" fillId="0" borderId="18" xfId="112" applyNumberFormat="1" applyFont="1" applyBorder="1" applyAlignment="1">
      <alignment horizontal="left" wrapText="1"/>
      <protection/>
    </xf>
    <xf numFmtId="0" fontId="9" fillId="0" borderId="20" xfId="112" applyNumberFormat="1" applyFont="1" applyBorder="1" applyAlignment="1">
      <alignment horizontal="center" vertical="center" wrapText="1"/>
      <protection/>
    </xf>
    <xf numFmtId="0" fontId="8" fillId="0" borderId="0" xfId="112" applyFont="1" applyAlignment="1">
      <alignment horizontal="center"/>
      <protection/>
    </xf>
    <xf numFmtId="0" fontId="8" fillId="0" borderId="0" xfId="0" applyFont="1" applyFill="1" applyBorder="1" applyAlignment="1">
      <alignment horizontal="center"/>
    </xf>
    <xf numFmtId="3" fontId="11" fillId="0" borderId="0" xfId="0" applyNumberFormat="1" applyFont="1" applyFill="1" applyBorder="1" applyAlignment="1">
      <alignment horizontal="center" wrapText="1"/>
    </xf>
    <xf numFmtId="0" fontId="8" fillId="0" borderId="21" xfId="113" applyFont="1" applyFill="1" applyBorder="1" applyAlignment="1">
      <alignment horizontal="center" vertical="center" wrapText="1"/>
      <protection/>
    </xf>
    <xf numFmtId="0" fontId="8" fillId="0" borderId="35" xfId="113" applyFont="1" applyFill="1" applyBorder="1" applyAlignment="1">
      <alignment horizontal="center" vertical="center" wrapText="1"/>
      <protection/>
    </xf>
    <xf numFmtId="0" fontId="8" fillId="0" borderId="0" xfId="114" applyFont="1" applyFill="1" applyAlignment="1">
      <alignment horizontal="center" vertical="center"/>
      <protection/>
    </xf>
    <xf numFmtId="0" fontId="11" fillId="0" borderId="0" xfId="114" applyFont="1" applyFill="1" applyAlignment="1">
      <alignment horizontal="center" vertical="center"/>
      <protection/>
    </xf>
    <xf numFmtId="0" fontId="10" fillId="0" borderId="0" xfId="114" applyFont="1" applyFill="1" applyBorder="1" applyAlignment="1">
      <alignment horizontal="center" vertical="center"/>
      <protection/>
    </xf>
    <xf numFmtId="0" fontId="8" fillId="0" borderId="0" xfId="123" applyFont="1" applyFill="1" applyAlignment="1">
      <alignment horizontal="center" vertical="center"/>
      <protection/>
    </xf>
    <xf numFmtId="0" fontId="8" fillId="0" borderId="44" xfId="113" applyFont="1" applyBorder="1" applyAlignment="1">
      <alignment horizontal="center" vertical="center" wrapText="1"/>
      <protection/>
    </xf>
    <xf numFmtId="0" fontId="8" fillId="0" borderId="45" xfId="113" applyFont="1" applyBorder="1" applyAlignment="1">
      <alignment horizontal="center" vertical="center" wrapText="1"/>
      <protection/>
    </xf>
    <xf numFmtId="0" fontId="9" fillId="0" borderId="20" xfId="113" applyFont="1" applyFill="1" applyBorder="1" applyAlignment="1">
      <alignment horizontal="center" wrapText="1"/>
      <protection/>
    </xf>
    <xf numFmtId="0" fontId="8" fillId="0" borderId="18" xfId="114" applyFont="1" applyFill="1" applyBorder="1" applyAlignment="1">
      <alignment horizontal="center" vertical="center"/>
      <protection/>
    </xf>
    <xf numFmtId="0" fontId="19" fillId="0" borderId="20" xfId="114" applyFont="1" applyFill="1" applyBorder="1" applyAlignment="1">
      <alignment horizontal="center" vertical="center"/>
      <protection/>
    </xf>
    <xf numFmtId="0" fontId="8" fillId="0" borderId="0" xfId="0" applyFont="1" applyAlignment="1">
      <alignment horizontal="center"/>
    </xf>
    <xf numFmtId="0" fontId="12" fillId="0" borderId="18" xfId="0" applyFont="1" applyFill="1" applyBorder="1" applyAlignment="1">
      <alignment horizontal="center"/>
    </xf>
    <xf numFmtId="0" fontId="19" fillId="0" borderId="0" xfId="0" applyFont="1" applyFill="1" applyBorder="1" applyAlignment="1">
      <alignment horizontal="center"/>
    </xf>
  </cellXfs>
  <cellStyles count="1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 20%" xfId="35"/>
    <cellStyle name="Accent1 - 40%" xfId="36"/>
    <cellStyle name="Accent1 - 60%" xfId="37"/>
    <cellStyle name="Accent1_8.tab-pasv.pamat." xfId="38"/>
    <cellStyle name="Accent2" xfId="39"/>
    <cellStyle name="Accent2 - 20%" xfId="40"/>
    <cellStyle name="Accent2 - 40%" xfId="41"/>
    <cellStyle name="Accent2 - 60%" xfId="42"/>
    <cellStyle name="Accent2_8.tab-pasv.pamat." xfId="43"/>
    <cellStyle name="Accent3" xfId="44"/>
    <cellStyle name="Accent3 - 20%" xfId="45"/>
    <cellStyle name="Accent3 - 40%" xfId="46"/>
    <cellStyle name="Accent3 - 60%" xfId="47"/>
    <cellStyle name="Accent3_8.tab-pasv.pamat." xfId="48"/>
    <cellStyle name="Accent4" xfId="49"/>
    <cellStyle name="Accent4 - 20%" xfId="50"/>
    <cellStyle name="Accent4 - 40%" xfId="51"/>
    <cellStyle name="Accent4 - 60%" xfId="52"/>
    <cellStyle name="Accent4_8.tab-pasv.pamat." xfId="53"/>
    <cellStyle name="Accent5" xfId="54"/>
    <cellStyle name="Accent5 - 20%" xfId="55"/>
    <cellStyle name="Accent5 - 40%" xfId="56"/>
    <cellStyle name="Accent5 - 60%" xfId="57"/>
    <cellStyle name="Accent5_8.tab-pasv.pamat." xfId="58"/>
    <cellStyle name="Accent6" xfId="59"/>
    <cellStyle name="Accent6 - 20%" xfId="60"/>
    <cellStyle name="Accent6 - 40%" xfId="61"/>
    <cellStyle name="Accent6 - 60%" xfId="62"/>
    <cellStyle name="Accent6_8.tab-pasv.pamat." xfId="63"/>
    <cellStyle name="Bad" xfId="64"/>
    <cellStyle name="Calculation" xfId="65"/>
    <cellStyle name="Check Cell" xfId="66"/>
    <cellStyle name="Comma" xfId="67"/>
    <cellStyle name="Comma [0]" xfId="68"/>
    <cellStyle name="Currency" xfId="69"/>
    <cellStyle name="Currency [0]" xfId="70"/>
    <cellStyle name="Emphasis 1" xfId="71"/>
    <cellStyle name="Emphasis 2" xfId="72"/>
    <cellStyle name="Emphasis 3"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Linked Cell" xfId="83"/>
    <cellStyle name="Neutral" xfId="84"/>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5" xfId="106"/>
    <cellStyle name="Normal 5 2" xfId="107"/>
    <cellStyle name="Normal 8" xfId="108"/>
    <cellStyle name="Normal 8 2" xfId="109"/>
    <cellStyle name="Normal 9" xfId="110"/>
    <cellStyle name="Normal 9 2" xfId="111"/>
    <cellStyle name="Normal_10.-nauda" xfId="112"/>
    <cellStyle name="Normal_13.tab_aizd_atm" xfId="113"/>
    <cellStyle name="Normal_2008_13.tab_aizd_atm_darba" xfId="114"/>
    <cellStyle name="Normal_3.-tab.-nodevas" xfId="115"/>
    <cellStyle name="Normal_9.tab-pasv.spec." xfId="116"/>
    <cellStyle name="Normal_96_97pr_23aug" xfId="117"/>
    <cellStyle name="Normal_Budzaizd99" xfId="118"/>
    <cellStyle name="Normal_Diena!" xfId="119"/>
    <cellStyle name="Normal_ekk" xfId="120"/>
    <cellStyle name="Normal_ien_pamat2000" xfId="121"/>
    <cellStyle name="Normal_Janvaris" xfId="122"/>
    <cellStyle name="Normal_Soc-m" xfId="123"/>
    <cellStyle name="Note" xfId="124"/>
    <cellStyle name="Output" xfId="125"/>
    <cellStyle name="Parastais_FMLikp01_p05_221205_pap_afp_makp" xfId="126"/>
    <cellStyle name="Parastais_Grāmata3" xfId="127"/>
    <cellStyle name="Percent" xfId="128"/>
    <cellStyle name="SAPBEXaggData" xfId="129"/>
    <cellStyle name="SAPBEXaggDataEmph" xfId="130"/>
    <cellStyle name="SAPBEXaggItem" xfId="131"/>
    <cellStyle name="SAPBEXaggItemX" xfId="132"/>
    <cellStyle name="SAPBEXchaText"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tem" xfId="144"/>
    <cellStyle name="SAPBEXfilterText" xfId="145"/>
    <cellStyle name="SAPBEXformats" xfId="146"/>
    <cellStyle name="SAPBEXheaderItem" xfId="147"/>
    <cellStyle name="SAPBEXheaderText" xfId="148"/>
    <cellStyle name="SAPBEXHLevel0" xfId="149"/>
    <cellStyle name="SAPBEXHLevel0X" xfId="150"/>
    <cellStyle name="SAPBEXHLevel1" xfId="151"/>
    <cellStyle name="SAPBEXHLevel1X" xfId="152"/>
    <cellStyle name="SAPBEXHLevel2" xfId="153"/>
    <cellStyle name="SAPBEXHLevel2X" xfId="154"/>
    <cellStyle name="SAPBEXHLevel3" xfId="155"/>
    <cellStyle name="SAPBEXHLevel3X" xfId="156"/>
    <cellStyle name="SAPBEXinputData" xfId="157"/>
    <cellStyle name="SAPBEXresData" xfId="158"/>
    <cellStyle name="SAPBEXresDataEmph" xfId="159"/>
    <cellStyle name="SAPBEXresItem" xfId="160"/>
    <cellStyle name="SAPBEXresItemX" xfId="161"/>
    <cellStyle name="SAPBEXstdData" xfId="162"/>
    <cellStyle name="SAPBEXstdDataEmph" xfId="163"/>
    <cellStyle name="SAPBEXstdItem" xfId="164"/>
    <cellStyle name="SAPBEXstdItemX" xfId="165"/>
    <cellStyle name="SAPBEXtitle" xfId="166"/>
    <cellStyle name="SAPBEXundefined" xfId="167"/>
    <cellStyle name="Sheet Title" xfId="168"/>
    <cellStyle name="Style 1" xfId="169"/>
    <cellStyle name="Title" xfId="170"/>
    <cellStyle name="Total" xfId="171"/>
    <cellStyle name="V?st." xfId="172"/>
    <cellStyle name="Warning Text" xfId="17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2733675</xdr:colOff>
      <xdr:row>0</xdr:row>
      <xdr:rowOff>76200</xdr:rowOff>
    </xdr:from>
    <xdr:to>
      <xdr:col>2</xdr:col>
      <xdr:colOff>123825</xdr:colOff>
      <xdr:row>0</xdr:row>
      <xdr:rowOff>647700</xdr:rowOff>
    </xdr:to>
    <xdr:pic>
      <xdr:nvPicPr>
        <xdr:cNvPr id="1" name="Picture 1"/>
        <xdr:cNvPicPr preferRelativeResize="1">
          <a:picLocks noChangeAspect="0"/>
        </xdr:cNvPicPr>
      </xdr:nvPicPr>
      <xdr:blipFill>
        <a:blip r:embed="rId1"/>
        <a:stretch>
          <a:fillRect/>
        </a:stretch>
      </xdr:blipFill>
      <xdr:spPr>
        <a:xfrm>
          <a:off x="2733675" y="76200"/>
          <a:ext cx="1447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0</xdr:row>
      <xdr:rowOff>57150</xdr:rowOff>
    </xdr:from>
    <xdr:to>
      <xdr:col>2</xdr:col>
      <xdr:colOff>600075</xdr:colOff>
      <xdr:row>2</xdr:row>
      <xdr:rowOff>457200</xdr:rowOff>
    </xdr:to>
    <xdr:pic>
      <xdr:nvPicPr>
        <xdr:cNvPr id="1" name="Picture 1"/>
        <xdr:cNvPicPr preferRelativeResize="1">
          <a:picLocks noChangeAspect="0"/>
        </xdr:cNvPicPr>
      </xdr:nvPicPr>
      <xdr:blipFill>
        <a:blip r:embed="rId1"/>
        <a:stretch>
          <a:fillRect/>
        </a:stretch>
      </xdr:blipFill>
      <xdr:spPr>
        <a:xfrm>
          <a:off x="2114550" y="57150"/>
          <a:ext cx="16668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0</xdr:row>
      <xdr:rowOff>47625</xdr:rowOff>
    </xdr:from>
    <xdr:to>
      <xdr:col>1</xdr:col>
      <xdr:colOff>2857500</xdr:colOff>
      <xdr:row>4</xdr:row>
      <xdr:rowOff>123825</xdr:rowOff>
    </xdr:to>
    <xdr:pic>
      <xdr:nvPicPr>
        <xdr:cNvPr id="1" name="Picture 1"/>
        <xdr:cNvPicPr preferRelativeResize="1">
          <a:picLocks noChangeAspect="0"/>
        </xdr:cNvPicPr>
      </xdr:nvPicPr>
      <xdr:blipFill>
        <a:blip r:embed="rId1"/>
        <a:stretch>
          <a:fillRect/>
        </a:stretch>
      </xdr:blipFill>
      <xdr:spPr>
        <a:xfrm>
          <a:off x="1895475" y="47625"/>
          <a:ext cx="16764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95250</xdr:rowOff>
    </xdr:from>
    <xdr:to>
      <xdr:col>2</xdr:col>
      <xdr:colOff>219075</xdr:colOff>
      <xdr:row>0</xdr:row>
      <xdr:rowOff>552450</xdr:rowOff>
    </xdr:to>
    <xdr:pic>
      <xdr:nvPicPr>
        <xdr:cNvPr id="1" name="Picture 1"/>
        <xdr:cNvPicPr preferRelativeResize="1">
          <a:picLocks noChangeAspect="0"/>
        </xdr:cNvPicPr>
      </xdr:nvPicPr>
      <xdr:blipFill>
        <a:blip r:embed="rId1"/>
        <a:stretch>
          <a:fillRect/>
        </a:stretch>
      </xdr:blipFill>
      <xdr:spPr>
        <a:xfrm>
          <a:off x="2447925" y="95250"/>
          <a:ext cx="12954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114300</xdr:rowOff>
    </xdr:from>
    <xdr:to>
      <xdr:col>2</xdr:col>
      <xdr:colOff>704850</xdr:colOff>
      <xdr:row>0</xdr:row>
      <xdr:rowOff>628650</xdr:rowOff>
    </xdr:to>
    <xdr:pic>
      <xdr:nvPicPr>
        <xdr:cNvPr id="1" name="Picture 1"/>
        <xdr:cNvPicPr preferRelativeResize="1">
          <a:picLocks noChangeAspect="0"/>
        </xdr:cNvPicPr>
      </xdr:nvPicPr>
      <xdr:blipFill>
        <a:blip r:embed="rId1"/>
        <a:stretch>
          <a:fillRect/>
        </a:stretch>
      </xdr:blipFill>
      <xdr:spPr>
        <a:xfrm>
          <a:off x="1905000" y="114300"/>
          <a:ext cx="1524000"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3114675</xdr:colOff>
      <xdr:row>0</xdr:row>
      <xdr:rowOff>114300</xdr:rowOff>
    </xdr:from>
    <xdr:to>
      <xdr:col>2</xdr:col>
      <xdr:colOff>28575</xdr:colOff>
      <xdr:row>0</xdr:row>
      <xdr:rowOff>657225</xdr:rowOff>
    </xdr:to>
    <xdr:pic>
      <xdr:nvPicPr>
        <xdr:cNvPr id="1" name="Picture 1"/>
        <xdr:cNvPicPr preferRelativeResize="1">
          <a:picLocks noChangeAspect="0"/>
        </xdr:cNvPicPr>
      </xdr:nvPicPr>
      <xdr:blipFill>
        <a:blip r:embed="rId1"/>
        <a:stretch>
          <a:fillRect/>
        </a:stretch>
      </xdr:blipFill>
      <xdr:spPr>
        <a:xfrm>
          <a:off x="3114675" y="114300"/>
          <a:ext cx="971550" cy="542925"/>
        </a:xfrm>
        <a:prstGeom prst="rect">
          <a:avLst/>
        </a:prstGeom>
        <a:noFill/>
        <a:ln w="9525" cmpd="sng">
          <a:noFill/>
        </a:ln>
      </xdr:spPr>
    </xdr:pic>
    <xdr:clientData/>
  </xdr:twoCellAnchor>
  <xdr:twoCellAnchor>
    <xdr:from>
      <xdr:col>0</xdr:col>
      <xdr:colOff>3009900</xdr:colOff>
      <xdr:row>0</xdr:row>
      <xdr:rowOff>114300</xdr:rowOff>
    </xdr:from>
    <xdr:to>
      <xdr:col>2</xdr:col>
      <xdr:colOff>123825</xdr:colOff>
      <xdr:row>0</xdr:row>
      <xdr:rowOff>657225</xdr:rowOff>
    </xdr:to>
    <xdr:pic>
      <xdr:nvPicPr>
        <xdr:cNvPr id="2" name="Picture 2"/>
        <xdr:cNvPicPr preferRelativeResize="1">
          <a:picLocks noChangeAspect="0"/>
        </xdr:cNvPicPr>
      </xdr:nvPicPr>
      <xdr:blipFill>
        <a:blip r:embed="rId1"/>
        <a:stretch>
          <a:fillRect/>
        </a:stretch>
      </xdr:blipFill>
      <xdr:spPr>
        <a:xfrm>
          <a:off x="3009900" y="114300"/>
          <a:ext cx="1171575"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2466975</xdr:colOff>
      <xdr:row>0</xdr:row>
      <xdr:rowOff>76200</xdr:rowOff>
    </xdr:from>
    <xdr:to>
      <xdr:col>5</xdr:col>
      <xdr:colOff>628650</xdr:colOff>
      <xdr:row>0</xdr:row>
      <xdr:rowOff>628650</xdr:rowOff>
    </xdr:to>
    <xdr:pic>
      <xdr:nvPicPr>
        <xdr:cNvPr id="1" name="Picture 1"/>
        <xdr:cNvPicPr preferRelativeResize="1">
          <a:picLocks noChangeAspect="0"/>
        </xdr:cNvPicPr>
      </xdr:nvPicPr>
      <xdr:blipFill>
        <a:blip r:embed="rId1"/>
        <a:stretch>
          <a:fillRect/>
        </a:stretch>
      </xdr:blipFill>
      <xdr:spPr>
        <a:xfrm>
          <a:off x="2466975" y="76200"/>
          <a:ext cx="1590675" cy="552450"/>
        </a:xfrm>
        <a:prstGeom prst="rect">
          <a:avLst/>
        </a:prstGeom>
        <a:noFill/>
        <a:ln w="9525" cmpd="sng">
          <a:noFill/>
        </a:ln>
      </xdr:spPr>
    </xdr:pic>
    <xdr:clientData/>
  </xdr:twoCellAnchor>
  <xdr:twoCellAnchor>
    <xdr:from>
      <xdr:col>4</xdr:col>
      <xdr:colOff>2447925</xdr:colOff>
      <xdr:row>0</xdr:row>
      <xdr:rowOff>76200</xdr:rowOff>
    </xdr:from>
    <xdr:to>
      <xdr:col>5</xdr:col>
      <xdr:colOff>609600</xdr:colOff>
      <xdr:row>0</xdr:row>
      <xdr:rowOff>628650</xdr:rowOff>
    </xdr:to>
    <xdr:pic>
      <xdr:nvPicPr>
        <xdr:cNvPr id="2" name="Picture 2"/>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4</xdr:col>
      <xdr:colOff>2447925</xdr:colOff>
      <xdr:row>0</xdr:row>
      <xdr:rowOff>76200</xdr:rowOff>
    </xdr:from>
    <xdr:to>
      <xdr:col>5</xdr:col>
      <xdr:colOff>609600</xdr:colOff>
      <xdr:row>0</xdr:row>
      <xdr:rowOff>628650</xdr:rowOff>
    </xdr:to>
    <xdr:pic>
      <xdr:nvPicPr>
        <xdr:cNvPr id="3" name="Picture 3"/>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4</xdr:col>
      <xdr:colOff>2447925</xdr:colOff>
      <xdr:row>0</xdr:row>
      <xdr:rowOff>76200</xdr:rowOff>
    </xdr:from>
    <xdr:to>
      <xdr:col>5</xdr:col>
      <xdr:colOff>609600</xdr:colOff>
      <xdr:row>0</xdr:row>
      <xdr:rowOff>628650</xdr:rowOff>
    </xdr:to>
    <xdr:pic>
      <xdr:nvPicPr>
        <xdr:cNvPr id="4" name="Picture 4"/>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2019300</xdr:colOff>
      <xdr:row>1</xdr:row>
      <xdr:rowOff>47625</xdr:rowOff>
    </xdr:from>
    <xdr:to>
      <xdr:col>2</xdr:col>
      <xdr:colOff>361950</xdr:colOff>
      <xdr:row>4</xdr:row>
      <xdr:rowOff>95250</xdr:rowOff>
    </xdr:to>
    <xdr:pic>
      <xdr:nvPicPr>
        <xdr:cNvPr id="1" name="Picture 1"/>
        <xdr:cNvPicPr preferRelativeResize="1">
          <a:picLocks noChangeAspect="0"/>
        </xdr:cNvPicPr>
      </xdr:nvPicPr>
      <xdr:blipFill>
        <a:blip r:embed="rId1"/>
        <a:stretch>
          <a:fillRect/>
        </a:stretch>
      </xdr:blipFill>
      <xdr:spPr>
        <a:xfrm>
          <a:off x="2657475" y="257175"/>
          <a:ext cx="1609725"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0</xdr:row>
      <xdr:rowOff>85725</xdr:rowOff>
    </xdr:from>
    <xdr:to>
      <xdr:col>1</xdr:col>
      <xdr:colOff>2828925</xdr:colOff>
      <xdr:row>3</xdr:row>
      <xdr:rowOff>66675</xdr:rowOff>
    </xdr:to>
    <xdr:pic>
      <xdr:nvPicPr>
        <xdr:cNvPr id="1" name="Picture 1"/>
        <xdr:cNvPicPr preferRelativeResize="1">
          <a:picLocks noChangeAspect="0"/>
        </xdr:cNvPicPr>
      </xdr:nvPicPr>
      <xdr:blipFill>
        <a:blip r:embed="rId1"/>
        <a:stretch>
          <a:fillRect/>
        </a:stretch>
      </xdr:blipFill>
      <xdr:spPr>
        <a:xfrm>
          <a:off x="1857375" y="85725"/>
          <a:ext cx="16764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0</xdr:row>
      <xdr:rowOff>104775</xdr:rowOff>
    </xdr:from>
    <xdr:to>
      <xdr:col>2</xdr:col>
      <xdr:colOff>695325</xdr:colOff>
      <xdr:row>0</xdr:row>
      <xdr:rowOff>561975</xdr:rowOff>
    </xdr:to>
    <xdr:pic>
      <xdr:nvPicPr>
        <xdr:cNvPr id="1" name="Picture 1"/>
        <xdr:cNvPicPr preferRelativeResize="1">
          <a:picLocks noChangeAspect="0"/>
        </xdr:cNvPicPr>
      </xdr:nvPicPr>
      <xdr:blipFill>
        <a:blip r:embed="rId1"/>
        <a:stretch>
          <a:fillRect/>
        </a:stretch>
      </xdr:blipFill>
      <xdr:spPr>
        <a:xfrm>
          <a:off x="2762250" y="104775"/>
          <a:ext cx="14763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28575</xdr:rowOff>
    </xdr:from>
    <xdr:to>
      <xdr:col>2</xdr:col>
      <xdr:colOff>809625</xdr:colOff>
      <xdr:row>0</xdr:row>
      <xdr:rowOff>666750</xdr:rowOff>
    </xdr:to>
    <xdr:pic>
      <xdr:nvPicPr>
        <xdr:cNvPr id="1" name="Picture 1"/>
        <xdr:cNvPicPr preferRelativeResize="1">
          <a:picLocks noChangeAspect="0"/>
        </xdr:cNvPicPr>
      </xdr:nvPicPr>
      <xdr:blipFill>
        <a:blip r:embed="rId1"/>
        <a:stretch>
          <a:fillRect/>
        </a:stretch>
      </xdr:blipFill>
      <xdr:spPr>
        <a:xfrm>
          <a:off x="3076575" y="28575"/>
          <a:ext cx="17526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1828800</xdr:colOff>
      <xdr:row>0</xdr:row>
      <xdr:rowOff>57150</xdr:rowOff>
    </xdr:from>
    <xdr:to>
      <xdr:col>2</xdr:col>
      <xdr:colOff>333375</xdr:colOff>
      <xdr:row>0</xdr:row>
      <xdr:rowOff>609600</xdr:rowOff>
    </xdr:to>
    <xdr:pic>
      <xdr:nvPicPr>
        <xdr:cNvPr id="1" name="Picture 1"/>
        <xdr:cNvPicPr preferRelativeResize="1">
          <a:picLocks noChangeAspect="0"/>
        </xdr:cNvPicPr>
      </xdr:nvPicPr>
      <xdr:blipFill>
        <a:blip r:embed="rId1"/>
        <a:stretch>
          <a:fillRect/>
        </a:stretch>
      </xdr:blipFill>
      <xdr:spPr>
        <a:xfrm>
          <a:off x="2571750" y="57150"/>
          <a:ext cx="19050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76200</xdr:rowOff>
    </xdr:from>
    <xdr:to>
      <xdr:col>3</xdr:col>
      <xdr:colOff>323850</xdr:colOff>
      <xdr:row>0</xdr:row>
      <xdr:rowOff>714375</xdr:rowOff>
    </xdr:to>
    <xdr:pic>
      <xdr:nvPicPr>
        <xdr:cNvPr id="1" name="Picture 3"/>
        <xdr:cNvPicPr preferRelativeResize="1">
          <a:picLocks noChangeAspect="0"/>
        </xdr:cNvPicPr>
      </xdr:nvPicPr>
      <xdr:blipFill>
        <a:blip r:embed="rId1"/>
        <a:stretch>
          <a:fillRect/>
        </a:stretch>
      </xdr:blipFill>
      <xdr:spPr>
        <a:xfrm>
          <a:off x="2714625" y="76200"/>
          <a:ext cx="167640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2295525</xdr:colOff>
      <xdr:row>0</xdr:row>
      <xdr:rowOff>133350</xdr:rowOff>
    </xdr:from>
    <xdr:to>
      <xdr:col>3</xdr:col>
      <xdr:colOff>114300</xdr:colOff>
      <xdr:row>0</xdr:row>
      <xdr:rowOff>666750</xdr:rowOff>
    </xdr:to>
    <xdr:pic>
      <xdr:nvPicPr>
        <xdr:cNvPr id="1" name="Picture 3"/>
        <xdr:cNvPicPr preferRelativeResize="1">
          <a:picLocks noChangeAspect="0"/>
        </xdr:cNvPicPr>
      </xdr:nvPicPr>
      <xdr:blipFill>
        <a:blip r:embed="rId1"/>
        <a:stretch>
          <a:fillRect/>
        </a:stretch>
      </xdr:blipFill>
      <xdr:spPr>
        <a:xfrm>
          <a:off x="2895600" y="133350"/>
          <a:ext cx="1419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0</xdr:row>
      <xdr:rowOff>47625</xdr:rowOff>
    </xdr:from>
    <xdr:to>
      <xdr:col>1</xdr:col>
      <xdr:colOff>3152775</xdr:colOff>
      <xdr:row>0</xdr:row>
      <xdr:rowOff>666750</xdr:rowOff>
    </xdr:to>
    <xdr:pic>
      <xdr:nvPicPr>
        <xdr:cNvPr id="1" name="Picture 1"/>
        <xdr:cNvPicPr preferRelativeResize="1">
          <a:picLocks noChangeAspect="0"/>
        </xdr:cNvPicPr>
      </xdr:nvPicPr>
      <xdr:blipFill>
        <a:blip r:embed="rId1"/>
        <a:stretch>
          <a:fillRect/>
        </a:stretch>
      </xdr:blipFill>
      <xdr:spPr>
        <a:xfrm>
          <a:off x="2228850" y="47625"/>
          <a:ext cx="152400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0</xdr:row>
      <xdr:rowOff>47625</xdr:rowOff>
    </xdr:from>
    <xdr:to>
      <xdr:col>2</xdr:col>
      <xdr:colOff>400050</xdr:colOff>
      <xdr:row>0</xdr:row>
      <xdr:rowOff>742950</xdr:rowOff>
    </xdr:to>
    <xdr:pic>
      <xdr:nvPicPr>
        <xdr:cNvPr id="1" name="Picture 1"/>
        <xdr:cNvPicPr preferRelativeResize="1">
          <a:picLocks noChangeAspect="0"/>
        </xdr:cNvPicPr>
      </xdr:nvPicPr>
      <xdr:blipFill>
        <a:blip r:embed="rId1"/>
        <a:stretch>
          <a:fillRect/>
        </a:stretch>
      </xdr:blipFill>
      <xdr:spPr>
        <a:xfrm>
          <a:off x="2419350" y="47625"/>
          <a:ext cx="15049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1809750</xdr:colOff>
      <xdr:row>0</xdr:row>
      <xdr:rowOff>47625</xdr:rowOff>
    </xdr:from>
    <xdr:to>
      <xdr:col>2</xdr:col>
      <xdr:colOff>323850</xdr:colOff>
      <xdr:row>0</xdr:row>
      <xdr:rowOff>762000</xdr:rowOff>
    </xdr:to>
    <xdr:pic>
      <xdr:nvPicPr>
        <xdr:cNvPr id="1" name="Picture 1"/>
        <xdr:cNvPicPr preferRelativeResize="1">
          <a:picLocks noChangeAspect="0"/>
        </xdr:cNvPicPr>
      </xdr:nvPicPr>
      <xdr:blipFill>
        <a:blip r:embed="rId1"/>
        <a:stretch>
          <a:fillRect/>
        </a:stretch>
      </xdr:blipFill>
      <xdr:spPr>
        <a:xfrm>
          <a:off x="2447925" y="47625"/>
          <a:ext cx="17811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Funkcijas-2004_veidlapa_2-1_EX_funkcijas_kopa_(Salabot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Ziedojumi_davinajumi-funkcijas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07-menesa%20parskati\FM%20rikojumam\FM%20rikojums%20formas%20_071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kcijas_kopā_2-1"/>
      <sheetName val="01"/>
      <sheetName val="02"/>
      <sheetName val="03"/>
      <sheetName val="04"/>
      <sheetName val="05"/>
      <sheetName val="06"/>
      <sheetName val="07"/>
      <sheetName val="08"/>
      <sheetName val="09"/>
      <sheetName val="10"/>
      <sheetName val="11"/>
      <sheetName val="12"/>
      <sheetName val="13"/>
      <sheetName val="14"/>
      <sheetName val="Kopsavilkums"/>
      <sheetName val="Funkcijas_kopā_2-2"/>
      <sheetName val="Funkcijas_kopā"/>
      <sheetName val="Specb_2004_Funkcijas_Kops."/>
    </sheetNames>
    <sheetDataSet>
      <sheetData sheetId="0">
        <row r="12">
          <cell r="B12">
            <v>1</v>
          </cell>
          <cell r="C12" t="str">
            <v>Vispārējie valdības dienesti</v>
          </cell>
          <cell r="D12">
            <v>0</v>
          </cell>
          <cell r="E12">
            <v>0</v>
          </cell>
          <cell r="F12">
            <v>0</v>
          </cell>
          <cell r="G12">
            <v>106193</v>
          </cell>
          <cell r="H12">
            <v>0</v>
          </cell>
          <cell r="I12">
            <v>78152</v>
          </cell>
        </row>
        <row r="14">
          <cell r="B14">
            <v>3</v>
          </cell>
          <cell r="C14" t="str">
            <v>Sabiedriskā kārtība un drošība, tiesību aizsardzība</v>
          </cell>
          <cell r="D14">
            <v>0</v>
          </cell>
          <cell r="E14">
            <v>0</v>
          </cell>
          <cell r="F14">
            <v>0</v>
          </cell>
          <cell r="G14">
            <v>0</v>
          </cell>
          <cell r="H14">
            <v>0</v>
          </cell>
          <cell r="I14">
            <v>0</v>
          </cell>
        </row>
        <row r="16">
          <cell r="B16">
            <v>5</v>
          </cell>
          <cell r="C16" t="str">
            <v>Veselības aprūpe</v>
          </cell>
          <cell r="D16">
            <v>0</v>
          </cell>
          <cell r="E16">
            <v>0</v>
          </cell>
          <cell r="F16">
            <v>0</v>
          </cell>
          <cell r="G16">
            <v>189528240</v>
          </cell>
          <cell r="H16">
            <v>0</v>
          </cell>
          <cell r="I16">
            <v>186631624</v>
          </cell>
        </row>
        <row r="18">
          <cell r="B18">
            <v>7</v>
          </cell>
          <cell r="C18" t="str">
            <v>Dzīvokļu un komunālā saimniecība, vides aizsardzība</v>
          </cell>
          <cell r="D18">
            <v>0</v>
          </cell>
          <cell r="E18">
            <v>0</v>
          </cell>
          <cell r="F18">
            <v>0</v>
          </cell>
          <cell r="G18">
            <v>7923947</v>
          </cell>
          <cell r="H18">
            <v>0</v>
          </cell>
          <cell r="I18">
            <v>8207826</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0</v>
          </cell>
          <cell r="G22">
            <v>582695</v>
          </cell>
          <cell r="H22">
            <v>0</v>
          </cell>
          <cell r="I22">
            <v>464229</v>
          </cell>
        </row>
        <row r="24">
          <cell r="B24">
            <v>13</v>
          </cell>
          <cell r="C24" t="str">
            <v>Pārējā ekonomiskā darbība un dienesti</v>
          </cell>
          <cell r="D24">
            <v>0</v>
          </cell>
          <cell r="E24">
            <v>0</v>
          </cell>
          <cell r="F24">
            <v>0</v>
          </cell>
          <cell r="G24">
            <v>2156044</v>
          </cell>
          <cell r="H24">
            <v>0</v>
          </cell>
          <cell r="I24">
            <v>2187460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unkcijas_kopā"/>
    </sheetNames>
    <sheetDataSet>
      <sheetData sheetId="0">
        <row r="12">
          <cell r="B12">
            <v>1</v>
          </cell>
          <cell r="C12" t="str">
            <v>Vispārējie valdības dienesti</v>
          </cell>
          <cell r="D12">
            <v>745484</v>
          </cell>
          <cell r="E12">
            <v>766779</v>
          </cell>
          <cell r="F12">
            <v>426853</v>
          </cell>
          <cell r="G12">
            <v>609461</v>
          </cell>
          <cell r="H12">
            <v>413545</v>
          </cell>
          <cell r="I12">
            <v>688705</v>
          </cell>
        </row>
        <row r="14">
          <cell r="B14">
            <v>3</v>
          </cell>
          <cell r="C14" t="str">
            <v>Sabiedriskā kārtība un drošība, tiesību aizsardzība</v>
          </cell>
          <cell r="D14">
            <v>258161</v>
          </cell>
          <cell r="E14">
            <v>258161</v>
          </cell>
          <cell r="F14">
            <v>135429</v>
          </cell>
          <cell r="G14">
            <v>138435</v>
          </cell>
          <cell r="H14">
            <v>195609</v>
          </cell>
          <cell r="I14">
            <v>185453</v>
          </cell>
        </row>
        <row r="16">
          <cell r="B16">
            <v>5</v>
          </cell>
          <cell r="C16" t="str">
            <v>Veselības aprūpe</v>
          </cell>
          <cell r="D16">
            <v>538075</v>
          </cell>
          <cell r="E16">
            <v>538075</v>
          </cell>
          <cell r="F16">
            <v>230062</v>
          </cell>
          <cell r="G16">
            <v>46728</v>
          </cell>
          <cell r="H16">
            <v>434563</v>
          </cell>
          <cell r="I16">
            <v>154819</v>
          </cell>
        </row>
        <row r="18">
          <cell r="B18">
            <v>7</v>
          </cell>
          <cell r="C18" t="str">
            <v>Dzīvokļu un komunālā saimniecība, vides aizsardzība</v>
          </cell>
          <cell r="D18">
            <v>637500</v>
          </cell>
          <cell r="E18">
            <v>637500</v>
          </cell>
          <cell r="F18">
            <v>410477</v>
          </cell>
          <cell r="G18">
            <v>280537</v>
          </cell>
          <cell r="H18">
            <v>637001</v>
          </cell>
          <cell r="I18">
            <v>349673</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7657</v>
          </cell>
          <cell r="G22">
            <v>0</v>
          </cell>
          <cell r="H22">
            <v>61993</v>
          </cell>
          <cell r="I22">
            <v>854</v>
          </cell>
        </row>
        <row r="24">
          <cell r="B24">
            <v>13</v>
          </cell>
          <cell r="C24" t="str">
            <v>Pārējā ekonomiskā darbība un dienesti</v>
          </cell>
          <cell r="D24">
            <v>16000</v>
          </cell>
          <cell r="E24">
            <v>16000</v>
          </cell>
          <cell r="F24">
            <v>15011</v>
          </cell>
          <cell r="G24">
            <v>20346</v>
          </cell>
          <cell r="H24">
            <v>22497</v>
          </cell>
          <cell r="I24">
            <v>28178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atbudzeta ien (2)"/>
      <sheetName val="nodeva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8"/>
  <dimension ref="A2:CN41"/>
  <sheetViews>
    <sheetView tabSelected="1" zoomScaleSheetLayoutView="100" workbookViewId="0" topLeftCell="A1">
      <selection activeCell="A4" sqref="A4:E4"/>
    </sheetView>
  </sheetViews>
  <sheetFormatPr defaultColWidth="9.140625" defaultRowHeight="12.75"/>
  <cols>
    <col min="1" max="1" width="48.140625" style="16" customWidth="1"/>
    <col min="2" max="5" width="12.7109375" style="16" customWidth="1"/>
    <col min="6" max="16384" width="9.140625" style="16" customWidth="1"/>
  </cols>
  <sheetData>
    <row r="1" s="1" customFormat="1" ht="55.5" customHeight="1"/>
    <row r="2" spans="1:5" s="1" customFormat="1" ht="12.75" customHeight="1">
      <c r="A2" s="1024" t="s">
        <v>697</v>
      </c>
      <c r="B2" s="1024"/>
      <c r="C2" s="1024"/>
      <c r="D2" s="1024"/>
      <c r="E2" s="1024"/>
    </row>
    <row r="3" spans="1:5" s="3" customFormat="1" ht="17.25" customHeight="1">
      <c r="A3" s="1023" t="s">
        <v>698</v>
      </c>
      <c r="B3" s="1023"/>
      <c r="C3" s="1023"/>
      <c r="D3" s="1023"/>
      <c r="E3" s="1023"/>
    </row>
    <row r="4" spans="1:5" s="3" customFormat="1" ht="17.25" customHeight="1">
      <c r="A4" s="1025" t="s">
        <v>699</v>
      </c>
      <c r="B4" s="1025"/>
      <c r="C4" s="1025"/>
      <c r="D4" s="1025"/>
      <c r="E4" s="1025"/>
    </row>
    <row r="5" spans="1:5" s="3" customFormat="1" ht="17.25" customHeight="1">
      <c r="A5" s="1021" t="s">
        <v>700</v>
      </c>
      <c r="B5" s="1021"/>
      <c r="C5" s="1021"/>
      <c r="D5" s="1021"/>
      <c r="E5" s="1021"/>
    </row>
    <row r="6" spans="1:5" s="5" customFormat="1" ht="12.75">
      <c r="A6" s="1022" t="s">
        <v>701</v>
      </c>
      <c r="B6" s="1022"/>
      <c r="C6" s="1022"/>
      <c r="D6" s="1022"/>
      <c r="E6" s="1022"/>
    </row>
    <row r="7" spans="1:5" s="5" customFormat="1" ht="12.75">
      <c r="A7" s="9" t="s">
        <v>702</v>
      </c>
      <c r="B7" s="10"/>
      <c r="C7" s="6"/>
      <c r="D7" s="4"/>
      <c r="E7" s="7" t="s">
        <v>703</v>
      </c>
    </row>
    <row r="8" spans="1:5" s="11" customFormat="1" ht="17.25" customHeight="1">
      <c r="A8" s="13"/>
      <c r="E8" s="12" t="s">
        <v>704</v>
      </c>
    </row>
    <row r="9" spans="1:5" ht="38.25">
      <c r="A9" s="14" t="s">
        <v>705</v>
      </c>
      <c r="B9" s="15" t="s">
        <v>709</v>
      </c>
      <c r="C9" s="15" t="s">
        <v>706</v>
      </c>
      <c r="D9" s="15" t="s">
        <v>707</v>
      </c>
      <c r="E9" s="15" t="s">
        <v>708</v>
      </c>
    </row>
    <row r="10" spans="1:5" ht="19.5" customHeight="1">
      <c r="A10" s="17" t="s">
        <v>710</v>
      </c>
      <c r="B10" s="18">
        <v>2052036</v>
      </c>
      <c r="C10" s="18">
        <v>757538</v>
      </c>
      <c r="D10" s="18">
        <v>2809574</v>
      </c>
      <c r="E10" s="18">
        <v>520569</v>
      </c>
    </row>
    <row r="11" spans="1:5" ht="19.5" customHeight="1">
      <c r="A11" s="19" t="s">
        <v>711</v>
      </c>
      <c r="B11" s="20" t="s">
        <v>712</v>
      </c>
      <c r="C11" s="20" t="s">
        <v>712</v>
      </c>
      <c r="D11" s="21">
        <v>-309101</v>
      </c>
      <c r="E11" s="21">
        <v>-80028</v>
      </c>
    </row>
    <row r="12" spans="1:5" ht="19.5" customHeight="1">
      <c r="A12" s="22" t="s">
        <v>713</v>
      </c>
      <c r="B12" s="18">
        <v>2052036</v>
      </c>
      <c r="C12" s="18">
        <v>757538</v>
      </c>
      <c r="D12" s="18">
        <v>2500474</v>
      </c>
      <c r="E12" s="18">
        <v>440540</v>
      </c>
    </row>
    <row r="13" spans="1:5" ht="19.5" customHeight="1">
      <c r="A13" s="17" t="s">
        <v>714</v>
      </c>
      <c r="B13" s="18">
        <v>2501935</v>
      </c>
      <c r="C13" s="18">
        <v>735160</v>
      </c>
      <c r="D13" s="18">
        <v>3237095</v>
      </c>
      <c r="E13" s="18">
        <v>608422</v>
      </c>
    </row>
    <row r="14" spans="1:5" ht="19.5" customHeight="1">
      <c r="A14" s="19" t="s">
        <v>711</v>
      </c>
      <c r="B14" s="20" t="s">
        <v>712</v>
      </c>
      <c r="C14" s="20" t="s">
        <v>712</v>
      </c>
      <c r="D14" s="21">
        <v>-311467</v>
      </c>
      <c r="E14" s="21">
        <v>-80576</v>
      </c>
    </row>
    <row r="15" spans="1:5" ht="19.5" customHeight="1">
      <c r="A15" s="22" t="s">
        <v>715</v>
      </c>
      <c r="B15" s="18">
        <v>2501935</v>
      </c>
      <c r="C15" s="18">
        <v>735160</v>
      </c>
      <c r="D15" s="18">
        <v>2925628</v>
      </c>
      <c r="E15" s="18">
        <v>527846</v>
      </c>
    </row>
    <row r="16" spans="1:5" ht="19.5" customHeight="1">
      <c r="A16" s="22" t="s">
        <v>716</v>
      </c>
      <c r="B16" s="18">
        <v>-449899</v>
      </c>
      <c r="C16" s="18">
        <v>22378</v>
      </c>
      <c r="D16" s="18">
        <v>-425154</v>
      </c>
      <c r="E16" s="18">
        <v>-87305</v>
      </c>
    </row>
    <row r="17" spans="1:5" ht="19.5" customHeight="1">
      <c r="A17" s="18" t="s">
        <v>717</v>
      </c>
      <c r="B17" s="23">
        <v>449899</v>
      </c>
      <c r="C17" s="23">
        <v>-22378</v>
      </c>
      <c r="D17" s="23">
        <v>425154</v>
      </c>
      <c r="E17" s="23">
        <v>87305</v>
      </c>
    </row>
    <row r="18" spans="1:5" s="24" customFormat="1" ht="19.5" customHeight="1">
      <c r="A18" s="18" t="s">
        <v>718</v>
      </c>
      <c r="B18" s="23">
        <v>175296</v>
      </c>
      <c r="C18" s="23">
        <v>-11305</v>
      </c>
      <c r="D18" s="23">
        <v>163991</v>
      </c>
      <c r="E18" s="23">
        <v>-4</v>
      </c>
    </row>
    <row r="19" spans="1:5" s="11" customFormat="1" ht="19.5" customHeight="1">
      <c r="A19" s="19" t="s">
        <v>711</v>
      </c>
      <c r="B19" s="25" t="s">
        <v>712</v>
      </c>
      <c r="C19" s="25" t="s">
        <v>712</v>
      </c>
      <c r="D19" s="25">
        <v>0</v>
      </c>
      <c r="E19" s="25">
        <v>0</v>
      </c>
    </row>
    <row r="20" spans="1:5" s="11" customFormat="1" ht="30" customHeight="1">
      <c r="A20" s="26" t="s">
        <v>719</v>
      </c>
      <c r="B20" s="23">
        <v>0</v>
      </c>
      <c r="C20" s="23">
        <v>0</v>
      </c>
      <c r="D20" s="23">
        <v>0</v>
      </c>
      <c r="E20" s="23">
        <v>0</v>
      </c>
    </row>
    <row r="21" spans="1:5" s="11" customFormat="1" ht="19.5" customHeight="1">
      <c r="A21" s="27" t="s">
        <v>720</v>
      </c>
      <c r="B21" s="23">
        <v>-485108</v>
      </c>
      <c r="C21" s="23">
        <v>0</v>
      </c>
      <c r="D21" s="23">
        <v>-485108</v>
      </c>
      <c r="E21" s="23">
        <v>-98511</v>
      </c>
    </row>
    <row r="22" spans="1:5" s="11" customFormat="1" ht="19.5" customHeight="1">
      <c r="A22" s="27" t="s">
        <v>721</v>
      </c>
      <c r="B22" s="23">
        <v>758665</v>
      </c>
      <c r="C22" s="23">
        <v>-10661</v>
      </c>
      <c r="D22" s="23">
        <v>750261</v>
      </c>
      <c r="E22" s="23">
        <v>-591</v>
      </c>
    </row>
    <row r="23" spans="1:5" s="11" customFormat="1" ht="19.5" customHeight="1">
      <c r="A23" s="28" t="s">
        <v>711</v>
      </c>
      <c r="B23" s="25" t="s">
        <v>712</v>
      </c>
      <c r="C23" s="25" t="s">
        <v>712</v>
      </c>
      <c r="D23" s="25">
        <v>2257</v>
      </c>
      <c r="E23" s="25">
        <v>1143</v>
      </c>
    </row>
    <row r="24" spans="1:5" s="11" customFormat="1" ht="19.5" customHeight="1">
      <c r="A24" s="27" t="s">
        <v>722</v>
      </c>
      <c r="B24" s="23">
        <v>923</v>
      </c>
      <c r="C24" s="23">
        <v>591</v>
      </c>
      <c r="D24" s="23">
        <v>-3110</v>
      </c>
      <c r="E24" s="23">
        <v>185306</v>
      </c>
    </row>
    <row r="25" spans="1:5" s="11" customFormat="1" ht="19.5" customHeight="1">
      <c r="A25" s="28" t="s">
        <v>711</v>
      </c>
      <c r="B25" s="25" t="s">
        <v>712</v>
      </c>
      <c r="C25" s="25" t="s">
        <v>712</v>
      </c>
      <c r="D25" s="25">
        <v>-4624</v>
      </c>
      <c r="E25" s="25">
        <v>-1691</v>
      </c>
    </row>
    <row r="26" spans="1:5" s="3" customFormat="1" ht="19.5" customHeight="1">
      <c r="A26" s="27" t="s">
        <v>723</v>
      </c>
      <c r="B26" s="23">
        <v>124</v>
      </c>
      <c r="C26" s="23">
        <v>-1550</v>
      </c>
      <c r="D26" s="23">
        <v>-1427</v>
      </c>
      <c r="E26" s="23">
        <v>-163</v>
      </c>
    </row>
    <row r="27" spans="1:5" s="11" customFormat="1" ht="19.5" customHeight="1">
      <c r="A27" s="27" t="s">
        <v>724</v>
      </c>
      <c r="B27" s="23">
        <v>0</v>
      </c>
      <c r="C27" s="23">
        <v>546</v>
      </c>
      <c r="D27" s="23">
        <v>546</v>
      </c>
      <c r="E27" s="23">
        <v>1267</v>
      </c>
    </row>
    <row r="28" spans="1:5" s="30" customFormat="1" ht="12.75">
      <c r="A28" s="31" t="s">
        <v>725</v>
      </c>
      <c r="B28" s="32"/>
      <c r="C28" s="33"/>
      <c r="D28" s="33"/>
      <c r="E28" s="34"/>
    </row>
    <row r="29" spans="1:5" s="30" customFormat="1" ht="12.75">
      <c r="A29" s="31"/>
      <c r="B29" s="32"/>
      <c r="C29" s="33"/>
      <c r="D29" s="33"/>
      <c r="E29" s="34"/>
    </row>
    <row r="30" spans="1:2" s="30" customFormat="1" ht="12.75">
      <c r="A30" s="11"/>
      <c r="B30" s="13"/>
    </row>
    <row r="31" spans="1:5" s="35" customFormat="1" ht="15.75">
      <c r="A31" s="36" t="s">
        <v>726</v>
      </c>
      <c r="B31" s="37"/>
      <c r="E31" s="38"/>
    </row>
    <row r="32" spans="1:5" s="30" customFormat="1" ht="12.75">
      <c r="A32" s="36" t="s">
        <v>727</v>
      </c>
      <c r="B32" s="13"/>
      <c r="E32" s="36" t="s">
        <v>728</v>
      </c>
    </row>
    <row r="33" spans="1:5" s="30" customFormat="1" ht="12.75">
      <c r="A33" s="11"/>
      <c r="B33" s="13"/>
      <c r="E33" s="39"/>
    </row>
    <row r="34" spans="1:5" s="30" customFormat="1" ht="12.75">
      <c r="A34" s="11"/>
      <c r="B34" s="13"/>
      <c r="E34" s="39"/>
    </row>
    <row r="35" spans="1:2" s="30" customFormat="1" ht="12.75">
      <c r="A35" s="11"/>
      <c r="B35" s="13"/>
    </row>
    <row r="36" spans="1:2" s="30" customFormat="1" ht="12.75">
      <c r="A36" s="11"/>
      <c r="B36" s="13"/>
    </row>
    <row r="37" spans="1:2" s="30" customFormat="1" ht="12.75">
      <c r="A37" s="11"/>
      <c r="B37" s="13"/>
    </row>
    <row r="38" spans="1:92" s="45" customFormat="1" ht="15">
      <c r="A38" s="41" t="s">
        <v>729</v>
      </c>
      <c r="B38" s="40"/>
      <c r="C38" s="42"/>
      <c r="D38" s="42"/>
      <c r="E38" s="4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row>
    <row r="39" spans="1:5" s="48" customFormat="1" ht="12.75" customHeight="1">
      <c r="A39" s="16"/>
      <c r="B39" s="46"/>
      <c r="C39" s="46"/>
      <c r="D39" s="46"/>
      <c r="E39" s="47"/>
    </row>
    <row r="40" ht="12.75">
      <c r="C40" s="47"/>
    </row>
    <row r="41" ht="12.75">
      <c r="C41" s="47"/>
    </row>
  </sheetData>
  <mergeCells count="5">
    <mergeCell ref="A5:E5"/>
    <mergeCell ref="A6:E6"/>
    <mergeCell ref="A3:E3"/>
    <mergeCell ref="A2:E2"/>
    <mergeCell ref="A4:E4"/>
  </mergeCells>
  <printOptions/>
  <pageMargins left="1.1023622047244095" right="0.7480314960629921" top="0.984251968503937" bottom="0.984251968503937" header="0.5118110236220472" footer="0.5118110236220472"/>
  <pageSetup firstPageNumber="3" useFirstPageNumber="1" horizontalDpi="600" verticalDpi="600" orientation="portrait" paperSize="9" scale="82" r:id="rId2"/>
  <headerFooter alignWithMargins="0">
    <oddFooter>&amp;C&amp;8&amp;P&amp;R&amp;9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167"/>
  <sheetViews>
    <sheetView workbookViewId="0" topLeftCell="A1">
      <selection activeCell="L10" sqref="L10"/>
    </sheetView>
  </sheetViews>
  <sheetFormatPr defaultColWidth="9.140625" defaultRowHeight="12.75"/>
  <cols>
    <col min="1" max="1" width="9.140625" style="622" customWidth="1"/>
    <col min="2" max="2" width="38.57421875" style="622" bestFit="1" customWidth="1"/>
    <col min="3" max="3" width="10.8515625" style="622" bestFit="1" customWidth="1"/>
    <col min="4" max="4" width="9.8515625" style="622" bestFit="1" customWidth="1"/>
    <col min="5" max="5" width="9.140625" style="622" customWidth="1"/>
    <col min="6" max="6" width="12.57421875" style="622" bestFit="1" customWidth="1"/>
    <col min="7" max="11" width="9.140625" style="622" customWidth="1"/>
    <col min="12" max="12" width="9.00390625" style="622" customWidth="1"/>
    <col min="13" max="16384" width="9.140625" style="622" customWidth="1"/>
  </cols>
  <sheetData>
    <row r="1" spans="1:6" ht="12.75">
      <c r="A1" s="621"/>
      <c r="B1" s="621"/>
      <c r="C1" s="621"/>
      <c r="D1" s="621"/>
      <c r="E1" s="621"/>
      <c r="F1" s="621"/>
    </row>
    <row r="2" spans="1:6" ht="12.75">
      <c r="A2" s="621"/>
      <c r="B2" s="621"/>
      <c r="C2" s="621"/>
      <c r="D2" s="621"/>
      <c r="E2" s="621"/>
      <c r="F2" s="621"/>
    </row>
    <row r="3" spans="1:6" ht="39.75" customHeight="1">
      <c r="A3" s="623"/>
      <c r="B3" s="623"/>
      <c r="C3" s="623"/>
      <c r="D3" s="623"/>
      <c r="E3" s="623"/>
      <c r="F3" s="623"/>
    </row>
    <row r="4" spans="1:6" ht="12.75">
      <c r="A4" s="1010" t="s">
        <v>697</v>
      </c>
      <c r="B4" s="1010"/>
      <c r="C4" s="1010"/>
      <c r="D4" s="1010"/>
      <c r="E4" s="1010"/>
      <c r="F4" s="1010"/>
    </row>
    <row r="5" spans="1:6" ht="12.75">
      <c r="A5" s="1011" t="s">
        <v>698</v>
      </c>
      <c r="B5" s="1011"/>
      <c r="C5" s="1011"/>
      <c r="D5" s="1011"/>
      <c r="E5" s="1011"/>
      <c r="F5" s="1011"/>
    </row>
    <row r="6" spans="1:6" ht="15.75">
      <c r="A6" s="1012" t="s">
        <v>441</v>
      </c>
      <c r="B6" s="1012"/>
      <c r="C6" s="1012"/>
      <c r="D6" s="1012"/>
      <c r="E6" s="1012"/>
      <c r="F6" s="1012"/>
    </row>
    <row r="7" spans="1:6" ht="12.75">
      <c r="A7" s="1013" t="s">
        <v>810</v>
      </c>
      <c r="B7" s="1013"/>
      <c r="C7" s="1013"/>
      <c r="D7" s="1013"/>
      <c r="E7" s="1013"/>
      <c r="F7" s="1013"/>
    </row>
    <row r="8" spans="1:6" ht="12.75">
      <c r="A8" s="1035" t="s">
        <v>701</v>
      </c>
      <c r="B8" s="1035"/>
      <c r="C8" s="1035"/>
      <c r="D8" s="1035"/>
      <c r="E8" s="1035"/>
      <c r="F8" s="1035"/>
    </row>
    <row r="9" spans="1:6" ht="12.75">
      <c r="A9" s="624" t="s">
        <v>442</v>
      </c>
      <c r="B9" s="106"/>
      <c r="C9" s="106"/>
      <c r="D9" s="187"/>
      <c r="E9" s="625"/>
      <c r="F9" s="191" t="s">
        <v>703</v>
      </c>
    </row>
    <row r="10" spans="1:6" ht="12.75">
      <c r="A10" s="625"/>
      <c r="B10" s="626"/>
      <c r="C10" s="627"/>
      <c r="D10" s="628"/>
      <c r="E10" s="625"/>
      <c r="F10" s="629" t="s">
        <v>443</v>
      </c>
    </row>
    <row r="11" spans="1:6" ht="15.75">
      <c r="A11" s="630"/>
      <c r="B11" s="631"/>
      <c r="C11" s="631"/>
      <c r="D11" s="631"/>
      <c r="E11" s="632"/>
      <c r="F11" s="633" t="s">
        <v>732</v>
      </c>
    </row>
    <row r="12" spans="1:6" ht="51">
      <c r="A12" s="634" t="s">
        <v>187</v>
      </c>
      <c r="B12" s="634" t="s">
        <v>733</v>
      </c>
      <c r="C12" s="635" t="s">
        <v>813</v>
      </c>
      <c r="D12" s="635" t="s">
        <v>735</v>
      </c>
      <c r="E12" s="636" t="s">
        <v>188</v>
      </c>
      <c r="F12" s="636" t="s">
        <v>708</v>
      </c>
    </row>
    <row r="13" spans="1:6" ht="12.75">
      <c r="A13" s="635" t="s">
        <v>444</v>
      </c>
      <c r="B13" s="635" t="s">
        <v>445</v>
      </c>
      <c r="C13" s="635" t="s">
        <v>446</v>
      </c>
      <c r="D13" s="635" t="s">
        <v>447</v>
      </c>
      <c r="E13" s="637">
        <v>5</v>
      </c>
      <c r="F13" s="637">
        <v>6</v>
      </c>
    </row>
    <row r="14" spans="1:6" ht="12.75">
      <c r="A14" s="638"/>
      <c r="B14" s="346" t="s">
        <v>448</v>
      </c>
      <c r="C14" s="639">
        <v>109962679</v>
      </c>
      <c r="D14" s="639">
        <v>43608621</v>
      </c>
      <c r="E14" s="640">
        <v>39.65765603073385</v>
      </c>
      <c r="F14" s="639">
        <v>7721721</v>
      </c>
    </row>
    <row r="15" spans="1:6" ht="12.75">
      <c r="A15" s="1014" t="s">
        <v>449</v>
      </c>
      <c r="B15" s="1014"/>
      <c r="C15" s="639">
        <v>18748814</v>
      </c>
      <c r="D15" s="639">
        <v>3490450</v>
      </c>
      <c r="E15" s="640">
        <v>18.61691091500508</v>
      </c>
      <c r="F15" s="639">
        <v>564890</v>
      </c>
    </row>
    <row r="16" spans="1:6" ht="12.75" hidden="1">
      <c r="A16" s="346" t="s">
        <v>450</v>
      </c>
      <c r="B16" s="641" t="s">
        <v>817</v>
      </c>
      <c r="C16" s="642">
        <v>0</v>
      </c>
      <c r="D16" s="642">
        <v>0</v>
      </c>
      <c r="E16" s="643">
        <v>0</v>
      </c>
      <c r="F16" s="644">
        <v>0</v>
      </c>
    </row>
    <row r="17" spans="1:6" ht="12.75" hidden="1">
      <c r="A17" s="635" t="s">
        <v>881</v>
      </c>
      <c r="B17" s="641" t="s">
        <v>451</v>
      </c>
      <c r="C17" s="642">
        <v>0</v>
      </c>
      <c r="D17" s="642">
        <v>0</v>
      </c>
      <c r="E17" s="643">
        <v>0</v>
      </c>
      <c r="F17" s="644">
        <v>0</v>
      </c>
    </row>
    <row r="18" spans="1:6" ht="12.75">
      <c r="A18" s="346" t="s">
        <v>452</v>
      </c>
      <c r="B18" s="641" t="s">
        <v>818</v>
      </c>
      <c r="C18" s="642">
        <v>17231407</v>
      </c>
      <c r="D18" s="642">
        <v>2130664</v>
      </c>
      <c r="E18" s="643">
        <v>12.365003043570383</v>
      </c>
      <c r="F18" s="644">
        <v>327996</v>
      </c>
    </row>
    <row r="19" spans="1:6" ht="12.75">
      <c r="A19" s="635" t="s">
        <v>907</v>
      </c>
      <c r="B19" s="641" t="s">
        <v>453</v>
      </c>
      <c r="C19" s="642">
        <v>111076</v>
      </c>
      <c r="D19" s="642">
        <v>79951</v>
      </c>
      <c r="E19" s="643">
        <v>71.9786452518996</v>
      </c>
      <c r="F19" s="644">
        <v>11070</v>
      </c>
    </row>
    <row r="20" spans="1:6" ht="25.5">
      <c r="A20" s="638" t="s">
        <v>926</v>
      </c>
      <c r="B20" s="641" t="s">
        <v>237</v>
      </c>
      <c r="C20" s="642">
        <v>350</v>
      </c>
      <c r="D20" s="642">
        <v>45</v>
      </c>
      <c r="E20" s="643">
        <v>12.857142857142856</v>
      </c>
      <c r="F20" s="644">
        <v>-82</v>
      </c>
    </row>
    <row r="21" spans="1:6" ht="12.75">
      <c r="A21" s="638" t="s">
        <v>454</v>
      </c>
      <c r="B21" s="641" t="s">
        <v>243</v>
      </c>
      <c r="C21" s="642">
        <v>0</v>
      </c>
      <c r="D21" s="642">
        <v>241</v>
      </c>
      <c r="E21" s="643">
        <v>0</v>
      </c>
      <c r="F21" s="644">
        <v>188</v>
      </c>
    </row>
    <row r="22" spans="1:8" ht="12.75">
      <c r="A22" s="638" t="s">
        <v>244</v>
      </c>
      <c r="B22" s="641" t="s">
        <v>245</v>
      </c>
      <c r="C22" s="642">
        <v>16950417</v>
      </c>
      <c r="D22" s="642">
        <v>2014279</v>
      </c>
      <c r="E22" s="643">
        <v>11.883359565726318</v>
      </c>
      <c r="F22" s="644">
        <v>291211</v>
      </c>
      <c r="H22" s="645"/>
    </row>
    <row r="23" spans="1:6" ht="12.75">
      <c r="A23" s="646" t="s">
        <v>455</v>
      </c>
      <c r="B23" s="641" t="s">
        <v>456</v>
      </c>
      <c r="C23" s="642">
        <v>16881959</v>
      </c>
      <c r="D23" s="642">
        <v>1921634</v>
      </c>
      <c r="E23" s="643">
        <v>11.382766656405218</v>
      </c>
      <c r="F23" s="644">
        <v>304826</v>
      </c>
    </row>
    <row r="24" spans="1:6" ht="38.25">
      <c r="A24" s="638" t="s">
        <v>246</v>
      </c>
      <c r="B24" s="647" t="s">
        <v>457</v>
      </c>
      <c r="C24" s="642">
        <v>169564</v>
      </c>
      <c r="D24" s="642">
        <v>36148</v>
      </c>
      <c r="E24" s="643">
        <v>21.318204335826003</v>
      </c>
      <c r="F24" s="644">
        <v>25609</v>
      </c>
    </row>
    <row r="25" spans="1:6" ht="12.75">
      <c r="A25" s="648" t="s">
        <v>458</v>
      </c>
      <c r="B25" s="641" t="s">
        <v>819</v>
      </c>
      <c r="C25" s="642">
        <v>4636</v>
      </c>
      <c r="D25" s="642">
        <v>860</v>
      </c>
      <c r="E25" s="643">
        <v>18.550474547023295</v>
      </c>
      <c r="F25" s="644">
        <v>-349</v>
      </c>
    </row>
    <row r="26" spans="1:6" ht="12.75" hidden="1">
      <c r="A26" s="649"/>
      <c r="B26" s="650"/>
      <c r="C26" s="651"/>
      <c r="D26" s="651"/>
      <c r="E26" s="652"/>
      <c r="F26" s="653"/>
    </row>
    <row r="27" spans="1:6" ht="12.75">
      <c r="A27" s="654" t="s">
        <v>459</v>
      </c>
      <c r="B27" s="647" t="s">
        <v>1180</v>
      </c>
      <c r="C27" s="642">
        <v>1512771</v>
      </c>
      <c r="D27" s="642">
        <v>1358926</v>
      </c>
      <c r="E27" s="643">
        <v>89.83025190197327</v>
      </c>
      <c r="F27" s="644">
        <v>237243</v>
      </c>
    </row>
    <row r="28" spans="1:6" ht="12.75">
      <c r="A28" s="638" t="s">
        <v>259</v>
      </c>
      <c r="B28" s="641" t="s">
        <v>1181</v>
      </c>
      <c r="C28" s="642">
        <v>1500000</v>
      </c>
      <c r="D28" s="642">
        <v>1330676</v>
      </c>
      <c r="E28" s="643">
        <v>88.71173333333333</v>
      </c>
      <c r="F28" s="644">
        <v>218195</v>
      </c>
    </row>
    <row r="29" spans="1:6" ht="25.5" hidden="1">
      <c r="A29" s="646" t="s">
        <v>260</v>
      </c>
      <c r="B29" s="641" t="s">
        <v>460</v>
      </c>
      <c r="C29" s="642">
        <v>0</v>
      </c>
      <c r="D29" s="642">
        <v>0</v>
      </c>
      <c r="E29" s="643" t="e">
        <v>#DIV/0!</v>
      </c>
      <c r="F29" s="644">
        <v>0</v>
      </c>
    </row>
    <row r="30" spans="1:6" ht="25.5">
      <c r="A30" s="646" t="s">
        <v>461</v>
      </c>
      <c r="B30" s="647" t="s">
        <v>462</v>
      </c>
      <c r="C30" s="642">
        <v>1500000</v>
      </c>
      <c r="D30" s="642">
        <v>1330661</v>
      </c>
      <c r="E30" s="643">
        <v>88.71073333333334</v>
      </c>
      <c r="F30" s="644">
        <v>218195</v>
      </c>
    </row>
    <row r="31" spans="1:6" ht="12.75">
      <c r="A31" s="638" t="s">
        <v>330</v>
      </c>
      <c r="B31" s="641" t="s">
        <v>463</v>
      </c>
      <c r="C31" s="642">
        <v>12771</v>
      </c>
      <c r="D31" s="642">
        <v>28250</v>
      </c>
      <c r="E31" s="643">
        <v>221.20429097173283</v>
      </c>
      <c r="F31" s="644">
        <v>19048</v>
      </c>
    </row>
    <row r="32" spans="1:6" ht="12.75">
      <c r="A32" s="638"/>
      <c r="B32" s="655"/>
      <c r="C32" s="642"/>
      <c r="D32" s="642"/>
      <c r="E32" s="643"/>
      <c r="F32" s="639"/>
    </row>
    <row r="33" spans="1:6" ht="12.75">
      <c r="A33" s="1014" t="s">
        <v>464</v>
      </c>
      <c r="B33" s="1014"/>
      <c r="C33" s="639">
        <v>2799348</v>
      </c>
      <c r="D33" s="639">
        <v>1347305</v>
      </c>
      <c r="E33" s="640">
        <v>48.12924295228746</v>
      </c>
      <c r="F33" s="639">
        <v>23904</v>
      </c>
    </row>
    <row r="34" spans="1:6" ht="12.75">
      <c r="A34" s="346" t="s">
        <v>450</v>
      </c>
      <c r="B34" s="641" t="s">
        <v>817</v>
      </c>
      <c r="C34" s="642">
        <v>2729283</v>
      </c>
      <c r="D34" s="642">
        <v>1317854</v>
      </c>
      <c r="E34" s="643">
        <v>48.28572192770043</v>
      </c>
      <c r="F34" s="644">
        <v>115644</v>
      </c>
    </row>
    <row r="35" spans="1:6" ht="12.75">
      <c r="A35" s="635" t="s">
        <v>881</v>
      </c>
      <c r="B35" s="641" t="s">
        <v>451</v>
      </c>
      <c r="C35" s="642">
        <v>2729283</v>
      </c>
      <c r="D35" s="642">
        <v>1317854</v>
      </c>
      <c r="E35" s="643">
        <v>48.28572192770043</v>
      </c>
      <c r="F35" s="644">
        <v>115644</v>
      </c>
    </row>
    <row r="36" spans="1:6" ht="12.75">
      <c r="A36" s="346" t="s">
        <v>452</v>
      </c>
      <c r="B36" s="641" t="s">
        <v>818</v>
      </c>
      <c r="C36" s="642">
        <v>35329</v>
      </c>
      <c r="D36" s="642">
        <v>11057</v>
      </c>
      <c r="E36" s="643">
        <v>31.29723456650344</v>
      </c>
      <c r="F36" s="644">
        <v>3959</v>
      </c>
    </row>
    <row r="37" spans="1:6" ht="12.75">
      <c r="A37" s="635" t="s">
        <v>907</v>
      </c>
      <c r="B37" s="641" t="s">
        <v>453</v>
      </c>
      <c r="C37" s="642">
        <v>3739</v>
      </c>
      <c r="D37" s="642">
        <v>3468</v>
      </c>
      <c r="E37" s="643">
        <v>92.75207274672373</v>
      </c>
      <c r="F37" s="644">
        <v>1338</v>
      </c>
    </row>
    <row r="38" spans="1:6" ht="25.5">
      <c r="A38" s="635" t="s">
        <v>926</v>
      </c>
      <c r="B38" s="641" t="s">
        <v>237</v>
      </c>
      <c r="C38" s="642">
        <v>4340</v>
      </c>
      <c r="D38" s="642">
        <v>3584</v>
      </c>
      <c r="E38" s="643">
        <v>82.58064516129032</v>
      </c>
      <c r="F38" s="644">
        <v>1250</v>
      </c>
    </row>
    <row r="39" spans="1:6" ht="12.75">
      <c r="A39" s="638" t="s">
        <v>454</v>
      </c>
      <c r="B39" s="641" t="s">
        <v>243</v>
      </c>
      <c r="C39" s="642">
        <v>0</v>
      </c>
      <c r="D39" s="642">
        <v>9</v>
      </c>
      <c r="E39" s="643">
        <v>0</v>
      </c>
      <c r="F39" s="644">
        <v>0</v>
      </c>
    </row>
    <row r="40" spans="1:6" ht="12.75">
      <c r="A40" s="638" t="s">
        <v>244</v>
      </c>
      <c r="B40" s="641" t="s">
        <v>245</v>
      </c>
      <c r="C40" s="642">
        <v>25250</v>
      </c>
      <c r="D40" s="642">
        <v>3406</v>
      </c>
      <c r="E40" s="643">
        <v>13.48910891089109</v>
      </c>
      <c r="F40" s="644">
        <v>1260</v>
      </c>
    </row>
    <row r="41" spans="1:6" ht="38.25">
      <c r="A41" s="638" t="s">
        <v>246</v>
      </c>
      <c r="B41" s="641" t="s">
        <v>457</v>
      </c>
      <c r="C41" s="642">
        <v>2000</v>
      </c>
      <c r="D41" s="642">
        <v>590</v>
      </c>
      <c r="E41" s="643">
        <v>29.5</v>
      </c>
      <c r="F41" s="644">
        <v>111</v>
      </c>
    </row>
    <row r="42" spans="1:6" ht="12.75">
      <c r="A42" s="648" t="s">
        <v>458</v>
      </c>
      <c r="B42" s="641" t="s">
        <v>819</v>
      </c>
      <c r="C42" s="642">
        <v>32736</v>
      </c>
      <c r="D42" s="642">
        <v>10875</v>
      </c>
      <c r="E42" s="643">
        <v>33.22030791788856</v>
      </c>
      <c r="F42" s="644">
        <v>-101699</v>
      </c>
    </row>
    <row r="43" spans="1:6" ht="12.75" hidden="1">
      <c r="A43" s="649"/>
      <c r="B43" s="650"/>
      <c r="C43" s="651"/>
      <c r="D43" s="651"/>
      <c r="E43" s="652"/>
      <c r="F43" s="644">
        <v>0</v>
      </c>
    </row>
    <row r="44" spans="1:6" ht="12.75">
      <c r="A44" s="654" t="s">
        <v>459</v>
      </c>
      <c r="B44" s="647" t="s">
        <v>1180</v>
      </c>
      <c r="C44" s="642">
        <v>2000</v>
      </c>
      <c r="D44" s="642">
        <v>7519</v>
      </c>
      <c r="E44" s="643">
        <v>375.95</v>
      </c>
      <c r="F44" s="644">
        <v>6000</v>
      </c>
    </row>
    <row r="45" spans="1:6" ht="12.75">
      <c r="A45" s="638" t="s">
        <v>259</v>
      </c>
      <c r="B45" s="641" t="s">
        <v>1181</v>
      </c>
      <c r="C45" s="642">
        <v>2000</v>
      </c>
      <c r="D45" s="642">
        <v>7519</v>
      </c>
      <c r="E45" s="643">
        <v>375.95</v>
      </c>
      <c r="F45" s="644">
        <v>6000</v>
      </c>
    </row>
    <row r="46" spans="1:6" ht="25.5" hidden="1">
      <c r="A46" s="646" t="s">
        <v>260</v>
      </c>
      <c r="B46" s="641" t="s">
        <v>460</v>
      </c>
      <c r="C46" s="642">
        <v>0</v>
      </c>
      <c r="D46" s="642">
        <v>0</v>
      </c>
      <c r="E46" s="643">
        <v>0</v>
      </c>
      <c r="F46" s="644">
        <v>-1519</v>
      </c>
    </row>
    <row r="47" spans="1:6" ht="25.5">
      <c r="A47" s="646" t="s">
        <v>461</v>
      </c>
      <c r="B47" s="647" t="s">
        <v>462</v>
      </c>
      <c r="C47" s="642">
        <v>2000</v>
      </c>
      <c r="D47" s="642">
        <v>1519</v>
      </c>
      <c r="E47" s="643">
        <v>75.95</v>
      </c>
      <c r="F47" s="644">
        <v>0</v>
      </c>
    </row>
    <row r="48" spans="1:6" ht="12.75" hidden="1">
      <c r="A48" s="638" t="s">
        <v>330</v>
      </c>
      <c r="B48" s="641" t="s">
        <v>463</v>
      </c>
      <c r="C48" s="642">
        <v>0</v>
      </c>
      <c r="D48" s="642">
        <v>0</v>
      </c>
      <c r="E48" s="643">
        <v>0</v>
      </c>
      <c r="F48" s="644">
        <v>0</v>
      </c>
    </row>
    <row r="49" spans="1:6" ht="12.75">
      <c r="A49" s="638"/>
      <c r="B49" s="655"/>
      <c r="C49" s="642"/>
      <c r="D49" s="642"/>
      <c r="E49" s="643"/>
      <c r="F49" s="644"/>
    </row>
    <row r="50" spans="1:6" ht="12.75">
      <c r="A50" s="1014" t="s">
        <v>465</v>
      </c>
      <c r="B50" s="1014"/>
      <c r="C50" s="639">
        <v>76548649</v>
      </c>
      <c r="D50" s="639">
        <v>34573366</v>
      </c>
      <c r="E50" s="640">
        <v>45.165220355489225</v>
      </c>
      <c r="F50" s="639">
        <v>6485131</v>
      </c>
    </row>
    <row r="51" spans="1:6" ht="12.75" hidden="1">
      <c r="A51" s="346" t="s">
        <v>450</v>
      </c>
      <c r="B51" s="641" t="s">
        <v>817</v>
      </c>
      <c r="C51" s="639">
        <v>0</v>
      </c>
      <c r="D51" s="639">
        <v>0</v>
      </c>
      <c r="E51" s="643" t="e">
        <v>#DIV/0!</v>
      </c>
      <c r="F51" s="644">
        <v>-28088235</v>
      </c>
    </row>
    <row r="52" spans="1:6" ht="12.75" hidden="1">
      <c r="A52" s="635" t="s">
        <v>881</v>
      </c>
      <c r="B52" s="641" t="s">
        <v>451</v>
      </c>
      <c r="C52" s="642">
        <v>0</v>
      </c>
      <c r="D52" s="642">
        <v>0</v>
      </c>
      <c r="E52" s="643" t="e">
        <v>#DIV/0!</v>
      </c>
      <c r="F52" s="644">
        <v>0</v>
      </c>
    </row>
    <row r="53" spans="1:6" ht="12.75">
      <c r="A53" s="346" t="s">
        <v>452</v>
      </c>
      <c r="B53" s="641" t="s">
        <v>818</v>
      </c>
      <c r="C53" s="642">
        <v>16270</v>
      </c>
      <c r="D53" s="642">
        <v>50002</v>
      </c>
      <c r="E53" s="643">
        <v>307.3263675476337</v>
      </c>
      <c r="F53" s="644">
        <v>8672</v>
      </c>
    </row>
    <row r="54" spans="1:6" ht="12.75">
      <c r="A54" s="635" t="s">
        <v>907</v>
      </c>
      <c r="B54" s="641" t="s">
        <v>453</v>
      </c>
      <c r="C54" s="642">
        <v>13770</v>
      </c>
      <c r="D54" s="642">
        <v>21013</v>
      </c>
      <c r="E54" s="643">
        <v>152.59985475671752</v>
      </c>
      <c r="F54" s="656">
        <v>8501</v>
      </c>
    </row>
    <row r="55" spans="1:6" ht="12.75">
      <c r="A55" s="638" t="s">
        <v>244</v>
      </c>
      <c r="B55" s="641" t="s">
        <v>245</v>
      </c>
      <c r="C55" s="642">
        <v>300</v>
      </c>
      <c r="D55" s="642">
        <v>26789</v>
      </c>
      <c r="E55" s="643">
        <v>8929.666666666666</v>
      </c>
      <c r="F55" s="656">
        <v>171</v>
      </c>
    </row>
    <row r="56" spans="1:6" ht="38.25">
      <c r="A56" s="638" t="s">
        <v>246</v>
      </c>
      <c r="B56" s="641" t="s">
        <v>457</v>
      </c>
      <c r="C56" s="642">
        <v>2200</v>
      </c>
      <c r="D56" s="642">
        <v>2200</v>
      </c>
      <c r="E56" s="643">
        <v>0</v>
      </c>
      <c r="F56" s="656">
        <v>0</v>
      </c>
    </row>
    <row r="57" spans="1:6" ht="12.75">
      <c r="A57" s="648" t="s">
        <v>458</v>
      </c>
      <c r="B57" s="641" t="s">
        <v>819</v>
      </c>
      <c r="C57" s="642">
        <v>104767</v>
      </c>
      <c r="D57" s="642">
        <v>62596</v>
      </c>
      <c r="E57" s="643">
        <v>59.74782135596133</v>
      </c>
      <c r="F57" s="656">
        <v>986</v>
      </c>
    </row>
    <row r="58" spans="1:6" ht="12.75" hidden="1">
      <c r="A58" s="649"/>
      <c r="B58" s="650"/>
      <c r="C58" s="651"/>
      <c r="D58" s="651"/>
      <c r="E58" s="652"/>
      <c r="F58" s="653"/>
    </row>
    <row r="59" spans="1:6" ht="12.75" hidden="1">
      <c r="A59" s="654" t="s">
        <v>466</v>
      </c>
      <c r="B59" s="647" t="s">
        <v>820</v>
      </c>
      <c r="C59" s="642">
        <v>0</v>
      </c>
      <c r="D59" s="642">
        <v>0</v>
      </c>
      <c r="E59" s="643">
        <v>0</v>
      </c>
      <c r="F59" s="644">
        <v>0</v>
      </c>
    </row>
    <row r="60" spans="1:6" ht="25.5" hidden="1">
      <c r="A60" s="657" t="s">
        <v>467</v>
      </c>
      <c r="B60" s="647" t="s">
        <v>468</v>
      </c>
      <c r="C60" s="642">
        <v>0</v>
      </c>
      <c r="D60" s="642">
        <v>0</v>
      </c>
      <c r="E60" s="643">
        <v>0</v>
      </c>
      <c r="F60" s="644">
        <v>0</v>
      </c>
    </row>
    <row r="61" spans="1:6" ht="12.75">
      <c r="A61" s="654" t="s">
        <v>459</v>
      </c>
      <c r="B61" s="647" t="s">
        <v>1180</v>
      </c>
      <c r="C61" s="642">
        <v>76427612</v>
      </c>
      <c r="D61" s="642">
        <v>34460768</v>
      </c>
      <c r="E61" s="643">
        <v>45.08942134682947</v>
      </c>
      <c r="F61" s="644">
        <v>6475473</v>
      </c>
    </row>
    <row r="62" spans="1:6" ht="12.75">
      <c r="A62" s="638" t="s">
        <v>259</v>
      </c>
      <c r="B62" s="641" t="s">
        <v>1181</v>
      </c>
      <c r="C62" s="642">
        <v>61864879</v>
      </c>
      <c r="D62" s="642">
        <v>27499687</v>
      </c>
      <c r="E62" s="643">
        <v>44.45120954653447</v>
      </c>
      <c r="F62" s="644">
        <v>5338797</v>
      </c>
    </row>
    <row r="63" spans="1:6" ht="25.5" hidden="1">
      <c r="A63" s="646" t="s">
        <v>260</v>
      </c>
      <c r="B63" s="641" t="s">
        <v>460</v>
      </c>
      <c r="C63" s="642">
        <v>0</v>
      </c>
      <c r="D63" s="642">
        <v>0</v>
      </c>
      <c r="E63" s="643">
        <v>0</v>
      </c>
      <c r="F63" s="644">
        <v>0</v>
      </c>
    </row>
    <row r="64" spans="1:6" ht="25.5">
      <c r="A64" s="646" t="s">
        <v>461</v>
      </c>
      <c r="B64" s="647" t="s">
        <v>462</v>
      </c>
      <c r="C64" s="642">
        <v>61654879</v>
      </c>
      <c r="D64" s="642">
        <v>27454658</v>
      </c>
      <c r="E64" s="643">
        <v>44.52957891621197</v>
      </c>
      <c r="F64" s="644">
        <v>5318487</v>
      </c>
    </row>
    <row r="65" spans="1:6" ht="12.75">
      <c r="A65" s="638" t="s">
        <v>330</v>
      </c>
      <c r="B65" s="641" t="s">
        <v>463</v>
      </c>
      <c r="C65" s="642">
        <v>14491117</v>
      </c>
      <c r="D65" s="642">
        <v>6961081</v>
      </c>
      <c r="E65" s="643">
        <v>48.036883561149914</v>
      </c>
      <c r="F65" s="644">
        <v>1136676</v>
      </c>
    </row>
    <row r="66" spans="1:6" ht="12.75">
      <c r="A66" s="638"/>
      <c r="B66" s="641"/>
      <c r="C66" s="642"/>
      <c r="D66" s="642"/>
      <c r="E66" s="643"/>
      <c r="F66" s="644"/>
    </row>
    <row r="67" spans="1:6" ht="12.75">
      <c r="A67" s="1014" t="s">
        <v>469</v>
      </c>
      <c r="B67" s="1014"/>
      <c r="C67" s="639">
        <v>11865868</v>
      </c>
      <c r="D67" s="639">
        <v>4197500</v>
      </c>
      <c r="E67" s="640">
        <v>35.374571839160865</v>
      </c>
      <c r="F67" s="639">
        <v>647796</v>
      </c>
    </row>
    <row r="68" spans="1:6" ht="12.75" hidden="1">
      <c r="A68" s="346" t="s">
        <v>450</v>
      </c>
      <c r="B68" s="641" t="s">
        <v>817</v>
      </c>
      <c r="C68" s="642">
        <v>0</v>
      </c>
      <c r="D68" s="642">
        <v>0</v>
      </c>
      <c r="E68" s="643">
        <v>0</v>
      </c>
      <c r="F68" s="644">
        <v>0</v>
      </c>
    </row>
    <row r="69" spans="1:6" ht="12.75" hidden="1">
      <c r="A69" s="658" t="s">
        <v>881</v>
      </c>
      <c r="B69" s="659" t="s">
        <v>451</v>
      </c>
      <c r="C69" s="644">
        <v>0</v>
      </c>
      <c r="D69" s="644">
        <v>0</v>
      </c>
      <c r="E69" s="643">
        <v>0</v>
      </c>
      <c r="F69" s="644">
        <v>0</v>
      </c>
    </row>
    <row r="70" spans="1:6" ht="12.75">
      <c r="A70" s="346" t="s">
        <v>452</v>
      </c>
      <c r="B70" s="659" t="s">
        <v>818</v>
      </c>
      <c r="C70" s="644">
        <v>6737622</v>
      </c>
      <c r="D70" s="644">
        <v>1549974</v>
      </c>
      <c r="E70" s="643">
        <v>23.004763401686827</v>
      </c>
      <c r="F70" s="644">
        <v>196781</v>
      </c>
    </row>
    <row r="71" spans="1:6" ht="12.75">
      <c r="A71" s="635" t="s">
        <v>907</v>
      </c>
      <c r="B71" s="641" t="s">
        <v>453</v>
      </c>
      <c r="C71" s="642">
        <v>16729</v>
      </c>
      <c r="D71" s="642">
        <v>33279</v>
      </c>
      <c r="E71" s="643">
        <v>198.9300017932931</v>
      </c>
      <c r="F71" s="644">
        <v>11002</v>
      </c>
    </row>
    <row r="72" spans="1:6" ht="25.5">
      <c r="A72" s="638" t="s">
        <v>926</v>
      </c>
      <c r="B72" s="641" t="s">
        <v>237</v>
      </c>
      <c r="C72" s="642">
        <v>2622341</v>
      </c>
      <c r="D72" s="642">
        <v>200641</v>
      </c>
      <c r="E72" s="643">
        <v>7.651216985128936</v>
      </c>
      <c r="F72" s="644">
        <v>36106</v>
      </c>
    </row>
    <row r="73" spans="1:6" ht="12.75">
      <c r="A73" s="638" t="s">
        <v>945</v>
      </c>
      <c r="B73" s="641" t="s">
        <v>243</v>
      </c>
      <c r="C73" s="642">
        <v>72000</v>
      </c>
      <c r="D73" s="642">
        <v>18634</v>
      </c>
      <c r="E73" s="643">
        <v>25.880555555555556</v>
      </c>
      <c r="F73" s="644">
        <v>2574</v>
      </c>
    </row>
    <row r="74" spans="1:6" ht="12.75">
      <c r="A74" s="638" t="s">
        <v>244</v>
      </c>
      <c r="B74" s="641" t="s">
        <v>245</v>
      </c>
      <c r="C74" s="642">
        <v>1781402</v>
      </c>
      <c r="D74" s="642">
        <v>905326</v>
      </c>
      <c r="E74" s="643">
        <v>50.82098257439927</v>
      </c>
      <c r="F74" s="644">
        <v>139209</v>
      </c>
    </row>
    <row r="75" spans="1:6" ht="38.25">
      <c r="A75" s="638" t="s">
        <v>246</v>
      </c>
      <c r="B75" s="641" t="s">
        <v>457</v>
      </c>
      <c r="C75" s="642">
        <v>2245150</v>
      </c>
      <c r="D75" s="642">
        <v>392094</v>
      </c>
      <c r="E75" s="643">
        <v>17.464044718615682</v>
      </c>
      <c r="F75" s="644">
        <v>7890</v>
      </c>
    </row>
    <row r="76" spans="1:6" ht="12.75">
      <c r="A76" s="648" t="s">
        <v>458</v>
      </c>
      <c r="B76" s="641" t="s">
        <v>819</v>
      </c>
      <c r="C76" s="642">
        <v>5044668</v>
      </c>
      <c r="D76" s="642">
        <v>2589112</v>
      </c>
      <c r="E76" s="643">
        <v>51.32373428737035</v>
      </c>
      <c r="F76" s="644">
        <v>432913</v>
      </c>
    </row>
    <row r="77" spans="1:6" ht="12.75" hidden="1">
      <c r="A77" s="649"/>
      <c r="B77" s="650"/>
      <c r="C77" s="651"/>
      <c r="D77" s="651"/>
      <c r="E77" s="652"/>
      <c r="F77" s="644">
        <v>0</v>
      </c>
    </row>
    <row r="78" spans="1:6" ht="12.75">
      <c r="A78" s="654" t="s">
        <v>466</v>
      </c>
      <c r="B78" s="647" t="s">
        <v>820</v>
      </c>
      <c r="C78" s="642">
        <v>10340</v>
      </c>
      <c r="D78" s="642">
        <v>8240</v>
      </c>
      <c r="E78" s="643">
        <v>79.69052224371373</v>
      </c>
      <c r="F78" s="644">
        <v>0</v>
      </c>
    </row>
    <row r="79" spans="1:6" ht="25.5">
      <c r="A79" s="657" t="s">
        <v>467</v>
      </c>
      <c r="B79" s="647" t="s">
        <v>468</v>
      </c>
      <c r="C79" s="642">
        <v>10340</v>
      </c>
      <c r="D79" s="642">
        <v>8240</v>
      </c>
      <c r="E79" s="643">
        <v>79.69052224371373</v>
      </c>
      <c r="F79" s="644">
        <v>0</v>
      </c>
    </row>
    <row r="80" spans="1:6" ht="12.75">
      <c r="A80" s="654" t="s">
        <v>459</v>
      </c>
      <c r="B80" s="647" t="s">
        <v>1180</v>
      </c>
      <c r="C80" s="642">
        <v>73238</v>
      </c>
      <c r="D80" s="642">
        <v>50174</v>
      </c>
      <c r="E80" s="643">
        <v>68.50815150604878</v>
      </c>
      <c r="F80" s="644">
        <v>18102</v>
      </c>
    </row>
    <row r="81" spans="1:6" ht="12.75">
      <c r="A81" s="638" t="s">
        <v>259</v>
      </c>
      <c r="B81" s="641" t="s">
        <v>1181</v>
      </c>
      <c r="C81" s="642">
        <v>68660</v>
      </c>
      <c r="D81" s="642">
        <v>43561</v>
      </c>
      <c r="E81" s="643">
        <v>63.44450917564812</v>
      </c>
      <c r="F81" s="644">
        <v>13065</v>
      </c>
    </row>
    <row r="82" spans="1:6" ht="25.5">
      <c r="A82" s="646" t="s">
        <v>260</v>
      </c>
      <c r="B82" s="641" t="s">
        <v>470</v>
      </c>
      <c r="C82" s="642">
        <v>4980</v>
      </c>
      <c r="D82" s="642">
        <v>15551</v>
      </c>
      <c r="E82" s="643">
        <v>312.2690763052209</v>
      </c>
      <c r="F82" s="644">
        <v>2680</v>
      </c>
    </row>
    <row r="83" spans="1:6" ht="25.5">
      <c r="A83" s="646" t="s">
        <v>461</v>
      </c>
      <c r="B83" s="647" t="s">
        <v>462</v>
      </c>
      <c r="C83" s="642">
        <v>60680</v>
      </c>
      <c r="D83" s="642">
        <v>25010</v>
      </c>
      <c r="E83" s="643">
        <v>41.21621621621622</v>
      </c>
      <c r="F83" s="644">
        <v>10385</v>
      </c>
    </row>
    <row r="84" spans="1:6" ht="12.75">
      <c r="A84" s="638" t="s">
        <v>330</v>
      </c>
      <c r="B84" s="641" t="s">
        <v>463</v>
      </c>
      <c r="C84" s="642">
        <v>4578</v>
      </c>
      <c r="D84" s="642">
        <v>6613</v>
      </c>
      <c r="E84" s="643">
        <v>144.4517256443862</v>
      </c>
      <c r="F84" s="644">
        <v>5037</v>
      </c>
    </row>
    <row r="85" spans="1:6" ht="12.75">
      <c r="A85" s="638"/>
      <c r="B85" s="641"/>
      <c r="C85" s="642"/>
      <c r="D85" s="642"/>
      <c r="E85" s="643"/>
      <c r="F85" s="644"/>
    </row>
    <row r="86" spans="1:6" ht="25.5">
      <c r="A86" s="638"/>
      <c r="B86" s="346" t="s">
        <v>471</v>
      </c>
      <c r="C86" s="639">
        <v>125882082</v>
      </c>
      <c r="D86" s="639">
        <v>49374012</v>
      </c>
      <c r="E86" s="640">
        <v>39.22243040117497</v>
      </c>
      <c r="F86" s="639">
        <v>11858602</v>
      </c>
    </row>
    <row r="87" spans="1:6" ht="12.75">
      <c r="A87" s="635" t="s">
        <v>1139</v>
      </c>
      <c r="B87" s="647" t="s">
        <v>1140</v>
      </c>
      <c r="C87" s="642">
        <v>26824458</v>
      </c>
      <c r="D87" s="642">
        <v>7954292</v>
      </c>
      <c r="E87" s="643">
        <v>29.653132227312852</v>
      </c>
      <c r="F87" s="644">
        <v>1100125</v>
      </c>
    </row>
    <row r="88" spans="1:6" ht="12.75">
      <c r="A88" s="635" t="s">
        <v>1141</v>
      </c>
      <c r="B88" s="647" t="s">
        <v>1142</v>
      </c>
      <c r="C88" s="642">
        <v>44740</v>
      </c>
      <c r="D88" s="642">
        <v>30437</v>
      </c>
      <c r="E88" s="643">
        <v>68.03084488153777</v>
      </c>
      <c r="F88" s="644">
        <v>2656</v>
      </c>
    </row>
    <row r="89" spans="1:6" ht="12.75">
      <c r="A89" s="635" t="s">
        <v>1143</v>
      </c>
      <c r="B89" s="647" t="s">
        <v>1144</v>
      </c>
      <c r="C89" s="642">
        <v>343617</v>
      </c>
      <c r="D89" s="642">
        <v>183343</v>
      </c>
      <c r="E89" s="643">
        <v>53.35678968153496</v>
      </c>
      <c r="F89" s="644">
        <v>25452</v>
      </c>
    </row>
    <row r="90" spans="1:6" ht="12.75">
      <c r="A90" s="635" t="s">
        <v>1145</v>
      </c>
      <c r="B90" s="647" t="s">
        <v>1146</v>
      </c>
      <c r="C90" s="642">
        <v>58289134</v>
      </c>
      <c r="D90" s="642">
        <v>26525068</v>
      </c>
      <c r="E90" s="643">
        <v>45.50602518815943</v>
      </c>
      <c r="F90" s="644">
        <v>6925729</v>
      </c>
    </row>
    <row r="91" spans="1:6" ht="12.75">
      <c r="A91" s="635" t="s">
        <v>1147</v>
      </c>
      <c r="B91" s="647" t="s">
        <v>1148</v>
      </c>
      <c r="C91" s="642">
        <v>4589309</v>
      </c>
      <c r="D91" s="642">
        <v>1805937</v>
      </c>
      <c r="E91" s="643">
        <v>39.35095675623498</v>
      </c>
      <c r="F91" s="644">
        <v>411738</v>
      </c>
    </row>
    <row r="92" spans="1:6" ht="25.5">
      <c r="A92" s="635" t="s">
        <v>1149</v>
      </c>
      <c r="B92" s="647" t="s">
        <v>378</v>
      </c>
      <c r="C92" s="642">
        <v>17869790</v>
      </c>
      <c r="D92" s="642">
        <v>7181391</v>
      </c>
      <c r="E92" s="643">
        <v>40.187327327293715</v>
      </c>
      <c r="F92" s="644">
        <v>2301360</v>
      </c>
    </row>
    <row r="93" spans="1:6" ht="12.75">
      <c r="A93" s="635" t="s">
        <v>1151</v>
      </c>
      <c r="B93" s="647" t="s">
        <v>1152</v>
      </c>
      <c r="C93" s="642">
        <v>19596</v>
      </c>
      <c r="D93" s="642">
        <v>12990</v>
      </c>
      <c r="E93" s="643">
        <v>66.2890385793019</v>
      </c>
      <c r="F93" s="644">
        <v>3391</v>
      </c>
    </row>
    <row r="94" spans="1:6" ht="12.75">
      <c r="A94" s="635" t="s">
        <v>1153</v>
      </c>
      <c r="B94" s="647" t="s">
        <v>379</v>
      </c>
      <c r="C94" s="642">
        <v>7048275</v>
      </c>
      <c r="D94" s="642">
        <v>2907672</v>
      </c>
      <c r="E94" s="643">
        <v>41.25366845079115</v>
      </c>
      <c r="F94" s="644">
        <v>700501</v>
      </c>
    </row>
    <row r="95" spans="1:6" ht="12.75">
      <c r="A95" s="635" t="s">
        <v>1155</v>
      </c>
      <c r="B95" s="647" t="s">
        <v>1156</v>
      </c>
      <c r="C95" s="642">
        <v>10000514</v>
      </c>
      <c r="D95" s="642">
        <v>2346191</v>
      </c>
      <c r="E95" s="643">
        <v>23.46070411980824</v>
      </c>
      <c r="F95" s="644">
        <v>320245</v>
      </c>
    </row>
    <row r="96" spans="1:6" ht="12.75">
      <c r="A96" s="635" t="s">
        <v>1157</v>
      </c>
      <c r="B96" s="647" t="s">
        <v>1158</v>
      </c>
      <c r="C96" s="642">
        <v>852649</v>
      </c>
      <c r="D96" s="642">
        <v>426691</v>
      </c>
      <c r="E96" s="643">
        <v>50.04298368965424</v>
      </c>
      <c r="F96" s="644">
        <v>67405</v>
      </c>
    </row>
    <row r="97" spans="1:6" ht="12.75">
      <c r="A97" s="635"/>
      <c r="B97" s="647"/>
      <c r="C97" s="642"/>
      <c r="D97" s="642"/>
      <c r="E97" s="643"/>
      <c r="F97" s="644"/>
    </row>
    <row r="98" spans="1:6" ht="25.5">
      <c r="A98" s="638"/>
      <c r="B98" s="346" t="s">
        <v>472</v>
      </c>
      <c r="C98" s="639">
        <v>125882082</v>
      </c>
      <c r="D98" s="639">
        <v>49374012</v>
      </c>
      <c r="E98" s="640">
        <v>39.22243040117497</v>
      </c>
      <c r="F98" s="639">
        <v>11858602</v>
      </c>
    </row>
    <row r="99" spans="1:6" ht="12.75">
      <c r="A99" s="660" t="s">
        <v>1102</v>
      </c>
      <c r="B99" s="660" t="s">
        <v>1103</v>
      </c>
      <c r="C99" s="661">
        <v>85808560</v>
      </c>
      <c r="D99" s="661">
        <v>37027042</v>
      </c>
      <c r="E99" s="640">
        <v>43.1507555889529</v>
      </c>
      <c r="F99" s="639">
        <v>9084837</v>
      </c>
    </row>
    <row r="100" spans="1:6" ht="12.75">
      <c r="A100" s="662" t="s">
        <v>1104</v>
      </c>
      <c r="B100" s="662" t="s">
        <v>1105</v>
      </c>
      <c r="C100" s="661">
        <v>43000902</v>
      </c>
      <c r="D100" s="661">
        <v>17351152</v>
      </c>
      <c r="E100" s="640">
        <v>40.35066985339052</v>
      </c>
      <c r="F100" s="639">
        <v>4841707</v>
      </c>
    </row>
    <row r="101" spans="1:6" ht="12.75">
      <c r="A101" s="663" t="s">
        <v>473</v>
      </c>
      <c r="B101" s="664" t="s">
        <v>1168</v>
      </c>
      <c r="C101" s="642">
        <v>3828677</v>
      </c>
      <c r="D101" s="642">
        <v>1646131</v>
      </c>
      <c r="E101" s="643">
        <v>42.99477339039047</v>
      </c>
      <c r="F101" s="644">
        <v>392513</v>
      </c>
    </row>
    <row r="102" spans="1:6" ht="12.75">
      <c r="A102" s="638" t="s">
        <v>381</v>
      </c>
      <c r="B102" s="665" t="s">
        <v>1169</v>
      </c>
      <c r="C102" s="642">
        <v>2894229</v>
      </c>
      <c r="D102" s="642">
        <v>1297292</v>
      </c>
      <c r="E102" s="643">
        <v>44.82340547344388</v>
      </c>
      <c r="F102" s="644">
        <v>315040</v>
      </c>
    </row>
    <row r="103" spans="1:6" ht="38.25">
      <c r="A103" s="638" t="s">
        <v>382</v>
      </c>
      <c r="B103" s="666" t="s">
        <v>383</v>
      </c>
      <c r="C103" s="642">
        <v>880403</v>
      </c>
      <c r="D103" s="642">
        <v>348839</v>
      </c>
      <c r="E103" s="643">
        <v>39.62265008183753</v>
      </c>
      <c r="F103" s="644">
        <v>77473</v>
      </c>
    </row>
    <row r="104" spans="1:6" ht="12.75">
      <c r="A104" s="663" t="s">
        <v>474</v>
      </c>
      <c r="B104" s="641" t="s">
        <v>1170</v>
      </c>
      <c r="C104" s="642">
        <v>39172225</v>
      </c>
      <c r="D104" s="642">
        <v>15705021</v>
      </c>
      <c r="E104" s="643">
        <v>40.092236272001394</v>
      </c>
      <c r="F104" s="644">
        <v>4449194</v>
      </c>
    </row>
    <row r="105" spans="1:6" ht="12.75">
      <c r="A105" s="638" t="s">
        <v>475</v>
      </c>
      <c r="B105" s="665" t="s">
        <v>384</v>
      </c>
      <c r="C105" s="642">
        <v>70542</v>
      </c>
      <c r="D105" s="642">
        <v>29825</v>
      </c>
      <c r="E105" s="643">
        <v>42.27977658699782</v>
      </c>
      <c r="F105" s="644">
        <v>3959</v>
      </c>
    </row>
    <row r="106" spans="1:6" ht="12.75">
      <c r="A106" s="638" t="s">
        <v>476</v>
      </c>
      <c r="B106" s="665" t="s">
        <v>385</v>
      </c>
      <c r="C106" s="642">
        <v>33719172</v>
      </c>
      <c r="D106" s="642">
        <v>14254303</v>
      </c>
      <c r="E106" s="643">
        <v>42.273585484246176</v>
      </c>
      <c r="F106" s="644">
        <v>4145956</v>
      </c>
    </row>
    <row r="107" spans="1:6" ht="38.25">
      <c r="A107" s="638" t="s">
        <v>477</v>
      </c>
      <c r="B107" s="666" t="s">
        <v>386</v>
      </c>
      <c r="C107" s="642">
        <v>2433082</v>
      </c>
      <c r="D107" s="642">
        <v>849329</v>
      </c>
      <c r="E107" s="643">
        <v>34.9075370250571</v>
      </c>
      <c r="F107" s="644">
        <v>243482</v>
      </c>
    </row>
    <row r="108" spans="1:6" ht="12.75">
      <c r="A108" s="638" t="s">
        <v>478</v>
      </c>
      <c r="B108" s="666" t="s">
        <v>387</v>
      </c>
      <c r="C108" s="642">
        <v>17730</v>
      </c>
      <c r="D108" s="642">
        <v>8371</v>
      </c>
      <c r="E108" s="643">
        <v>47.21376198533559</v>
      </c>
      <c r="F108" s="644">
        <v>2293</v>
      </c>
    </row>
    <row r="109" spans="1:6" ht="12.75">
      <c r="A109" s="638" t="s">
        <v>479</v>
      </c>
      <c r="B109" s="666" t="s">
        <v>480</v>
      </c>
      <c r="C109" s="642">
        <v>1108846</v>
      </c>
      <c r="D109" s="642">
        <v>506140</v>
      </c>
      <c r="E109" s="643">
        <v>45.645653228671975</v>
      </c>
      <c r="F109" s="644">
        <v>24404</v>
      </c>
    </row>
    <row r="110" spans="1:6" ht="38.25">
      <c r="A110" s="638" t="s">
        <v>481</v>
      </c>
      <c r="B110" s="666" t="s">
        <v>148</v>
      </c>
      <c r="C110" s="642">
        <v>392206</v>
      </c>
      <c r="D110" s="642">
        <v>57053</v>
      </c>
      <c r="E110" s="643">
        <v>14.546692299454877</v>
      </c>
      <c r="F110" s="644">
        <v>29100</v>
      </c>
    </row>
    <row r="111" spans="1:6" ht="12.75">
      <c r="A111" s="667" t="s">
        <v>482</v>
      </c>
      <c r="B111" s="668" t="s">
        <v>1110</v>
      </c>
      <c r="C111" s="661">
        <v>111121</v>
      </c>
      <c r="D111" s="661">
        <v>41505</v>
      </c>
      <c r="E111" s="640">
        <v>37.35117574535866</v>
      </c>
      <c r="F111" s="639">
        <v>2963</v>
      </c>
    </row>
    <row r="112" spans="1:6" ht="12.75">
      <c r="A112" s="638" t="s">
        <v>483</v>
      </c>
      <c r="B112" s="666" t="s">
        <v>484</v>
      </c>
      <c r="C112" s="642">
        <v>38620</v>
      </c>
      <c r="D112" s="642">
        <v>16135</v>
      </c>
      <c r="E112" s="643">
        <v>41.77887105126877</v>
      </c>
      <c r="F112" s="644">
        <v>2932</v>
      </c>
    </row>
    <row r="113" spans="1:6" ht="12.75">
      <c r="A113" s="638" t="s">
        <v>1287</v>
      </c>
      <c r="B113" s="666" t="s">
        <v>485</v>
      </c>
      <c r="C113" s="642">
        <v>71579</v>
      </c>
      <c r="D113" s="642">
        <v>25370</v>
      </c>
      <c r="E113" s="643">
        <v>35.443356291649785</v>
      </c>
      <c r="F113" s="644">
        <v>31</v>
      </c>
    </row>
    <row r="114" spans="1:6" ht="38.25">
      <c r="A114" s="646" t="s">
        <v>486</v>
      </c>
      <c r="B114" s="655" t="s">
        <v>487</v>
      </c>
      <c r="C114" s="642">
        <v>37763</v>
      </c>
      <c r="D114" s="642">
        <v>25370</v>
      </c>
      <c r="E114" s="643">
        <v>67.18216243412864</v>
      </c>
      <c r="F114" s="644">
        <v>31</v>
      </c>
    </row>
    <row r="115" spans="1:6" ht="12.75">
      <c r="A115" s="669" t="s">
        <v>1111</v>
      </c>
      <c r="B115" s="668" t="s">
        <v>1112</v>
      </c>
      <c r="C115" s="661">
        <v>25335133</v>
      </c>
      <c r="D115" s="661">
        <v>11529879</v>
      </c>
      <c r="E115" s="640">
        <v>45.50944729597433</v>
      </c>
      <c r="F115" s="639">
        <v>2658877</v>
      </c>
    </row>
    <row r="116" spans="1:6" ht="12.75">
      <c r="A116" s="663" t="s">
        <v>488</v>
      </c>
      <c r="B116" s="641" t="s">
        <v>1189</v>
      </c>
      <c r="C116" s="642">
        <v>25131351</v>
      </c>
      <c r="D116" s="642">
        <v>11486261</v>
      </c>
      <c r="E116" s="643">
        <v>45.704908582113234</v>
      </c>
      <c r="F116" s="644">
        <v>2656142</v>
      </c>
    </row>
    <row r="117" spans="1:6" ht="38.25">
      <c r="A117" s="638" t="s">
        <v>489</v>
      </c>
      <c r="B117" s="666" t="s">
        <v>490</v>
      </c>
      <c r="C117" s="642">
        <v>10713270</v>
      </c>
      <c r="D117" s="642">
        <v>4578198</v>
      </c>
      <c r="E117" s="643">
        <v>42.73389917364166</v>
      </c>
      <c r="F117" s="644">
        <v>882743</v>
      </c>
    </row>
    <row r="118" spans="1:6" ht="38.25">
      <c r="A118" s="638" t="s">
        <v>491</v>
      </c>
      <c r="B118" s="666" t="s">
        <v>398</v>
      </c>
      <c r="C118" s="642">
        <v>12806410</v>
      </c>
      <c r="D118" s="642">
        <v>6908063</v>
      </c>
      <c r="E118" s="643">
        <v>53.942228930668314</v>
      </c>
      <c r="F118" s="644">
        <v>1773399</v>
      </c>
    </row>
    <row r="119" spans="1:6" ht="25.5" hidden="1">
      <c r="A119" s="638" t="s">
        <v>492</v>
      </c>
      <c r="B119" s="666" t="s">
        <v>493</v>
      </c>
      <c r="C119" s="642"/>
      <c r="D119" s="642">
        <v>0</v>
      </c>
      <c r="E119" s="643">
        <v>0</v>
      </c>
      <c r="F119" s="644">
        <v>0</v>
      </c>
    </row>
    <row r="120" spans="1:6" ht="12.75">
      <c r="A120" s="663" t="s">
        <v>494</v>
      </c>
      <c r="B120" s="641" t="s">
        <v>1172</v>
      </c>
      <c r="C120" s="642">
        <v>203497</v>
      </c>
      <c r="D120" s="642">
        <v>43618</v>
      </c>
      <c r="E120" s="643">
        <v>21.434222617532445</v>
      </c>
      <c r="F120" s="644">
        <v>2735</v>
      </c>
    </row>
    <row r="121" spans="1:6" ht="12.75">
      <c r="A121" s="638" t="s">
        <v>495</v>
      </c>
      <c r="B121" s="666" t="s">
        <v>496</v>
      </c>
      <c r="C121" s="642">
        <v>18406</v>
      </c>
      <c r="D121" s="642">
        <v>960</v>
      </c>
      <c r="E121" s="643">
        <v>5.215690535694882</v>
      </c>
      <c r="F121" s="644">
        <v>233</v>
      </c>
    </row>
    <row r="122" spans="1:6" ht="25.5">
      <c r="A122" s="638" t="s">
        <v>497</v>
      </c>
      <c r="B122" s="647" t="s">
        <v>403</v>
      </c>
      <c r="C122" s="642">
        <v>177395</v>
      </c>
      <c r="D122" s="642">
        <v>42658</v>
      </c>
      <c r="E122" s="643">
        <v>24.046900983680487</v>
      </c>
      <c r="F122" s="644">
        <v>2502</v>
      </c>
    </row>
    <row r="123" spans="1:6" ht="51">
      <c r="A123" s="670" t="s">
        <v>404</v>
      </c>
      <c r="B123" s="671" t="s">
        <v>405</v>
      </c>
      <c r="C123" s="639">
        <v>17202498</v>
      </c>
      <c r="D123" s="639">
        <v>8104506</v>
      </c>
      <c r="E123" s="672">
        <v>47.11237867895697</v>
      </c>
      <c r="F123" s="639">
        <v>1581290</v>
      </c>
    </row>
    <row r="124" spans="1:6" ht="25.5" hidden="1">
      <c r="A124" s="667" t="s">
        <v>1115</v>
      </c>
      <c r="B124" s="673" t="s">
        <v>1116</v>
      </c>
      <c r="C124" s="661">
        <v>0</v>
      </c>
      <c r="D124" s="661">
        <v>0</v>
      </c>
      <c r="E124" s="672" t="e">
        <v>#DIV/0!</v>
      </c>
      <c r="F124" s="639">
        <v>0</v>
      </c>
    </row>
    <row r="125" spans="1:6" ht="12.75" hidden="1">
      <c r="A125" s="674">
        <v>7700</v>
      </c>
      <c r="B125" s="675" t="s">
        <v>1176</v>
      </c>
      <c r="C125" s="642">
        <v>0</v>
      </c>
      <c r="D125" s="642">
        <v>0</v>
      </c>
      <c r="E125" s="672" t="e">
        <v>#DIV/0!</v>
      </c>
      <c r="F125" s="639">
        <v>0</v>
      </c>
    </row>
    <row r="126" spans="1:6" ht="12.75">
      <c r="A126" s="667" t="s">
        <v>1119</v>
      </c>
      <c r="B126" s="668" t="s">
        <v>1120</v>
      </c>
      <c r="C126" s="661">
        <v>16090982</v>
      </c>
      <c r="D126" s="661">
        <v>8104506</v>
      </c>
      <c r="E126" s="672">
        <v>50.366758225197195</v>
      </c>
      <c r="F126" s="639">
        <v>1581290</v>
      </c>
    </row>
    <row r="127" spans="1:6" ht="25.5">
      <c r="A127" s="638" t="s">
        <v>498</v>
      </c>
      <c r="B127" s="666" t="s">
        <v>499</v>
      </c>
      <c r="C127" s="642">
        <v>16090982</v>
      </c>
      <c r="D127" s="642">
        <v>8104506</v>
      </c>
      <c r="E127" s="643">
        <v>50.366758225197195</v>
      </c>
      <c r="F127" s="644">
        <v>1581290</v>
      </c>
    </row>
    <row r="128" spans="1:6" ht="25.5">
      <c r="A128" s="646" t="s">
        <v>500</v>
      </c>
      <c r="B128" s="666" t="s">
        <v>411</v>
      </c>
      <c r="C128" s="642">
        <v>29136</v>
      </c>
      <c r="D128" s="642">
        <v>17587</v>
      </c>
      <c r="E128" s="643">
        <v>60.36175178473366</v>
      </c>
      <c r="F128" s="644">
        <v>3472</v>
      </c>
    </row>
    <row r="129" spans="1:6" ht="38.25" hidden="1">
      <c r="A129" s="646" t="s">
        <v>501</v>
      </c>
      <c r="B129" s="655" t="s">
        <v>502</v>
      </c>
      <c r="C129" s="642">
        <v>0</v>
      </c>
      <c r="D129" s="642">
        <v>0</v>
      </c>
      <c r="E129" s="643">
        <v>0</v>
      </c>
      <c r="F129" s="639">
        <v>-14115</v>
      </c>
    </row>
    <row r="130" spans="1:6" ht="25.5" hidden="1">
      <c r="A130" s="638" t="s">
        <v>503</v>
      </c>
      <c r="B130" s="647" t="s">
        <v>1202</v>
      </c>
      <c r="C130" s="642">
        <v>0</v>
      </c>
      <c r="D130" s="642">
        <v>0</v>
      </c>
      <c r="E130" s="643">
        <v>0</v>
      </c>
      <c r="F130" s="639">
        <v>0</v>
      </c>
    </row>
    <row r="131" spans="1:6" ht="25.5" hidden="1">
      <c r="A131" s="638" t="s">
        <v>504</v>
      </c>
      <c r="B131" s="666" t="s">
        <v>1204</v>
      </c>
      <c r="C131" s="642">
        <v>0</v>
      </c>
      <c r="D131" s="642">
        <v>0</v>
      </c>
      <c r="E131" s="643">
        <v>0</v>
      </c>
      <c r="F131" s="639">
        <v>0</v>
      </c>
    </row>
    <row r="132" spans="1:6" ht="12.75">
      <c r="A132" s="660" t="s">
        <v>1124</v>
      </c>
      <c r="B132" s="668" t="s">
        <v>1125</v>
      </c>
      <c r="C132" s="639">
        <v>40070817</v>
      </c>
      <c r="D132" s="639">
        <v>12333614</v>
      </c>
      <c r="E132" s="640">
        <v>30.779542129126042</v>
      </c>
      <c r="F132" s="639">
        <v>2769193</v>
      </c>
    </row>
    <row r="133" spans="1:6" ht="12.75">
      <c r="A133" s="662" t="s">
        <v>505</v>
      </c>
      <c r="B133" s="668" t="s">
        <v>1127</v>
      </c>
      <c r="C133" s="639">
        <v>39865441</v>
      </c>
      <c r="D133" s="639">
        <v>12223379</v>
      </c>
      <c r="E133" s="640">
        <v>30.661592330058507</v>
      </c>
      <c r="F133" s="639">
        <v>2661670</v>
      </c>
    </row>
    <row r="134" spans="1:6" ht="12.75">
      <c r="A134" s="638" t="s">
        <v>506</v>
      </c>
      <c r="B134" s="666" t="s">
        <v>413</v>
      </c>
      <c r="C134" s="642">
        <v>259084</v>
      </c>
      <c r="D134" s="642">
        <v>87589</v>
      </c>
      <c r="E134" s="643">
        <v>33.80718222661376</v>
      </c>
      <c r="F134" s="644">
        <v>14161</v>
      </c>
    </row>
    <row r="135" spans="1:6" ht="12.75">
      <c r="A135" s="638" t="s">
        <v>507</v>
      </c>
      <c r="B135" s="666" t="s">
        <v>414</v>
      </c>
      <c r="C135" s="642">
        <v>36867736</v>
      </c>
      <c r="D135" s="642">
        <v>12135790</v>
      </c>
      <c r="E135" s="643">
        <v>32.91710128335518</v>
      </c>
      <c r="F135" s="644">
        <v>2647509</v>
      </c>
    </row>
    <row r="136" spans="1:6" ht="25.5">
      <c r="A136" s="648" t="s">
        <v>508</v>
      </c>
      <c r="B136" s="346" t="s">
        <v>1206</v>
      </c>
      <c r="C136" s="639">
        <v>173588</v>
      </c>
      <c r="D136" s="639">
        <v>110235</v>
      </c>
      <c r="E136" s="640">
        <v>63.50381362767011</v>
      </c>
      <c r="F136" s="639">
        <v>107523</v>
      </c>
    </row>
    <row r="137" spans="1:6" ht="25.5">
      <c r="A137" s="638" t="s">
        <v>509</v>
      </c>
      <c r="B137" s="647" t="s">
        <v>416</v>
      </c>
      <c r="C137" s="676">
        <v>148588</v>
      </c>
      <c r="D137" s="642">
        <v>107712</v>
      </c>
      <c r="E137" s="643">
        <v>72.49037607343797</v>
      </c>
      <c r="F137" s="644">
        <v>105000</v>
      </c>
    </row>
    <row r="138" spans="1:6" ht="25.5">
      <c r="A138" s="638" t="s">
        <v>510</v>
      </c>
      <c r="B138" s="647" t="s">
        <v>511</v>
      </c>
      <c r="C138" s="642">
        <v>25000</v>
      </c>
      <c r="D138" s="642">
        <v>2523</v>
      </c>
      <c r="E138" s="643">
        <v>10.091999999999999</v>
      </c>
      <c r="F138" s="644">
        <v>2523</v>
      </c>
    </row>
    <row r="139" spans="1:6" ht="38.25" hidden="1">
      <c r="A139" s="646" t="s">
        <v>512</v>
      </c>
      <c r="B139" s="647" t="s">
        <v>513</v>
      </c>
      <c r="C139" s="642">
        <v>0</v>
      </c>
      <c r="D139" s="642">
        <v>0</v>
      </c>
      <c r="E139" s="643">
        <v>0</v>
      </c>
      <c r="F139" s="644">
        <v>0</v>
      </c>
    </row>
    <row r="140" spans="1:6" ht="38.25" hidden="1">
      <c r="A140" s="646" t="s">
        <v>514</v>
      </c>
      <c r="B140" s="647" t="s">
        <v>515</v>
      </c>
      <c r="C140" s="642">
        <v>0</v>
      </c>
      <c r="D140" s="642">
        <v>0</v>
      </c>
      <c r="E140" s="643">
        <v>0</v>
      </c>
      <c r="F140" s="644">
        <v>0</v>
      </c>
    </row>
    <row r="141" spans="1:6" ht="25.5" hidden="1">
      <c r="A141" s="638" t="s">
        <v>516</v>
      </c>
      <c r="B141" s="647" t="s">
        <v>517</v>
      </c>
      <c r="C141" s="642">
        <v>0</v>
      </c>
      <c r="D141" s="642">
        <v>0</v>
      </c>
      <c r="E141" s="643">
        <v>0</v>
      </c>
      <c r="F141" s="644">
        <v>0</v>
      </c>
    </row>
    <row r="142" spans="1:6" ht="25.5">
      <c r="A142" s="677" t="s">
        <v>518</v>
      </c>
      <c r="B142" s="346" t="s">
        <v>423</v>
      </c>
      <c r="C142" s="639">
        <v>2705</v>
      </c>
      <c r="D142" s="639">
        <v>13356</v>
      </c>
      <c r="E142" s="640">
        <v>0</v>
      </c>
      <c r="F142" s="644">
        <v>4572</v>
      </c>
    </row>
    <row r="143" spans="1:6" ht="12.75">
      <c r="A143" s="638"/>
      <c r="B143" s="678" t="s">
        <v>523</v>
      </c>
      <c r="C143" s="639">
        <v>-15919403</v>
      </c>
      <c r="D143" s="639">
        <v>-5765391</v>
      </c>
      <c r="E143" s="640">
        <v>36.21612569265317</v>
      </c>
      <c r="F143" s="639">
        <v>-4136881</v>
      </c>
    </row>
    <row r="144" spans="1:6" ht="12.75">
      <c r="A144" s="679"/>
      <c r="B144" s="346" t="s">
        <v>519</v>
      </c>
      <c r="C144" s="639">
        <v>15919403</v>
      </c>
      <c r="D144" s="639">
        <v>5765391</v>
      </c>
      <c r="E144" s="640">
        <v>36.21612569265317</v>
      </c>
      <c r="F144" s="639">
        <v>4136881</v>
      </c>
    </row>
    <row r="145" spans="1:6" ht="25.5">
      <c r="A145" s="648" t="s">
        <v>1132</v>
      </c>
      <c r="B145" s="346" t="s">
        <v>520</v>
      </c>
      <c r="C145" s="639">
        <v>15637459</v>
      </c>
      <c r="D145" s="639">
        <v>4942314</v>
      </c>
      <c r="E145" s="640">
        <v>31.605608046678174</v>
      </c>
      <c r="F145" s="639">
        <v>4009588</v>
      </c>
    </row>
    <row r="146" spans="1:6" ht="12.75">
      <c r="A146" s="638" t="s">
        <v>153</v>
      </c>
      <c r="B146" s="666" t="s">
        <v>838</v>
      </c>
      <c r="C146" s="642">
        <v>1764105</v>
      </c>
      <c r="D146" s="642">
        <v>433154</v>
      </c>
      <c r="E146" s="643">
        <v>24.553753886531698</v>
      </c>
      <c r="F146" s="644">
        <v>398156</v>
      </c>
    </row>
    <row r="147" spans="1:6" ht="12.75">
      <c r="A147" s="638" t="s">
        <v>426</v>
      </c>
      <c r="B147" s="666" t="s">
        <v>427</v>
      </c>
      <c r="C147" s="642">
        <v>12572561</v>
      </c>
      <c r="D147" s="642">
        <v>4322687</v>
      </c>
      <c r="E147" s="643">
        <v>34.381913120167006</v>
      </c>
      <c r="F147" s="644">
        <v>3244630</v>
      </c>
    </row>
    <row r="148" spans="1:6" ht="12.75">
      <c r="A148" s="638" t="s">
        <v>428</v>
      </c>
      <c r="B148" s="666" t="s">
        <v>429</v>
      </c>
      <c r="C148" s="642">
        <v>1300793</v>
      </c>
      <c r="D148" s="642">
        <v>186473</v>
      </c>
      <c r="E148" s="643">
        <v>14.335332370331022</v>
      </c>
      <c r="F148" s="644">
        <v>366802</v>
      </c>
    </row>
    <row r="149" spans="1:6" ht="25.5" hidden="1">
      <c r="A149" s="648" t="s">
        <v>430</v>
      </c>
      <c r="B149" s="346" t="s">
        <v>719</v>
      </c>
      <c r="C149" s="639">
        <v>0</v>
      </c>
      <c r="D149" s="639">
        <v>0</v>
      </c>
      <c r="E149" s="672">
        <v>0</v>
      </c>
      <c r="F149" s="644">
        <v>0</v>
      </c>
    </row>
    <row r="150" spans="1:6" ht="12.75" hidden="1">
      <c r="A150" s="648" t="s">
        <v>431</v>
      </c>
      <c r="B150" s="346" t="s">
        <v>720</v>
      </c>
      <c r="C150" s="639">
        <v>0</v>
      </c>
      <c r="D150" s="661">
        <v>0</v>
      </c>
      <c r="E150" s="672">
        <v>0</v>
      </c>
      <c r="F150" s="644">
        <v>0</v>
      </c>
    </row>
    <row r="151" spans="1:6" ht="12.75">
      <c r="A151" s="648" t="s">
        <v>1137</v>
      </c>
      <c r="B151" s="678" t="s">
        <v>721</v>
      </c>
      <c r="C151" s="639">
        <v>-588701</v>
      </c>
      <c r="D151" s="639">
        <v>-467065</v>
      </c>
      <c r="E151" s="640">
        <v>79.33823791704107</v>
      </c>
      <c r="F151" s="644">
        <v>-111466</v>
      </c>
    </row>
    <row r="152" spans="1:6" ht="12.75">
      <c r="A152" s="648" t="s">
        <v>1136</v>
      </c>
      <c r="B152" s="678" t="s">
        <v>722</v>
      </c>
      <c r="C152" s="639">
        <v>1307052</v>
      </c>
      <c r="D152" s="639">
        <v>1347449</v>
      </c>
      <c r="E152" s="640">
        <v>103.09069570300187</v>
      </c>
      <c r="F152" s="644">
        <v>225759</v>
      </c>
    </row>
    <row r="153" spans="1:6" ht="25.5">
      <c r="A153" s="648" t="s">
        <v>1308</v>
      </c>
      <c r="B153" s="671" t="s">
        <v>521</v>
      </c>
      <c r="C153" s="639">
        <v>-436407</v>
      </c>
      <c r="D153" s="639">
        <v>-57307</v>
      </c>
      <c r="E153" s="640">
        <v>13.131549218963032</v>
      </c>
      <c r="F153" s="644">
        <v>13000</v>
      </c>
    </row>
    <row r="154" spans="1:6" ht="25.5">
      <c r="A154" s="674" t="s">
        <v>432</v>
      </c>
      <c r="B154" s="647" t="s">
        <v>840</v>
      </c>
      <c r="C154" s="642">
        <v>-518149</v>
      </c>
      <c r="D154" s="642">
        <v>-136901</v>
      </c>
      <c r="E154" s="643">
        <v>26.421164568492845</v>
      </c>
      <c r="F154" s="644">
        <v>-58000</v>
      </c>
    </row>
    <row r="155" spans="1:6" ht="12.75">
      <c r="A155" s="674" t="s">
        <v>434</v>
      </c>
      <c r="B155" s="647" t="s">
        <v>841</v>
      </c>
      <c r="C155" s="642">
        <v>98594</v>
      </c>
      <c r="D155" s="642">
        <v>79594</v>
      </c>
      <c r="E155" s="643">
        <v>80.72905044931741</v>
      </c>
      <c r="F155" s="644">
        <v>71000</v>
      </c>
    </row>
    <row r="156" spans="1:6" ht="12.75">
      <c r="A156" s="680"/>
      <c r="B156" s="681"/>
      <c r="C156" s="682"/>
      <c r="D156" s="682"/>
      <c r="E156" s="683"/>
      <c r="F156" s="682"/>
    </row>
    <row r="157" spans="1:6" ht="12.75">
      <c r="A157" s="1051"/>
      <c r="B157" s="1051"/>
      <c r="C157" s="1051"/>
      <c r="D157" s="1051"/>
      <c r="E157" s="1051"/>
      <c r="F157" s="1051"/>
    </row>
    <row r="158" spans="1:6" ht="12.75">
      <c r="A158" s="684"/>
      <c r="B158" s="681"/>
      <c r="C158" s="682"/>
      <c r="D158" s="682"/>
      <c r="E158" s="683"/>
      <c r="F158" s="682"/>
    </row>
    <row r="159" spans="1:6" ht="12.75">
      <c r="A159" s="685"/>
      <c r="B159" s="681"/>
      <c r="C159" s="682"/>
      <c r="D159" s="682"/>
      <c r="E159" s="683"/>
      <c r="F159" s="682"/>
    </row>
    <row r="160" spans="1:6" ht="12.75">
      <c r="A160" s="684"/>
      <c r="B160" s="681"/>
      <c r="C160" s="682"/>
      <c r="D160" s="682"/>
      <c r="E160" s="683"/>
      <c r="F160" s="682"/>
    </row>
    <row r="161" spans="1:6" ht="12.75">
      <c r="A161" s="684"/>
      <c r="B161" s="681"/>
      <c r="C161" s="682"/>
      <c r="D161" s="682"/>
      <c r="E161" s="683"/>
      <c r="F161" s="682"/>
    </row>
    <row r="162" spans="1:6" s="690" customFormat="1" ht="15">
      <c r="A162" s="686" t="s">
        <v>1251</v>
      </c>
      <c r="B162" s="687"/>
      <c r="C162" s="688"/>
      <c r="D162" s="688"/>
      <c r="E162" s="687"/>
      <c r="F162" s="689"/>
    </row>
    <row r="163" spans="1:6" ht="15">
      <c r="A163" s="686" t="s">
        <v>727</v>
      </c>
      <c r="B163" s="687"/>
      <c r="C163" s="688"/>
      <c r="D163" s="688"/>
      <c r="E163" s="687"/>
      <c r="F163" s="689" t="s">
        <v>728</v>
      </c>
    </row>
    <row r="164" spans="1:6" ht="15">
      <c r="A164" s="686"/>
      <c r="B164" s="687"/>
      <c r="C164" s="688"/>
      <c r="D164" s="688"/>
      <c r="E164" s="687"/>
      <c r="F164" s="689"/>
    </row>
    <row r="165" spans="1:6" ht="15">
      <c r="A165" s="686"/>
      <c r="B165" s="688"/>
      <c r="C165" s="688"/>
      <c r="D165" s="688"/>
      <c r="E165" s="691"/>
      <c r="F165" s="692"/>
    </row>
    <row r="166" spans="1:6" ht="12.75">
      <c r="A166" s="41" t="s">
        <v>522</v>
      </c>
      <c r="B166" s="627"/>
      <c r="C166" s="627"/>
      <c r="D166" s="627"/>
      <c r="E166" s="628"/>
      <c r="F166" s="627"/>
    </row>
    <row r="167" spans="1:6" ht="15.75">
      <c r="A167" s="693"/>
      <c r="B167" s="694"/>
      <c r="C167" s="695"/>
      <c r="D167" s="696"/>
      <c r="E167" s="696"/>
      <c r="F167" s="695"/>
    </row>
  </sheetData>
  <mergeCells count="10">
    <mergeCell ref="A67:B67"/>
    <mergeCell ref="A157:F157"/>
    <mergeCell ref="A8:F8"/>
    <mergeCell ref="A15:B15"/>
    <mergeCell ref="A33:B33"/>
    <mergeCell ref="A50:B50"/>
    <mergeCell ref="A4:F4"/>
    <mergeCell ref="A5:F5"/>
    <mergeCell ref="A6:F6"/>
    <mergeCell ref="A7:F7"/>
  </mergeCells>
  <printOptions/>
  <pageMargins left="0.87" right="0.75" top="1" bottom="1" header="0.5" footer="0.5"/>
  <pageSetup firstPageNumber="44" useFirstPageNumber="1" fitToHeight="40" fitToWidth="1" horizontalDpi="600" verticalDpi="600" orientation="portrait" paperSize="9" scale="95" r:id="rId2"/>
  <headerFooter alignWithMargins="0">
    <oddFooter>&amp;C&amp;P</oddFooter>
  </headerFooter>
  <rowBreaks count="1" manualBreakCount="1">
    <brk id="49" max="255" man="1"/>
  </rowBreaks>
  <drawing r:id="rId1"/>
</worksheet>
</file>

<file path=xl/worksheets/sheet11.xml><?xml version="1.0" encoding="utf-8"?>
<worksheet xmlns="http://schemas.openxmlformats.org/spreadsheetml/2006/main" xmlns:r="http://schemas.openxmlformats.org/officeDocument/2006/relationships">
  <dimension ref="A1:D77"/>
  <sheetViews>
    <sheetView workbookViewId="0" topLeftCell="A47">
      <selection activeCell="B69" sqref="B69"/>
    </sheetView>
  </sheetViews>
  <sheetFormatPr defaultColWidth="9.140625" defaultRowHeight="12.75"/>
  <cols>
    <col min="1" max="1" width="10.7109375" style="52" customWidth="1"/>
    <col min="2" max="2" width="44.57421875" style="52" customWidth="1"/>
    <col min="3" max="3" width="13.140625" style="52" customWidth="1"/>
    <col min="4" max="4" width="13.421875" style="52" customWidth="1"/>
    <col min="5" max="5" width="5.140625" style="52" customWidth="1"/>
    <col min="6" max="16384" width="9.140625" style="52" customWidth="1"/>
  </cols>
  <sheetData>
    <row r="1" spans="3:4" ht="12.75">
      <c r="C1" s="92"/>
      <c r="D1" s="92"/>
    </row>
    <row r="2" spans="3:4" ht="12.75">
      <c r="C2" s="92"/>
      <c r="D2" s="92"/>
    </row>
    <row r="3" spans="3:4" ht="12.75">
      <c r="C3" s="92"/>
      <c r="D3" s="92"/>
    </row>
    <row r="4" spans="3:4" ht="12.75">
      <c r="C4" s="92"/>
      <c r="D4" s="92"/>
    </row>
    <row r="5" spans="1:4" ht="12.75">
      <c r="A5" s="697"/>
      <c r="B5" s="697"/>
      <c r="C5" s="698"/>
      <c r="D5" s="698"/>
    </row>
    <row r="6" spans="1:4" ht="12.75" hidden="1">
      <c r="A6" s="699"/>
      <c r="B6" s="699"/>
      <c r="C6" s="194"/>
      <c r="D6" s="194"/>
    </row>
    <row r="7" spans="3:4" ht="12.75" hidden="1">
      <c r="C7" s="92"/>
      <c r="D7" s="92"/>
    </row>
    <row r="8" spans="1:4" ht="12.75">
      <c r="A8" s="1053" t="s">
        <v>697</v>
      </c>
      <c r="B8" s="1053"/>
      <c r="C8" s="1053"/>
      <c r="D8" s="1053"/>
    </row>
    <row r="9" spans="1:4" ht="6.75" customHeight="1">
      <c r="A9" s="700"/>
      <c r="B9" s="700"/>
      <c r="C9" s="700"/>
      <c r="D9" s="700"/>
    </row>
    <row r="10" spans="1:4" ht="12.75">
      <c r="A10" s="1018" t="s">
        <v>698</v>
      </c>
      <c r="B10" s="1018"/>
      <c r="C10" s="1018"/>
      <c r="D10" s="1018"/>
    </row>
    <row r="11" spans="1:4" ht="15.75">
      <c r="A11" s="1054" t="s">
        <v>524</v>
      </c>
      <c r="B11" s="1054"/>
      <c r="C11" s="1054"/>
      <c r="D11" s="1054"/>
    </row>
    <row r="12" spans="1:4" ht="15.75">
      <c r="A12" s="1055" t="s">
        <v>810</v>
      </c>
      <c r="B12" s="1055"/>
      <c r="C12" s="1055"/>
      <c r="D12" s="1055"/>
    </row>
    <row r="13" spans="1:4" ht="12.75">
      <c r="A13" s="1052" t="s">
        <v>701</v>
      </c>
      <c r="B13" s="1052"/>
      <c r="C13" s="1052"/>
      <c r="D13" s="1052"/>
    </row>
    <row r="14" spans="1:4" ht="12.75">
      <c r="A14" s="613" t="s">
        <v>525</v>
      </c>
      <c r="B14" s="701"/>
      <c r="C14" s="702"/>
      <c r="D14" s="703" t="s">
        <v>526</v>
      </c>
    </row>
    <row r="15" spans="1:4" ht="12.75">
      <c r="A15" s="92"/>
      <c r="B15" s="487"/>
      <c r="C15" s="704"/>
      <c r="D15" s="614" t="s">
        <v>527</v>
      </c>
    </row>
    <row r="16" spans="1:4" ht="15.75">
      <c r="A16" s="705"/>
      <c r="B16" s="607"/>
      <c r="C16" s="607"/>
      <c r="D16" s="614" t="s">
        <v>732</v>
      </c>
    </row>
    <row r="17" spans="1:4" ht="25.5">
      <c r="A17" s="197" t="s">
        <v>187</v>
      </c>
      <c r="B17" s="196" t="s">
        <v>733</v>
      </c>
      <c r="C17" s="706" t="s">
        <v>735</v>
      </c>
      <c r="D17" s="707" t="s">
        <v>708</v>
      </c>
    </row>
    <row r="18" spans="1:4" ht="12.75">
      <c r="A18" s="706" t="s">
        <v>444</v>
      </c>
      <c r="B18" s="706" t="s">
        <v>445</v>
      </c>
      <c r="C18" s="708" t="s">
        <v>446</v>
      </c>
      <c r="D18" s="709">
        <v>4</v>
      </c>
    </row>
    <row r="19" spans="1:4" ht="12.75">
      <c r="A19" s="710"/>
      <c r="B19" s="711" t="s">
        <v>448</v>
      </c>
      <c r="C19" s="712">
        <v>1382855</v>
      </c>
      <c r="D19" s="712">
        <v>371430</v>
      </c>
    </row>
    <row r="20" spans="1:4" ht="12.75">
      <c r="A20" s="713" t="s">
        <v>528</v>
      </c>
      <c r="B20" s="714" t="s">
        <v>529</v>
      </c>
      <c r="C20" s="712">
        <v>1382855</v>
      </c>
      <c r="D20" s="712">
        <v>371430</v>
      </c>
    </row>
    <row r="21" spans="1:4" ht="25.5">
      <c r="A21" s="715" t="s">
        <v>137</v>
      </c>
      <c r="B21" s="716" t="s">
        <v>138</v>
      </c>
      <c r="C21" s="717">
        <v>1132</v>
      </c>
      <c r="D21" s="718">
        <v>8</v>
      </c>
    </row>
    <row r="22" spans="1:4" ht="24.75" customHeight="1">
      <c r="A22" s="715" t="s">
        <v>139</v>
      </c>
      <c r="B22" s="716" t="s">
        <v>532</v>
      </c>
      <c r="C22" s="717">
        <v>12253</v>
      </c>
      <c r="D22" s="718">
        <v>1877</v>
      </c>
    </row>
    <row r="23" spans="1:4" ht="25.5">
      <c r="A23" s="715" t="s">
        <v>141</v>
      </c>
      <c r="B23" s="716" t="s">
        <v>533</v>
      </c>
      <c r="C23" s="717">
        <v>1112229</v>
      </c>
      <c r="D23" s="718">
        <v>335272</v>
      </c>
    </row>
    <row r="24" spans="1:4" ht="25.5" customHeight="1">
      <c r="A24" s="719" t="s">
        <v>143</v>
      </c>
      <c r="B24" s="716" t="s">
        <v>534</v>
      </c>
      <c r="C24" s="717">
        <v>257241</v>
      </c>
      <c r="D24" s="718">
        <v>34273</v>
      </c>
    </row>
    <row r="25" spans="1:4" ht="14.25" customHeight="1">
      <c r="A25" s="710"/>
      <c r="B25" s="711" t="s">
        <v>471</v>
      </c>
      <c r="C25" s="712">
        <v>1123015</v>
      </c>
      <c r="D25" s="712">
        <v>295235</v>
      </c>
    </row>
    <row r="26" spans="1:4" ht="12.75">
      <c r="A26" s="720" t="s">
        <v>1139</v>
      </c>
      <c r="B26" s="721" t="s">
        <v>1140</v>
      </c>
      <c r="C26" s="717">
        <v>58399</v>
      </c>
      <c r="D26" s="718">
        <v>15514</v>
      </c>
    </row>
    <row r="27" spans="1:4" ht="12.75">
      <c r="A27" s="720" t="s">
        <v>1143</v>
      </c>
      <c r="B27" s="721" t="s">
        <v>1144</v>
      </c>
      <c r="C27" s="717">
        <v>1446</v>
      </c>
      <c r="D27" s="718">
        <v>277</v>
      </c>
    </row>
    <row r="28" spans="1:4" ht="12.75">
      <c r="A28" s="720" t="s">
        <v>1145</v>
      </c>
      <c r="B28" s="721" t="s">
        <v>1146</v>
      </c>
      <c r="C28" s="717">
        <v>107761</v>
      </c>
      <c r="D28" s="718">
        <v>12075</v>
      </c>
    </row>
    <row r="29" spans="1:4" ht="12.75">
      <c r="A29" s="720" t="s">
        <v>1147</v>
      </c>
      <c r="B29" s="721" t="s">
        <v>1148</v>
      </c>
      <c r="C29" s="717">
        <v>7345</v>
      </c>
      <c r="D29" s="718">
        <v>4586</v>
      </c>
    </row>
    <row r="30" spans="1:4" ht="14.25" customHeight="1">
      <c r="A30" s="720" t="s">
        <v>1149</v>
      </c>
      <c r="B30" s="721" t="s">
        <v>378</v>
      </c>
      <c r="C30" s="717">
        <v>54993</v>
      </c>
      <c r="D30" s="718">
        <v>17591</v>
      </c>
    </row>
    <row r="31" spans="1:4" ht="12.75" customHeight="1">
      <c r="A31" s="720" t="s">
        <v>1151</v>
      </c>
      <c r="B31" s="721" t="s">
        <v>1152</v>
      </c>
      <c r="C31" s="717">
        <v>2564</v>
      </c>
      <c r="D31" s="718">
        <v>2004</v>
      </c>
    </row>
    <row r="32" spans="1:4" ht="12.75">
      <c r="A32" s="720" t="s">
        <v>1153</v>
      </c>
      <c r="B32" s="721" t="s">
        <v>379</v>
      </c>
      <c r="C32" s="717">
        <v>386235</v>
      </c>
      <c r="D32" s="718">
        <v>59385</v>
      </c>
    </row>
    <row r="33" spans="1:4" ht="12.75">
      <c r="A33" s="720" t="s">
        <v>1155</v>
      </c>
      <c r="B33" s="721" t="s">
        <v>1156</v>
      </c>
      <c r="C33" s="717">
        <v>372068</v>
      </c>
      <c r="D33" s="718">
        <v>122310</v>
      </c>
    </row>
    <row r="34" spans="1:4" ht="12.75">
      <c r="A34" s="720" t="s">
        <v>1157</v>
      </c>
      <c r="B34" s="721" t="s">
        <v>1158</v>
      </c>
      <c r="C34" s="717">
        <v>132204</v>
      </c>
      <c r="D34" s="718">
        <v>61493</v>
      </c>
    </row>
    <row r="35" spans="1:4" ht="12.75" customHeight="1">
      <c r="A35" s="721"/>
      <c r="B35" s="711" t="s">
        <v>537</v>
      </c>
      <c r="C35" s="712">
        <v>1123015</v>
      </c>
      <c r="D35" s="712">
        <v>295235</v>
      </c>
    </row>
    <row r="36" spans="1:4" ht="12.75">
      <c r="A36" s="572" t="s">
        <v>1102</v>
      </c>
      <c r="B36" s="714" t="s">
        <v>1166</v>
      </c>
      <c r="C36" s="712">
        <v>971738</v>
      </c>
      <c r="D36" s="712">
        <v>221722</v>
      </c>
    </row>
    <row r="37" spans="1:4" ht="12.75">
      <c r="A37" s="572" t="s">
        <v>1104</v>
      </c>
      <c r="B37" s="711" t="s">
        <v>1167</v>
      </c>
      <c r="C37" s="544">
        <v>815012</v>
      </c>
      <c r="D37" s="712">
        <v>192466</v>
      </c>
    </row>
    <row r="38" spans="1:4" ht="12.75">
      <c r="A38" s="572">
        <v>1000</v>
      </c>
      <c r="B38" s="711" t="s">
        <v>1168</v>
      </c>
      <c r="C38" s="544">
        <v>170060</v>
      </c>
      <c r="D38" s="712">
        <v>51204</v>
      </c>
    </row>
    <row r="39" spans="1:4" ht="12.75">
      <c r="A39" s="514">
        <v>1100</v>
      </c>
      <c r="B39" s="581" t="s">
        <v>1169</v>
      </c>
      <c r="C39" s="549">
        <v>142719</v>
      </c>
      <c r="D39" s="718">
        <v>44977</v>
      </c>
    </row>
    <row r="40" spans="1:4" ht="27" customHeight="1">
      <c r="A40" s="514">
        <v>1200</v>
      </c>
      <c r="B40" s="581" t="s">
        <v>383</v>
      </c>
      <c r="C40" s="549">
        <v>27341</v>
      </c>
      <c r="D40" s="718">
        <v>6227</v>
      </c>
    </row>
    <row r="41" spans="1:4" ht="12.75">
      <c r="A41" s="572">
        <v>2000</v>
      </c>
      <c r="B41" s="711" t="s">
        <v>1170</v>
      </c>
      <c r="C41" s="544">
        <v>644952</v>
      </c>
      <c r="D41" s="712">
        <v>141262</v>
      </c>
    </row>
    <row r="42" spans="1:4" ht="12.75">
      <c r="A42" s="514">
        <v>2100</v>
      </c>
      <c r="B42" s="581" t="s">
        <v>384</v>
      </c>
      <c r="C42" s="549">
        <v>18895</v>
      </c>
      <c r="D42" s="718">
        <v>1764</v>
      </c>
    </row>
    <row r="43" spans="1:4" ht="12.75">
      <c r="A43" s="514">
        <v>2200</v>
      </c>
      <c r="B43" s="581" t="s">
        <v>385</v>
      </c>
      <c r="C43" s="549">
        <v>507559</v>
      </c>
      <c r="D43" s="718">
        <v>104916</v>
      </c>
    </row>
    <row r="44" spans="1:4" ht="24" customHeight="1">
      <c r="A44" s="514">
        <v>2300</v>
      </c>
      <c r="B44" s="581" t="s">
        <v>386</v>
      </c>
      <c r="C44" s="549">
        <v>115218</v>
      </c>
      <c r="D44" s="718">
        <v>32651</v>
      </c>
    </row>
    <row r="45" spans="1:4" ht="14.25" customHeight="1">
      <c r="A45" s="514">
        <v>2400</v>
      </c>
      <c r="B45" s="581" t="s">
        <v>538</v>
      </c>
      <c r="C45" s="549">
        <v>3024</v>
      </c>
      <c r="D45" s="718">
        <v>1931</v>
      </c>
    </row>
    <row r="46" spans="1:4" ht="12.75" customHeight="1">
      <c r="A46" s="514">
        <v>2500</v>
      </c>
      <c r="B46" s="722" t="s">
        <v>480</v>
      </c>
      <c r="C46" s="549">
        <v>256</v>
      </c>
      <c r="D46" s="718">
        <v>0</v>
      </c>
    </row>
    <row r="47" spans="1:4" ht="12.75">
      <c r="A47" s="572" t="s">
        <v>1111</v>
      </c>
      <c r="B47" s="711" t="s">
        <v>1171</v>
      </c>
      <c r="C47" s="544">
        <v>128841</v>
      </c>
      <c r="D47" s="712">
        <v>24021</v>
      </c>
    </row>
    <row r="48" spans="1:4" ht="12.75">
      <c r="A48" s="723">
        <v>3000</v>
      </c>
      <c r="B48" s="724" t="s">
        <v>1189</v>
      </c>
      <c r="C48" s="544">
        <v>68894</v>
      </c>
      <c r="D48" s="712">
        <v>6222</v>
      </c>
    </row>
    <row r="49" spans="1:4" ht="42" customHeight="1">
      <c r="A49" s="514">
        <v>3200</v>
      </c>
      <c r="B49" s="581" t="s">
        <v>539</v>
      </c>
      <c r="C49" s="549">
        <v>68894</v>
      </c>
      <c r="D49" s="718">
        <v>6222</v>
      </c>
    </row>
    <row r="50" spans="1:4" ht="12.75">
      <c r="A50" s="572">
        <v>6000</v>
      </c>
      <c r="B50" s="561" t="s">
        <v>1172</v>
      </c>
      <c r="C50" s="544">
        <v>59947</v>
      </c>
      <c r="D50" s="712">
        <v>17799</v>
      </c>
    </row>
    <row r="51" spans="1:4" ht="12.75">
      <c r="A51" s="514">
        <v>6200</v>
      </c>
      <c r="B51" s="581" t="s">
        <v>496</v>
      </c>
      <c r="C51" s="549">
        <v>38386</v>
      </c>
      <c r="D51" s="718">
        <v>15292</v>
      </c>
    </row>
    <row r="52" spans="1:4" ht="12.75">
      <c r="A52" s="514">
        <v>6300</v>
      </c>
      <c r="B52" s="722" t="s">
        <v>402</v>
      </c>
      <c r="C52" s="549">
        <v>4376</v>
      </c>
      <c r="D52" s="718">
        <v>783</v>
      </c>
    </row>
    <row r="53" spans="1:4" ht="12.75">
      <c r="A53" s="514">
        <v>6400</v>
      </c>
      <c r="B53" s="581" t="s">
        <v>540</v>
      </c>
      <c r="C53" s="549">
        <v>17185</v>
      </c>
      <c r="D53" s="718">
        <v>1724</v>
      </c>
    </row>
    <row r="54" spans="1:4" ht="39" customHeight="1">
      <c r="A54" s="572" t="s">
        <v>541</v>
      </c>
      <c r="B54" s="724" t="s">
        <v>150</v>
      </c>
      <c r="C54" s="544">
        <v>27885</v>
      </c>
      <c r="D54" s="712">
        <v>5235</v>
      </c>
    </row>
    <row r="55" spans="1:4" ht="14.25" customHeight="1">
      <c r="A55" s="514">
        <v>7200</v>
      </c>
      <c r="B55" s="722" t="s">
        <v>499</v>
      </c>
      <c r="C55" s="549">
        <v>27885</v>
      </c>
      <c r="D55" s="718">
        <v>5235</v>
      </c>
    </row>
    <row r="56" spans="1:4" ht="12.75">
      <c r="A56" s="572" t="s">
        <v>1124</v>
      </c>
      <c r="B56" s="711" t="s">
        <v>1125</v>
      </c>
      <c r="C56" s="544">
        <v>147792</v>
      </c>
      <c r="D56" s="712">
        <v>72546</v>
      </c>
    </row>
    <row r="57" spans="1:4" ht="12.75">
      <c r="A57" s="469" t="s">
        <v>543</v>
      </c>
      <c r="B57" s="711" t="s">
        <v>1173</v>
      </c>
      <c r="C57" s="544">
        <v>147792</v>
      </c>
      <c r="D57" s="712">
        <v>72546</v>
      </c>
    </row>
    <row r="58" spans="1:4" ht="12.75">
      <c r="A58" s="521" t="s">
        <v>506</v>
      </c>
      <c r="B58" s="722" t="s">
        <v>413</v>
      </c>
      <c r="C58" s="549">
        <v>4890</v>
      </c>
      <c r="D58" s="718">
        <v>1136</v>
      </c>
    </row>
    <row r="59" spans="1:4" ht="12.75">
      <c r="A59" s="514">
        <v>5200</v>
      </c>
      <c r="B59" s="581" t="s">
        <v>414</v>
      </c>
      <c r="C59" s="549">
        <v>142902</v>
      </c>
      <c r="D59" s="718">
        <v>71410</v>
      </c>
    </row>
    <row r="60" spans="1:4" ht="12.75">
      <c r="A60" s="572" t="s">
        <v>544</v>
      </c>
      <c r="B60" s="576" t="s">
        <v>545</v>
      </c>
      <c r="C60" s="544">
        <v>3485</v>
      </c>
      <c r="D60" s="712">
        <v>967</v>
      </c>
    </row>
    <row r="61" spans="1:4" ht="24" customHeight="1">
      <c r="A61" s="514">
        <v>8400</v>
      </c>
      <c r="B61" s="581" t="s">
        <v>546</v>
      </c>
      <c r="C61" s="549">
        <v>3485</v>
      </c>
      <c r="D61" s="718">
        <v>967</v>
      </c>
    </row>
    <row r="62" spans="1:4" ht="12.75">
      <c r="A62" s="725"/>
      <c r="B62" s="726" t="s">
        <v>547</v>
      </c>
      <c r="C62" s="544">
        <v>259840</v>
      </c>
      <c r="D62" s="712">
        <v>76195</v>
      </c>
    </row>
    <row r="63" spans="1:4" ht="12.75">
      <c r="A63" s="727"/>
      <c r="B63" s="711" t="s">
        <v>548</v>
      </c>
      <c r="C63" s="544">
        <v>-259840</v>
      </c>
      <c r="D63" s="712">
        <v>-76195</v>
      </c>
    </row>
    <row r="64" spans="1:4" ht="14.25" customHeight="1">
      <c r="A64" s="728" t="s">
        <v>1132</v>
      </c>
      <c r="B64" s="729" t="s">
        <v>520</v>
      </c>
      <c r="C64" s="544">
        <v>-259840</v>
      </c>
      <c r="D64" s="712">
        <v>-76195</v>
      </c>
    </row>
    <row r="65" spans="1:4" ht="12.75">
      <c r="A65" s="730" t="s">
        <v>153</v>
      </c>
      <c r="B65" s="581" t="s">
        <v>838</v>
      </c>
      <c r="C65" s="549">
        <v>6833</v>
      </c>
      <c r="D65" s="718">
        <v>13995</v>
      </c>
    </row>
    <row r="66" spans="1:4" ht="12.75">
      <c r="A66" s="730" t="s">
        <v>426</v>
      </c>
      <c r="B66" s="581" t="s">
        <v>427</v>
      </c>
      <c r="C66" s="549">
        <v>-232599</v>
      </c>
      <c r="D66" s="718">
        <v>-78729</v>
      </c>
    </row>
    <row r="67" spans="1:4" ht="12.75">
      <c r="A67" s="730" t="s">
        <v>428</v>
      </c>
      <c r="B67" s="581" t="s">
        <v>429</v>
      </c>
      <c r="C67" s="549">
        <v>-34074</v>
      </c>
      <c r="D67" s="718">
        <v>-11461</v>
      </c>
    </row>
    <row r="68" spans="1:4" ht="15">
      <c r="A68" s="731"/>
      <c r="B68" s="92"/>
      <c r="C68" s="732"/>
      <c r="D68" s="732"/>
    </row>
    <row r="69" spans="1:4" ht="15">
      <c r="A69" s="613"/>
      <c r="B69" s="92"/>
      <c r="C69" s="732"/>
      <c r="D69" s="732"/>
    </row>
    <row r="70" spans="1:4" ht="15">
      <c r="A70" s="731"/>
      <c r="B70" s="732"/>
      <c r="C70" s="732"/>
      <c r="D70" s="732"/>
    </row>
    <row r="71" spans="1:4" ht="15">
      <c r="A71" s="731" t="s">
        <v>1251</v>
      </c>
      <c r="B71" s="732"/>
      <c r="C71" s="732"/>
      <c r="D71" s="733"/>
    </row>
    <row r="72" spans="1:4" ht="15">
      <c r="A72" s="731" t="s">
        <v>727</v>
      </c>
      <c r="B72" s="732"/>
      <c r="C72" s="732"/>
      <c r="D72" s="733" t="s">
        <v>728</v>
      </c>
    </row>
    <row r="73" spans="1:4" ht="15">
      <c r="A73" s="731"/>
      <c r="B73" s="732"/>
      <c r="C73" s="732"/>
      <c r="D73" s="732"/>
    </row>
    <row r="74" spans="1:4" ht="15">
      <c r="A74" s="731"/>
      <c r="B74" s="732"/>
      <c r="C74" s="732"/>
      <c r="D74" s="732"/>
    </row>
    <row r="75" spans="1:4" ht="15">
      <c r="A75" s="731"/>
      <c r="B75" s="732"/>
      <c r="C75" s="732"/>
      <c r="D75" s="732"/>
    </row>
    <row r="76" spans="1:4" ht="15">
      <c r="A76" s="731"/>
      <c r="B76" s="732"/>
      <c r="C76" s="732"/>
      <c r="D76" s="732"/>
    </row>
    <row r="77" spans="1:4" ht="12.75">
      <c r="A77" s="701" t="s">
        <v>549</v>
      </c>
      <c r="B77" s="734"/>
      <c r="C77" s="734"/>
      <c r="D77" s="734"/>
    </row>
  </sheetData>
  <mergeCells count="5">
    <mergeCell ref="A13:D13"/>
    <mergeCell ref="A8:D8"/>
    <mergeCell ref="A10:D10"/>
    <mergeCell ref="A11:D11"/>
    <mergeCell ref="A12:D12"/>
  </mergeCells>
  <printOptions/>
  <pageMargins left="1.3385826771653544" right="0.2362204724409449" top="0.984251968503937" bottom="0.984251968503937" header="0.4330708661417323" footer="0.4330708661417323"/>
  <pageSetup firstPageNumber="48" useFirstPageNumber="1" horizontalDpi="600" verticalDpi="600" orientation="portrait" paperSize="9" scale="95"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dimension ref="A1:BD33"/>
  <sheetViews>
    <sheetView workbookViewId="0" topLeftCell="A1">
      <selection activeCell="J14" sqref="J14"/>
    </sheetView>
  </sheetViews>
  <sheetFormatPr defaultColWidth="9.140625" defaultRowHeight="12.75"/>
  <cols>
    <col min="1" max="1" width="35.140625" style="739" customWidth="1"/>
    <col min="2" max="4" width="17.7109375" style="739" customWidth="1"/>
    <col min="5" max="5" width="32.7109375" style="739" hidden="1" customWidth="1"/>
    <col min="6" max="6" width="15.8515625" style="739" hidden="1" customWidth="1"/>
    <col min="7" max="7" width="16.28125" style="739" hidden="1" customWidth="1"/>
    <col min="8" max="8" width="13.28125" style="739" hidden="1" customWidth="1"/>
    <col min="9" max="9" width="9.140625" style="739" customWidth="1"/>
    <col min="10" max="10" width="14.140625" style="739" customWidth="1"/>
    <col min="11" max="11" width="10.00390625" style="739" bestFit="1" customWidth="1"/>
    <col min="12" max="12" width="10.421875" style="739" customWidth="1"/>
    <col min="13" max="14" width="9.140625" style="739" customWidth="1"/>
    <col min="15" max="15" width="10.140625" style="739" customWidth="1"/>
    <col min="16" max="16" width="9.7109375" style="739" customWidth="1"/>
    <col min="17" max="17" width="10.140625" style="739" customWidth="1"/>
    <col min="18" max="16384" width="9.140625" style="739" customWidth="1"/>
  </cols>
  <sheetData>
    <row r="1" spans="1:6" s="735" customFormat="1" ht="55.5" customHeight="1">
      <c r="A1" s="1058"/>
      <c r="B1" s="1058"/>
      <c r="C1" s="1058"/>
      <c r="D1" s="1058"/>
      <c r="E1" s="1058"/>
      <c r="F1" s="1058"/>
    </row>
    <row r="2" spans="1:6" s="735" customFormat="1" ht="12.75" customHeight="1">
      <c r="A2" s="1059" t="s">
        <v>697</v>
      </c>
      <c r="B2" s="1059"/>
      <c r="C2" s="1059"/>
      <c r="D2" s="1059"/>
      <c r="E2" s="1059"/>
      <c r="F2" s="1059"/>
    </row>
    <row r="3" spans="1:6" s="735" customFormat="1" ht="17.25" customHeight="1">
      <c r="A3" s="1060" t="s">
        <v>698</v>
      </c>
      <c r="B3" s="1060"/>
      <c r="C3" s="1060"/>
      <c r="D3" s="1060"/>
      <c r="E3" s="1060"/>
      <c r="F3" s="1060"/>
    </row>
    <row r="4" spans="1:17" s="737" customFormat="1" ht="17.25" customHeight="1">
      <c r="A4" s="1056" t="s">
        <v>550</v>
      </c>
      <c r="B4" s="1056"/>
      <c r="C4" s="1056"/>
      <c r="D4" s="1056"/>
      <c r="E4" s="1056"/>
      <c r="F4" s="1056"/>
      <c r="G4" s="736"/>
      <c r="H4" s="736"/>
      <c r="I4" s="736"/>
      <c r="J4" s="736"/>
      <c r="K4" s="736"/>
      <c r="L4" s="736"/>
      <c r="M4" s="736"/>
      <c r="N4" s="736"/>
      <c r="O4" s="736"/>
      <c r="P4" s="736"/>
      <c r="Q4" s="736"/>
    </row>
    <row r="5" spans="1:17" s="737" customFormat="1" ht="15.75" customHeight="1">
      <c r="A5" s="1057" t="s">
        <v>551</v>
      </c>
      <c r="B5" s="1057"/>
      <c r="C5" s="1057"/>
      <c r="D5" s="1057"/>
      <c r="E5" s="1057"/>
      <c r="F5" s="1057"/>
      <c r="G5" s="736"/>
      <c r="H5" s="736"/>
      <c r="I5" s="736"/>
      <c r="J5" s="736"/>
      <c r="K5" s="736"/>
      <c r="L5" s="736"/>
      <c r="M5" s="736"/>
      <c r="N5" s="736"/>
      <c r="O5" s="736"/>
      <c r="P5" s="736"/>
      <c r="Q5" s="736"/>
    </row>
    <row r="6" spans="1:15" s="187" customFormat="1" ht="12.75">
      <c r="A6" s="1035" t="s">
        <v>701</v>
      </c>
      <c r="B6" s="1035"/>
      <c r="C6" s="1035"/>
      <c r="D6" s="1035"/>
      <c r="E6" s="1035"/>
      <c r="F6" s="1035"/>
      <c r="G6" s="106"/>
      <c r="H6" s="106"/>
      <c r="I6" s="106"/>
      <c r="J6" s="106"/>
      <c r="K6" s="106"/>
      <c r="L6" s="106"/>
      <c r="M6" s="106"/>
      <c r="N6" s="182"/>
      <c r="O6" s="186"/>
    </row>
    <row r="7" spans="1:15" s="187" customFormat="1" ht="12" customHeight="1">
      <c r="A7" s="738" t="s">
        <v>702</v>
      </c>
      <c r="B7" s="41"/>
      <c r="C7" s="105"/>
      <c r="D7" s="191" t="s">
        <v>811</v>
      </c>
      <c r="F7" s="41"/>
      <c r="G7" s="105"/>
      <c r="H7" s="191"/>
      <c r="I7" s="191"/>
      <c r="J7" s="192"/>
      <c r="K7" s="105"/>
      <c r="N7" s="182"/>
      <c r="O7" s="186"/>
    </row>
    <row r="8" spans="2:4" ht="12.75">
      <c r="B8" s="740"/>
      <c r="D8" s="741" t="s">
        <v>552</v>
      </c>
    </row>
    <row r="9" spans="4:8" ht="12.75">
      <c r="D9" s="741" t="s">
        <v>732</v>
      </c>
      <c r="H9" s="742" t="s">
        <v>553</v>
      </c>
    </row>
    <row r="10" spans="1:8" s="745" customFormat="1" ht="57" customHeight="1">
      <c r="A10" s="743" t="s">
        <v>705</v>
      </c>
      <c r="B10" s="744" t="s">
        <v>554</v>
      </c>
      <c r="C10" s="744" t="s">
        <v>555</v>
      </c>
      <c r="D10" s="744" t="s">
        <v>556</v>
      </c>
      <c r="E10" s="743" t="s">
        <v>705</v>
      </c>
      <c r="F10" s="744" t="s">
        <v>557</v>
      </c>
      <c r="G10" s="744" t="s">
        <v>555</v>
      </c>
      <c r="H10" s="744" t="s">
        <v>558</v>
      </c>
    </row>
    <row r="11" spans="1:8" s="748" customFormat="1" ht="11.25" customHeight="1">
      <c r="A11" s="746">
        <v>1</v>
      </c>
      <c r="B11" s="746">
        <v>2</v>
      </c>
      <c r="C11" s="747">
        <v>3</v>
      </c>
      <c r="D11" s="747">
        <v>4</v>
      </c>
      <c r="E11" s="746">
        <v>1</v>
      </c>
      <c r="F11" s="746">
        <v>2</v>
      </c>
      <c r="G11" s="747">
        <v>3</v>
      </c>
      <c r="H11" s="747">
        <v>4</v>
      </c>
    </row>
    <row r="12" spans="1:11" s="751" customFormat="1" ht="12.75" customHeight="1">
      <c r="A12" s="749" t="s">
        <v>559</v>
      </c>
      <c r="B12" s="750">
        <v>1374682720</v>
      </c>
      <c r="C12" s="750">
        <v>1076027049</v>
      </c>
      <c r="D12" s="750">
        <v>-298655671</v>
      </c>
      <c r="E12" s="749" t="s">
        <v>559</v>
      </c>
      <c r="F12" s="750" t="e">
        <f>F13+F22</f>
        <v>#REF!</v>
      </c>
      <c r="G12" s="750" t="e">
        <f>G13+G22</f>
        <v>#REF!</v>
      </c>
      <c r="H12" s="750" t="e">
        <f>G12-F12</f>
        <v>#REF!</v>
      </c>
      <c r="K12" s="752"/>
    </row>
    <row r="13" spans="1:8" s="751" customFormat="1" ht="12.75" customHeight="1">
      <c r="A13" s="753" t="s">
        <v>560</v>
      </c>
      <c r="B13" s="754">
        <v>1374681969</v>
      </c>
      <c r="C13" s="754">
        <v>1075984893</v>
      </c>
      <c r="D13" s="754">
        <v>-298697076</v>
      </c>
      <c r="E13" s="753" t="s">
        <v>560</v>
      </c>
      <c r="F13" s="754">
        <f>F14+F18</f>
        <v>637879</v>
      </c>
      <c r="G13" s="754">
        <f>G14+G18</f>
        <v>397005</v>
      </c>
      <c r="H13" s="754">
        <f>G13-F13</f>
        <v>-240874</v>
      </c>
    </row>
    <row r="14" spans="1:8" s="751" customFormat="1" ht="12.75" customHeight="1">
      <c r="A14" s="755" t="s">
        <v>561</v>
      </c>
      <c r="B14" s="754">
        <v>467291596</v>
      </c>
      <c r="C14" s="754">
        <v>330307082</v>
      </c>
      <c r="D14" s="754">
        <v>-136984514</v>
      </c>
      <c r="E14" s="755" t="s">
        <v>561</v>
      </c>
      <c r="F14" s="754">
        <f>SUM(F15:F16)</f>
        <v>467011</v>
      </c>
      <c r="G14" s="754">
        <f>SUM(G15:G16)</f>
        <v>328709</v>
      </c>
      <c r="H14" s="754">
        <f>G14-F14</f>
        <v>-138302</v>
      </c>
    </row>
    <row r="15" spans="1:14" ht="12.75" customHeight="1">
      <c r="A15" s="756" t="s">
        <v>562</v>
      </c>
      <c r="B15" s="757">
        <v>467010760</v>
      </c>
      <c r="C15" s="757">
        <v>328709445</v>
      </c>
      <c r="D15" s="757">
        <v>-138301315</v>
      </c>
      <c r="E15" s="756" t="s">
        <v>563</v>
      </c>
      <c r="F15" s="757">
        <f>ROUND(B15/1000,0)</f>
        <v>467011</v>
      </c>
      <c r="G15" s="757">
        <f>ROUND(C15/1000,0)</f>
        <v>328709</v>
      </c>
      <c r="H15" s="757">
        <f>G15-F15</f>
        <v>-138302</v>
      </c>
      <c r="J15" s="758"/>
      <c r="K15" s="751"/>
      <c r="L15" s="751"/>
      <c r="M15" s="751"/>
      <c r="N15" s="751"/>
    </row>
    <row r="16" spans="1:14" ht="12.75">
      <c r="A16" s="756" t="s">
        <v>564</v>
      </c>
      <c r="B16" s="757">
        <v>280836</v>
      </c>
      <c r="C16" s="757">
        <v>1597637</v>
      </c>
      <c r="D16" s="757">
        <v>1316801</v>
      </c>
      <c r="E16" s="756"/>
      <c r="F16" s="757"/>
      <c r="G16" s="757"/>
      <c r="H16" s="757"/>
      <c r="J16" s="758"/>
      <c r="K16" s="751"/>
      <c r="L16" s="751"/>
      <c r="M16" s="751"/>
      <c r="N16" s="751"/>
    </row>
    <row r="17" spans="1:14" ht="12.75" customHeight="1">
      <c r="A17" s="756"/>
      <c r="B17" s="757"/>
      <c r="C17" s="757"/>
      <c r="D17" s="757"/>
      <c r="E17" s="756"/>
      <c r="F17" s="757"/>
      <c r="G17" s="757"/>
      <c r="H17" s="757"/>
      <c r="K17" s="751"/>
      <c r="L17" s="751"/>
      <c r="M17" s="751"/>
      <c r="N17" s="751"/>
    </row>
    <row r="18" spans="1:8" s="751" customFormat="1" ht="12.75" customHeight="1">
      <c r="A18" s="755" t="s">
        <v>565</v>
      </c>
      <c r="B18" s="754">
        <v>907390373</v>
      </c>
      <c r="C18" s="754">
        <v>745677811</v>
      </c>
      <c r="D18" s="754">
        <v>-161712562</v>
      </c>
      <c r="E18" s="755" t="s">
        <v>565</v>
      </c>
      <c r="F18" s="754">
        <f>SUM(F19:F20)</f>
        <v>170868</v>
      </c>
      <c r="G18" s="754">
        <f>SUM(G19:G20)</f>
        <v>68296</v>
      </c>
      <c r="H18" s="754">
        <f>G18-F18</f>
        <v>-102572</v>
      </c>
    </row>
    <row r="19" spans="1:14" ht="12.75" customHeight="1">
      <c r="A19" s="756" t="s">
        <v>562</v>
      </c>
      <c r="B19" s="757">
        <v>170867554</v>
      </c>
      <c r="C19" s="757">
        <v>68296102</v>
      </c>
      <c r="D19" s="757">
        <v>-102571452</v>
      </c>
      <c r="E19" s="756" t="s">
        <v>563</v>
      </c>
      <c r="F19" s="757">
        <f>ROUND(B19/1000,0)</f>
        <v>170868</v>
      </c>
      <c r="G19" s="757">
        <f>ROUND(C19/1000,0)</f>
        <v>68296</v>
      </c>
      <c r="H19" s="757">
        <f>G19-F19</f>
        <v>-102572</v>
      </c>
      <c r="K19" s="751"/>
      <c r="L19" s="751"/>
      <c r="M19" s="751"/>
      <c r="N19" s="751"/>
    </row>
    <row r="20" spans="1:14" ht="12" customHeight="1">
      <c r="A20" s="756" t="s">
        <v>564</v>
      </c>
      <c r="B20" s="757">
        <v>736522819</v>
      </c>
      <c r="C20" s="757">
        <v>677381709</v>
      </c>
      <c r="D20" s="757">
        <v>-59141110</v>
      </c>
      <c r="E20" s="756"/>
      <c r="F20" s="757"/>
      <c r="G20" s="757"/>
      <c r="H20" s="757"/>
      <c r="K20" s="751"/>
      <c r="L20" s="751"/>
      <c r="M20" s="751"/>
      <c r="N20" s="751"/>
    </row>
    <row r="21" spans="1:14" ht="12.75" customHeight="1">
      <c r="A21" s="756"/>
      <c r="B21" s="757"/>
      <c r="C21" s="757"/>
      <c r="D21" s="757"/>
      <c r="E21" s="756"/>
      <c r="F21" s="757"/>
      <c r="G21" s="757"/>
      <c r="H21" s="757"/>
      <c r="K21" s="751"/>
      <c r="L21" s="751"/>
      <c r="M21" s="751"/>
      <c r="N21" s="751"/>
    </row>
    <row r="22" spans="1:8" s="751" customFormat="1" ht="12.75" customHeight="1">
      <c r="A22" s="753" t="s">
        <v>566</v>
      </c>
      <c r="B22" s="754">
        <v>751</v>
      </c>
      <c r="C22" s="754">
        <v>42156</v>
      </c>
      <c r="D22" s="754">
        <v>41405</v>
      </c>
      <c r="E22" s="753" t="s">
        <v>567</v>
      </c>
      <c r="F22" s="754" t="e">
        <f>F23</f>
        <v>#REF!</v>
      </c>
      <c r="G22" s="754" t="e">
        <f>G23</f>
        <v>#REF!</v>
      </c>
      <c r="H22" s="754" t="e">
        <f>G22-F22</f>
        <v>#REF!</v>
      </c>
    </row>
    <row r="23" spans="1:8" s="751" customFormat="1" ht="12.75">
      <c r="A23" s="755" t="s">
        <v>568</v>
      </c>
      <c r="B23" s="754">
        <v>751</v>
      </c>
      <c r="C23" s="754">
        <v>42156</v>
      </c>
      <c r="D23" s="754">
        <v>41405</v>
      </c>
      <c r="E23" s="755" t="s">
        <v>568</v>
      </c>
      <c r="F23" s="754" t="e">
        <f>SUM(#REF!)</f>
        <v>#REF!</v>
      </c>
      <c r="G23" s="754" t="e">
        <f>SUM(#REF!)</f>
        <v>#REF!</v>
      </c>
      <c r="H23" s="754" t="e">
        <f>G23-F23</f>
        <v>#REF!</v>
      </c>
    </row>
    <row r="24" spans="1:8" s="751" customFormat="1" ht="12.75">
      <c r="A24" s="755" t="s">
        <v>569</v>
      </c>
      <c r="B24" s="754">
        <v>0</v>
      </c>
      <c r="C24" s="754">
        <v>0</v>
      </c>
      <c r="D24" s="754">
        <v>0</v>
      </c>
      <c r="E24" s="755" t="s">
        <v>565</v>
      </c>
      <c r="F24" s="754" t="e">
        <f>SUM(#REF!)</f>
        <v>#REF!</v>
      </c>
      <c r="G24" s="754" t="e">
        <f>SUM(#REF!)</f>
        <v>#REF!</v>
      </c>
      <c r="H24" s="754" t="e">
        <f>G24-F24</f>
        <v>#REF!</v>
      </c>
    </row>
    <row r="25" spans="1:8" ht="12.75">
      <c r="A25" s="759"/>
      <c r="B25" s="760"/>
      <c r="C25" s="760"/>
      <c r="D25" s="761"/>
      <c r="E25" s="759"/>
      <c r="F25" s="760"/>
      <c r="G25" s="760"/>
      <c r="H25" s="760"/>
    </row>
    <row r="26" spans="1:8" ht="12.75">
      <c r="A26" s="759"/>
      <c r="B26" s="760"/>
      <c r="C26" s="760"/>
      <c r="D26" s="760"/>
      <c r="E26" s="759"/>
      <c r="F26" s="760"/>
      <c r="G26" s="760"/>
      <c r="H26" s="760"/>
    </row>
    <row r="28" spans="1:56" s="768" customFormat="1" ht="12.75" customHeight="1">
      <c r="A28" s="762" t="s">
        <v>570</v>
      </c>
      <c r="B28" s="763"/>
      <c r="C28" s="764"/>
      <c r="D28" s="765"/>
      <c r="E28" s="766"/>
      <c r="F28" s="767"/>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8"/>
      <c r="AZ28" s="748"/>
      <c r="BA28" s="748"/>
      <c r="BB28" s="748"/>
      <c r="BC28" s="748"/>
      <c r="BD28" s="748"/>
    </row>
    <row r="29" spans="1:6" ht="15.75">
      <c r="A29" s="762" t="s">
        <v>727</v>
      </c>
      <c r="B29" s="769"/>
      <c r="C29" s="769"/>
      <c r="D29" s="770" t="s">
        <v>728</v>
      </c>
      <c r="E29" s="771"/>
      <c r="F29" s="772" t="s">
        <v>728</v>
      </c>
    </row>
    <row r="33" ht="12.75">
      <c r="A33" s="773" t="s">
        <v>571</v>
      </c>
    </row>
  </sheetData>
  <mergeCells count="6">
    <mergeCell ref="A4:F4"/>
    <mergeCell ref="A5:F5"/>
    <mergeCell ref="A6:F6"/>
    <mergeCell ref="A1:F1"/>
    <mergeCell ref="A2:F2"/>
    <mergeCell ref="A3:F3"/>
  </mergeCells>
  <printOptions horizontalCentered="1"/>
  <pageMargins left="0.984251968503937" right="0.7480314960629921" top="0.984251968503937" bottom="0.984251968503937" header="0.5118110236220472" footer="0.5118110236220472"/>
  <pageSetup firstPageNumber="50" useFirstPageNumber="1" horizontalDpi="600" verticalDpi="600" orientation="portrait" paperSize="9" scale="86" r:id="rId2"/>
  <headerFooter alignWithMargins="0">
    <oddFooter>&amp;C&amp;P</oddFooter>
  </headerFooter>
  <colBreaks count="1" manualBreakCount="1">
    <brk id="8" max="53" man="1"/>
  </colBreaks>
  <drawing r:id="rId1"/>
</worksheet>
</file>

<file path=xl/worksheets/sheet13.xml><?xml version="1.0" encoding="utf-8"?>
<worksheet xmlns="http://schemas.openxmlformats.org/spreadsheetml/2006/main" xmlns:r="http://schemas.openxmlformats.org/officeDocument/2006/relationships">
  <dimension ref="A1:BB29"/>
  <sheetViews>
    <sheetView zoomScaleSheetLayoutView="120" workbookViewId="0" topLeftCell="A1">
      <selection activeCell="E25" sqref="E24:E25"/>
    </sheetView>
  </sheetViews>
  <sheetFormatPr defaultColWidth="9.140625" defaultRowHeight="12.75"/>
  <cols>
    <col min="1" max="1" width="26.00390625" style="108" customWidth="1"/>
    <col min="2" max="3" width="14.8515625" style="108" customWidth="1"/>
    <col min="4" max="4" width="13.7109375" style="108" customWidth="1"/>
    <col min="5" max="5" width="14.8515625" style="108" customWidth="1"/>
    <col min="6" max="16384" width="9.140625" style="180" customWidth="1"/>
  </cols>
  <sheetData>
    <row r="1" spans="1:54" ht="55.5" customHeight="1">
      <c r="A1" s="1026"/>
      <c r="B1" s="1026"/>
      <c r="C1" s="1026"/>
      <c r="D1" s="1026"/>
      <c r="E1" s="1026"/>
      <c r="F1" s="178"/>
      <c r="G1" s="178"/>
      <c r="H1" s="178"/>
      <c r="I1" s="178"/>
      <c r="J1" s="178"/>
      <c r="K1" s="178"/>
      <c r="L1" s="178"/>
      <c r="M1" s="178"/>
      <c r="N1" s="178"/>
      <c r="O1" s="178"/>
      <c r="P1" s="178"/>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row>
    <row r="2" spans="1:5" s="1" customFormat="1" ht="12.75" customHeight="1">
      <c r="A2" s="1024" t="s">
        <v>697</v>
      </c>
      <c r="B2" s="1024"/>
      <c r="C2" s="1024"/>
      <c r="D2" s="1024"/>
      <c r="E2" s="1024"/>
    </row>
    <row r="3" spans="1:54" ht="17.25" customHeight="1">
      <c r="A3" s="1023" t="s">
        <v>698</v>
      </c>
      <c r="B3" s="1023"/>
      <c r="C3" s="1023"/>
      <c r="D3" s="1023"/>
      <c r="E3" s="1023"/>
      <c r="F3" s="182"/>
      <c r="G3" s="182"/>
      <c r="H3" s="182"/>
      <c r="I3" s="182"/>
      <c r="J3" s="182"/>
      <c r="K3" s="182"/>
      <c r="L3" s="182"/>
      <c r="M3" s="182"/>
      <c r="N3" s="182"/>
      <c r="O3" s="182"/>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row>
    <row r="4" spans="1:16" s="184" customFormat="1" ht="17.25" customHeight="1">
      <c r="A4" s="1042" t="s">
        <v>572</v>
      </c>
      <c r="B4" s="1042"/>
      <c r="C4" s="1042"/>
      <c r="D4" s="1042"/>
      <c r="E4" s="1042"/>
      <c r="F4" s="183"/>
      <c r="G4" s="183"/>
      <c r="H4" s="183"/>
      <c r="I4" s="183"/>
      <c r="J4" s="183"/>
      <c r="K4" s="183"/>
      <c r="L4" s="183"/>
      <c r="M4" s="183"/>
      <c r="N4" s="183"/>
      <c r="O4" s="183"/>
      <c r="P4" s="183"/>
    </row>
    <row r="5" spans="1:16" s="184" customFormat="1" ht="15.75" customHeight="1">
      <c r="A5" s="1061" t="s">
        <v>1264</v>
      </c>
      <c r="B5" s="1061"/>
      <c r="C5" s="1061"/>
      <c r="D5" s="1061"/>
      <c r="E5" s="1061"/>
      <c r="F5" s="183"/>
      <c r="G5" s="183"/>
      <c r="H5" s="183"/>
      <c r="I5" s="183"/>
      <c r="J5" s="183"/>
      <c r="K5" s="183"/>
      <c r="L5" s="183"/>
      <c r="M5" s="183"/>
      <c r="N5" s="183"/>
      <c r="O5" s="183"/>
      <c r="P5" s="183"/>
    </row>
    <row r="6" spans="1:14" s="187" customFormat="1" ht="12" customHeight="1">
      <c r="A6" s="1035" t="s">
        <v>701</v>
      </c>
      <c r="B6" s="1035"/>
      <c r="C6" s="1035"/>
      <c r="D6" s="1035"/>
      <c r="E6" s="1035"/>
      <c r="F6" s="106"/>
      <c r="G6" s="106"/>
      <c r="H6" s="106"/>
      <c r="I6" s="106"/>
      <c r="J6" s="106"/>
      <c r="K6" s="106"/>
      <c r="L6" s="106"/>
      <c r="M6" s="182"/>
      <c r="N6" s="186"/>
    </row>
    <row r="7" spans="1:7" s="86" customFormat="1" ht="12.75">
      <c r="A7" s="506" t="s">
        <v>702</v>
      </c>
      <c r="B7" s="105"/>
      <c r="C7" s="105"/>
      <c r="D7" s="41"/>
      <c r="E7" s="191" t="s">
        <v>703</v>
      </c>
      <c r="F7" s="187"/>
      <c r="G7" s="397"/>
    </row>
    <row r="8" ht="12.75">
      <c r="E8" s="93" t="s">
        <v>573</v>
      </c>
    </row>
    <row r="9" spans="1:5" ht="10.5" customHeight="1">
      <c r="A9" s="497"/>
      <c r="B9" s="497"/>
      <c r="C9" s="497"/>
      <c r="D9" s="497"/>
      <c r="E9" s="734" t="s">
        <v>732</v>
      </c>
    </row>
    <row r="10" spans="1:5" s="86" customFormat="1" ht="38.25">
      <c r="A10" s="109" t="s">
        <v>705</v>
      </c>
      <c r="B10" s="109" t="s">
        <v>734</v>
      </c>
      <c r="C10" s="109" t="s">
        <v>735</v>
      </c>
      <c r="D10" s="109" t="s">
        <v>574</v>
      </c>
      <c r="E10" s="109" t="s">
        <v>737</v>
      </c>
    </row>
    <row r="11" spans="1:5" s="86" customFormat="1" ht="12.75">
      <c r="A11" s="774">
        <v>1</v>
      </c>
      <c r="B11" s="109">
        <v>2</v>
      </c>
      <c r="C11" s="109">
        <v>3</v>
      </c>
      <c r="D11" s="109">
        <v>4</v>
      </c>
      <c r="E11" s="110">
        <v>5</v>
      </c>
    </row>
    <row r="12" spans="1:5" s="86" customFormat="1" ht="17.25" customHeight="1">
      <c r="A12" s="140" t="s">
        <v>575</v>
      </c>
      <c r="B12" s="221">
        <v>226477759</v>
      </c>
      <c r="C12" s="207">
        <v>82864390</v>
      </c>
      <c r="D12" s="222">
        <v>36.58831240907855</v>
      </c>
      <c r="E12" s="221">
        <v>13644889</v>
      </c>
    </row>
    <row r="13" spans="1:5" s="86" customFormat="1" ht="17.25" customHeight="1">
      <c r="A13" s="140" t="s">
        <v>576</v>
      </c>
      <c r="B13" s="221">
        <v>390817</v>
      </c>
      <c r="C13" s="221">
        <v>157947</v>
      </c>
      <c r="D13" s="222">
        <v>40.41456743181591</v>
      </c>
      <c r="E13" s="221">
        <v>28340</v>
      </c>
    </row>
    <row r="14" spans="1:5" s="86" customFormat="1" ht="17.25" customHeight="1">
      <c r="A14" s="140" t="s">
        <v>979</v>
      </c>
      <c r="B14" s="221">
        <v>19504467</v>
      </c>
      <c r="C14" s="221">
        <v>9853576</v>
      </c>
      <c r="D14" s="222">
        <v>50.51958610301938</v>
      </c>
      <c r="E14" s="221">
        <v>1735054</v>
      </c>
    </row>
    <row r="15" spans="1:5" s="86" customFormat="1" ht="17.25" customHeight="1">
      <c r="A15" s="364" t="s">
        <v>577</v>
      </c>
      <c r="B15" s="223">
        <v>19504467</v>
      </c>
      <c r="C15" s="213">
        <v>9853576</v>
      </c>
      <c r="D15" s="226">
        <v>50.51958610301938</v>
      </c>
      <c r="E15" s="425">
        <v>1735054</v>
      </c>
    </row>
    <row r="16" spans="1:5" s="86" customFormat="1" ht="17.25" customHeight="1">
      <c r="A16" s="140" t="s">
        <v>578</v>
      </c>
      <c r="B16" s="354">
        <v>3688807</v>
      </c>
      <c r="C16" s="207">
        <v>1710844</v>
      </c>
      <c r="D16" s="775">
        <v>46.37933077008366</v>
      </c>
      <c r="E16" s="221">
        <v>288298</v>
      </c>
    </row>
    <row r="17" spans="1:5" s="86" customFormat="1" ht="17.25" customHeight="1">
      <c r="A17" s="364" t="s">
        <v>579</v>
      </c>
      <c r="B17" s="355">
        <v>3688807</v>
      </c>
      <c r="C17" s="213">
        <v>1710844</v>
      </c>
      <c r="D17" s="775">
        <v>46.37933077008366</v>
      </c>
      <c r="E17" s="425">
        <v>288298</v>
      </c>
    </row>
    <row r="18" spans="1:5" s="86" customFormat="1" ht="17.25" customHeight="1">
      <c r="A18" s="140" t="s">
        <v>580</v>
      </c>
      <c r="B18" s="354">
        <v>3379952</v>
      </c>
      <c r="C18" s="207">
        <v>1591501</v>
      </c>
      <c r="D18" s="775">
        <v>47.086497086349155</v>
      </c>
      <c r="E18" s="221">
        <v>221781</v>
      </c>
    </row>
    <row r="19" spans="1:5" s="86" customFormat="1" ht="17.25" customHeight="1">
      <c r="A19" s="140" t="s">
        <v>581</v>
      </c>
      <c r="B19" s="221">
        <v>253441802</v>
      </c>
      <c r="C19" s="221">
        <v>96178258</v>
      </c>
      <c r="D19" s="222">
        <v>37.94885344131194</v>
      </c>
      <c r="E19" s="221">
        <v>15918362</v>
      </c>
    </row>
    <row r="20" spans="1:5" s="86" customFormat="1" ht="12" customHeight="1">
      <c r="A20" s="776"/>
      <c r="B20" s="777"/>
      <c r="C20" s="94"/>
      <c r="D20" s="94"/>
      <c r="E20" s="94"/>
    </row>
    <row r="21" spans="1:5" s="86" customFormat="1" ht="12" customHeight="1">
      <c r="A21" s="776"/>
      <c r="B21" s="777"/>
      <c r="C21" s="94"/>
      <c r="D21" s="94"/>
      <c r="E21" s="94"/>
    </row>
    <row r="22" spans="1:5" s="86" customFormat="1" ht="12" customHeight="1">
      <c r="A22" s="776"/>
      <c r="B22" s="777"/>
      <c r="C22" s="94"/>
      <c r="D22" s="94"/>
      <c r="E22" s="94"/>
    </row>
    <row r="23" spans="1:5" s="86" customFormat="1" ht="12" customHeight="1">
      <c r="A23" s="36"/>
      <c r="B23" s="777"/>
      <c r="C23" s="94"/>
      <c r="D23" s="94"/>
      <c r="E23" s="93"/>
    </row>
    <row r="24" spans="1:8" s="86" customFormat="1" ht="12" customHeight="1">
      <c r="A24" s="36"/>
      <c r="B24" s="108"/>
      <c r="C24" s="397"/>
      <c r="E24" s="97"/>
      <c r="F24" s="397"/>
      <c r="H24" s="167"/>
    </row>
    <row r="25" spans="1:7" s="86" customFormat="1" ht="12.75">
      <c r="A25" s="36"/>
      <c r="B25" s="319"/>
      <c r="C25" s="397"/>
      <c r="E25" s="97"/>
      <c r="F25" s="397"/>
      <c r="G25" s="97"/>
    </row>
    <row r="26" s="108" customFormat="1" ht="12.75">
      <c r="A26" s="396" t="s">
        <v>954</v>
      </c>
    </row>
    <row r="27" spans="1:5" s="86" customFormat="1" ht="12.75">
      <c r="A27" s="108"/>
      <c r="B27" s="108"/>
      <c r="C27" s="108"/>
      <c r="D27" s="108"/>
      <c r="E27" s="108"/>
    </row>
    <row r="28" spans="1:5" s="86" customFormat="1" ht="12.75">
      <c r="A28" s="108"/>
      <c r="B28" s="108"/>
      <c r="C28" s="108"/>
      <c r="D28" s="108"/>
      <c r="E28" s="108"/>
    </row>
    <row r="29" spans="1:5" s="86" customFormat="1" ht="12.75">
      <c r="A29" s="108"/>
      <c r="B29" s="108"/>
      <c r="C29" s="108"/>
      <c r="D29" s="108"/>
      <c r="E29" s="108"/>
    </row>
  </sheetData>
  <mergeCells count="6">
    <mergeCell ref="A4:E4"/>
    <mergeCell ref="A5:E5"/>
    <mergeCell ref="A6:E6"/>
    <mergeCell ref="A1:E1"/>
    <mergeCell ref="A2:E2"/>
    <mergeCell ref="A3:E3"/>
  </mergeCells>
  <printOptions horizontalCentered="1"/>
  <pageMargins left="0.984251968503937" right="0.7480314960629921" top="0.7874015748031497" bottom="0.7874015748031497" header="0.5118110236220472" footer="0.5118110236220472"/>
  <pageSetup firstPageNumber="51" useFirstPageNumber="1" horizontalDpi="300" verticalDpi="300" orientation="portrait" paperSize="9" r:id="rId2"/>
  <headerFooter alignWithMargins="0">
    <oddFooter>&amp;L
&amp;C&amp;8&amp;P</oddFooter>
  </headerFooter>
  <drawing r:id="rId1"/>
</worksheet>
</file>

<file path=xl/worksheets/sheet14.xml><?xml version="1.0" encoding="utf-8"?>
<worksheet xmlns="http://schemas.openxmlformats.org/spreadsheetml/2006/main" xmlns:r="http://schemas.openxmlformats.org/officeDocument/2006/relationships">
  <sheetPr codeName="Sheet2111111161"/>
  <dimension ref="A1:IA2371"/>
  <sheetViews>
    <sheetView zoomScaleSheetLayoutView="115" workbookViewId="0" topLeftCell="A1">
      <selection activeCell="H10" sqref="H10"/>
    </sheetView>
  </sheetViews>
  <sheetFormatPr defaultColWidth="9.140625" defaultRowHeight="17.25" customHeight="1"/>
  <cols>
    <col min="1" max="1" width="48.28125" style="531" customWidth="1"/>
    <col min="2" max="2" width="12.57421875" style="533" customWidth="1"/>
    <col min="3" max="4" width="11.57421875" style="533" customWidth="1"/>
    <col min="5" max="5" width="10.7109375" style="782" customWidth="1"/>
    <col min="6" max="6" width="10.57421875" style="533" customWidth="1"/>
    <col min="7" max="47" width="11.421875" style="96" customWidth="1"/>
    <col min="48" max="16384" width="11.421875" style="779" customWidth="1"/>
  </cols>
  <sheetData>
    <row r="1" spans="1:6" s="778" customFormat="1" ht="60" customHeight="1">
      <c r="A1" s="1030"/>
      <c r="B1" s="1030"/>
      <c r="C1" s="1030"/>
      <c r="D1" s="1030"/>
      <c r="E1" s="1030"/>
      <c r="F1" s="1030"/>
    </row>
    <row r="2" spans="1:6" s="778" customFormat="1" ht="12.75" customHeight="1">
      <c r="A2" s="1020" t="s">
        <v>697</v>
      </c>
      <c r="B2" s="1020"/>
      <c r="C2" s="1020"/>
      <c r="D2" s="1020"/>
      <c r="E2" s="1020"/>
      <c r="F2" s="1020"/>
    </row>
    <row r="3" spans="1:6" ht="17.25" customHeight="1">
      <c r="A3" s="1018" t="s">
        <v>698</v>
      </c>
      <c r="B3" s="1018"/>
      <c r="C3" s="1018"/>
      <c r="D3" s="1018"/>
      <c r="E3" s="1018"/>
      <c r="F3" s="1018"/>
    </row>
    <row r="4" spans="1:6" ht="21.75" customHeight="1">
      <c r="A4" s="1062" t="s">
        <v>582</v>
      </c>
      <c r="B4" s="1019"/>
      <c r="C4" s="1019"/>
      <c r="D4" s="1019"/>
      <c r="E4" s="1019"/>
      <c r="F4" s="1019"/>
    </row>
    <row r="5" spans="1:6" ht="17.25" customHeight="1">
      <c r="A5" s="1028" t="s">
        <v>1264</v>
      </c>
      <c r="B5" s="1028"/>
      <c r="C5" s="1028"/>
      <c r="D5" s="1028"/>
      <c r="E5" s="1028"/>
      <c r="F5" s="1028"/>
    </row>
    <row r="6" spans="1:6" ht="12.75">
      <c r="A6" s="1035" t="s">
        <v>701</v>
      </c>
      <c r="B6" s="1035"/>
      <c r="C6" s="1035"/>
      <c r="D6" s="1035"/>
      <c r="E6" s="1035"/>
      <c r="F6" s="1035"/>
    </row>
    <row r="7" spans="1:6" ht="17.25" customHeight="1">
      <c r="A7" s="780" t="s">
        <v>583</v>
      </c>
      <c r="B7" s="41"/>
      <c r="C7" s="105"/>
      <c r="D7" s="106"/>
      <c r="E7" s="781"/>
      <c r="F7" s="191" t="s">
        <v>811</v>
      </c>
    </row>
    <row r="8" spans="2:6" ht="12.75">
      <c r="B8" s="532"/>
      <c r="F8" s="535" t="s">
        <v>584</v>
      </c>
    </row>
    <row r="9" spans="1:6" ht="12.75" customHeight="1">
      <c r="A9" s="783"/>
      <c r="B9" s="784"/>
      <c r="C9" s="784"/>
      <c r="D9" s="784"/>
      <c r="E9" s="785"/>
      <c r="F9" s="786" t="s">
        <v>732</v>
      </c>
    </row>
    <row r="10" spans="1:6" ht="62.25" customHeight="1">
      <c r="A10" s="109" t="s">
        <v>705</v>
      </c>
      <c r="B10" s="321" t="s">
        <v>734</v>
      </c>
      <c r="C10" s="321" t="s">
        <v>585</v>
      </c>
      <c r="D10" s="321" t="s">
        <v>735</v>
      </c>
      <c r="E10" s="787" t="s">
        <v>586</v>
      </c>
      <c r="F10" s="321" t="s">
        <v>737</v>
      </c>
    </row>
    <row r="11" spans="1:6" s="94" customFormat="1" ht="12.75">
      <c r="A11" s="788">
        <v>1</v>
      </c>
      <c r="B11" s="419">
        <v>2</v>
      </c>
      <c r="C11" s="419">
        <v>3</v>
      </c>
      <c r="D11" s="419">
        <v>4</v>
      </c>
      <c r="E11" s="419">
        <v>5</v>
      </c>
      <c r="F11" s="419">
        <v>6</v>
      </c>
    </row>
    <row r="12" spans="1:6" s="94" customFormat="1" ht="12.75" customHeight="1">
      <c r="A12" s="789" t="s">
        <v>587</v>
      </c>
      <c r="B12" s="790"/>
      <c r="C12" s="790"/>
      <c r="D12" s="790"/>
      <c r="E12" s="791"/>
      <c r="F12" s="790"/>
    </row>
    <row r="13" spans="1:6" s="94" customFormat="1" ht="12.75">
      <c r="A13" s="136" t="s">
        <v>588</v>
      </c>
      <c r="B13" s="792">
        <v>1189075562</v>
      </c>
      <c r="C13" s="792">
        <v>680214572</v>
      </c>
      <c r="D13" s="792">
        <v>680013887</v>
      </c>
      <c r="E13" s="470">
        <v>57.188450316498894</v>
      </c>
      <c r="F13" s="792">
        <v>59818164</v>
      </c>
    </row>
    <row r="14" spans="1:6" s="94" customFormat="1" ht="12.75" customHeight="1">
      <c r="A14" s="136" t="s">
        <v>1097</v>
      </c>
      <c r="B14" s="793">
        <v>376783</v>
      </c>
      <c r="C14" s="793">
        <v>135375</v>
      </c>
      <c r="D14" s="793">
        <v>773894</v>
      </c>
      <c r="E14" s="470">
        <v>205.39514787025954</v>
      </c>
      <c r="F14" s="793">
        <v>621096</v>
      </c>
    </row>
    <row r="15" spans="1:6" s="94" customFormat="1" ht="12.75">
      <c r="A15" s="136" t="s">
        <v>1098</v>
      </c>
      <c r="B15" s="792">
        <v>100962647</v>
      </c>
      <c r="C15" s="792">
        <v>39697668</v>
      </c>
      <c r="D15" s="792">
        <v>38858464</v>
      </c>
      <c r="E15" s="470">
        <v>38.487960799997644</v>
      </c>
      <c r="F15" s="792">
        <v>3787250</v>
      </c>
    </row>
    <row r="16" spans="1:6" s="94" customFormat="1" ht="12.75">
      <c r="A16" s="136" t="s">
        <v>1099</v>
      </c>
      <c r="B16" s="792">
        <v>1087736132</v>
      </c>
      <c r="C16" s="792">
        <v>640381529</v>
      </c>
      <c r="D16" s="792">
        <v>640381529</v>
      </c>
      <c r="E16" s="470">
        <v>58.872874602643066</v>
      </c>
      <c r="F16" s="792">
        <v>55409818</v>
      </c>
    </row>
    <row r="17" spans="1:6" s="94" customFormat="1" ht="25.5">
      <c r="A17" s="136" t="s">
        <v>589</v>
      </c>
      <c r="B17" s="792">
        <v>1087736132</v>
      </c>
      <c r="C17" s="792">
        <v>640381529</v>
      </c>
      <c r="D17" s="792">
        <v>640381529</v>
      </c>
      <c r="E17" s="470">
        <v>58.872874602643066</v>
      </c>
      <c r="F17" s="792">
        <v>55409818</v>
      </c>
    </row>
    <row r="18" spans="1:6" s="94" customFormat="1" ht="12.75">
      <c r="A18" s="136" t="s">
        <v>1165</v>
      </c>
      <c r="B18" s="792">
        <v>1202473128</v>
      </c>
      <c r="C18" s="792">
        <v>677690771</v>
      </c>
      <c r="D18" s="792">
        <v>638844356</v>
      </c>
      <c r="E18" s="470">
        <v>53.12753700056073</v>
      </c>
      <c r="F18" s="792">
        <v>57763562</v>
      </c>
    </row>
    <row r="19" spans="1:6" s="94" customFormat="1" ht="12.75">
      <c r="A19" s="794" t="s">
        <v>156</v>
      </c>
      <c r="B19" s="792">
        <v>948795706</v>
      </c>
      <c r="C19" s="792">
        <v>585837905</v>
      </c>
      <c r="D19" s="792">
        <v>557600616</v>
      </c>
      <c r="E19" s="470">
        <v>58.76930222953602</v>
      </c>
      <c r="F19" s="792">
        <v>48447977</v>
      </c>
    </row>
    <row r="20" spans="1:6" s="94" customFormat="1" ht="12.75">
      <c r="A20" s="136" t="s">
        <v>590</v>
      </c>
      <c r="B20" s="792">
        <v>92440013</v>
      </c>
      <c r="C20" s="792">
        <v>27846387</v>
      </c>
      <c r="D20" s="792">
        <v>23696106</v>
      </c>
      <c r="E20" s="470">
        <v>25.634035771933522</v>
      </c>
      <c r="F20" s="792">
        <v>4895932</v>
      </c>
    </row>
    <row r="21" spans="1:6" s="94" customFormat="1" ht="12.75">
      <c r="A21" s="136" t="s">
        <v>591</v>
      </c>
      <c r="B21" s="792">
        <v>17384794</v>
      </c>
      <c r="C21" s="792">
        <v>6158548</v>
      </c>
      <c r="D21" s="792">
        <v>5489446</v>
      </c>
      <c r="E21" s="470">
        <v>31.57613486820724</v>
      </c>
      <c r="F21" s="792">
        <v>1292088</v>
      </c>
    </row>
    <row r="22" spans="1:6" s="94" customFormat="1" ht="12.75">
      <c r="A22" s="136" t="s">
        <v>592</v>
      </c>
      <c r="B22" s="792">
        <v>13284516</v>
      </c>
      <c r="C22" s="792">
        <v>4764935</v>
      </c>
      <c r="D22" s="792">
        <v>4291798</v>
      </c>
      <c r="E22" s="470">
        <v>32.30676977618153</v>
      </c>
      <c r="F22" s="792">
        <v>1024221</v>
      </c>
    </row>
    <row r="23" spans="1:6" s="94" customFormat="1" ht="12.75">
      <c r="A23" s="136" t="s">
        <v>593</v>
      </c>
      <c r="B23" s="792">
        <v>75055219</v>
      </c>
      <c r="C23" s="792">
        <v>21687839</v>
      </c>
      <c r="D23" s="792">
        <v>18206660</v>
      </c>
      <c r="E23" s="470">
        <v>24.257686863854197</v>
      </c>
      <c r="F23" s="792">
        <v>3603844</v>
      </c>
    </row>
    <row r="24" spans="1:6" s="94" customFormat="1" ht="12.75">
      <c r="A24" s="136" t="s">
        <v>594</v>
      </c>
      <c r="B24" s="792">
        <v>148964420</v>
      </c>
      <c r="C24" s="792">
        <v>133790139</v>
      </c>
      <c r="D24" s="792">
        <v>131821211</v>
      </c>
      <c r="E24" s="470">
        <v>88.49174252482572</v>
      </c>
      <c r="F24" s="792">
        <v>6372701</v>
      </c>
    </row>
    <row r="25" spans="1:6" s="94" customFormat="1" ht="12.75">
      <c r="A25" s="136" t="s">
        <v>595</v>
      </c>
      <c r="B25" s="792">
        <v>482099667</v>
      </c>
      <c r="C25" s="792">
        <v>307978531</v>
      </c>
      <c r="D25" s="792">
        <v>291446021</v>
      </c>
      <c r="E25" s="470">
        <v>60.45347901059637</v>
      </c>
      <c r="F25" s="792">
        <v>19888394</v>
      </c>
    </row>
    <row r="26" spans="1:6" s="94" customFormat="1" ht="12.75">
      <c r="A26" s="136" t="s">
        <v>596</v>
      </c>
      <c r="B26" s="792">
        <v>471937160</v>
      </c>
      <c r="C26" s="792">
        <v>302217488</v>
      </c>
      <c r="D26" s="792">
        <v>286608579</v>
      </c>
      <c r="E26" s="470">
        <v>60.73024192458165</v>
      </c>
      <c r="F26" s="792">
        <v>18113648</v>
      </c>
    </row>
    <row r="27" spans="1:6" s="94" customFormat="1" ht="12.75">
      <c r="A27" s="136" t="s">
        <v>597</v>
      </c>
      <c r="B27" s="792">
        <v>10162507</v>
      </c>
      <c r="C27" s="792">
        <v>5761043</v>
      </c>
      <c r="D27" s="792">
        <v>4837442</v>
      </c>
      <c r="E27" s="470">
        <v>47.600872501244034</v>
      </c>
      <c r="F27" s="792">
        <v>1774746</v>
      </c>
    </row>
    <row r="28" spans="1:6" s="94" customFormat="1" ht="25.5" customHeight="1">
      <c r="A28" s="136" t="s">
        <v>598</v>
      </c>
      <c r="B28" s="792">
        <v>196550314</v>
      </c>
      <c r="C28" s="792">
        <v>108915209</v>
      </c>
      <c r="D28" s="792">
        <v>104154739</v>
      </c>
      <c r="E28" s="470">
        <v>52.991387742071986</v>
      </c>
      <c r="F28" s="792">
        <v>16023947</v>
      </c>
    </row>
    <row r="29" spans="1:6" s="94" customFormat="1" ht="12.75">
      <c r="A29" s="136" t="s">
        <v>599</v>
      </c>
      <c r="B29" s="792">
        <v>181661579</v>
      </c>
      <c r="C29" s="792">
        <v>99185020</v>
      </c>
      <c r="D29" s="792">
        <v>95305509</v>
      </c>
      <c r="E29" s="470">
        <v>52.46321733226815</v>
      </c>
      <c r="F29" s="792">
        <v>15631002</v>
      </c>
    </row>
    <row r="30" spans="1:6" s="94" customFormat="1" ht="12.75">
      <c r="A30" s="136" t="s">
        <v>600</v>
      </c>
      <c r="B30" s="792">
        <v>14888735</v>
      </c>
      <c r="C30" s="792">
        <v>9730189</v>
      </c>
      <c r="D30" s="792">
        <v>8849230</v>
      </c>
      <c r="E30" s="470">
        <v>59.4357411828473</v>
      </c>
      <c r="F30" s="792">
        <v>392945</v>
      </c>
    </row>
    <row r="31" spans="1:6" s="94" customFormat="1" ht="12.75">
      <c r="A31" s="136" t="s">
        <v>601</v>
      </c>
      <c r="B31" s="792">
        <v>28741292</v>
      </c>
      <c r="C31" s="792">
        <v>7307639</v>
      </c>
      <c r="D31" s="792">
        <v>6482539</v>
      </c>
      <c r="E31" s="470">
        <v>22.554793291825572</v>
      </c>
      <c r="F31" s="792">
        <v>1267003</v>
      </c>
    </row>
    <row r="32" spans="1:6" s="94" customFormat="1" ht="25.5">
      <c r="A32" s="136" t="s">
        <v>602</v>
      </c>
      <c r="B32" s="792">
        <v>308088</v>
      </c>
      <c r="C32" s="792">
        <v>0</v>
      </c>
      <c r="D32" s="792">
        <v>0</v>
      </c>
      <c r="E32" s="470">
        <v>0</v>
      </c>
      <c r="F32" s="792">
        <v>0</v>
      </c>
    </row>
    <row r="33" spans="1:6" s="94" customFormat="1" ht="38.25">
      <c r="A33" s="136" t="s">
        <v>603</v>
      </c>
      <c r="B33" s="792">
        <v>28433204</v>
      </c>
      <c r="C33" s="792">
        <v>7307639</v>
      </c>
      <c r="D33" s="792">
        <v>6482539</v>
      </c>
      <c r="E33" s="470">
        <v>22.799185768863754</v>
      </c>
      <c r="F33" s="792">
        <v>1267003</v>
      </c>
    </row>
    <row r="34" spans="1:6" s="94" customFormat="1" ht="12.75">
      <c r="A34" s="136" t="s">
        <v>168</v>
      </c>
      <c r="B34" s="792">
        <v>253677422</v>
      </c>
      <c r="C34" s="792">
        <v>91852866</v>
      </c>
      <c r="D34" s="792">
        <v>81243740</v>
      </c>
      <c r="E34" s="470">
        <v>32.02639768232902</v>
      </c>
      <c r="F34" s="792">
        <v>9315585</v>
      </c>
    </row>
    <row r="35" spans="1:6" s="94" customFormat="1" ht="12.75">
      <c r="A35" s="136" t="s">
        <v>604</v>
      </c>
      <c r="B35" s="792">
        <v>175592327</v>
      </c>
      <c r="C35" s="792">
        <v>49627729</v>
      </c>
      <c r="D35" s="792">
        <v>40341070</v>
      </c>
      <c r="E35" s="470">
        <v>22.974278369236487</v>
      </c>
      <c r="F35" s="792">
        <v>4895153</v>
      </c>
    </row>
    <row r="36" spans="1:6" s="94" customFormat="1" ht="25.5">
      <c r="A36" s="136" t="s">
        <v>605</v>
      </c>
      <c r="B36" s="792">
        <v>78085095</v>
      </c>
      <c r="C36" s="792">
        <v>42225137</v>
      </c>
      <c r="D36" s="792">
        <v>40902670</v>
      </c>
      <c r="E36" s="470">
        <v>52.38217357614792</v>
      </c>
      <c r="F36" s="792">
        <v>4420432</v>
      </c>
    </row>
    <row r="37" spans="1:6" s="94" customFormat="1" ht="12.75">
      <c r="A37" s="136" t="s">
        <v>606</v>
      </c>
      <c r="B37" s="792">
        <v>78085095</v>
      </c>
      <c r="C37" s="792">
        <v>42225137</v>
      </c>
      <c r="D37" s="792">
        <v>40902670</v>
      </c>
      <c r="E37" s="470">
        <v>52.38217357614792</v>
      </c>
      <c r="F37" s="792">
        <v>4420432</v>
      </c>
    </row>
    <row r="38" spans="1:6" s="94" customFormat="1" ht="25.5">
      <c r="A38" s="136" t="s">
        <v>607</v>
      </c>
      <c r="B38" s="792">
        <v>78085095</v>
      </c>
      <c r="C38" s="792">
        <v>42225137</v>
      </c>
      <c r="D38" s="792">
        <v>40902670</v>
      </c>
      <c r="E38" s="470">
        <v>52.38217357614792</v>
      </c>
      <c r="F38" s="792">
        <v>4420432</v>
      </c>
    </row>
    <row r="39" spans="1:6" s="94" customFormat="1" ht="12.75">
      <c r="A39" s="136" t="s">
        <v>716</v>
      </c>
      <c r="B39" s="792">
        <v>-13397566</v>
      </c>
      <c r="C39" s="792">
        <v>2523801</v>
      </c>
      <c r="D39" s="792">
        <v>41169531</v>
      </c>
      <c r="E39" s="470">
        <v>-307.29112288008133</v>
      </c>
      <c r="F39" s="792">
        <v>2054602</v>
      </c>
    </row>
    <row r="40" spans="1:6" s="94" customFormat="1" ht="12.75">
      <c r="A40" s="136" t="s">
        <v>717</v>
      </c>
      <c r="B40" s="792">
        <v>13397566</v>
      </c>
      <c r="C40" s="792">
        <v>-3877843</v>
      </c>
      <c r="D40" s="795" t="s">
        <v>712</v>
      </c>
      <c r="E40" s="796" t="s">
        <v>712</v>
      </c>
      <c r="F40" s="795" t="s">
        <v>712</v>
      </c>
    </row>
    <row r="41" spans="1:6" s="94" customFormat="1" ht="12.75">
      <c r="A41" s="136" t="s">
        <v>608</v>
      </c>
      <c r="B41" s="792">
        <v>-3734405</v>
      </c>
      <c r="C41" s="792">
        <v>-1499480</v>
      </c>
      <c r="D41" s="792">
        <v>-920504</v>
      </c>
      <c r="E41" s="470">
        <v>24.649281478575567</v>
      </c>
      <c r="F41" s="792">
        <v>-36924</v>
      </c>
    </row>
    <row r="42" spans="1:53" s="520" customFormat="1" ht="12.75">
      <c r="A42" s="136" t="s">
        <v>609</v>
      </c>
      <c r="B42" s="424">
        <v>-3734405</v>
      </c>
      <c r="C42" s="424">
        <v>-1499480</v>
      </c>
      <c r="D42" s="424">
        <v>-920504</v>
      </c>
      <c r="E42" s="470">
        <v>24.649281478575567</v>
      </c>
      <c r="F42" s="424">
        <v>-36924</v>
      </c>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row>
    <row r="43" spans="1:6" s="94" customFormat="1" ht="12.75">
      <c r="A43" s="136" t="s">
        <v>779</v>
      </c>
      <c r="B43" s="792">
        <v>2603640</v>
      </c>
      <c r="C43" s="792">
        <v>1231480</v>
      </c>
      <c r="D43" s="792">
        <v>748662</v>
      </c>
      <c r="E43" s="470">
        <v>28.754436097156287</v>
      </c>
      <c r="F43" s="792">
        <v>74695</v>
      </c>
    </row>
    <row r="44" spans="1:53" s="520" customFormat="1" ht="12.75">
      <c r="A44" s="136" t="s">
        <v>610</v>
      </c>
      <c r="B44" s="424">
        <v>2603640</v>
      </c>
      <c r="C44" s="424">
        <v>1231480</v>
      </c>
      <c r="D44" s="424">
        <v>748662</v>
      </c>
      <c r="E44" s="796" t="s">
        <v>712</v>
      </c>
      <c r="F44" s="424">
        <v>74695</v>
      </c>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row>
    <row r="45" spans="1:6" s="94" customFormat="1" ht="12.75">
      <c r="A45" s="136" t="s">
        <v>611</v>
      </c>
      <c r="B45" s="792">
        <v>14528331</v>
      </c>
      <c r="C45" s="792">
        <v>-3609843</v>
      </c>
      <c r="D45" s="795" t="s">
        <v>712</v>
      </c>
      <c r="E45" s="796" t="s">
        <v>712</v>
      </c>
      <c r="F45" s="795" t="s">
        <v>712</v>
      </c>
    </row>
    <row r="46" spans="1:6" s="94" customFormat="1" ht="25.5" customHeight="1">
      <c r="A46" s="794" t="s">
        <v>612</v>
      </c>
      <c r="B46" s="792">
        <v>14528331</v>
      </c>
      <c r="C46" s="792">
        <v>-3609843</v>
      </c>
      <c r="D46" s="795" t="s">
        <v>712</v>
      </c>
      <c r="E46" s="796" t="s">
        <v>712</v>
      </c>
      <c r="F46" s="795" t="s">
        <v>712</v>
      </c>
    </row>
    <row r="47" spans="1:6" s="94" customFormat="1" ht="12.75">
      <c r="A47" s="235" t="s">
        <v>613</v>
      </c>
      <c r="B47" s="792"/>
      <c r="C47" s="792"/>
      <c r="D47" s="792"/>
      <c r="E47" s="222"/>
      <c r="F47" s="792"/>
    </row>
    <row r="48" spans="1:6" s="94" customFormat="1" ht="28.5">
      <c r="A48" s="789" t="s">
        <v>614</v>
      </c>
      <c r="B48" s="790"/>
      <c r="C48" s="790"/>
      <c r="D48" s="790"/>
      <c r="E48" s="791"/>
      <c r="F48" s="790"/>
    </row>
    <row r="49" spans="1:6" s="94" customFormat="1" ht="12.75">
      <c r="A49" s="136" t="s">
        <v>588</v>
      </c>
      <c r="B49" s="792">
        <v>808701999</v>
      </c>
      <c r="C49" s="792">
        <v>424371528</v>
      </c>
      <c r="D49" s="792">
        <v>424172012</v>
      </c>
      <c r="E49" s="470">
        <v>52.450966180930635</v>
      </c>
      <c r="F49" s="792">
        <v>41622270</v>
      </c>
    </row>
    <row r="50" spans="1:6" s="94" customFormat="1" ht="12.75" customHeight="1">
      <c r="A50" s="136" t="s">
        <v>1097</v>
      </c>
      <c r="B50" s="792">
        <v>101052</v>
      </c>
      <c r="C50" s="792">
        <v>634</v>
      </c>
      <c r="D50" s="792">
        <v>640322</v>
      </c>
      <c r="E50" s="470">
        <v>633.6559395162886</v>
      </c>
      <c r="F50" s="792">
        <v>600196</v>
      </c>
    </row>
    <row r="51" spans="1:6" s="94" customFormat="1" ht="12.75">
      <c r="A51" s="136" t="s">
        <v>1098</v>
      </c>
      <c r="B51" s="792">
        <v>100962647</v>
      </c>
      <c r="C51" s="792">
        <v>39697668</v>
      </c>
      <c r="D51" s="792">
        <v>38858464</v>
      </c>
      <c r="E51" s="470">
        <v>38.487960799997644</v>
      </c>
      <c r="F51" s="792">
        <v>3787250</v>
      </c>
    </row>
    <row r="52" spans="1:6" s="94" customFormat="1" ht="12.75">
      <c r="A52" s="136" t="s">
        <v>1099</v>
      </c>
      <c r="B52" s="792">
        <v>707638300</v>
      </c>
      <c r="C52" s="792">
        <v>384673226</v>
      </c>
      <c r="D52" s="792">
        <v>384673226</v>
      </c>
      <c r="E52" s="470">
        <v>54.36014783258622</v>
      </c>
      <c r="F52" s="792">
        <v>37234824</v>
      </c>
    </row>
    <row r="53" spans="1:6" s="94" customFormat="1" ht="25.5">
      <c r="A53" s="136" t="s">
        <v>589</v>
      </c>
      <c r="B53" s="792">
        <v>707638300</v>
      </c>
      <c r="C53" s="792">
        <v>384673226</v>
      </c>
      <c r="D53" s="792">
        <v>384673226</v>
      </c>
      <c r="E53" s="470">
        <v>54.36014783258622</v>
      </c>
      <c r="F53" s="792">
        <v>37234824</v>
      </c>
    </row>
    <row r="54" spans="1:6" s="94" customFormat="1" ht="12.75">
      <c r="A54" s="136" t="s">
        <v>1165</v>
      </c>
      <c r="B54" s="792">
        <v>823230330</v>
      </c>
      <c r="C54" s="792">
        <v>422115727</v>
      </c>
      <c r="D54" s="792">
        <v>390331208</v>
      </c>
      <c r="E54" s="470">
        <v>47.414580558517564</v>
      </c>
      <c r="F54" s="792">
        <v>33482336</v>
      </c>
    </row>
    <row r="55" spans="1:6" s="94" customFormat="1" ht="12.75">
      <c r="A55" s="794" t="s">
        <v>156</v>
      </c>
      <c r="B55" s="792">
        <v>573533076</v>
      </c>
      <c r="C55" s="792">
        <v>332080935</v>
      </c>
      <c r="D55" s="792">
        <v>310897857</v>
      </c>
      <c r="E55" s="470">
        <v>54.20748514947026</v>
      </c>
      <c r="F55" s="792">
        <v>24305276</v>
      </c>
    </row>
    <row r="56" spans="1:6" s="94" customFormat="1" ht="12.75">
      <c r="A56" s="136" t="s">
        <v>590</v>
      </c>
      <c r="B56" s="792">
        <v>66840060</v>
      </c>
      <c r="C56" s="792">
        <v>18346597</v>
      </c>
      <c r="D56" s="792">
        <v>14787445</v>
      </c>
      <c r="E56" s="470">
        <v>22.123626160718587</v>
      </c>
      <c r="F56" s="792">
        <v>3497567</v>
      </c>
    </row>
    <row r="57" spans="1:6" s="94" customFormat="1" ht="12.75">
      <c r="A57" s="136" t="s">
        <v>591</v>
      </c>
      <c r="B57" s="792">
        <v>16005060</v>
      </c>
      <c r="C57" s="792">
        <v>5558649</v>
      </c>
      <c r="D57" s="792">
        <v>4889755</v>
      </c>
      <c r="E57" s="470">
        <v>30.551306899193133</v>
      </c>
      <c r="F57" s="792">
        <v>1198374</v>
      </c>
    </row>
    <row r="58" spans="1:6" s="94" customFormat="1" ht="12.75">
      <c r="A58" s="136" t="s">
        <v>592</v>
      </c>
      <c r="B58" s="792">
        <v>12280808</v>
      </c>
      <c r="C58" s="792">
        <v>4319650</v>
      </c>
      <c r="D58" s="792">
        <v>3846632</v>
      </c>
      <c r="E58" s="470">
        <v>31.322303874468194</v>
      </c>
      <c r="F58" s="792">
        <v>947516</v>
      </c>
    </row>
    <row r="59" spans="1:6" s="94" customFormat="1" ht="12.75">
      <c r="A59" s="136" t="s">
        <v>593</v>
      </c>
      <c r="B59" s="792">
        <v>50835000</v>
      </c>
      <c r="C59" s="792">
        <v>12787948</v>
      </c>
      <c r="D59" s="792">
        <v>9897690</v>
      </c>
      <c r="E59" s="470">
        <v>19.47022720566539</v>
      </c>
      <c r="F59" s="792">
        <v>2299193</v>
      </c>
    </row>
    <row r="60" spans="1:6" s="94" customFormat="1" ht="12.75">
      <c r="A60" s="136" t="s">
        <v>595</v>
      </c>
      <c r="B60" s="792">
        <v>476966825</v>
      </c>
      <c r="C60" s="792">
        <v>305968302</v>
      </c>
      <c r="D60" s="792">
        <v>289435792</v>
      </c>
      <c r="E60" s="470">
        <v>60.682583531884006</v>
      </c>
      <c r="F60" s="792">
        <v>19515973</v>
      </c>
    </row>
    <row r="61" spans="1:6" s="94" customFormat="1" ht="12.75">
      <c r="A61" s="136" t="s">
        <v>596</v>
      </c>
      <c r="B61" s="792">
        <v>466804318</v>
      </c>
      <c r="C61" s="792">
        <v>300207259</v>
      </c>
      <c r="D61" s="792">
        <v>284598350</v>
      </c>
      <c r="E61" s="470">
        <v>60.96737734118389</v>
      </c>
      <c r="F61" s="792">
        <v>17741227</v>
      </c>
    </row>
    <row r="62" spans="1:6" s="94" customFormat="1" ht="12.75">
      <c r="A62" s="136" t="s">
        <v>597</v>
      </c>
      <c r="B62" s="792">
        <v>10162507</v>
      </c>
      <c r="C62" s="792">
        <v>5761043</v>
      </c>
      <c r="D62" s="792">
        <v>4837442</v>
      </c>
      <c r="E62" s="470">
        <v>47.600872501244034</v>
      </c>
      <c r="F62" s="792">
        <v>1774746</v>
      </c>
    </row>
    <row r="63" spans="1:6" s="94" customFormat="1" ht="25.5" customHeight="1">
      <c r="A63" s="136" t="s">
        <v>598</v>
      </c>
      <c r="B63" s="792">
        <v>984899</v>
      </c>
      <c r="C63" s="792">
        <v>458397</v>
      </c>
      <c r="D63" s="792">
        <v>192081</v>
      </c>
      <c r="E63" s="470">
        <v>19.502608896952886</v>
      </c>
      <c r="F63" s="792">
        <v>24733</v>
      </c>
    </row>
    <row r="64" spans="1:6" s="797" customFormat="1" ht="12.75">
      <c r="A64" s="136" t="s">
        <v>599</v>
      </c>
      <c r="B64" s="792">
        <v>181579</v>
      </c>
      <c r="C64" s="792">
        <v>0</v>
      </c>
      <c r="D64" s="792">
        <v>0</v>
      </c>
      <c r="E64" s="470">
        <v>0</v>
      </c>
      <c r="F64" s="792">
        <v>0</v>
      </c>
    </row>
    <row r="65" spans="1:6" s="94" customFormat="1" ht="12.75">
      <c r="A65" s="136" t="s">
        <v>600</v>
      </c>
      <c r="B65" s="792">
        <v>803320</v>
      </c>
      <c r="C65" s="792">
        <v>458397</v>
      </c>
      <c r="D65" s="792">
        <v>192081</v>
      </c>
      <c r="E65" s="470">
        <v>23.91089478663546</v>
      </c>
      <c r="F65" s="792">
        <v>24733</v>
      </c>
    </row>
    <row r="66" spans="1:6" s="94" customFormat="1" ht="12.75">
      <c r="A66" s="136" t="s">
        <v>601</v>
      </c>
      <c r="B66" s="792">
        <v>28741292</v>
      </c>
      <c r="C66" s="792">
        <v>7307639</v>
      </c>
      <c r="D66" s="792">
        <v>6482539</v>
      </c>
      <c r="E66" s="470">
        <v>22.554793291825572</v>
      </c>
      <c r="F66" s="792">
        <v>1267003</v>
      </c>
    </row>
    <row r="67" spans="1:235" s="799" customFormat="1" ht="25.5">
      <c r="A67" s="794" t="s">
        <v>602</v>
      </c>
      <c r="B67" s="793">
        <v>308088</v>
      </c>
      <c r="C67" s="793">
        <v>0</v>
      </c>
      <c r="D67" s="793">
        <v>0</v>
      </c>
      <c r="E67" s="470">
        <v>0</v>
      </c>
      <c r="F67" s="793">
        <v>0</v>
      </c>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8"/>
      <c r="BC67" s="798"/>
      <c r="BD67" s="798"/>
      <c r="BE67" s="798"/>
      <c r="BF67" s="798"/>
      <c r="BG67" s="798"/>
      <c r="BH67" s="798"/>
      <c r="BI67" s="798"/>
      <c r="BJ67" s="798"/>
      <c r="BK67" s="798"/>
      <c r="BL67" s="798"/>
      <c r="BM67" s="798"/>
      <c r="BN67" s="798"/>
      <c r="BO67" s="798"/>
      <c r="BP67" s="798"/>
      <c r="BQ67" s="798"/>
      <c r="BR67" s="798"/>
      <c r="BS67" s="798"/>
      <c r="BT67" s="798"/>
      <c r="BU67" s="798"/>
      <c r="BV67" s="798"/>
      <c r="BW67" s="798"/>
      <c r="BX67" s="798"/>
      <c r="BY67" s="798"/>
      <c r="BZ67" s="798"/>
      <c r="CA67" s="798"/>
      <c r="CB67" s="798"/>
      <c r="CC67" s="798"/>
      <c r="CD67" s="798"/>
      <c r="CE67" s="798"/>
      <c r="CF67" s="798"/>
      <c r="CG67" s="798"/>
      <c r="CH67" s="798"/>
      <c r="CI67" s="798"/>
      <c r="CJ67" s="798"/>
      <c r="CK67" s="798"/>
      <c r="CL67" s="798"/>
      <c r="CM67" s="798"/>
      <c r="CN67" s="798"/>
      <c r="CO67" s="798"/>
      <c r="CP67" s="798"/>
      <c r="CQ67" s="798"/>
      <c r="CR67" s="798"/>
      <c r="CS67" s="798"/>
      <c r="CT67" s="798"/>
      <c r="CU67" s="798"/>
      <c r="CV67" s="798"/>
      <c r="CW67" s="798"/>
      <c r="CX67" s="798"/>
      <c r="CY67" s="798"/>
      <c r="CZ67" s="798"/>
      <c r="DA67" s="798"/>
      <c r="DB67" s="798"/>
      <c r="DC67" s="798"/>
      <c r="DD67" s="798"/>
      <c r="DE67" s="798"/>
      <c r="DF67" s="798"/>
      <c r="DG67" s="798"/>
      <c r="DH67" s="798"/>
      <c r="DI67" s="798"/>
      <c r="DJ67" s="798"/>
      <c r="DK67" s="798"/>
      <c r="DL67" s="798"/>
      <c r="DM67" s="798"/>
      <c r="DN67" s="798"/>
      <c r="DO67" s="798"/>
      <c r="DP67" s="798"/>
      <c r="DQ67" s="798"/>
      <c r="DR67" s="798"/>
      <c r="DS67" s="798"/>
      <c r="DT67" s="798"/>
      <c r="DU67" s="798"/>
      <c r="DV67" s="798"/>
      <c r="DW67" s="798"/>
      <c r="DX67" s="798"/>
      <c r="DY67" s="798"/>
      <c r="DZ67" s="798"/>
      <c r="EA67" s="798"/>
      <c r="EB67" s="798"/>
      <c r="EC67" s="798"/>
      <c r="ED67" s="798"/>
      <c r="EE67" s="798"/>
      <c r="EF67" s="798"/>
      <c r="EG67" s="798"/>
      <c r="EH67" s="798"/>
      <c r="EI67" s="798"/>
      <c r="EJ67" s="798"/>
      <c r="EK67" s="798"/>
      <c r="EL67" s="798"/>
      <c r="EM67" s="798"/>
      <c r="EN67" s="798"/>
      <c r="EO67" s="798"/>
      <c r="EP67" s="798"/>
      <c r="EQ67" s="798"/>
      <c r="ER67" s="798"/>
      <c r="ES67" s="798"/>
      <c r="ET67" s="798"/>
      <c r="EU67" s="798"/>
      <c r="EV67" s="798"/>
      <c r="EW67" s="798"/>
      <c r="EX67" s="798"/>
      <c r="EY67" s="798"/>
      <c r="EZ67" s="798"/>
      <c r="FA67" s="798"/>
      <c r="FB67" s="798"/>
      <c r="FC67" s="798"/>
      <c r="FD67" s="798"/>
      <c r="FE67" s="798"/>
      <c r="FF67" s="798"/>
      <c r="FG67" s="798"/>
      <c r="FH67" s="798"/>
      <c r="FI67" s="798"/>
      <c r="FJ67" s="798"/>
      <c r="FK67" s="798"/>
      <c r="FL67" s="798"/>
      <c r="FM67" s="798"/>
      <c r="FN67" s="798"/>
      <c r="FO67" s="798"/>
      <c r="FP67" s="798"/>
      <c r="FQ67" s="798"/>
      <c r="FR67" s="798"/>
      <c r="FS67" s="798"/>
      <c r="FT67" s="798"/>
      <c r="FU67" s="798"/>
      <c r="FV67" s="798"/>
      <c r="FW67" s="798"/>
      <c r="FX67" s="798"/>
      <c r="FY67" s="798"/>
      <c r="FZ67" s="798"/>
      <c r="GA67" s="798"/>
      <c r="GB67" s="798"/>
      <c r="GC67" s="798"/>
      <c r="GD67" s="798"/>
      <c r="GE67" s="798"/>
      <c r="GF67" s="798"/>
      <c r="GG67" s="798"/>
      <c r="GH67" s="798"/>
      <c r="GI67" s="798"/>
      <c r="GJ67" s="798"/>
      <c r="GK67" s="798"/>
      <c r="GL67" s="798"/>
      <c r="GM67" s="798"/>
      <c r="GN67" s="798"/>
      <c r="GO67" s="798"/>
      <c r="GP67" s="798"/>
      <c r="GQ67" s="798"/>
      <c r="GR67" s="798"/>
      <c r="GS67" s="798"/>
      <c r="GT67" s="798"/>
      <c r="GU67" s="798"/>
      <c r="GV67" s="798"/>
      <c r="GW67" s="798"/>
      <c r="GX67" s="798"/>
      <c r="GY67" s="798"/>
      <c r="GZ67" s="798"/>
      <c r="HA67" s="798"/>
      <c r="HB67" s="798"/>
      <c r="HC67" s="798"/>
      <c r="HD67" s="798"/>
      <c r="HE67" s="798"/>
      <c r="HF67" s="798"/>
      <c r="HG67" s="798"/>
      <c r="HH67" s="798"/>
      <c r="HI67" s="798"/>
      <c r="HJ67" s="798"/>
      <c r="HK67" s="798"/>
      <c r="HL67" s="798"/>
      <c r="HM67" s="798"/>
      <c r="HN67" s="798"/>
      <c r="HO67" s="798"/>
      <c r="HP67" s="798"/>
      <c r="HQ67" s="798"/>
      <c r="HR67" s="798"/>
      <c r="HS67" s="798"/>
      <c r="HT67" s="798"/>
      <c r="HU67" s="798"/>
      <c r="HV67" s="798"/>
      <c r="HW67" s="798"/>
      <c r="HX67" s="798"/>
      <c r="HY67" s="798"/>
      <c r="HZ67" s="798"/>
      <c r="IA67" s="798"/>
    </row>
    <row r="68" spans="1:6" s="94" customFormat="1" ht="38.25">
      <c r="A68" s="136" t="s">
        <v>603</v>
      </c>
      <c r="B68" s="792">
        <v>28433204</v>
      </c>
      <c r="C68" s="792">
        <v>7307639</v>
      </c>
      <c r="D68" s="792">
        <v>6482539</v>
      </c>
      <c r="E68" s="470">
        <v>22.799185768863754</v>
      </c>
      <c r="F68" s="792">
        <v>1267003</v>
      </c>
    </row>
    <row r="69" spans="1:6" s="94" customFormat="1" ht="12.75">
      <c r="A69" s="136" t="s">
        <v>168</v>
      </c>
      <c r="B69" s="792">
        <v>249697254</v>
      </c>
      <c r="C69" s="792">
        <v>90034792</v>
      </c>
      <c r="D69" s="792">
        <v>79433351</v>
      </c>
      <c r="E69" s="470">
        <v>31.81186405838488</v>
      </c>
      <c r="F69" s="792">
        <v>9177060</v>
      </c>
    </row>
    <row r="70" spans="1:6" s="94" customFormat="1" ht="12.75">
      <c r="A70" s="136" t="s">
        <v>604</v>
      </c>
      <c r="B70" s="792">
        <v>171612159</v>
      </c>
      <c r="C70" s="792">
        <v>47809655</v>
      </c>
      <c r="D70" s="792">
        <v>38530681</v>
      </c>
      <c r="E70" s="470">
        <v>22.452185919996495</v>
      </c>
      <c r="F70" s="792">
        <v>4756628</v>
      </c>
    </row>
    <row r="71" spans="1:6" s="94" customFormat="1" ht="25.5">
      <c r="A71" s="136" t="s">
        <v>605</v>
      </c>
      <c r="B71" s="792">
        <v>78085095</v>
      </c>
      <c r="C71" s="792">
        <v>42225137</v>
      </c>
      <c r="D71" s="792">
        <v>40902670</v>
      </c>
      <c r="E71" s="470">
        <v>52.38217357614792</v>
      </c>
      <c r="F71" s="792">
        <v>4420432</v>
      </c>
    </row>
    <row r="72" spans="1:6" s="94" customFormat="1" ht="12.75">
      <c r="A72" s="136" t="s">
        <v>606</v>
      </c>
      <c r="B72" s="792">
        <v>78085095</v>
      </c>
      <c r="C72" s="792">
        <v>42225137</v>
      </c>
      <c r="D72" s="792">
        <v>40902670</v>
      </c>
      <c r="E72" s="470">
        <v>52.38217357614792</v>
      </c>
      <c r="F72" s="792">
        <v>4420432</v>
      </c>
    </row>
    <row r="73" spans="1:6" s="94" customFormat="1" ht="25.5">
      <c r="A73" s="136" t="s">
        <v>607</v>
      </c>
      <c r="B73" s="792">
        <v>78085095</v>
      </c>
      <c r="C73" s="792">
        <v>42225137</v>
      </c>
      <c r="D73" s="792">
        <v>40902670</v>
      </c>
      <c r="E73" s="470">
        <v>52.38217357614792</v>
      </c>
      <c r="F73" s="792">
        <v>4420432</v>
      </c>
    </row>
    <row r="74" spans="1:6" s="94" customFormat="1" ht="12.75">
      <c r="A74" s="136" t="s">
        <v>716</v>
      </c>
      <c r="B74" s="792">
        <v>-14528331</v>
      </c>
      <c r="C74" s="792">
        <v>2255801</v>
      </c>
      <c r="D74" s="792">
        <v>33840804</v>
      </c>
      <c r="E74" s="796" t="s">
        <v>712</v>
      </c>
      <c r="F74" s="792">
        <v>8139934</v>
      </c>
    </row>
    <row r="75" spans="1:6" s="94" customFormat="1" ht="12.75">
      <c r="A75" s="136" t="s">
        <v>717</v>
      </c>
      <c r="B75" s="792">
        <v>14528331</v>
      </c>
      <c r="C75" s="792">
        <v>-3609843</v>
      </c>
      <c r="D75" s="795" t="s">
        <v>712</v>
      </c>
      <c r="E75" s="796" t="s">
        <v>712</v>
      </c>
      <c r="F75" s="795" t="s">
        <v>712</v>
      </c>
    </row>
    <row r="76" spans="1:6" s="94" customFormat="1" ht="12.75">
      <c r="A76" s="136" t="s">
        <v>611</v>
      </c>
      <c r="B76" s="792">
        <v>14528331</v>
      </c>
      <c r="C76" s="792">
        <v>-3609843</v>
      </c>
      <c r="D76" s="795" t="s">
        <v>712</v>
      </c>
      <c r="E76" s="796" t="s">
        <v>712</v>
      </c>
      <c r="F76" s="795" t="s">
        <v>712</v>
      </c>
    </row>
    <row r="77" spans="1:6" s="94" customFormat="1" ht="25.5" customHeight="1">
      <c r="A77" s="794" t="s">
        <v>612</v>
      </c>
      <c r="B77" s="792">
        <v>14528331</v>
      </c>
      <c r="C77" s="792">
        <v>-3609843</v>
      </c>
      <c r="D77" s="795" t="s">
        <v>712</v>
      </c>
      <c r="E77" s="796" t="s">
        <v>712</v>
      </c>
      <c r="F77" s="795" t="s">
        <v>712</v>
      </c>
    </row>
    <row r="78" spans="1:6" s="94" customFormat="1" ht="12.75">
      <c r="A78" s="235" t="s">
        <v>613</v>
      </c>
      <c r="B78" s="792"/>
      <c r="C78" s="792"/>
      <c r="D78" s="792"/>
      <c r="E78" s="775"/>
      <c r="F78" s="792"/>
    </row>
    <row r="79" spans="1:6" s="801" customFormat="1" ht="27">
      <c r="A79" s="800" t="s">
        <v>615</v>
      </c>
      <c r="B79" s="790"/>
      <c r="C79" s="790"/>
      <c r="D79" s="790"/>
      <c r="E79" s="791"/>
      <c r="F79" s="790"/>
    </row>
    <row r="80" spans="1:6" s="94" customFormat="1" ht="12.75">
      <c r="A80" s="136" t="s">
        <v>588</v>
      </c>
      <c r="B80" s="792">
        <v>733647257</v>
      </c>
      <c r="C80" s="792">
        <v>389246511</v>
      </c>
      <c r="D80" s="792">
        <v>389046995</v>
      </c>
      <c r="E80" s="470">
        <v>53.02916235124696</v>
      </c>
      <c r="F80" s="792">
        <v>39554442</v>
      </c>
    </row>
    <row r="81" spans="1:6" s="94" customFormat="1" ht="12.75" customHeight="1">
      <c r="A81" s="136" t="s">
        <v>1097</v>
      </c>
      <c r="B81" s="792">
        <v>101052</v>
      </c>
      <c r="C81" s="792">
        <v>634</v>
      </c>
      <c r="D81" s="792">
        <v>640322</v>
      </c>
      <c r="E81" s="470">
        <v>633.6559395162886</v>
      </c>
      <c r="F81" s="792">
        <v>600196</v>
      </c>
    </row>
    <row r="82" spans="1:6" s="94" customFormat="1" ht="12.75">
      <c r="A82" s="136" t="s">
        <v>1098</v>
      </c>
      <c r="B82" s="792">
        <v>100962647</v>
      </c>
      <c r="C82" s="792">
        <v>39697668</v>
      </c>
      <c r="D82" s="792">
        <v>38858464</v>
      </c>
      <c r="E82" s="470">
        <v>38.487960799997644</v>
      </c>
      <c r="F82" s="792">
        <v>3787250</v>
      </c>
    </row>
    <row r="83" spans="1:6" s="94" customFormat="1" ht="12.75">
      <c r="A83" s="136" t="s">
        <v>1099</v>
      </c>
      <c r="B83" s="792">
        <v>632583558</v>
      </c>
      <c r="C83" s="792">
        <v>349548209</v>
      </c>
      <c r="D83" s="792">
        <v>349548209</v>
      </c>
      <c r="E83" s="470">
        <v>55.25723907607475</v>
      </c>
      <c r="F83" s="792">
        <v>35166996</v>
      </c>
    </row>
    <row r="84" spans="1:6" s="94" customFormat="1" ht="25.5">
      <c r="A84" s="136" t="s">
        <v>589</v>
      </c>
      <c r="B84" s="792">
        <v>632583558</v>
      </c>
      <c r="C84" s="792">
        <v>349548209</v>
      </c>
      <c r="D84" s="792">
        <v>349548209</v>
      </c>
      <c r="E84" s="470">
        <v>55.25723907607475</v>
      </c>
      <c r="F84" s="792">
        <v>35166996</v>
      </c>
    </row>
    <row r="85" spans="1:6" s="94" customFormat="1" ht="12.75">
      <c r="A85" s="136" t="s">
        <v>1165</v>
      </c>
      <c r="B85" s="792">
        <v>748175588</v>
      </c>
      <c r="C85" s="792">
        <v>386990710</v>
      </c>
      <c r="D85" s="792">
        <v>355596028</v>
      </c>
      <c r="E85" s="470">
        <v>47.52841895718201</v>
      </c>
      <c r="F85" s="792">
        <v>31460529</v>
      </c>
    </row>
    <row r="86" spans="1:6" s="94" customFormat="1" ht="12.75">
      <c r="A86" s="794" t="s">
        <v>156</v>
      </c>
      <c r="B86" s="792">
        <v>560011578</v>
      </c>
      <c r="C86" s="792">
        <v>328807700</v>
      </c>
      <c r="D86" s="792">
        <v>307626914</v>
      </c>
      <c r="E86" s="470">
        <v>54.93224177590128</v>
      </c>
      <c r="F86" s="792">
        <v>23760586</v>
      </c>
    </row>
    <row r="87" spans="1:6" s="94" customFormat="1" ht="12.75">
      <c r="A87" s="136" t="s">
        <v>590</v>
      </c>
      <c r="B87" s="792">
        <v>56818562</v>
      </c>
      <c r="C87" s="792">
        <v>17687716</v>
      </c>
      <c r="D87" s="792">
        <v>14130856</v>
      </c>
      <c r="E87" s="470">
        <v>24.870140148918235</v>
      </c>
      <c r="F87" s="792">
        <v>3320434</v>
      </c>
    </row>
    <row r="88" spans="1:6" s="94" customFormat="1" ht="12.75">
      <c r="A88" s="136" t="s">
        <v>591</v>
      </c>
      <c r="B88" s="792">
        <v>16005060</v>
      </c>
      <c r="C88" s="792">
        <v>5558649</v>
      </c>
      <c r="D88" s="792">
        <v>4889755</v>
      </c>
      <c r="E88" s="470">
        <v>30.551306899193133</v>
      </c>
      <c r="F88" s="792">
        <v>1198374</v>
      </c>
    </row>
    <row r="89" spans="1:6" s="94" customFormat="1" ht="12.75">
      <c r="A89" s="136" t="s">
        <v>592</v>
      </c>
      <c r="B89" s="792">
        <v>12280808</v>
      </c>
      <c r="C89" s="792">
        <v>4319650</v>
      </c>
      <c r="D89" s="792">
        <v>3846632</v>
      </c>
      <c r="E89" s="470">
        <v>31.322303874468194</v>
      </c>
      <c r="F89" s="792">
        <v>947516</v>
      </c>
    </row>
    <row r="90" spans="1:6" s="94" customFormat="1" ht="12.75">
      <c r="A90" s="136" t="s">
        <v>593</v>
      </c>
      <c r="B90" s="792">
        <v>40813502</v>
      </c>
      <c r="C90" s="792">
        <v>12129067</v>
      </c>
      <c r="D90" s="792">
        <v>9241101</v>
      </c>
      <c r="E90" s="470">
        <v>22.642264317333023</v>
      </c>
      <c r="F90" s="792">
        <v>2122060</v>
      </c>
    </row>
    <row r="91" spans="1:6" s="94" customFormat="1" ht="12.75">
      <c r="A91" s="136" t="s">
        <v>595</v>
      </c>
      <c r="B91" s="792">
        <v>473466825</v>
      </c>
      <c r="C91" s="792">
        <v>303353948</v>
      </c>
      <c r="D91" s="792">
        <v>286821438</v>
      </c>
      <c r="E91" s="470">
        <v>60.57899368134188</v>
      </c>
      <c r="F91" s="792">
        <v>19148416</v>
      </c>
    </row>
    <row r="92" spans="1:6" s="94" customFormat="1" ht="12.75">
      <c r="A92" s="136" t="s">
        <v>596</v>
      </c>
      <c r="B92" s="792">
        <v>463304318</v>
      </c>
      <c r="C92" s="792">
        <v>297592905</v>
      </c>
      <c r="D92" s="792">
        <v>281983996</v>
      </c>
      <c r="E92" s="470">
        <v>60.86366671851307</v>
      </c>
      <c r="F92" s="792">
        <v>17373670</v>
      </c>
    </row>
    <row r="93" spans="1:6" s="94" customFormat="1" ht="12.75">
      <c r="A93" s="136" t="s">
        <v>597</v>
      </c>
      <c r="B93" s="792">
        <v>10162507</v>
      </c>
      <c r="C93" s="792">
        <v>5761043</v>
      </c>
      <c r="D93" s="792">
        <v>4837442</v>
      </c>
      <c r="E93" s="470">
        <v>47.600872501244034</v>
      </c>
      <c r="F93" s="792">
        <v>1774746</v>
      </c>
    </row>
    <row r="94" spans="1:6" s="94" customFormat="1" ht="25.5" customHeight="1">
      <c r="A94" s="136" t="s">
        <v>598</v>
      </c>
      <c r="B94" s="792">
        <v>984899</v>
      </c>
      <c r="C94" s="792">
        <v>458397</v>
      </c>
      <c r="D94" s="792">
        <v>192081</v>
      </c>
      <c r="E94" s="470">
        <v>19.502608896952886</v>
      </c>
      <c r="F94" s="792">
        <v>24733</v>
      </c>
    </row>
    <row r="95" spans="1:6" s="797" customFormat="1" ht="12.75">
      <c r="A95" s="136" t="s">
        <v>599</v>
      </c>
      <c r="B95" s="792">
        <v>181579</v>
      </c>
      <c r="C95" s="792">
        <v>0</v>
      </c>
      <c r="D95" s="792">
        <v>0</v>
      </c>
      <c r="E95" s="470">
        <v>0</v>
      </c>
      <c r="F95" s="792">
        <v>0</v>
      </c>
    </row>
    <row r="96" spans="1:6" s="94" customFormat="1" ht="12.75">
      <c r="A96" s="136" t="s">
        <v>600</v>
      </c>
      <c r="B96" s="792">
        <v>803320</v>
      </c>
      <c r="C96" s="792">
        <v>458397</v>
      </c>
      <c r="D96" s="792">
        <v>192081</v>
      </c>
      <c r="E96" s="470">
        <v>23.91089478663546</v>
      </c>
      <c r="F96" s="792">
        <v>24733</v>
      </c>
    </row>
    <row r="97" spans="1:6" s="94" customFormat="1" ht="12.75">
      <c r="A97" s="136" t="s">
        <v>601</v>
      </c>
      <c r="B97" s="792">
        <v>28741292</v>
      </c>
      <c r="C97" s="792">
        <v>7307639</v>
      </c>
      <c r="D97" s="792">
        <v>6482539</v>
      </c>
      <c r="E97" s="470">
        <v>22.554793291825572</v>
      </c>
      <c r="F97" s="792">
        <v>1267003</v>
      </c>
    </row>
    <row r="98" spans="1:235" s="799" customFormat="1" ht="25.5">
      <c r="A98" s="794" t="s">
        <v>602</v>
      </c>
      <c r="B98" s="793">
        <v>308088</v>
      </c>
      <c r="C98" s="793">
        <v>0</v>
      </c>
      <c r="D98" s="793">
        <v>0</v>
      </c>
      <c r="E98" s="470">
        <v>0</v>
      </c>
      <c r="F98" s="793">
        <v>0</v>
      </c>
      <c r="G98" s="798"/>
      <c r="H98" s="798"/>
      <c r="I98" s="798"/>
      <c r="J98" s="798"/>
      <c r="K98" s="798"/>
      <c r="L98" s="798"/>
      <c r="M98" s="798"/>
      <c r="N98" s="798"/>
      <c r="O98" s="798"/>
      <c r="P98" s="798"/>
      <c r="Q98" s="798"/>
      <c r="R98" s="798"/>
      <c r="S98" s="798"/>
      <c r="T98" s="798"/>
      <c r="U98" s="798"/>
      <c r="V98" s="798"/>
      <c r="W98" s="798"/>
      <c r="X98" s="798"/>
      <c r="Y98" s="798"/>
      <c r="Z98" s="798"/>
      <c r="AA98" s="798"/>
      <c r="AB98" s="798"/>
      <c r="AC98" s="798"/>
      <c r="AD98" s="798"/>
      <c r="AE98" s="798"/>
      <c r="AF98" s="798"/>
      <c r="AG98" s="798"/>
      <c r="AH98" s="798"/>
      <c r="AI98" s="798"/>
      <c r="AJ98" s="798"/>
      <c r="AK98" s="798"/>
      <c r="AL98" s="798"/>
      <c r="AM98" s="798"/>
      <c r="AN98" s="798"/>
      <c r="AO98" s="798"/>
      <c r="AP98" s="798"/>
      <c r="AQ98" s="798"/>
      <c r="AR98" s="798"/>
      <c r="AS98" s="798"/>
      <c r="AT98" s="798"/>
      <c r="AU98" s="798"/>
      <c r="AV98" s="798"/>
      <c r="AW98" s="798"/>
      <c r="AX98" s="798"/>
      <c r="AY98" s="798"/>
      <c r="AZ98" s="798"/>
      <c r="BA98" s="798"/>
      <c r="BB98" s="798"/>
      <c r="BC98" s="798"/>
      <c r="BD98" s="798"/>
      <c r="BE98" s="798"/>
      <c r="BF98" s="798"/>
      <c r="BG98" s="798"/>
      <c r="BH98" s="798"/>
      <c r="BI98" s="798"/>
      <c r="BJ98" s="798"/>
      <c r="BK98" s="798"/>
      <c r="BL98" s="798"/>
      <c r="BM98" s="798"/>
      <c r="BN98" s="798"/>
      <c r="BO98" s="798"/>
      <c r="BP98" s="798"/>
      <c r="BQ98" s="798"/>
      <c r="BR98" s="798"/>
      <c r="BS98" s="798"/>
      <c r="BT98" s="798"/>
      <c r="BU98" s="798"/>
      <c r="BV98" s="798"/>
      <c r="BW98" s="798"/>
      <c r="BX98" s="798"/>
      <c r="BY98" s="798"/>
      <c r="BZ98" s="798"/>
      <c r="CA98" s="798"/>
      <c r="CB98" s="798"/>
      <c r="CC98" s="798"/>
      <c r="CD98" s="798"/>
      <c r="CE98" s="798"/>
      <c r="CF98" s="798"/>
      <c r="CG98" s="798"/>
      <c r="CH98" s="798"/>
      <c r="CI98" s="798"/>
      <c r="CJ98" s="798"/>
      <c r="CK98" s="798"/>
      <c r="CL98" s="798"/>
      <c r="CM98" s="798"/>
      <c r="CN98" s="798"/>
      <c r="CO98" s="798"/>
      <c r="CP98" s="798"/>
      <c r="CQ98" s="798"/>
      <c r="CR98" s="798"/>
      <c r="CS98" s="798"/>
      <c r="CT98" s="798"/>
      <c r="CU98" s="798"/>
      <c r="CV98" s="798"/>
      <c r="CW98" s="798"/>
      <c r="CX98" s="798"/>
      <c r="CY98" s="798"/>
      <c r="CZ98" s="798"/>
      <c r="DA98" s="798"/>
      <c r="DB98" s="798"/>
      <c r="DC98" s="798"/>
      <c r="DD98" s="798"/>
      <c r="DE98" s="798"/>
      <c r="DF98" s="798"/>
      <c r="DG98" s="798"/>
      <c r="DH98" s="798"/>
      <c r="DI98" s="798"/>
      <c r="DJ98" s="798"/>
      <c r="DK98" s="798"/>
      <c r="DL98" s="798"/>
      <c r="DM98" s="798"/>
      <c r="DN98" s="798"/>
      <c r="DO98" s="798"/>
      <c r="DP98" s="798"/>
      <c r="DQ98" s="798"/>
      <c r="DR98" s="798"/>
      <c r="DS98" s="798"/>
      <c r="DT98" s="798"/>
      <c r="DU98" s="798"/>
      <c r="DV98" s="798"/>
      <c r="DW98" s="798"/>
      <c r="DX98" s="798"/>
      <c r="DY98" s="798"/>
      <c r="DZ98" s="798"/>
      <c r="EA98" s="798"/>
      <c r="EB98" s="798"/>
      <c r="EC98" s="798"/>
      <c r="ED98" s="798"/>
      <c r="EE98" s="798"/>
      <c r="EF98" s="798"/>
      <c r="EG98" s="798"/>
      <c r="EH98" s="798"/>
      <c r="EI98" s="798"/>
      <c r="EJ98" s="798"/>
      <c r="EK98" s="798"/>
      <c r="EL98" s="798"/>
      <c r="EM98" s="798"/>
      <c r="EN98" s="798"/>
      <c r="EO98" s="798"/>
      <c r="EP98" s="798"/>
      <c r="EQ98" s="798"/>
      <c r="ER98" s="798"/>
      <c r="ES98" s="798"/>
      <c r="ET98" s="798"/>
      <c r="EU98" s="798"/>
      <c r="EV98" s="798"/>
      <c r="EW98" s="798"/>
      <c r="EX98" s="798"/>
      <c r="EY98" s="798"/>
      <c r="EZ98" s="798"/>
      <c r="FA98" s="798"/>
      <c r="FB98" s="798"/>
      <c r="FC98" s="798"/>
      <c r="FD98" s="798"/>
      <c r="FE98" s="798"/>
      <c r="FF98" s="798"/>
      <c r="FG98" s="798"/>
      <c r="FH98" s="798"/>
      <c r="FI98" s="798"/>
      <c r="FJ98" s="798"/>
      <c r="FK98" s="798"/>
      <c r="FL98" s="798"/>
      <c r="FM98" s="798"/>
      <c r="FN98" s="798"/>
      <c r="FO98" s="798"/>
      <c r="FP98" s="798"/>
      <c r="FQ98" s="798"/>
      <c r="FR98" s="798"/>
      <c r="FS98" s="798"/>
      <c r="FT98" s="798"/>
      <c r="FU98" s="798"/>
      <c r="FV98" s="798"/>
      <c r="FW98" s="798"/>
      <c r="FX98" s="798"/>
      <c r="FY98" s="798"/>
      <c r="FZ98" s="798"/>
      <c r="GA98" s="798"/>
      <c r="GB98" s="798"/>
      <c r="GC98" s="798"/>
      <c r="GD98" s="798"/>
      <c r="GE98" s="798"/>
      <c r="GF98" s="798"/>
      <c r="GG98" s="798"/>
      <c r="GH98" s="798"/>
      <c r="GI98" s="798"/>
      <c r="GJ98" s="798"/>
      <c r="GK98" s="798"/>
      <c r="GL98" s="798"/>
      <c r="GM98" s="798"/>
      <c r="GN98" s="798"/>
      <c r="GO98" s="798"/>
      <c r="GP98" s="798"/>
      <c r="GQ98" s="798"/>
      <c r="GR98" s="798"/>
      <c r="GS98" s="798"/>
      <c r="GT98" s="798"/>
      <c r="GU98" s="798"/>
      <c r="GV98" s="798"/>
      <c r="GW98" s="798"/>
      <c r="GX98" s="798"/>
      <c r="GY98" s="798"/>
      <c r="GZ98" s="798"/>
      <c r="HA98" s="798"/>
      <c r="HB98" s="798"/>
      <c r="HC98" s="798"/>
      <c r="HD98" s="798"/>
      <c r="HE98" s="798"/>
      <c r="HF98" s="798"/>
      <c r="HG98" s="798"/>
      <c r="HH98" s="798"/>
      <c r="HI98" s="798"/>
      <c r="HJ98" s="798"/>
      <c r="HK98" s="798"/>
      <c r="HL98" s="798"/>
      <c r="HM98" s="798"/>
      <c r="HN98" s="798"/>
      <c r="HO98" s="798"/>
      <c r="HP98" s="798"/>
      <c r="HQ98" s="798"/>
      <c r="HR98" s="798"/>
      <c r="HS98" s="798"/>
      <c r="HT98" s="798"/>
      <c r="HU98" s="798"/>
      <c r="HV98" s="798"/>
      <c r="HW98" s="798"/>
      <c r="HX98" s="798"/>
      <c r="HY98" s="798"/>
      <c r="HZ98" s="798"/>
      <c r="IA98" s="798"/>
    </row>
    <row r="99" spans="1:6" s="94" customFormat="1" ht="38.25">
      <c r="A99" s="136" t="s">
        <v>603</v>
      </c>
      <c r="B99" s="792">
        <v>28433204</v>
      </c>
      <c r="C99" s="792">
        <v>7307639</v>
      </c>
      <c r="D99" s="792">
        <v>6482539</v>
      </c>
      <c r="E99" s="470">
        <v>22.799185768863754</v>
      </c>
      <c r="F99" s="792">
        <v>1267003</v>
      </c>
    </row>
    <row r="100" spans="1:6" s="94" customFormat="1" ht="12.75">
      <c r="A100" s="136" t="s">
        <v>168</v>
      </c>
      <c r="B100" s="792">
        <v>188164010</v>
      </c>
      <c r="C100" s="792">
        <v>58183010</v>
      </c>
      <c r="D100" s="792">
        <v>47969114</v>
      </c>
      <c r="E100" s="470">
        <v>25.49324602510331</v>
      </c>
      <c r="F100" s="792">
        <v>7699943</v>
      </c>
    </row>
    <row r="101" spans="1:6" s="94" customFormat="1" ht="12.75">
      <c r="A101" s="136" t="s">
        <v>604</v>
      </c>
      <c r="B101" s="792">
        <v>137463820</v>
      </c>
      <c r="C101" s="792">
        <v>25946705</v>
      </c>
      <c r="D101" s="792">
        <v>17055275</v>
      </c>
      <c r="E101" s="470">
        <v>12.407101010287652</v>
      </c>
      <c r="F101" s="792">
        <v>3279511</v>
      </c>
    </row>
    <row r="102" spans="1:6" s="94" customFormat="1" ht="25.5">
      <c r="A102" s="136" t="s">
        <v>605</v>
      </c>
      <c r="B102" s="792">
        <v>50700190</v>
      </c>
      <c r="C102" s="792">
        <v>32236305</v>
      </c>
      <c r="D102" s="792">
        <v>30913839</v>
      </c>
      <c r="E102" s="470">
        <v>60.97381291864982</v>
      </c>
      <c r="F102" s="792">
        <v>4420432</v>
      </c>
    </row>
    <row r="103" spans="1:6" s="94" customFormat="1" ht="12.75">
      <c r="A103" s="136" t="s">
        <v>606</v>
      </c>
      <c r="B103" s="792">
        <v>50700190</v>
      </c>
      <c r="C103" s="792">
        <v>32236305</v>
      </c>
      <c r="D103" s="792">
        <v>30913839</v>
      </c>
      <c r="E103" s="470">
        <v>60.97381291864982</v>
      </c>
      <c r="F103" s="792">
        <v>4420432</v>
      </c>
    </row>
    <row r="104" spans="1:6" s="94" customFormat="1" ht="25.5">
      <c r="A104" s="136" t="s">
        <v>607</v>
      </c>
      <c r="B104" s="792">
        <v>50700190</v>
      </c>
      <c r="C104" s="792">
        <v>32236305</v>
      </c>
      <c r="D104" s="792">
        <v>30913839</v>
      </c>
      <c r="E104" s="470">
        <v>60.97381291864982</v>
      </c>
      <c r="F104" s="792">
        <v>4420432</v>
      </c>
    </row>
    <row r="105" spans="1:6" s="94" customFormat="1" ht="12.75">
      <c r="A105" s="136" t="s">
        <v>716</v>
      </c>
      <c r="B105" s="792">
        <v>-14528331</v>
      </c>
      <c r="C105" s="792">
        <v>2255801</v>
      </c>
      <c r="D105" s="792">
        <v>33450967</v>
      </c>
      <c r="E105" s="796" t="s">
        <v>712</v>
      </c>
      <c r="F105" s="792">
        <v>8093913</v>
      </c>
    </row>
    <row r="106" spans="1:6" s="94" customFormat="1" ht="12.75">
      <c r="A106" s="136" t="s">
        <v>717</v>
      </c>
      <c r="B106" s="792">
        <v>14528331</v>
      </c>
      <c r="C106" s="792">
        <v>-3609843</v>
      </c>
      <c r="D106" s="795" t="s">
        <v>712</v>
      </c>
      <c r="E106" s="796" t="s">
        <v>712</v>
      </c>
      <c r="F106" s="795" t="s">
        <v>712</v>
      </c>
    </row>
    <row r="107" spans="1:6" s="94" customFormat="1" ht="12.75">
      <c r="A107" s="136" t="s">
        <v>611</v>
      </c>
      <c r="B107" s="792">
        <v>14528331</v>
      </c>
      <c r="C107" s="792">
        <v>-3609843</v>
      </c>
      <c r="D107" s="795" t="s">
        <v>712</v>
      </c>
      <c r="E107" s="796" t="s">
        <v>712</v>
      </c>
      <c r="F107" s="795" t="s">
        <v>712</v>
      </c>
    </row>
    <row r="108" spans="1:6" s="94" customFormat="1" ht="25.5" customHeight="1">
      <c r="A108" s="794" t="s">
        <v>612</v>
      </c>
      <c r="B108" s="792">
        <v>14528331</v>
      </c>
      <c r="C108" s="792">
        <v>-3609843</v>
      </c>
      <c r="D108" s="795" t="s">
        <v>712</v>
      </c>
      <c r="E108" s="796" t="s">
        <v>712</v>
      </c>
      <c r="F108" s="795" t="s">
        <v>712</v>
      </c>
    </row>
    <row r="109" spans="1:6" s="94" customFormat="1" ht="12.75">
      <c r="A109" s="235" t="s">
        <v>613</v>
      </c>
      <c r="B109" s="792"/>
      <c r="C109" s="792"/>
      <c r="D109" s="792"/>
      <c r="E109" s="775"/>
      <c r="F109" s="792"/>
    </row>
    <row r="110" spans="1:6" s="803" customFormat="1" ht="25.5">
      <c r="A110" s="136" t="s">
        <v>616</v>
      </c>
      <c r="B110" s="802"/>
      <c r="C110" s="802"/>
      <c r="D110" s="802"/>
      <c r="E110" s="222"/>
      <c r="F110" s="802"/>
    </row>
    <row r="111" spans="1:6" s="803" customFormat="1" ht="12.75">
      <c r="A111" s="336" t="s">
        <v>588</v>
      </c>
      <c r="B111" s="424">
        <v>4052285</v>
      </c>
      <c r="C111" s="424">
        <v>2278990</v>
      </c>
      <c r="D111" s="424">
        <v>2148691</v>
      </c>
      <c r="E111" s="226">
        <v>53.02418265250346</v>
      </c>
      <c r="F111" s="424">
        <v>45751</v>
      </c>
    </row>
    <row r="112" spans="1:6" s="803" customFormat="1" ht="12.75">
      <c r="A112" s="336" t="s">
        <v>1098</v>
      </c>
      <c r="B112" s="424">
        <v>3263377</v>
      </c>
      <c r="C112" s="424">
        <v>2068445</v>
      </c>
      <c r="D112" s="424">
        <v>1938146</v>
      </c>
      <c r="E112" s="226">
        <v>59.39080896874618</v>
      </c>
      <c r="F112" s="424">
        <v>0</v>
      </c>
    </row>
    <row r="113" spans="1:6" s="803" customFormat="1" ht="12.75">
      <c r="A113" s="336" t="s">
        <v>617</v>
      </c>
      <c r="B113" s="424">
        <v>788908</v>
      </c>
      <c r="C113" s="424">
        <v>210545</v>
      </c>
      <c r="D113" s="424">
        <v>210545</v>
      </c>
      <c r="E113" s="226">
        <v>26.68815628691812</v>
      </c>
      <c r="F113" s="424">
        <v>45751</v>
      </c>
    </row>
    <row r="114" spans="1:6" s="803" customFormat="1" ht="25.5">
      <c r="A114" s="336" t="s">
        <v>589</v>
      </c>
      <c r="B114" s="424">
        <v>788908</v>
      </c>
      <c r="C114" s="424">
        <v>210545</v>
      </c>
      <c r="D114" s="424">
        <v>210545</v>
      </c>
      <c r="E114" s="226">
        <v>26.68815628691812</v>
      </c>
      <c r="F114" s="424">
        <v>45751</v>
      </c>
    </row>
    <row r="115" spans="1:6" s="803" customFormat="1" ht="12.75">
      <c r="A115" s="336" t="s">
        <v>1165</v>
      </c>
      <c r="B115" s="424">
        <v>4233864</v>
      </c>
      <c r="C115" s="424">
        <v>2278990</v>
      </c>
      <c r="D115" s="424">
        <v>2109438</v>
      </c>
      <c r="E115" s="226">
        <v>49.82299856584907</v>
      </c>
      <c r="F115" s="424">
        <v>23310</v>
      </c>
    </row>
    <row r="116" spans="1:6" s="803" customFormat="1" ht="12.75">
      <c r="A116" s="336" t="s">
        <v>156</v>
      </c>
      <c r="B116" s="424">
        <v>1877452</v>
      </c>
      <c r="C116" s="424">
        <v>346279</v>
      </c>
      <c r="D116" s="424">
        <v>176727</v>
      </c>
      <c r="E116" s="226">
        <v>9.413130135950214</v>
      </c>
      <c r="F116" s="424">
        <v>23310</v>
      </c>
    </row>
    <row r="117" spans="1:6" s="803" customFormat="1" ht="12.75">
      <c r="A117" s="336" t="s">
        <v>590</v>
      </c>
      <c r="B117" s="424">
        <v>1172987</v>
      </c>
      <c r="C117" s="424">
        <v>346279</v>
      </c>
      <c r="D117" s="424">
        <v>176727</v>
      </c>
      <c r="E117" s="226">
        <v>15.066407385589098</v>
      </c>
      <c r="F117" s="424">
        <v>23310</v>
      </c>
    </row>
    <row r="118" spans="1:6" s="803" customFormat="1" ht="12.75">
      <c r="A118" s="336" t="s">
        <v>591</v>
      </c>
      <c r="B118" s="424">
        <v>85167</v>
      </c>
      <c r="C118" s="424">
        <v>31721</v>
      </c>
      <c r="D118" s="424">
        <v>29923</v>
      </c>
      <c r="E118" s="226">
        <v>35.134500452053025</v>
      </c>
      <c r="F118" s="424">
        <v>8721</v>
      </c>
    </row>
    <row r="119" spans="1:6" s="803" customFormat="1" ht="12.75">
      <c r="A119" s="336" t="s">
        <v>618</v>
      </c>
      <c r="B119" s="424">
        <v>68534</v>
      </c>
      <c r="C119" s="424">
        <v>25695</v>
      </c>
      <c r="D119" s="424">
        <v>24246</v>
      </c>
      <c r="E119" s="226">
        <v>35.378060524703066</v>
      </c>
      <c r="F119" s="424">
        <v>7004</v>
      </c>
    </row>
    <row r="120" spans="1:6" s="803" customFormat="1" ht="12.75">
      <c r="A120" s="336" t="s">
        <v>593</v>
      </c>
      <c r="B120" s="424">
        <v>1087820</v>
      </c>
      <c r="C120" s="424">
        <v>314558</v>
      </c>
      <c r="D120" s="424">
        <v>146804</v>
      </c>
      <c r="E120" s="226">
        <v>13.495247375484915</v>
      </c>
      <c r="F120" s="424">
        <v>14589</v>
      </c>
    </row>
    <row r="121" spans="1:6" s="803" customFormat="1" ht="12.75">
      <c r="A121" s="336" t="s">
        <v>595</v>
      </c>
      <c r="B121" s="424">
        <v>522886</v>
      </c>
      <c r="C121" s="424">
        <v>0</v>
      </c>
      <c r="D121" s="424">
        <v>0</v>
      </c>
      <c r="E121" s="226">
        <v>0</v>
      </c>
      <c r="F121" s="424">
        <v>0</v>
      </c>
    </row>
    <row r="122" spans="1:6" s="803" customFormat="1" ht="12.75">
      <c r="A122" s="336" t="s">
        <v>619</v>
      </c>
      <c r="B122" s="424">
        <v>522886</v>
      </c>
      <c r="C122" s="424">
        <v>0</v>
      </c>
      <c r="D122" s="424">
        <v>0</v>
      </c>
      <c r="E122" s="226">
        <v>0</v>
      </c>
      <c r="F122" s="424">
        <v>0</v>
      </c>
    </row>
    <row r="123" spans="1:6" s="797" customFormat="1" ht="25.5">
      <c r="A123" s="336" t="s">
        <v>620</v>
      </c>
      <c r="B123" s="211">
        <v>181579</v>
      </c>
      <c r="C123" s="211">
        <v>0</v>
      </c>
      <c r="D123" s="211">
        <v>0</v>
      </c>
      <c r="E123" s="226">
        <v>0</v>
      </c>
      <c r="F123" s="211">
        <v>0</v>
      </c>
    </row>
    <row r="124" spans="1:6" s="797" customFormat="1" ht="12.75">
      <c r="A124" s="336" t="s">
        <v>599</v>
      </c>
      <c r="B124" s="211">
        <v>181579</v>
      </c>
      <c r="C124" s="211">
        <v>0</v>
      </c>
      <c r="D124" s="211">
        <v>0</v>
      </c>
      <c r="E124" s="226">
        <v>0</v>
      </c>
      <c r="F124" s="211">
        <v>0</v>
      </c>
    </row>
    <row r="125" spans="1:47" s="804" customFormat="1" ht="12.75">
      <c r="A125" s="336" t="s">
        <v>1125</v>
      </c>
      <c r="B125" s="424">
        <v>2356412</v>
      </c>
      <c r="C125" s="424">
        <v>1932711</v>
      </c>
      <c r="D125" s="424">
        <v>1932711</v>
      </c>
      <c r="E125" s="226">
        <v>82.01923093245153</v>
      </c>
      <c r="F125" s="424">
        <v>0</v>
      </c>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c r="AH125" s="803"/>
      <c r="AI125" s="803"/>
      <c r="AJ125" s="803"/>
      <c r="AK125" s="803"/>
      <c r="AL125" s="803"/>
      <c r="AM125" s="803"/>
      <c r="AN125" s="803"/>
      <c r="AO125" s="803"/>
      <c r="AP125" s="803"/>
      <c r="AQ125" s="803"/>
      <c r="AR125" s="803"/>
      <c r="AS125" s="803"/>
      <c r="AT125" s="803"/>
      <c r="AU125" s="803"/>
    </row>
    <row r="126" spans="1:47" s="804" customFormat="1" ht="12.75">
      <c r="A126" s="336" t="s">
        <v>604</v>
      </c>
      <c r="B126" s="424">
        <v>2356412</v>
      </c>
      <c r="C126" s="424">
        <v>1932711</v>
      </c>
      <c r="D126" s="424">
        <v>1932711</v>
      </c>
      <c r="E126" s="226">
        <v>82.01923093245153</v>
      </c>
      <c r="F126" s="424">
        <v>0</v>
      </c>
      <c r="G126" s="803"/>
      <c r="H126" s="803"/>
      <c r="I126" s="803"/>
      <c r="J126" s="803"/>
      <c r="K126" s="803"/>
      <c r="L126" s="803"/>
      <c r="M126" s="803"/>
      <c r="N126" s="803"/>
      <c r="O126" s="803"/>
      <c r="P126" s="803"/>
      <c r="Q126" s="803"/>
      <c r="R126" s="803"/>
      <c r="S126" s="803"/>
      <c r="T126" s="803"/>
      <c r="U126" s="803"/>
      <c r="V126" s="803"/>
      <c r="W126" s="803"/>
      <c r="X126" s="803"/>
      <c r="Y126" s="803"/>
      <c r="Z126" s="803"/>
      <c r="AA126" s="803"/>
      <c r="AB126" s="803"/>
      <c r="AC126" s="803"/>
      <c r="AD126" s="803"/>
      <c r="AE126" s="803"/>
      <c r="AF126" s="803"/>
      <c r="AG126" s="803"/>
      <c r="AH126" s="803"/>
      <c r="AI126" s="803"/>
      <c r="AJ126" s="803"/>
      <c r="AK126" s="803"/>
      <c r="AL126" s="803"/>
      <c r="AM126" s="803"/>
      <c r="AN126" s="803"/>
      <c r="AO126" s="803"/>
      <c r="AP126" s="803"/>
      <c r="AQ126" s="803"/>
      <c r="AR126" s="803"/>
      <c r="AS126" s="803"/>
      <c r="AT126" s="803"/>
      <c r="AU126" s="803"/>
    </row>
    <row r="127" spans="1:6" s="803" customFormat="1" ht="12.75">
      <c r="A127" s="336" t="s">
        <v>87</v>
      </c>
      <c r="B127" s="424">
        <v>-181579</v>
      </c>
      <c r="C127" s="424">
        <v>0</v>
      </c>
      <c r="D127" s="424">
        <v>39253</v>
      </c>
      <c r="E127" s="805" t="s">
        <v>712</v>
      </c>
      <c r="F127" s="424">
        <v>22441</v>
      </c>
    </row>
    <row r="128" spans="1:6" s="803" customFormat="1" ht="12.75">
      <c r="A128" s="336" t="s">
        <v>717</v>
      </c>
      <c r="B128" s="424">
        <v>181579</v>
      </c>
      <c r="C128" s="424">
        <v>0</v>
      </c>
      <c r="D128" s="322" t="s">
        <v>712</v>
      </c>
      <c r="E128" s="805" t="s">
        <v>712</v>
      </c>
      <c r="F128" s="322" t="s">
        <v>712</v>
      </c>
    </row>
    <row r="129" spans="1:6" s="803" customFormat="1" ht="12.75">
      <c r="A129" s="336" t="s">
        <v>611</v>
      </c>
      <c r="B129" s="424">
        <v>181579</v>
      </c>
      <c r="C129" s="424">
        <v>0</v>
      </c>
      <c r="D129" s="322" t="s">
        <v>712</v>
      </c>
      <c r="E129" s="805" t="s">
        <v>712</v>
      </c>
      <c r="F129" s="322" t="s">
        <v>712</v>
      </c>
    </row>
    <row r="130" spans="1:6" s="803" customFormat="1" ht="25.5">
      <c r="A130" s="806" t="s">
        <v>621</v>
      </c>
      <c r="B130" s="424">
        <v>181579</v>
      </c>
      <c r="C130" s="424">
        <v>0</v>
      </c>
      <c r="D130" s="322" t="s">
        <v>712</v>
      </c>
      <c r="E130" s="805" t="s">
        <v>712</v>
      </c>
      <c r="F130" s="322" t="s">
        <v>712</v>
      </c>
    </row>
    <row r="131" spans="1:47" s="804" customFormat="1" ht="12.75">
      <c r="A131" s="807" t="s">
        <v>622</v>
      </c>
      <c r="B131" s="424"/>
      <c r="C131" s="211"/>
      <c r="D131" s="211"/>
      <c r="E131" s="226"/>
      <c r="F131" s="211"/>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c r="AH131" s="803"/>
      <c r="AI131" s="803"/>
      <c r="AJ131" s="803"/>
      <c r="AK131" s="803"/>
      <c r="AL131" s="803"/>
      <c r="AM131" s="803"/>
      <c r="AN131" s="803"/>
      <c r="AO131" s="803"/>
      <c r="AP131" s="803"/>
      <c r="AQ131" s="803"/>
      <c r="AR131" s="803"/>
      <c r="AS131" s="803"/>
      <c r="AT131" s="803"/>
      <c r="AU131" s="803"/>
    </row>
    <row r="132" spans="1:6" s="803" customFormat="1" ht="25.5">
      <c r="A132" s="136" t="s">
        <v>616</v>
      </c>
      <c r="B132" s="802"/>
      <c r="C132" s="802"/>
      <c r="D132" s="802"/>
      <c r="E132" s="222"/>
      <c r="F132" s="802"/>
    </row>
    <row r="133" spans="1:6" s="803" customFormat="1" ht="12.75">
      <c r="A133" s="336" t="s">
        <v>588</v>
      </c>
      <c r="B133" s="424">
        <v>1172987</v>
      </c>
      <c r="C133" s="424">
        <v>346279</v>
      </c>
      <c r="D133" s="424">
        <v>215980</v>
      </c>
      <c r="E133" s="226">
        <v>18.41282128446436</v>
      </c>
      <c r="F133" s="424">
        <v>45751</v>
      </c>
    </row>
    <row r="134" spans="1:6" s="803" customFormat="1" ht="12.75">
      <c r="A134" s="336" t="s">
        <v>1098</v>
      </c>
      <c r="B134" s="424">
        <v>632079</v>
      </c>
      <c r="C134" s="211">
        <v>135734</v>
      </c>
      <c r="D134" s="211">
        <v>5435</v>
      </c>
      <c r="E134" s="226">
        <v>0.859860871821402</v>
      </c>
      <c r="F134" s="211">
        <v>0</v>
      </c>
    </row>
    <row r="135" spans="1:6" s="803" customFormat="1" ht="12.75">
      <c r="A135" s="336" t="s">
        <v>617</v>
      </c>
      <c r="B135" s="424">
        <v>540908</v>
      </c>
      <c r="C135" s="424">
        <v>210545</v>
      </c>
      <c r="D135" s="424">
        <v>210545</v>
      </c>
      <c r="E135" s="226">
        <v>38.924364217205145</v>
      </c>
      <c r="F135" s="424">
        <v>45751</v>
      </c>
    </row>
    <row r="136" spans="1:6" s="803" customFormat="1" ht="25.5">
      <c r="A136" s="336" t="s">
        <v>589</v>
      </c>
      <c r="B136" s="424">
        <v>540908</v>
      </c>
      <c r="C136" s="211">
        <v>210545</v>
      </c>
      <c r="D136" s="211">
        <v>210545</v>
      </c>
      <c r="E136" s="226">
        <v>38.924364217205145</v>
      </c>
      <c r="F136" s="211">
        <v>45751</v>
      </c>
    </row>
    <row r="137" spans="1:6" s="803" customFormat="1" ht="12.75">
      <c r="A137" s="336" t="s">
        <v>1165</v>
      </c>
      <c r="B137" s="424">
        <v>1172987</v>
      </c>
      <c r="C137" s="424">
        <v>346279</v>
      </c>
      <c r="D137" s="424">
        <v>176727</v>
      </c>
      <c r="E137" s="226">
        <v>15.066407385589098</v>
      </c>
      <c r="F137" s="424">
        <v>23310</v>
      </c>
    </row>
    <row r="138" spans="1:6" s="803" customFormat="1" ht="12.75">
      <c r="A138" s="336" t="s">
        <v>156</v>
      </c>
      <c r="B138" s="424">
        <v>1172987</v>
      </c>
      <c r="C138" s="424">
        <v>346279</v>
      </c>
      <c r="D138" s="424">
        <v>176727</v>
      </c>
      <c r="E138" s="226">
        <v>15.066407385589098</v>
      </c>
      <c r="F138" s="424">
        <v>23310</v>
      </c>
    </row>
    <row r="139" spans="1:6" s="803" customFormat="1" ht="12.75">
      <c r="A139" s="336" t="s">
        <v>590</v>
      </c>
      <c r="B139" s="424">
        <v>1172987</v>
      </c>
      <c r="C139" s="424">
        <v>346279</v>
      </c>
      <c r="D139" s="424">
        <v>176727</v>
      </c>
      <c r="E139" s="226">
        <v>15.066407385589098</v>
      </c>
      <c r="F139" s="424">
        <v>23310</v>
      </c>
    </row>
    <row r="140" spans="1:6" s="803" customFormat="1" ht="12.75">
      <c r="A140" s="336" t="s">
        <v>591</v>
      </c>
      <c r="B140" s="424">
        <v>85167</v>
      </c>
      <c r="C140" s="211">
        <v>31721</v>
      </c>
      <c r="D140" s="211">
        <v>29923</v>
      </c>
      <c r="E140" s="226">
        <v>35.134500452053025</v>
      </c>
      <c r="F140" s="211">
        <v>8721</v>
      </c>
    </row>
    <row r="141" spans="1:6" s="803" customFormat="1" ht="12.75">
      <c r="A141" s="336" t="s">
        <v>618</v>
      </c>
      <c r="B141" s="424">
        <v>68534</v>
      </c>
      <c r="C141" s="211">
        <v>25695</v>
      </c>
      <c r="D141" s="211">
        <v>24246</v>
      </c>
      <c r="E141" s="226">
        <v>35.378060524703066</v>
      </c>
      <c r="F141" s="211">
        <v>7004</v>
      </c>
    </row>
    <row r="142" spans="1:6" s="803" customFormat="1" ht="12.75">
      <c r="A142" s="336" t="s">
        <v>593</v>
      </c>
      <c r="B142" s="424">
        <v>1087820</v>
      </c>
      <c r="C142" s="211">
        <v>314558</v>
      </c>
      <c r="D142" s="211">
        <v>146804</v>
      </c>
      <c r="E142" s="226">
        <v>13.495247375484915</v>
      </c>
      <c r="F142" s="211">
        <v>14589</v>
      </c>
    </row>
    <row r="143" spans="1:47" s="804" customFormat="1" ht="12.75">
      <c r="A143" s="807" t="s">
        <v>623</v>
      </c>
      <c r="B143" s="424"/>
      <c r="C143" s="211"/>
      <c r="D143" s="211"/>
      <c r="E143" s="226"/>
      <c r="F143" s="211"/>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c r="AH143" s="803"/>
      <c r="AI143" s="803"/>
      <c r="AJ143" s="803"/>
      <c r="AK143" s="803"/>
      <c r="AL143" s="803"/>
      <c r="AM143" s="803"/>
      <c r="AN143" s="803"/>
      <c r="AO143" s="803"/>
      <c r="AP143" s="803"/>
      <c r="AQ143" s="803"/>
      <c r="AR143" s="803"/>
      <c r="AS143" s="803"/>
      <c r="AT143" s="803"/>
      <c r="AU143" s="803"/>
    </row>
    <row r="144" spans="1:6" s="803" customFormat="1" ht="25.5">
      <c r="A144" s="136" t="s">
        <v>616</v>
      </c>
      <c r="B144" s="802"/>
      <c r="C144" s="802"/>
      <c r="D144" s="802"/>
      <c r="E144" s="222"/>
      <c r="F144" s="802"/>
    </row>
    <row r="145" spans="1:6" s="803" customFormat="1" ht="12.75">
      <c r="A145" s="336" t="s">
        <v>588</v>
      </c>
      <c r="B145" s="424">
        <v>2879298</v>
      </c>
      <c r="C145" s="424">
        <v>1932711</v>
      </c>
      <c r="D145" s="424">
        <v>1932711</v>
      </c>
      <c r="E145" s="226">
        <v>67.12438240154371</v>
      </c>
      <c r="F145" s="424">
        <v>0</v>
      </c>
    </row>
    <row r="146" spans="1:6" s="803" customFormat="1" ht="12.75">
      <c r="A146" s="336" t="s">
        <v>1098</v>
      </c>
      <c r="B146" s="424">
        <v>2631298</v>
      </c>
      <c r="C146" s="211">
        <v>1932711</v>
      </c>
      <c r="D146" s="211">
        <v>1932711</v>
      </c>
      <c r="E146" s="226">
        <v>73.45085961377237</v>
      </c>
      <c r="F146" s="211">
        <v>0</v>
      </c>
    </row>
    <row r="147" spans="1:6" s="803" customFormat="1" ht="12.75">
      <c r="A147" s="336" t="s">
        <v>617</v>
      </c>
      <c r="B147" s="424">
        <v>248000</v>
      </c>
      <c r="C147" s="424">
        <v>0</v>
      </c>
      <c r="D147" s="424">
        <v>0</v>
      </c>
      <c r="E147" s="226">
        <v>0</v>
      </c>
      <c r="F147" s="424">
        <v>0</v>
      </c>
    </row>
    <row r="148" spans="1:6" s="803" customFormat="1" ht="25.5">
      <c r="A148" s="336" t="s">
        <v>589</v>
      </c>
      <c r="B148" s="424">
        <v>248000</v>
      </c>
      <c r="C148" s="211">
        <v>0</v>
      </c>
      <c r="D148" s="211">
        <v>0</v>
      </c>
      <c r="E148" s="226">
        <v>0</v>
      </c>
      <c r="F148" s="211">
        <v>0</v>
      </c>
    </row>
    <row r="149" spans="1:6" s="803" customFormat="1" ht="12.75">
      <c r="A149" s="336" t="s">
        <v>1165</v>
      </c>
      <c r="B149" s="424">
        <v>3060877</v>
      </c>
      <c r="C149" s="424">
        <v>1932711</v>
      </c>
      <c r="D149" s="424">
        <v>1932711</v>
      </c>
      <c r="E149" s="226">
        <v>63.14239350356124</v>
      </c>
      <c r="F149" s="424">
        <v>0</v>
      </c>
    </row>
    <row r="150" spans="1:6" s="803" customFormat="1" ht="12.75">
      <c r="A150" s="336" t="s">
        <v>156</v>
      </c>
      <c r="B150" s="424">
        <v>704465</v>
      </c>
      <c r="C150" s="424">
        <v>0</v>
      </c>
      <c r="D150" s="424">
        <v>0</v>
      </c>
      <c r="E150" s="226">
        <v>0</v>
      </c>
      <c r="F150" s="424">
        <v>0</v>
      </c>
    </row>
    <row r="151" spans="1:6" s="803" customFormat="1" ht="12.75">
      <c r="A151" s="336" t="s">
        <v>595</v>
      </c>
      <c r="B151" s="424">
        <v>522886</v>
      </c>
      <c r="C151" s="424">
        <v>0</v>
      </c>
      <c r="D151" s="424">
        <v>0</v>
      </c>
      <c r="E151" s="226">
        <v>0</v>
      </c>
      <c r="F151" s="424">
        <v>0</v>
      </c>
    </row>
    <row r="152" spans="1:6" s="803" customFormat="1" ht="12.75">
      <c r="A152" s="336" t="s">
        <v>619</v>
      </c>
      <c r="B152" s="424">
        <v>522886</v>
      </c>
      <c r="C152" s="211">
        <v>0</v>
      </c>
      <c r="D152" s="211">
        <v>0</v>
      </c>
      <c r="E152" s="226">
        <v>0</v>
      </c>
      <c r="F152" s="211">
        <v>0</v>
      </c>
    </row>
    <row r="153" spans="1:6" s="797" customFormat="1" ht="25.5">
      <c r="A153" s="336" t="s">
        <v>620</v>
      </c>
      <c r="B153" s="211">
        <v>181579</v>
      </c>
      <c r="C153" s="211">
        <v>0</v>
      </c>
      <c r="D153" s="211">
        <v>0</v>
      </c>
      <c r="E153" s="226">
        <v>0</v>
      </c>
      <c r="F153" s="211">
        <v>0</v>
      </c>
    </row>
    <row r="154" spans="1:6" s="797" customFormat="1" ht="12.75">
      <c r="A154" s="336" t="s">
        <v>599</v>
      </c>
      <c r="B154" s="211">
        <v>181579</v>
      </c>
      <c r="C154" s="211">
        <v>0</v>
      </c>
      <c r="D154" s="211">
        <v>0</v>
      </c>
      <c r="E154" s="226">
        <v>0</v>
      </c>
      <c r="F154" s="211">
        <v>0</v>
      </c>
    </row>
    <row r="155" spans="1:47" s="804" customFormat="1" ht="12.75">
      <c r="A155" s="336" t="s">
        <v>1125</v>
      </c>
      <c r="B155" s="424">
        <v>2356412</v>
      </c>
      <c r="C155" s="424">
        <v>1932711</v>
      </c>
      <c r="D155" s="424">
        <v>1932711</v>
      </c>
      <c r="E155" s="226">
        <v>82.01923093245153</v>
      </c>
      <c r="F155" s="424">
        <v>0</v>
      </c>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03"/>
      <c r="AK155" s="803"/>
      <c r="AL155" s="803"/>
      <c r="AM155" s="803"/>
      <c r="AN155" s="803"/>
      <c r="AO155" s="803"/>
      <c r="AP155" s="803"/>
      <c r="AQ155" s="803"/>
      <c r="AR155" s="803"/>
      <c r="AS155" s="803"/>
      <c r="AT155" s="803"/>
      <c r="AU155" s="803"/>
    </row>
    <row r="156" spans="1:47" s="804" customFormat="1" ht="12.75">
      <c r="A156" s="336" t="s">
        <v>604</v>
      </c>
      <c r="B156" s="424">
        <v>2356412</v>
      </c>
      <c r="C156" s="211">
        <v>1932711</v>
      </c>
      <c r="D156" s="211">
        <v>1932711</v>
      </c>
      <c r="E156" s="226">
        <v>82.01923093245153</v>
      </c>
      <c r="F156" s="211">
        <v>0</v>
      </c>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c r="AH156" s="803"/>
      <c r="AI156" s="803"/>
      <c r="AJ156" s="803"/>
      <c r="AK156" s="803"/>
      <c r="AL156" s="803"/>
      <c r="AM156" s="803"/>
      <c r="AN156" s="803"/>
      <c r="AO156" s="803"/>
      <c r="AP156" s="803"/>
      <c r="AQ156" s="803"/>
      <c r="AR156" s="803"/>
      <c r="AS156" s="803"/>
      <c r="AT156" s="803"/>
      <c r="AU156" s="803"/>
    </row>
    <row r="157" spans="1:6" s="803" customFormat="1" ht="12.75">
      <c r="A157" s="336" t="s">
        <v>87</v>
      </c>
      <c r="B157" s="424">
        <v>-181579</v>
      </c>
      <c r="C157" s="424">
        <v>0</v>
      </c>
      <c r="D157" s="424">
        <v>0</v>
      </c>
      <c r="E157" s="226">
        <v>0</v>
      </c>
      <c r="F157" s="424">
        <v>0</v>
      </c>
    </row>
    <row r="158" spans="1:6" s="803" customFormat="1" ht="12.75">
      <c r="A158" s="336" t="s">
        <v>717</v>
      </c>
      <c r="B158" s="424">
        <v>181579</v>
      </c>
      <c r="C158" s="424">
        <v>0</v>
      </c>
      <c r="D158" s="322" t="s">
        <v>712</v>
      </c>
      <c r="E158" s="805" t="s">
        <v>712</v>
      </c>
      <c r="F158" s="322" t="s">
        <v>712</v>
      </c>
    </row>
    <row r="159" spans="1:6" s="803" customFormat="1" ht="12.75">
      <c r="A159" s="336" t="s">
        <v>611</v>
      </c>
      <c r="B159" s="424">
        <v>181579</v>
      </c>
      <c r="C159" s="424">
        <v>0</v>
      </c>
      <c r="D159" s="322" t="s">
        <v>712</v>
      </c>
      <c r="E159" s="805" t="s">
        <v>712</v>
      </c>
      <c r="F159" s="322" t="s">
        <v>712</v>
      </c>
    </row>
    <row r="160" spans="1:6" s="803" customFormat="1" ht="25.5">
      <c r="A160" s="806" t="s">
        <v>621</v>
      </c>
      <c r="B160" s="424">
        <v>181579</v>
      </c>
      <c r="C160" s="424">
        <v>0</v>
      </c>
      <c r="D160" s="322" t="s">
        <v>712</v>
      </c>
      <c r="E160" s="805" t="s">
        <v>712</v>
      </c>
      <c r="F160" s="322" t="s">
        <v>712</v>
      </c>
    </row>
    <row r="161" spans="1:6" s="803" customFormat="1" ht="12.75">
      <c r="A161" s="794" t="s">
        <v>624</v>
      </c>
      <c r="B161" s="220"/>
      <c r="C161" s="220"/>
      <c r="D161" s="220"/>
      <c r="E161" s="470"/>
      <c r="F161" s="220"/>
    </row>
    <row r="162" spans="1:6" s="803" customFormat="1" ht="12.75">
      <c r="A162" s="336" t="s">
        <v>588</v>
      </c>
      <c r="B162" s="424">
        <v>202484888</v>
      </c>
      <c r="C162" s="424">
        <v>73249098</v>
      </c>
      <c r="D162" s="424">
        <v>70474900</v>
      </c>
      <c r="E162" s="226">
        <v>34.80501715268746</v>
      </c>
      <c r="F162" s="424">
        <v>18021113</v>
      </c>
    </row>
    <row r="163" spans="1:6" s="803" customFormat="1" ht="12.75">
      <c r="A163" s="336" t="s">
        <v>1098</v>
      </c>
      <c r="B163" s="424">
        <v>61526419</v>
      </c>
      <c r="C163" s="424">
        <v>28501779</v>
      </c>
      <c r="D163" s="424">
        <v>25727581</v>
      </c>
      <c r="E163" s="226">
        <v>41.81550205286611</v>
      </c>
      <c r="F163" s="424">
        <v>2766003</v>
      </c>
    </row>
    <row r="164" spans="1:6" s="803" customFormat="1" ht="12.75">
      <c r="A164" s="336" t="s">
        <v>617</v>
      </c>
      <c r="B164" s="424">
        <v>140958469</v>
      </c>
      <c r="C164" s="424">
        <v>44747319</v>
      </c>
      <c r="D164" s="424">
        <v>44747319</v>
      </c>
      <c r="E164" s="226">
        <v>31.745037611042726</v>
      </c>
      <c r="F164" s="424">
        <v>15255110</v>
      </c>
    </row>
    <row r="165" spans="1:6" s="803" customFormat="1" ht="25.5">
      <c r="A165" s="336" t="s">
        <v>589</v>
      </c>
      <c r="B165" s="424">
        <v>140958469</v>
      </c>
      <c r="C165" s="424">
        <v>44747319</v>
      </c>
      <c r="D165" s="424">
        <v>44747319</v>
      </c>
      <c r="E165" s="226">
        <v>31.745037611042726</v>
      </c>
      <c r="F165" s="424">
        <v>15255110</v>
      </c>
    </row>
    <row r="166" spans="1:6" s="803" customFormat="1" ht="12.75">
      <c r="A166" s="336" t="s">
        <v>1165</v>
      </c>
      <c r="B166" s="424">
        <v>212683908</v>
      </c>
      <c r="C166" s="424">
        <v>70103501</v>
      </c>
      <c r="D166" s="424">
        <v>51724054</v>
      </c>
      <c r="E166" s="226">
        <v>24.31968383804571</v>
      </c>
      <c r="F166" s="424">
        <v>9089972</v>
      </c>
    </row>
    <row r="167" spans="1:6" s="803" customFormat="1" ht="12.75">
      <c r="A167" s="336" t="s">
        <v>156</v>
      </c>
      <c r="B167" s="424">
        <v>142320271</v>
      </c>
      <c r="C167" s="424">
        <v>51044721</v>
      </c>
      <c r="D167" s="424">
        <v>39381690</v>
      </c>
      <c r="E167" s="226">
        <v>27.671174122483226</v>
      </c>
      <c r="F167" s="424">
        <v>6513129</v>
      </c>
    </row>
    <row r="168" spans="1:6" s="803" customFormat="1" ht="12.75">
      <c r="A168" s="336" t="s">
        <v>590</v>
      </c>
      <c r="B168" s="424">
        <v>2457492</v>
      </c>
      <c r="C168" s="424">
        <v>531164</v>
      </c>
      <c r="D168" s="424">
        <v>294104</v>
      </c>
      <c r="E168" s="226">
        <v>11.967648317878552</v>
      </c>
      <c r="F168" s="424">
        <v>88286</v>
      </c>
    </row>
    <row r="169" spans="1:6" s="803" customFormat="1" ht="12.75">
      <c r="A169" s="336" t="s">
        <v>593</v>
      </c>
      <c r="B169" s="424">
        <v>2457492</v>
      </c>
      <c r="C169" s="424">
        <v>531164</v>
      </c>
      <c r="D169" s="424">
        <v>294104</v>
      </c>
      <c r="E169" s="226">
        <v>11.967648317878552</v>
      </c>
      <c r="F169" s="424">
        <v>88286</v>
      </c>
    </row>
    <row r="170" spans="1:6" s="803" customFormat="1" ht="12.75">
      <c r="A170" s="336" t="s">
        <v>595</v>
      </c>
      <c r="B170" s="424">
        <v>123305456</v>
      </c>
      <c r="C170" s="424">
        <v>47675494</v>
      </c>
      <c r="D170" s="424">
        <v>36501987</v>
      </c>
      <c r="E170" s="226">
        <v>29.602896890466873</v>
      </c>
      <c r="F170" s="424">
        <v>5157659</v>
      </c>
    </row>
    <row r="171" spans="1:6" s="803" customFormat="1" ht="12.75">
      <c r="A171" s="336" t="s">
        <v>619</v>
      </c>
      <c r="B171" s="424">
        <v>123305456</v>
      </c>
      <c r="C171" s="424">
        <v>47675494</v>
      </c>
      <c r="D171" s="424">
        <v>36501987</v>
      </c>
      <c r="E171" s="226">
        <v>29.602896890466873</v>
      </c>
      <c r="F171" s="424">
        <v>5157659</v>
      </c>
    </row>
    <row r="172" spans="1:6" s="808" customFormat="1" ht="12.75">
      <c r="A172" s="366" t="s">
        <v>601</v>
      </c>
      <c r="B172" s="424">
        <v>16557323</v>
      </c>
      <c r="C172" s="424">
        <v>2838063</v>
      </c>
      <c r="D172" s="424">
        <v>2585599</v>
      </c>
      <c r="E172" s="226">
        <v>15.616044936732829</v>
      </c>
      <c r="F172" s="424">
        <v>1267184</v>
      </c>
    </row>
    <row r="173" spans="1:6" s="808" customFormat="1" ht="38.25">
      <c r="A173" s="806" t="s">
        <v>603</v>
      </c>
      <c r="B173" s="424">
        <v>16557323</v>
      </c>
      <c r="C173" s="424">
        <v>2838063</v>
      </c>
      <c r="D173" s="424">
        <v>2585599</v>
      </c>
      <c r="E173" s="226">
        <v>15.616044936732829</v>
      </c>
      <c r="F173" s="424">
        <v>1267184</v>
      </c>
    </row>
    <row r="174" spans="1:6" s="803" customFormat="1" ht="12.75">
      <c r="A174" s="336" t="s">
        <v>1125</v>
      </c>
      <c r="B174" s="424">
        <v>70363637</v>
      </c>
      <c r="C174" s="424">
        <v>19058780</v>
      </c>
      <c r="D174" s="424">
        <v>12342364</v>
      </c>
      <c r="E174" s="226">
        <v>17.540827231542906</v>
      </c>
      <c r="F174" s="424">
        <v>2576843</v>
      </c>
    </row>
    <row r="175" spans="1:6" s="803" customFormat="1" ht="12.75">
      <c r="A175" s="336" t="s">
        <v>604</v>
      </c>
      <c r="B175" s="424">
        <v>70363637</v>
      </c>
      <c r="C175" s="424">
        <v>19058780</v>
      </c>
      <c r="D175" s="424">
        <v>12342364</v>
      </c>
      <c r="E175" s="226">
        <v>17.540827231542906</v>
      </c>
      <c r="F175" s="424">
        <v>2576843</v>
      </c>
    </row>
    <row r="176" spans="1:6" s="803" customFormat="1" ht="12.75">
      <c r="A176" s="336" t="s">
        <v>716</v>
      </c>
      <c r="B176" s="424">
        <v>-10199020</v>
      </c>
      <c r="C176" s="424">
        <v>3145597</v>
      </c>
      <c r="D176" s="424">
        <v>18750846</v>
      </c>
      <c r="E176" s="226">
        <v>-183.84948749977937</v>
      </c>
      <c r="F176" s="424">
        <v>8931141</v>
      </c>
    </row>
    <row r="177" spans="1:6" s="803" customFormat="1" ht="12.75">
      <c r="A177" s="336" t="s">
        <v>717</v>
      </c>
      <c r="B177" s="424">
        <v>10199020</v>
      </c>
      <c r="C177" s="424">
        <v>-3145597</v>
      </c>
      <c r="D177" s="322" t="s">
        <v>712</v>
      </c>
      <c r="E177" s="805" t="s">
        <v>712</v>
      </c>
      <c r="F177" s="322" t="s">
        <v>712</v>
      </c>
    </row>
    <row r="178" spans="1:6" s="803" customFormat="1" ht="12.75">
      <c r="A178" s="336" t="s">
        <v>611</v>
      </c>
      <c r="B178" s="424">
        <v>10199020</v>
      </c>
      <c r="C178" s="424">
        <v>-3145597</v>
      </c>
      <c r="D178" s="322" t="s">
        <v>712</v>
      </c>
      <c r="E178" s="805" t="s">
        <v>712</v>
      </c>
      <c r="F178" s="322" t="s">
        <v>712</v>
      </c>
    </row>
    <row r="179" spans="1:6" s="809" customFormat="1" ht="25.5">
      <c r="A179" s="806" t="s">
        <v>621</v>
      </c>
      <c r="B179" s="424">
        <v>10199020</v>
      </c>
      <c r="C179" s="424">
        <v>-3145597</v>
      </c>
      <c r="D179" s="322" t="s">
        <v>712</v>
      </c>
      <c r="E179" s="805" t="s">
        <v>712</v>
      </c>
      <c r="F179" s="322" t="s">
        <v>712</v>
      </c>
    </row>
    <row r="180" spans="1:6" s="801" customFormat="1" ht="25.5">
      <c r="A180" s="794" t="s">
        <v>625</v>
      </c>
      <c r="B180" s="424"/>
      <c r="C180" s="424"/>
      <c r="D180" s="424"/>
      <c r="E180" s="810"/>
      <c r="F180" s="424"/>
    </row>
    <row r="181" spans="1:6" s="803" customFormat="1" ht="12.75">
      <c r="A181" s="336" t="s">
        <v>1161</v>
      </c>
      <c r="B181" s="424">
        <v>129610400</v>
      </c>
      <c r="C181" s="424">
        <v>52205518</v>
      </c>
      <c r="D181" s="424">
        <v>49431320</v>
      </c>
      <c r="E181" s="226">
        <v>38.138390129187165</v>
      </c>
      <c r="F181" s="424">
        <v>9865656</v>
      </c>
    </row>
    <row r="182" spans="1:6" s="803" customFormat="1" ht="12.75">
      <c r="A182" s="336" t="s">
        <v>1098</v>
      </c>
      <c r="B182" s="424">
        <v>61526419</v>
      </c>
      <c r="C182" s="424">
        <v>28501779</v>
      </c>
      <c r="D182" s="424">
        <v>25727581</v>
      </c>
      <c r="E182" s="226">
        <v>41.81550205286611</v>
      </c>
      <c r="F182" s="424">
        <v>2766003</v>
      </c>
    </row>
    <row r="183" spans="1:6" s="803" customFormat="1" ht="12.75">
      <c r="A183" s="336" t="s">
        <v>617</v>
      </c>
      <c r="B183" s="424">
        <v>68083981</v>
      </c>
      <c r="C183" s="424">
        <v>23703739</v>
      </c>
      <c r="D183" s="424">
        <v>23703739</v>
      </c>
      <c r="E183" s="226">
        <v>34.81544212286881</v>
      </c>
      <c r="F183" s="424">
        <v>7099653</v>
      </c>
    </row>
    <row r="184" spans="1:6" s="803" customFormat="1" ht="25.5">
      <c r="A184" s="336" t="s">
        <v>589</v>
      </c>
      <c r="B184" s="424">
        <v>68083981</v>
      </c>
      <c r="C184" s="424">
        <v>23703739</v>
      </c>
      <c r="D184" s="424">
        <v>23703739</v>
      </c>
      <c r="E184" s="226">
        <v>34.81544212286881</v>
      </c>
      <c r="F184" s="424">
        <v>7099653</v>
      </c>
    </row>
    <row r="185" spans="1:6" s="803" customFormat="1" ht="12.75">
      <c r="A185" s="336" t="s">
        <v>1165</v>
      </c>
      <c r="B185" s="424">
        <v>139809420</v>
      </c>
      <c r="C185" s="424">
        <v>49059921</v>
      </c>
      <c r="D185" s="424">
        <v>35092593</v>
      </c>
      <c r="E185" s="226">
        <v>25.10030654586794</v>
      </c>
      <c r="F185" s="424">
        <v>5172513</v>
      </c>
    </row>
    <row r="186" spans="1:6" s="803" customFormat="1" ht="12.75">
      <c r="A186" s="336" t="s">
        <v>156</v>
      </c>
      <c r="B186" s="424">
        <v>71245783</v>
      </c>
      <c r="C186" s="424">
        <v>30985841</v>
      </c>
      <c r="D186" s="424">
        <v>23734920</v>
      </c>
      <c r="E186" s="226">
        <v>33.314140150582666</v>
      </c>
      <c r="F186" s="424">
        <v>3580361</v>
      </c>
    </row>
    <row r="187" spans="1:6" s="803" customFormat="1" ht="12.75">
      <c r="A187" s="336" t="s">
        <v>590</v>
      </c>
      <c r="B187" s="424">
        <v>2457492</v>
      </c>
      <c r="C187" s="424">
        <v>531164</v>
      </c>
      <c r="D187" s="424">
        <v>294104</v>
      </c>
      <c r="E187" s="226">
        <v>11.967648317878552</v>
      </c>
      <c r="F187" s="424">
        <v>88286</v>
      </c>
    </row>
    <row r="188" spans="1:6" s="803" customFormat="1" ht="12.75">
      <c r="A188" s="336" t="s">
        <v>593</v>
      </c>
      <c r="B188" s="424">
        <v>2457492</v>
      </c>
      <c r="C188" s="424">
        <v>531164</v>
      </c>
      <c r="D188" s="424">
        <v>294104</v>
      </c>
      <c r="E188" s="226">
        <v>11.967648317878552</v>
      </c>
      <c r="F188" s="424">
        <v>88286</v>
      </c>
    </row>
    <row r="189" spans="1:6" s="803" customFormat="1" ht="12.75">
      <c r="A189" s="336" t="s">
        <v>595</v>
      </c>
      <c r="B189" s="424">
        <v>68788291</v>
      </c>
      <c r="C189" s="424">
        <v>30454677</v>
      </c>
      <c r="D189" s="424">
        <v>23440816</v>
      </c>
      <c r="E189" s="226">
        <v>34.07675297529924</v>
      </c>
      <c r="F189" s="424">
        <v>3492075</v>
      </c>
    </row>
    <row r="190" spans="1:6" s="803" customFormat="1" ht="12.75">
      <c r="A190" s="336" t="s">
        <v>619</v>
      </c>
      <c r="B190" s="424">
        <v>68788291</v>
      </c>
      <c r="C190" s="424">
        <v>30454677</v>
      </c>
      <c r="D190" s="424">
        <v>23440816</v>
      </c>
      <c r="E190" s="226">
        <v>34.07675297529924</v>
      </c>
      <c r="F190" s="424">
        <v>3492075</v>
      </c>
    </row>
    <row r="191" spans="1:6" s="803" customFormat="1" ht="12.75">
      <c r="A191" s="336" t="s">
        <v>1125</v>
      </c>
      <c r="B191" s="424">
        <v>68563637</v>
      </c>
      <c r="C191" s="424">
        <v>18074080</v>
      </c>
      <c r="D191" s="424">
        <v>11357673</v>
      </c>
      <c r="E191" s="226">
        <v>16.565155375290257</v>
      </c>
      <c r="F191" s="424">
        <v>1592152</v>
      </c>
    </row>
    <row r="192" spans="1:6" s="803" customFormat="1" ht="12.75">
      <c r="A192" s="336" t="s">
        <v>604</v>
      </c>
      <c r="B192" s="424">
        <v>68563637</v>
      </c>
      <c r="C192" s="424">
        <v>18074080</v>
      </c>
      <c r="D192" s="424">
        <v>11357673</v>
      </c>
      <c r="E192" s="226">
        <v>16.565155375290257</v>
      </c>
      <c r="F192" s="424">
        <v>1592152</v>
      </c>
    </row>
    <row r="193" spans="1:6" s="803" customFormat="1" ht="12.75">
      <c r="A193" s="336" t="s">
        <v>87</v>
      </c>
      <c r="B193" s="424">
        <v>-10199020</v>
      </c>
      <c r="C193" s="424">
        <v>3145597</v>
      </c>
      <c r="D193" s="424">
        <v>14338727</v>
      </c>
      <c r="E193" s="805" t="s">
        <v>712</v>
      </c>
      <c r="F193" s="424">
        <v>4693143</v>
      </c>
    </row>
    <row r="194" spans="1:6" s="803" customFormat="1" ht="12.75">
      <c r="A194" s="336" t="s">
        <v>717</v>
      </c>
      <c r="B194" s="424">
        <v>10199020</v>
      </c>
      <c r="C194" s="424">
        <v>-3145597</v>
      </c>
      <c r="D194" s="322" t="s">
        <v>712</v>
      </c>
      <c r="E194" s="805" t="s">
        <v>712</v>
      </c>
      <c r="F194" s="322" t="s">
        <v>712</v>
      </c>
    </row>
    <row r="195" spans="1:6" s="803" customFormat="1" ht="12.75">
      <c r="A195" s="336" t="s">
        <v>611</v>
      </c>
      <c r="B195" s="424">
        <v>10199020</v>
      </c>
      <c r="C195" s="424">
        <v>-3145597</v>
      </c>
      <c r="D195" s="322" t="s">
        <v>712</v>
      </c>
      <c r="E195" s="805" t="s">
        <v>712</v>
      </c>
      <c r="F195" s="322" t="s">
        <v>712</v>
      </c>
    </row>
    <row r="196" spans="1:6" s="803" customFormat="1" ht="25.5">
      <c r="A196" s="806" t="s">
        <v>621</v>
      </c>
      <c r="B196" s="424">
        <v>10199020</v>
      </c>
      <c r="C196" s="424">
        <v>-3145597</v>
      </c>
      <c r="D196" s="322" t="s">
        <v>712</v>
      </c>
      <c r="E196" s="805" t="s">
        <v>712</v>
      </c>
      <c r="F196" s="322" t="s">
        <v>712</v>
      </c>
    </row>
    <row r="197" spans="1:6" s="812" customFormat="1" ht="12.75">
      <c r="A197" s="351" t="s">
        <v>165</v>
      </c>
      <c r="B197" s="424"/>
      <c r="C197" s="211"/>
      <c r="D197" s="211"/>
      <c r="E197" s="811"/>
      <c r="F197" s="211"/>
    </row>
    <row r="198" spans="1:6" s="803" customFormat="1" ht="12.75">
      <c r="A198" s="336" t="s">
        <v>1161</v>
      </c>
      <c r="B198" s="424">
        <v>527145</v>
      </c>
      <c r="C198" s="424">
        <v>35000</v>
      </c>
      <c r="D198" s="424">
        <v>35000</v>
      </c>
      <c r="E198" s="226">
        <v>6.639539405666373</v>
      </c>
      <c r="F198" s="424">
        <v>0</v>
      </c>
    </row>
    <row r="199" spans="1:6" s="803" customFormat="1" ht="12.75">
      <c r="A199" s="336" t="s">
        <v>1098</v>
      </c>
      <c r="B199" s="424">
        <v>147700</v>
      </c>
      <c r="C199" s="424">
        <v>0</v>
      </c>
      <c r="D199" s="424">
        <v>0</v>
      </c>
      <c r="E199" s="226">
        <v>0</v>
      </c>
      <c r="F199" s="424">
        <v>0</v>
      </c>
    </row>
    <row r="200" spans="1:6" s="803" customFormat="1" ht="12.75">
      <c r="A200" s="336" t="s">
        <v>617</v>
      </c>
      <c r="B200" s="424">
        <v>379445</v>
      </c>
      <c r="C200" s="424">
        <v>35000</v>
      </c>
      <c r="D200" s="424">
        <v>35000</v>
      </c>
      <c r="E200" s="226">
        <v>9.223998207908918</v>
      </c>
      <c r="F200" s="424">
        <v>0</v>
      </c>
    </row>
    <row r="201" spans="1:6" s="803" customFormat="1" ht="25.5">
      <c r="A201" s="336" t="s">
        <v>589</v>
      </c>
      <c r="B201" s="424">
        <v>379445</v>
      </c>
      <c r="C201" s="211">
        <v>35000</v>
      </c>
      <c r="D201" s="211">
        <v>35000</v>
      </c>
      <c r="E201" s="226">
        <v>9.223998207908918</v>
      </c>
      <c r="F201" s="211">
        <v>0</v>
      </c>
    </row>
    <row r="202" spans="1:6" s="803" customFormat="1" ht="12.75">
      <c r="A202" s="336" t="s">
        <v>1165</v>
      </c>
      <c r="B202" s="424">
        <v>777145</v>
      </c>
      <c r="C202" s="424">
        <v>75000</v>
      </c>
      <c r="D202" s="424">
        <v>42733</v>
      </c>
      <c r="E202" s="226">
        <v>5.4987164557450665</v>
      </c>
      <c r="F202" s="424">
        <v>24819</v>
      </c>
    </row>
    <row r="203" spans="1:6" s="803" customFormat="1" ht="12.75">
      <c r="A203" s="336" t="s">
        <v>156</v>
      </c>
      <c r="B203" s="424">
        <v>777145</v>
      </c>
      <c r="C203" s="424">
        <v>75000</v>
      </c>
      <c r="D203" s="424">
        <v>42733</v>
      </c>
      <c r="E203" s="226">
        <v>5.4987164557450665</v>
      </c>
      <c r="F203" s="424">
        <v>24819</v>
      </c>
    </row>
    <row r="204" spans="1:6" s="803" customFormat="1" ht="12.75">
      <c r="A204" s="336" t="s">
        <v>590</v>
      </c>
      <c r="B204" s="424">
        <v>777145</v>
      </c>
      <c r="C204" s="424">
        <v>75000</v>
      </c>
      <c r="D204" s="424">
        <v>42733</v>
      </c>
      <c r="E204" s="226">
        <v>5.4987164557450665</v>
      </c>
      <c r="F204" s="424">
        <v>24819</v>
      </c>
    </row>
    <row r="205" spans="1:6" s="803" customFormat="1" ht="12.75">
      <c r="A205" s="336" t="s">
        <v>593</v>
      </c>
      <c r="B205" s="424">
        <v>777145</v>
      </c>
      <c r="C205" s="211">
        <v>75000</v>
      </c>
      <c r="D205" s="211">
        <v>42733</v>
      </c>
      <c r="E205" s="226">
        <v>5.4987164557450665</v>
      </c>
      <c r="F205" s="211">
        <v>24819</v>
      </c>
    </row>
    <row r="206" spans="1:6" s="803" customFormat="1" ht="12.75">
      <c r="A206" s="336" t="s">
        <v>87</v>
      </c>
      <c r="B206" s="424">
        <v>-250000</v>
      </c>
      <c r="C206" s="424">
        <v>-40000</v>
      </c>
      <c r="D206" s="424">
        <v>-7733</v>
      </c>
      <c r="E206" s="805" t="s">
        <v>712</v>
      </c>
      <c r="F206" s="424">
        <v>-24819</v>
      </c>
    </row>
    <row r="207" spans="1:6" s="803" customFormat="1" ht="12.75">
      <c r="A207" s="336" t="s">
        <v>717</v>
      </c>
      <c r="B207" s="424">
        <v>250000</v>
      </c>
      <c r="C207" s="424">
        <v>40000</v>
      </c>
      <c r="D207" s="322" t="s">
        <v>712</v>
      </c>
      <c r="E207" s="805" t="s">
        <v>712</v>
      </c>
      <c r="F207" s="322" t="s">
        <v>712</v>
      </c>
    </row>
    <row r="208" spans="1:6" s="803" customFormat="1" ht="12.75">
      <c r="A208" s="336" t="s">
        <v>611</v>
      </c>
      <c r="B208" s="424">
        <v>250000</v>
      </c>
      <c r="C208" s="424">
        <v>40000</v>
      </c>
      <c r="D208" s="322" t="s">
        <v>712</v>
      </c>
      <c r="E208" s="805" t="s">
        <v>712</v>
      </c>
      <c r="F208" s="322" t="s">
        <v>712</v>
      </c>
    </row>
    <row r="209" spans="1:6" s="803" customFormat="1" ht="25.5">
      <c r="A209" s="806" t="s">
        <v>621</v>
      </c>
      <c r="B209" s="424">
        <v>250000</v>
      </c>
      <c r="C209" s="211">
        <v>40000</v>
      </c>
      <c r="D209" s="813" t="s">
        <v>712</v>
      </c>
      <c r="E209" s="814" t="s">
        <v>712</v>
      </c>
      <c r="F209" s="813" t="s">
        <v>712</v>
      </c>
    </row>
    <row r="210" spans="1:6" s="812" customFormat="1" ht="12.75">
      <c r="A210" s="351" t="s">
        <v>623</v>
      </c>
      <c r="B210" s="424"/>
      <c r="C210" s="211"/>
      <c r="D210" s="211"/>
      <c r="E210" s="226"/>
      <c r="F210" s="211"/>
    </row>
    <row r="211" spans="1:6" s="803" customFormat="1" ht="12.75">
      <c r="A211" s="336" t="s">
        <v>1161</v>
      </c>
      <c r="B211" s="424">
        <v>67702208</v>
      </c>
      <c r="C211" s="424">
        <v>15738767</v>
      </c>
      <c r="D211" s="424">
        <v>17055518</v>
      </c>
      <c r="E211" s="226">
        <v>25.191967151204288</v>
      </c>
      <c r="F211" s="424">
        <v>3490000</v>
      </c>
    </row>
    <row r="212" spans="1:6" s="803" customFormat="1" ht="12.75" customHeight="1">
      <c r="A212" s="336" t="s">
        <v>1098</v>
      </c>
      <c r="B212" s="424">
        <v>34150652</v>
      </c>
      <c r="C212" s="211">
        <v>9681827</v>
      </c>
      <c r="D212" s="211">
        <v>10998578</v>
      </c>
      <c r="E212" s="226">
        <v>32.20605568526188</v>
      </c>
      <c r="F212" s="211">
        <v>0</v>
      </c>
    </row>
    <row r="213" spans="1:6" s="803" customFormat="1" ht="12.75" customHeight="1">
      <c r="A213" s="815" t="s">
        <v>626</v>
      </c>
      <c r="B213" s="816">
        <v>1647372</v>
      </c>
      <c r="C213" s="817">
        <v>0</v>
      </c>
      <c r="D213" s="817">
        <v>0</v>
      </c>
      <c r="E213" s="818">
        <v>0</v>
      </c>
      <c r="F213" s="817">
        <v>0</v>
      </c>
    </row>
    <row r="214" spans="1:6" s="803" customFormat="1" ht="12.75">
      <c r="A214" s="336" t="s">
        <v>617</v>
      </c>
      <c r="B214" s="424">
        <v>33551556</v>
      </c>
      <c r="C214" s="424">
        <v>6056940</v>
      </c>
      <c r="D214" s="424">
        <v>6056940</v>
      </c>
      <c r="E214" s="226">
        <v>18.052635174356745</v>
      </c>
      <c r="F214" s="424">
        <v>3490000</v>
      </c>
    </row>
    <row r="215" spans="1:6" s="803" customFormat="1" ht="25.5">
      <c r="A215" s="336" t="s">
        <v>589</v>
      </c>
      <c r="B215" s="424">
        <v>33551556</v>
      </c>
      <c r="C215" s="211">
        <v>6056940</v>
      </c>
      <c r="D215" s="211">
        <v>6056940</v>
      </c>
      <c r="E215" s="226">
        <v>18.052635174356745</v>
      </c>
      <c r="F215" s="211">
        <v>3490000</v>
      </c>
    </row>
    <row r="216" spans="1:6" s="803" customFormat="1" ht="12.75">
      <c r="A216" s="336" t="s">
        <v>1165</v>
      </c>
      <c r="B216" s="424">
        <v>73753318</v>
      </c>
      <c r="C216" s="424">
        <v>18127153</v>
      </c>
      <c r="D216" s="424">
        <v>11035661</v>
      </c>
      <c r="E216" s="226">
        <v>14.962934955685656</v>
      </c>
      <c r="F216" s="424">
        <v>1592152</v>
      </c>
    </row>
    <row r="217" spans="1:6" s="803" customFormat="1" ht="12.75">
      <c r="A217" s="336" t="s">
        <v>156</v>
      </c>
      <c r="B217" s="424">
        <v>5544117</v>
      </c>
      <c r="C217" s="424">
        <v>375085</v>
      </c>
      <c r="D217" s="424">
        <v>0</v>
      </c>
      <c r="E217" s="226">
        <v>0</v>
      </c>
      <c r="F217" s="424">
        <v>0</v>
      </c>
    </row>
    <row r="218" spans="1:6" s="803" customFormat="1" ht="12.75">
      <c r="A218" s="336" t="s">
        <v>595</v>
      </c>
      <c r="B218" s="424">
        <v>3896745</v>
      </c>
      <c r="C218" s="424">
        <v>375085</v>
      </c>
      <c r="D218" s="424">
        <v>0</v>
      </c>
      <c r="E218" s="226">
        <v>0</v>
      </c>
      <c r="F218" s="424">
        <v>0</v>
      </c>
    </row>
    <row r="219" spans="1:6" s="803" customFormat="1" ht="12.75">
      <c r="A219" s="336" t="s">
        <v>619</v>
      </c>
      <c r="B219" s="424">
        <v>3896745</v>
      </c>
      <c r="C219" s="211">
        <v>375085</v>
      </c>
      <c r="D219" s="211">
        <v>0</v>
      </c>
      <c r="E219" s="226">
        <v>0</v>
      </c>
      <c r="F219" s="211">
        <v>0</v>
      </c>
    </row>
    <row r="220" spans="1:6" s="803" customFormat="1" ht="12.75">
      <c r="A220" s="336" t="s">
        <v>627</v>
      </c>
      <c r="B220" s="424">
        <v>1647372</v>
      </c>
      <c r="C220" s="424">
        <v>0</v>
      </c>
      <c r="D220" s="424">
        <v>0</v>
      </c>
      <c r="E220" s="226">
        <v>0</v>
      </c>
      <c r="F220" s="424">
        <v>0</v>
      </c>
    </row>
    <row r="221" spans="1:6" s="803" customFormat="1" ht="12.75">
      <c r="A221" s="336" t="s">
        <v>628</v>
      </c>
      <c r="B221" s="424">
        <v>1647372</v>
      </c>
      <c r="C221" s="424">
        <v>0</v>
      </c>
      <c r="D221" s="424">
        <v>0</v>
      </c>
      <c r="E221" s="226">
        <v>0</v>
      </c>
      <c r="F221" s="424">
        <v>0</v>
      </c>
    </row>
    <row r="222" spans="1:6" s="803" customFormat="1" ht="52.5" customHeight="1">
      <c r="A222" s="815" t="s">
        <v>1213</v>
      </c>
      <c r="B222" s="817">
        <v>1647372</v>
      </c>
      <c r="C222" s="817">
        <v>0</v>
      </c>
      <c r="D222" s="817">
        <v>0</v>
      </c>
      <c r="E222" s="819">
        <v>0</v>
      </c>
      <c r="F222" s="817">
        <v>0</v>
      </c>
    </row>
    <row r="223" spans="1:6" s="803" customFormat="1" ht="12.75">
      <c r="A223" s="336" t="s">
        <v>1125</v>
      </c>
      <c r="B223" s="424">
        <v>68209201</v>
      </c>
      <c r="C223" s="424">
        <v>17752068</v>
      </c>
      <c r="D223" s="424">
        <v>11035661</v>
      </c>
      <c r="E223" s="226">
        <v>16.179138354076308</v>
      </c>
      <c r="F223" s="424">
        <v>1592152</v>
      </c>
    </row>
    <row r="224" spans="1:6" s="803" customFormat="1" ht="12.75">
      <c r="A224" s="336" t="s">
        <v>604</v>
      </c>
      <c r="B224" s="424">
        <v>68209201</v>
      </c>
      <c r="C224" s="211">
        <v>17752068</v>
      </c>
      <c r="D224" s="211">
        <v>11035661</v>
      </c>
      <c r="E224" s="226">
        <v>16.179138354076308</v>
      </c>
      <c r="F224" s="211">
        <v>1592152</v>
      </c>
    </row>
    <row r="225" spans="1:6" s="803" customFormat="1" ht="12.75">
      <c r="A225" s="336" t="s">
        <v>87</v>
      </c>
      <c r="B225" s="424">
        <v>-6051110</v>
      </c>
      <c r="C225" s="424">
        <v>-2388386</v>
      </c>
      <c r="D225" s="424">
        <v>6019857</v>
      </c>
      <c r="E225" s="805" t="s">
        <v>712</v>
      </c>
      <c r="F225" s="424">
        <v>1897848</v>
      </c>
    </row>
    <row r="226" spans="1:6" s="803" customFormat="1" ht="12.75">
      <c r="A226" s="336" t="s">
        <v>717</v>
      </c>
      <c r="B226" s="424">
        <v>6051110</v>
      </c>
      <c r="C226" s="424">
        <v>2388386</v>
      </c>
      <c r="D226" s="322" t="s">
        <v>712</v>
      </c>
      <c r="E226" s="805" t="s">
        <v>712</v>
      </c>
      <c r="F226" s="322" t="s">
        <v>712</v>
      </c>
    </row>
    <row r="227" spans="1:6" s="803" customFormat="1" ht="12.75">
      <c r="A227" s="336" t="s">
        <v>611</v>
      </c>
      <c r="B227" s="424">
        <v>6051110</v>
      </c>
      <c r="C227" s="424">
        <v>2388386</v>
      </c>
      <c r="D227" s="322" t="s">
        <v>712</v>
      </c>
      <c r="E227" s="805" t="s">
        <v>712</v>
      </c>
      <c r="F227" s="322" t="s">
        <v>712</v>
      </c>
    </row>
    <row r="228" spans="1:6" s="803" customFormat="1" ht="25.5">
      <c r="A228" s="806" t="s">
        <v>621</v>
      </c>
      <c r="B228" s="211">
        <v>6051110</v>
      </c>
      <c r="C228" s="211">
        <v>2388386</v>
      </c>
      <c r="D228" s="813" t="s">
        <v>712</v>
      </c>
      <c r="E228" s="814" t="s">
        <v>712</v>
      </c>
      <c r="F228" s="813" t="s">
        <v>712</v>
      </c>
    </row>
    <row r="229" spans="1:6" s="812" customFormat="1" ht="12.75">
      <c r="A229" s="351" t="s">
        <v>629</v>
      </c>
      <c r="B229" s="424"/>
      <c r="C229" s="211"/>
      <c r="D229" s="211"/>
      <c r="E229" s="811"/>
      <c r="F229" s="211"/>
    </row>
    <row r="230" spans="1:6" s="803" customFormat="1" ht="12.75">
      <c r="A230" s="336" t="s">
        <v>1161</v>
      </c>
      <c r="B230" s="424">
        <v>73717639</v>
      </c>
      <c r="C230" s="424">
        <v>36874716</v>
      </c>
      <c r="D230" s="424">
        <v>32340802</v>
      </c>
      <c r="E230" s="226">
        <v>43.87118529392945</v>
      </c>
      <c r="F230" s="424">
        <v>6375656</v>
      </c>
    </row>
    <row r="231" spans="1:6" s="803" customFormat="1" ht="12.75" customHeight="1">
      <c r="A231" s="336" t="s">
        <v>1098</v>
      </c>
      <c r="B231" s="424">
        <v>39564659</v>
      </c>
      <c r="C231" s="211">
        <v>19262917</v>
      </c>
      <c r="D231" s="211">
        <v>14729003</v>
      </c>
      <c r="E231" s="226">
        <v>37.2276758407042</v>
      </c>
      <c r="F231" s="211">
        <v>2766003</v>
      </c>
    </row>
    <row r="232" spans="1:6" s="803" customFormat="1" ht="12.75" customHeight="1">
      <c r="A232" s="815" t="s">
        <v>626</v>
      </c>
      <c r="B232" s="816">
        <v>10689220</v>
      </c>
      <c r="C232" s="817">
        <v>442965</v>
      </c>
      <c r="D232" s="817">
        <v>0</v>
      </c>
      <c r="E232" s="818">
        <v>0</v>
      </c>
      <c r="F232" s="817">
        <v>0</v>
      </c>
    </row>
    <row r="233" spans="1:6" s="803" customFormat="1" ht="12.75">
      <c r="A233" s="336" t="s">
        <v>617</v>
      </c>
      <c r="B233" s="424">
        <v>34152980</v>
      </c>
      <c r="C233" s="424">
        <v>17611799</v>
      </c>
      <c r="D233" s="424">
        <v>17611799</v>
      </c>
      <c r="E233" s="226">
        <v>51.56738592064294</v>
      </c>
      <c r="F233" s="424">
        <v>3609653</v>
      </c>
    </row>
    <row r="234" spans="1:6" s="803" customFormat="1" ht="25.5">
      <c r="A234" s="336" t="s">
        <v>589</v>
      </c>
      <c r="B234" s="424">
        <v>34152980</v>
      </c>
      <c r="C234" s="211">
        <v>17611799</v>
      </c>
      <c r="D234" s="211">
        <v>17611799</v>
      </c>
      <c r="E234" s="226">
        <v>51.56738592064294</v>
      </c>
      <c r="F234" s="211">
        <v>3609653</v>
      </c>
    </row>
    <row r="235" spans="1:6" s="803" customFormat="1" ht="12.75">
      <c r="A235" s="336" t="s">
        <v>1165</v>
      </c>
      <c r="B235" s="424">
        <v>77615549</v>
      </c>
      <c r="C235" s="424">
        <v>31300733</v>
      </c>
      <c r="D235" s="424">
        <v>24457163</v>
      </c>
      <c r="E235" s="226">
        <v>31.510648723234567</v>
      </c>
      <c r="F235" s="424">
        <v>3555542</v>
      </c>
    </row>
    <row r="236" spans="1:6" s="803" customFormat="1" ht="12.75">
      <c r="A236" s="336" t="s">
        <v>156</v>
      </c>
      <c r="B236" s="424">
        <v>77261113</v>
      </c>
      <c r="C236" s="424">
        <v>30978721</v>
      </c>
      <c r="D236" s="424">
        <v>24135151</v>
      </c>
      <c r="E236" s="226">
        <v>31.23842003156232</v>
      </c>
      <c r="F236" s="424">
        <v>3555542</v>
      </c>
    </row>
    <row r="237" spans="1:6" s="803" customFormat="1" ht="12.75">
      <c r="A237" s="336" t="s">
        <v>590</v>
      </c>
      <c r="B237" s="424">
        <v>1680347</v>
      </c>
      <c r="C237" s="424">
        <v>456164</v>
      </c>
      <c r="D237" s="424">
        <v>251371</v>
      </c>
      <c r="E237" s="226">
        <v>14.959469680964704</v>
      </c>
      <c r="F237" s="424">
        <v>63467</v>
      </c>
    </row>
    <row r="238" spans="1:6" s="803" customFormat="1" ht="12.75">
      <c r="A238" s="336" t="s">
        <v>593</v>
      </c>
      <c r="B238" s="424">
        <v>1680347</v>
      </c>
      <c r="C238" s="211">
        <v>456164</v>
      </c>
      <c r="D238" s="211">
        <v>251371</v>
      </c>
      <c r="E238" s="226">
        <v>14.959469680964704</v>
      </c>
      <c r="F238" s="211">
        <v>63467</v>
      </c>
    </row>
    <row r="239" spans="1:6" s="803" customFormat="1" ht="12.75">
      <c r="A239" s="336" t="s">
        <v>595</v>
      </c>
      <c r="B239" s="424">
        <v>64891546</v>
      </c>
      <c r="C239" s="424">
        <v>30079592</v>
      </c>
      <c r="D239" s="424">
        <v>23440816</v>
      </c>
      <c r="E239" s="226">
        <v>36.12306601540977</v>
      </c>
      <c r="F239" s="424">
        <v>3492075</v>
      </c>
    </row>
    <row r="240" spans="1:6" s="803" customFormat="1" ht="12.75">
      <c r="A240" s="336" t="s">
        <v>619</v>
      </c>
      <c r="B240" s="424">
        <v>64891546</v>
      </c>
      <c r="C240" s="211">
        <v>30079592</v>
      </c>
      <c r="D240" s="211">
        <v>23440816</v>
      </c>
      <c r="E240" s="226">
        <v>36.12306601540977</v>
      </c>
      <c r="F240" s="211">
        <v>3492075</v>
      </c>
    </row>
    <row r="241" spans="1:6" s="803" customFormat="1" ht="12.75">
      <c r="A241" s="336" t="s">
        <v>627</v>
      </c>
      <c r="B241" s="424">
        <v>10689220</v>
      </c>
      <c r="C241" s="424">
        <v>442965</v>
      </c>
      <c r="D241" s="424">
        <v>442964</v>
      </c>
      <c r="E241" s="226">
        <v>4.1440254761338995</v>
      </c>
      <c r="F241" s="424">
        <v>0</v>
      </c>
    </row>
    <row r="242" spans="1:6" s="803" customFormat="1" ht="12.75">
      <c r="A242" s="336" t="s">
        <v>628</v>
      </c>
      <c r="B242" s="424">
        <v>10689220</v>
      </c>
      <c r="C242" s="424">
        <v>442965</v>
      </c>
      <c r="D242" s="424">
        <v>442964</v>
      </c>
      <c r="E242" s="226">
        <v>4.1440254761338995</v>
      </c>
      <c r="F242" s="424">
        <v>0</v>
      </c>
    </row>
    <row r="243" spans="1:6" s="803" customFormat="1" ht="52.5" customHeight="1">
      <c r="A243" s="815" t="s">
        <v>1213</v>
      </c>
      <c r="B243" s="817">
        <v>10689220</v>
      </c>
      <c r="C243" s="817">
        <v>442965</v>
      </c>
      <c r="D243" s="817">
        <v>442964</v>
      </c>
      <c r="E243" s="818">
        <v>4.1440254761338995</v>
      </c>
      <c r="F243" s="817">
        <v>0</v>
      </c>
    </row>
    <row r="244" spans="1:6" s="803" customFormat="1" ht="12.75">
      <c r="A244" s="336" t="s">
        <v>1125</v>
      </c>
      <c r="B244" s="424">
        <v>354436</v>
      </c>
      <c r="C244" s="424">
        <v>322012</v>
      </c>
      <c r="D244" s="424">
        <v>322012</v>
      </c>
      <c r="E244" s="226">
        <v>90.85194506201401</v>
      </c>
      <c r="F244" s="424">
        <v>0</v>
      </c>
    </row>
    <row r="245" spans="1:6" s="803" customFormat="1" ht="12.75">
      <c r="A245" s="336" t="s">
        <v>604</v>
      </c>
      <c r="B245" s="424">
        <v>354436</v>
      </c>
      <c r="C245" s="211">
        <v>322012</v>
      </c>
      <c r="D245" s="211">
        <v>322012</v>
      </c>
      <c r="E245" s="226">
        <v>90.85194506201401</v>
      </c>
      <c r="F245" s="211">
        <v>0</v>
      </c>
    </row>
    <row r="246" spans="1:6" s="803" customFormat="1" ht="12.75">
      <c r="A246" s="336" t="s">
        <v>87</v>
      </c>
      <c r="B246" s="424">
        <v>-3897910</v>
      </c>
      <c r="C246" s="424">
        <v>5573983</v>
      </c>
      <c r="D246" s="424">
        <v>7883639</v>
      </c>
      <c r="E246" s="805" t="s">
        <v>712</v>
      </c>
      <c r="F246" s="424">
        <v>2820114</v>
      </c>
    </row>
    <row r="247" spans="1:6" s="803" customFormat="1" ht="12.75">
      <c r="A247" s="336" t="s">
        <v>717</v>
      </c>
      <c r="B247" s="424">
        <v>3897910</v>
      </c>
      <c r="C247" s="424">
        <v>-5573983</v>
      </c>
      <c r="D247" s="322" t="s">
        <v>712</v>
      </c>
      <c r="E247" s="805" t="s">
        <v>712</v>
      </c>
      <c r="F247" s="322" t="s">
        <v>712</v>
      </c>
    </row>
    <row r="248" spans="1:6" s="803" customFormat="1" ht="12.75">
      <c r="A248" s="336" t="s">
        <v>611</v>
      </c>
      <c r="B248" s="424">
        <v>3897910</v>
      </c>
      <c r="C248" s="424">
        <v>-5573983</v>
      </c>
      <c r="D248" s="322" t="s">
        <v>712</v>
      </c>
      <c r="E248" s="805" t="s">
        <v>712</v>
      </c>
      <c r="F248" s="322" t="s">
        <v>712</v>
      </c>
    </row>
    <row r="249" spans="1:6" s="803" customFormat="1" ht="25.5">
      <c r="A249" s="806" t="s">
        <v>621</v>
      </c>
      <c r="B249" s="424">
        <v>3897910</v>
      </c>
      <c r="C249" s="211">
        <v>-5573983</v>
      </c>
      <c r="D249" s="813" t="s">
        <v>712</v>
      </c>
      <c r="E249" s="814" t="s">
        <v>712</v>
      </c>
      <c r="F249" s="813" t="s">
        <v>712</v>
      </c>
    </row>
    <row r="250" spans="1:6" s="801" customFormat="1" ht="25.5">
      <c r="A250" s="330" t="s">
        <v>630</v>
      </c>
      <c r="B250" s="424"/>
      <c r="C250" s="211"/>
      <c r="D250" s="211"/>
      <c r="E250" s="226"/>
      <c r="F250" s="211"/>
    </row>
    <row r="251" spans="1:6" s="808" customFormat="1" ht="12.75">
      <c r="A251" s="366" t="s">
        <v>1161</v>
      </c>
      <c r="B251" s="424">
        <v>72874488</v>
      </c>
      <c r="C251" s="424">
        <v>21043580</v>
      </c>
      <c r="D251" s="424">
        <v>21043580</v>
      </c>
      <c r="E251" s="226">
        <v>28.876470459730708</v>
      </c>
      <c r="F251" s="424">
        <v>8155457</v>
      </c>
    </row>
    <row r="252" spans="1:6" s="808" customFormat="1" ht="12.75">
      <c r="A252" s="336" t="s">
        <v>617</v>
      </c>
      <c r="B252" s="424">
        <v>72874488</v>
      </c>
      <c r="C252" s="424">
        <v>21043580</v>
      </c>
      <c r="D252" s="424">
        <v>21043580</v>
      </c>
      <c r="E252" s="226">
        <v>28.876470459730708</v>
      </c>
      <c r="F252" s="424">
        <v>8155457</v>
      </c>
    </row>
    <row r="253" spans="1:6" s="808" customFormat="1" ht="25.5">
      <c r="A253" s="336" t="s">
        <v>589</v>
      </c>
      <c r="B253" s="424">
        <v>72874488</v>
      </c>
      <c r="C253" s="424">
        <v>21043580</v>
      </c>
      <c r="D253" s="424">
        <v>21043580</v>
      </c>
      <c r="E253" s="226">
        <v>28.876470459730708</v>
      </c>
      <c r="F253" s="424">
        <v>8155457</v>
      </c>
    </row>
    <row r="254" spans="1:6" s="808" customFormat="1" ht="12.75">
      <c r="A254" s="366" t="s">
        <v>1165</v>
      </c>
      <c r="B254" s="424">
        <v>72874488</v>
      </c>
      <c r="C254" s="424">
        <v>21043580</v>
      </c>
      <c r="D254" s="424">
        <v>16631461</v>
      </c>
      <c r="E254" s="226">
        <v>22.822062228416616</v>
      </c>
      <c r="F254" s="424">
        <v>3917459</v>
      </c>
    </row>
    <row r="255" spans="1:6" s="808" customFormat="1" ht="12.75">
      <c r="A255" s="336" t="s">
        <v>156</v>
      </c>
      <c r="B255" s="424">
        <v>71074488</v>
      </c>
      <c r="C255" s="424">
        <v>20058880</v>
      </c>
      <c r="D255" s="424">
        <v>15646770</v>
      </c>
      <c r="E255" s="226">
        <v>22.014608110859694</v>
      </c>
      <c r="F255" s="424">
        <v>2932768</v>
      </c>
    </row>
    <row r="256" spans="1:6" s="808" customFormat="1" ht="12.75">
      <c r="A256" s="336" t="s">
        <v>595</v>
      </c>
      <c r="B256" s="424">
        <v>54517165</v>
      </c>
      <c r="C256" s="424">
        <v>17220817</v>
      </c>
      <c r="D256" s="424">
        <v>13061171</v>
      </c>
      <c r="E256" s="226">
        <v>23.95790573482682</v>
      </c>
      <c r="F256" s="424">
        <v>1665584</v>
      </c>
    </row>
    <row r="257" spans="1:6" s="808" customFormat="1" ht="12.75">
      <c r="A257" s="336" t="s">
        <v>619</v>
      </c>
      <c r="B257" s="424">
        <v>54517165</v>
      </c>
      <c r="C257" s="424">
        <v>17220817</v>
      </c>
      <c r="D257" s="424">
        <v>13061171</v>
      </c>
      <c r="E257" s="226">
        <v>23.95790573482682</v>
      </c>
      <c r="F257" s="424">
        <v>1665584</v>
      </c>
    </row>
    <row r="258" spans="1:6" s="808" customFormat="1" ht="12.75">
      <c r="A258" s="366" t="s">
        <v>601</v>
      </c>
      <c r="B258" s="424">
        <v>16557323</v>
      </c>
      <c r="C258" s="424">
        <v>2838063</v>
      </c>
      <c r="D258" s="424">
        <v>2585599</v>
      </c>
      <c r="E258" s="226">
        <v>15.616044936732829</v>
      </c>
      <c r="F258" s="424">
        <v>1267184</v>
      </c>
    </row>
    <row r="259" spans="1:6" s="808" customFormat="1" ht="38.25">
      <c r="A259" s="806" t="s">
        <v>603</v>
      </c>
      <c r="B259" s="424">
        <v>16557323</v>
      </c>
      <c r="C259" s="424">
        <v>2838063</v>
      </c>
      <c r="D259" s="424">
        <v>2585599</v>
      </c>
      <c r="E259" s="226">
        <v>15.616044936732829</v>
      </c>
      <c r="F259" s="424">
        <v>1267184</v>
      </c>
    </row>
    <row r="260" spans="1:6" s="803" customFormat="1" ht="12.75">
      <c r="A260" s="336" t="s">
        <v>1125</v>
      </c>
      <c r="B260" s="424">
        <v>1800000</v>
      </c>
      <c r="C260" s="424">
        <v>984700</v>
      </c>
      <c r="D260" s="424">
        <v>984691</v>
      </c>
      <c r="E260" s="226">
        <v>54.70505555555556</v>
      </c>
      <c r="F260" s="424">
        <v>984691</v>
      </c>
    </row>
    <row r="261" spans="1:6" s="803" customFormat="1" ht="12.75">
      <c r="A261" s="336" t="s">
        <v>604</v>
      </c>
      <c r="B261" s="424">
        <v>1800000</v>
      </c>
      <c r="C261" s="424">
        <v>984700</v>
      </c>
      <c r="D261" s="424">
        <v>984691</v>
      </c>
      <c r="E261" s="226">
        <v>54.70505555555556</v>
      </c>
      <c r="F261" s="211">
        <v>984691</v>
      </c>
    </row>
    <row r="262" spans="1:6" s="812" customFormat="1" ht="12.75">
      <c r="A262" s="351" t="s">
        <v>623</v>
      </c>
      <c r="B262" s="424"/>
      <c r="C262" s="211"/>
      <c r="D262" s="211"/>
      <c r="E262" s="226"/>
      <c r="F262" s="211"/>
    </row>
    <row r="263" spans="1:6" s="803" customFormat="1" ht="12.75">
      <c r="A263" s="336" t="s">
        <v>1161</v>
      </c>
      <c r="B263" s="424">
        <v>1800000</v>
      </c>
      <c r="C263" s="424">
        <v>984700</v>
      </c>
      <c r="D263" s="424">
        <v>984700</v>
      </c>
      <c r="E263" s="226">
        <v>54.70555555555555</v>
      </c>
      <c r="F263" s="424">
        <v>984700</v>
      </c>
    </row>
    <row r="264" spans="1:6" s="803" customFormat="1" ht="12.75" customHeight="1">
      <c r="A264" s="336" t="s">
        <v>1098</v>
      </c>
      <c r="B264" s="424">
        <v>0</v>
      </c>
      <c r="C264" s="211">
        <v>0</v>
      </c>
      <c r="D264" s="211">
        <v>0</v>
      </c>
      <c r="E264" s="226" t="e">
        <v>#DIV/0!</v>
      </c>
      <c r="F264" s="424">
        <v>0</v>
      </c>
    </row>
    <row r="265" spans="1:6" s="803" customFormat="1" ht="12.75" customHeight="1">
      <c r="A265" s="815" t="s">
        <v>626</v>
      </c>
      <c r="B265" s="816">
        <v>0</v>
      </c>
      <c r="C265" s="817">
        <v>0</v>
      </c>
      <c r="D265" s="817">
        <v>0</v>
      </c>
      <c r="E265" s="818" t="e">
        <v>#DIV/0!</v>
      </c>
      <c r="F265" s="424">
        <v>0</v>
      </c>
    </row>
    <row r="266" spans="1:6" s="803" customFormat="1" ht="12.75">
      <c r="A266" s="336" t="s">
        <v>617</v>
      </c>
      <c r="B266" s="424">
        <v>1800000</v>
      </c>
      <c r="C266" s="424">
        <v>984700</v>
      </c>
      <c r="D266" s="424">
        <v>984700</v>
      </c>
      <c r="E266" s="226">
        <v>54.70555555555555</v>
      </c>
      <c r="F266" s="424">
        <v>984700</v>
      </c>
    </row>
    <row r="267" spans="1:6" s="803" customFormat="1" ht="25.5">
      <c r="A267" s="336" t="s">
        <v>589</v>
      </c>
      <c r="B267" s="424">
        <v>1800000</v>
      </c>
      <c r="C267" s="211">
        <v>984700</v>
      </c>
      <c r="D267" s="211">
        <v>984700</v>
      </c>
      <c r="E267" s="226">
        <v>54.70555555555555</v>
      </c>
      <c r="F267" s="424">
        <v>984700</v>
      </c>
    </row>
    <row r="268" spans="1:6" s="803" customFormat="1" ht="12.75">
      <c r="A268" s="336" t="s">
        <v>1165</v>
      </c>
      <c r="B268" s="424">
        <v>1800000</v>
      </c>
      <c r="C268" s="424">
        <v>984700</v>
      </c>
      <c r="D268" s="424">
        <v>984691</v>
      </c>
      <c r="E268" s="226">
        <v>54.70505555555556</v>
      </c>
      <c r="F268" s="424">
        <v>984691</v>
      </c>
    </row>
    <row r="269" spans="1:6" s="803" customFormat="1" ht="12.75">
      <c r="A269" s="336" t="s">
        <v>156</v>
      </c>
      <c r="B269" s="424">
        <v>0</v>
      </c>
      <c r="C269" s="424">
        <v>0</v>
      </c>
      <c r="D269" s="424">
        <v>0</v>
      </c>
      <c r="E269" s="226" t="e">
        <v>#DIV/0!</v>
      </c>
      <c r="F269" s="424">
        <v>0</v>
      </c>
    </row>
    <row r="270" spans="1:6" s="803" customFormat="1" ht="12.75">
      <c r="A270" s="336" t="s">
        <v>595</v>
      </c>
      <c r="B270" s="424">
        <v>0</v>
      </c>
      <c r="C270" s="424">
        <v>0</v>
      </c>
      <c r="D270" s="424">
        <v>0</v>
      </c>
      <c r="E270" s="226" t="e">
        <v>#DIV/0!</v>
      </c>
      <c r="F270" s="424">
        <v>0</v>
      </c>
    </row>
    <row r="271" spans="1:6" s="803" customFormat="1" ht="12.75">
      <c r="A271" s="336" t="s">
        <v>619</v>
      </c>
      <c r="B271" s="424">
        <v>0</v>
      </c>
      <c r="C271" s="211">
        <v>0</v>
      </c>
      <c r="D271" s="211">
        <v>0</v>
      </c>
      <c r="E271" s="226" t="e">
        <v>#DIV/0!</v>
      </c>
      <c r="F271" s="424">
        <v>0</v>
      </c>
    </row>
    <row r="272" spans="1:6" s="803" customFormat="1" ht="12.75">
      <c r="A272" s="336" t="s">
        <v>627</v>
      </c>
      <c r="B272" s="424">
        <v>0</v>
      </c>
      <c r="C272" s="424">
        <v>0</v>
      </c>
      <c r="D272" s="424">
        <v>0</v>
      </c>
      <c r="E272" s="226" t="e">
        <v>#DIV/0!</v>
      </c>
      <c r="F272" s="424">
        <v>0</v>
      </c>
    </row>
    <row r="273" spans="1:6" s="803" customFormat="1" ht="12.75">
      <c r="A273" s="336" t="s">
        <v>628</v>
      </c>
      <c r="B273" s="424">
        <v>0</v>
      </c>
      <c r="C273" s="424">
        <v>0</v>
      </c>
      <c r="D273" s="424">
        <v>0</v>
      </c>
      <c r="E273" s="226" t="e">
        <v>#DIV/0!</v>
      </c>
      <c r="F273" s="424">
        <v>0</v>
      </c>
    </row>
    <row r="274" spans="1:6" s="803" customFormat="1" ht="52.5" customHeight="1">
      <c r="A274" s="815" t="s">
        <v>1213</v>
      </c>
      <c r="B274" s="817">
        <v>0</v>
      </c>
      <c r="C274" s="817">
        <v>0</v>
      </c>
      <c r="D274" s="817">
        <v>0</v>
      </c>
      <c r="E274" s="819" t="e">
        <v>#DIV/0!</v>
      </c>
      <c r="F274" s="424">
        <v>0</v>
      </c>
    </row>
    <row r="275" spans="1:6" s="803" customFormat="1" ht="12.75">
      <c r="A275" s="336" t="s">
        <v>1125</v>
      </c>
      <c r="B275" s="424">
        <v>1800000</v>
      </c>
      <c r="C275" s="424">
        <v>984700</v>
      </c>
      <c r="D275" s="424">
        <v>984691</v>
      </c>
      <c r="E275" s="226">
        <v>54.70505555555556</v>
      </c>
      <c r="F275" s="424">
        <v>984691</v>
      </c>
    </row>
    <row r="276" spans="1:6" s="803" customFormat="1" ht="12.75">
      <c r="A276" s="336" t="s">
        <v>604</v>
      </c>
      <c r="B276" s="424">
        <v>1800000</v>
      </c>
      <c r="C276" s="211">
        <v>984700</v>
      </c>
      <c r="D276" s="211">
        <v>984691</v>
      </c>
      <c r="E276" s="226">
        <v>54.70505555555556</v>
      </c>
      <c r="F276" s="211">
        <v>984691</v>
      </c>
    </row>
    <row r="277" spans="1:6" s="803" customFormat="1" ht="12.75">
      <c r="A277" s="336" t="s">
        <v>87</v>
      </c>
      <c r="B277" s="424">
        <v>0</v>
      </c>
      <c r="C277" s="424">
        <v>0</v>
      </c>
      <c r="D277" s="424">
        <v>9</v>
      </c>
      <c r="E277" s="226" t="e">
        <v>#DIV/0!</v>
      </c>
      <c r="F277" s="211">
        <v>9</v>
      </c>
    </row>
    <row r="278" spans="1:6" s="803" customFormat="1" ht="12.75">
      <c r="A278" s="336" t="s">
        <v>717</v>
      </c>
      <c r="B278" s="424">
        <v>0</v>
      </c>
      <c r="C278" s="424">
        <v>0</v>
      </c>
      <c r="D278" s="322" t="s">
        <v>712</v>
      </c>
      <c r="E278" s="805" t="s">
        <v>712</v>
      </c>
      <c r="F278" s="322" t="s">
        <v>712</v>
      </c>
    </row>
    <row r="279" spans="1:6" s="803" customFormat="1" ht="12.75">
      <c r="A279" s="336" t="s">
        <v>611</v>
      </c>
      <c r="B279" s="424">
        <v>0</v>
      </c>
      <c r="C279" s="424">
        <v>0</v>
      </c>
      <c r="D279" s="322" t="s">
        <v>712</v>
      </c>
      <c r="E279" s="805" t="s">
        <v>712</v>
      </c>
      <c r="F279" s="322" t="s">
        <v>712</v>
      </c>
    </row>
    <row r="280" spans="1:6" s="803" customFormat="1" ht="25.5">
      <c r="A280" s="806" t="s">
        <v>621</v>
      </c>
      <c r="B280" s="211">
        <v>0</v>
      </c>
      <c r="C280" s="211">
        <v>0</v>
      </c>
      <c r="D280" s="813" t="s">
        <v>712</v>
      </c>
      <c r="E280" s="814" t="s">
        <v>712</v>
      </c>
      <c r="F280" s="813" t="s">
        <v>712</v>
      </c>
    </row>
    <row r="281" spans="1:6" s="801" customFormat="1" ht="12.75">
      <c r="A281" s="351" t="s">
        <v>629</v>
      </c>
      <c r="B281" s="424"/>
      <c r="C281" s="211"/>
      <c r="D281" s="211"/>
      <c r="E281" s="226"/>
      <c r="F281" s="211"/>
    </row>
    <row r="282" spans="1:6" s="808" customFormat="1" ht="12.75">
      <c r="A282" s="366" t="s">
        <v>1161</v>
      </c>
      <c r="B282" s="424">
        <v>71074488</v>
      </c>
      <c r="C282" s="424">
        <v>20058880</v>
      </c>
      <c r="D282" s="424">
        <v>20058880</v>
      </c>
      <c r="E282" s="226">
        <v>28.22233485522963</v>
      </c>
      <c r="F282" s="424">
        <v>7170757</v>
      </c>
    </row>
    <row r="283" spans="1:6" s="808" customFormat="1" ht="12.75">
      <c r="A283" s="336" t="s">
        <v>617</v>
      </c>
      <c r="B283" s="424">
        <v>71074488</v>
      </c>
      <c r="C283" s="424">
        <v>20058880</v>
      </c>
      <c r="D283" s="424">
        <v>20058880</v>
      </c>
      <c r="E283" s="226">
        <v>28.22233485522963</v>
      </c>
      <c r="F283" s="424">
        <v>7170757</v>
      </c>
    </row>
    <row r="284" spans="1:6" s="808" customFormat="1" ht="25.5">
      <c r="A284" s="336" t="s">
        <v>589</v>
      </c>
      <c r="B284" s="424">
        <v>71074488</v>
      </c>
      <c r="C284" s="424">
        <v>20058880</v>
      </c>
      <c r="D284" s="424">
        <v>20058880</v>
      </c>
      <c r="E284" s="226">
        <v>28.22233485522963</v>
      </c>
      <c r="F284" s="424">
        <v>7170757</v>
      </c>
    </row>
    <row r="285" spans="1:6" s="808" customFormat="1" ht="12.75">
      <c r="A285" s="366" t="s">
        <v>1165</v>
      </c>
      <c r="B285" s="424">
        <v>71074488</v>
      </c>
      <c r="C285" s="424">
        <v>20058880</v>
      </c>
      <c r="D285" s="424">
        <v>15646770</v>
      </c>
      <c r="E285" s="226">
        <v>22.014608110859694</v>
      </c>
      <c r="F285" s="424">
        <v>2932768</v>
      </c>
    </row>
    <row r="286" spans="1:6" s="808" customFormat="1" ht="12.75">
      <c r="A286" s="336" t="s">
        <v>156</v>
      </c>
      <c r="B286" s="424">
        <v>71074488</v>
      </c>
      <c r="C286" s="424">
        <v>20058880</v>
      </c>
      <c r="D286" s="424">
        <v>15646770</v>
      </c>
      <c r="E286" s="226">
        <v>22.014608110859694</v>
      </c>
      <c r="F286" s="424">
        <v>2932768</v>
      </c>
    </row>
    <row r="287" spans="1:6" s="808" customFormat="1" ht="12.75">
      <c r="A287" s="336" t="s">
        <v>595</v>
      </c>
      <c r="B287" s="424">
        <v>54517165</v>
      </c>
      <c r="C287" s="424">
        <v>17220817</v>
      </c>
      <c r="D287" s="424">
        <v>13061171</v>
      </c>
      <c r="E287" s="226">
        <v>23.95790573482682</v>
      </c>
      <c r="F287" s="424">
        <v>1665584</v>
      </c>
    </row>
    <row r="288" spans="1:6" s="808" customFormat="1" ht="12.75">
      <c r="A288" s="336" t="s">
        <v>619</v>
      </c>
      <c r="B288" s="424">
        <v>54517165</v>
      </c>
      <c r="C288" s="424">
        <v>17220817</v>
      </c>
      <c r="D288" s="424">
        <v>13061171</v>
      </c>
      <c r="E288" s="226">
        <v>23.95790573482682</v>
      </c>
      <c r="F288" s="424">
        <v>1665584</v>
      </c>
    </row>
    <row r="289" spans="1:6" s="808" customFormat="1" ht="12.75">
      <c r="A289" s="366" t="s">
        <v>601</v>
      </c>
      <c r="B289" s="424">
        <v>16557323</v>
      </c>
      <c r="C289" s="424">
        <v>2838063</v>
      </c>
      <c r="D289" s="424">
        <v>2585599</v>
      </c>
      <c r="E289" s="226">
        <v>15.616044936732829</v>
      </c>
      <c r="F289" s="424">
        <v>1267184</v>
      </c>
    </row>
    <row r="290" spans="1:6" s="808" customFormat="1" ht="38.25">
      <c r="A290" s="806" t="s">
        <v>603</v>
      </c>
      <c r="B290" s="820">
        <v>16557323</v>
      </c>
      <c r="C290" s="820">
        <v>2838063</v>
      </c>
      <c r="D290" s="820">
        <v>2585599</v>
      </c>
      <c r="E290" s="226">
        <v>15.616044936732829</v>
      </c>
      <c r="F290" s="820">
        <v>1267184</v>
      </c>
    </row>
    <row r="291" spans="1:6" s="823" customFormat="1" ht="12" customHeight="1">
      <c r="A291" s="330" t="s">
        <v>631</v>
      </c>
      <c r="B291" s="821"/>
      <c r="C291" s="821"/>
      <c r="D291" s="821"/>
      <c r="E291" s="822"/>
      <c r="F291" s="821"/>
    </row>
    <row r="292" spans="1:6" s="825" customFormat="1" ht="12.75">
      <c r="A292" s="824" t="s">
        <v>588</v>
      </c>
      <c r="B292" s="821">
        <v>186335693</v>
      </c>
      <c r="C292" s="821">
        <v>115519740</v>
      </c>
      <c r="D292" s="821">
        <v>115519740</v>
      </c>
      <c r="E292" s="226">
        <v>61.995497556123084</v>
      </c>
      <c r="F292" s="821">
        <v>5519692</v>
      </c>
    </row>
    <row r="293" spans="1:6" s="797" customFormat="1" ht="12.75">
      <c r="A293" s="336" t="s">
        <v>1097</v>
      </c>
      <c r="B293" s="211">
        <v>0</v>
      </c>
      <c r="C293" s="211">
        <v>0</v>
      </c>
      <c r="D293" s="211">
        <v>0</v>
      </c>
      <c r="E293" s="226" t="s">
        <v>712</v>
      </c>
      <c r="F293" s="211">
        <v>-1</v>
      </c>
    </row>
    <row r="294" spans="1:6" s="825" customFormat="1" ht="12.75">
      <c r="A294" s="336" t="s">
        <v>617</v>
      </c>
      <c r="B294" s="821">
        <v>186335693</v>
      </c>
      <c r="C294" s="821">
        <v>115519740</v>
      </c>
      <c r="D294" s="821">
        <v>115519740</v>
      </c>
      <c r="E294" s="226">
        <v>61.995497556123084</v>
      </c>
      <c r="F294" s="821">
        <v>5519693</v>
      </c>
    </row>
    <row r="295" spans="1:6" s="825" customFormat="1" ht="25.5">
      <c r="A295" s="336" t="s">
        <v>589</v>
      </c>
      <c r="B295" s="821">
        <v>186335693</v>
      </c>
      <c r="C295" s="821">
        <v>115519740</v>
      </c>
      <c r="D295" s="821">
        <v>115519740</v>
      </c>
      <c r="E295" s="226">
        <v>61.995497556123084</v>
      </c>
      <c r="F295" s="821">
        <v>5519693</v>
      </c>
    </row>
    <row r="296" spans="1:6" s="825" customFormat="1" ht="12.75">
      <c r="A296" s="824" t="s">
        <v>1165</v>
      </c>
      <c r="B296" s="821">
        <v>186335693</v>
      </c>
      <c r="C296" s="821">
        <v>115519740</v>
      </c>
      <c r="D296" s="821">
        <v>111383215</v>
      </c>
      <c r="E296" s="226">
        <v>59.775565919085615</v>
      </c>
      <c r="F296" s="821">
        <v>6667009</v>
      </c>
    </row>
    <row r="297" spans="1:6" s="825" customFormat="1" ht="12.75">
      <c r="A297" s="336" t="s">
        <v>156</v>
      </c>
      <c r="B297" s="821">
        <v>88465588</v>
      </c>
      <c r="C297" s="821">
        <v>80713204</v>
      </c>
      <c r="D297" s="821">
        <v>79138713</v>
      </c>
      <c r="E297" s="226">
        <v>89.45705871530521</v>
      </c>
      <c r="F297" s="821">
        <v>1775692</v>
      </c>
    </row>
    <row r="298" spans="1:6" s="825" customFormat="1" ht="12.75">
      <c r="A298" s="336" t="s">
        <v>590</v>
      </c>
      <c r="B298" s="821">
        <v>4782564</v>
      </c>
      <c r="C298" s="821">
        <v>818679</v>
      </c>
      <c r="D298" s="821">
        <v>347523</v>
      </c>
      <c r="E298" s="226">
        <v>7.2664579083520895</v>
      </c>
      <c r="F298" s="821">
        <v>177918</v>
      </c>
    </row>
    <row r="299" spans="1:6" s="825" customFormat="1" ht="12.75">
      <c r="A299" s="336" t="s">
        <v>591</v>
      </c>
      <c r="B299" s="211">
        <v>491930</v>
      </c>
      <c r="C299" s="211">
        <v>68536</v>
      </c>
      <c r="D299" s="211">
        <v>53534</v>
      </c>
      <c r="E299" s="226">
        <v>10.882442623950563</v>
      </c>
      <c r="F299" s="211">
        <v>12080</v>
      </c>
    </row>
    <row r="300" spans="1:6" s="797" customFormat="1" ht="12.75">
      <c r="A300" s="336" t="s">
        <v>618</v>
      </c>
      <c r="B300" s="211">
        <v>394743</v>
      </c>
      <c r="C300" s="211">
        <v>55328</v>
      </c>
      <c r="D300" s="211">
        <v>42657</v>
      </c>
      <c r="E300" s="226">
        <v>10.806271422165814</v>
      </c>
      <c r="F300" s="211">
        <v>9425</v>
      </c>
    </row>
    <row r="301" spans="1:6" s="797" customFormat="1" ht="12.75">
      <c r="A301" s="336" t="s">
        <v>593</v>
      </c>
      <c r="B301" s="211">
        <v>4290634</v>
      </c>
      <c r="C301" s="211">
        <v>750143</v>
      </c>
      <c r="D301" s="211">
        <v>293989</v>
      </c>
      <c r="E301" s="226">
        <v>6.851877834371331</v>
      </c>
      <c r="F301" s="211">
        <v>165838</v>
      </c>
    </row>
    <row r="302" spans="1:6" s="797" customFormat="1" ht="12.75">
      <c r="A302" s="336" t="s">
        <v>595</v>
      </c>
      <c r="B302" s="211">
        <v>79448626</v>
      </c>
      <c r="C302" s="211">
        <v>76275215</v>
      </c>
      <c r="D302" s="211">
        <v>75272510</v>
      </c>
      <c r="E302" s="226">
        <v>94.74362715851122</v>
      </c>
      <c r="F302" s="211">
        <v>1578033</v>
      </c>
    </row>
    <row r="303" spans="1:6" s="797" customFormat="1" ht="12.75">
      <c r="A303" s="336" t="s">
        <v>619</v>
      </c>
      <c r="B303" s="211">
        <v>79448626</v>
      </c>
      <c r="C303" s="211">
        <v>76275215</v>
      </c>
      <c r="D303" s="211">
        <v>75272510</v>
      </c>
      <c r="E303" s="226">
        <v>94.74362715851122</v>
      </c>
      <c r="F303" s="211">
        <v>1578033</v>
      </c>
    </row>
    <row r="304" spans="1:6" s="797" customFormat="1" ht="12.75">
      <c r="A304" s="366" t="s">
        <v>601</v>
      </c>
      <c r="B304" s="211">
        <v>4234398</v>
      </c>
      <c r="C304" s="211">
        <v>3619310</v>
      </c>
      <c r="D304" s="211">
        <v>3518680</v>
      </c>
      <c r="E304" s="826">
        <v>83.09752649609224</v>
      </c>
      <c r="F304" s="211">
        <v>19741</v>
      </c>
    </row>
    <row r="305" spans="1:6" s="797" customFormat="1" ht="25.5">
      <c r="A305" s="806" t="s">
        <v>602</v>
      </c>
      <c r="B305" s="424">
        <v>308088</v>
      </c>
      <c r="C305" s="424">
        <v>0</v>
      </c>
      <c r="D305" s="424">
        <v>0</v>
      </c>
      <c r="E305" s="226">
        <v>0</v>
      </c>
      <c r="F305" s="424">
        <v>0</v>
      </c>
    </row>
    <row r="306" spans="1:6" s="797" customFormat="1" ht="38.25">
      <c r="A306" s="806" t="s">
        <v>603</v>
      </c>
      <c r="B306" s="211">
        <v>3926310</v>
      </c>
      <c r="C306" s="211">
        <v>3619310</v>
      </c>
      <c r="D306" s="211">
        <v>3518680</v>
      </c>
      <c r="E306" s="226">
        <v>89.61798737236744</v>
      </c>
      <c r="F306" s="211">
        <v>19741</v>
      </c>
    </row>
    <row r="307" spans="1:6" s="797" customFormat="1" ht="12.75">
      <c r="A307" s="336" t="s">
        <v>1125</v>
      </c>
      <c r="B307" s="211">
        <v>97870105</v>
      </c>
      <c r="C307" s="211">
        <v>34806536</v>
      </c>
      <c r="D307" s="211">
        <v>32244502</v>
      </c>
      <c r="E307" s="226">
        <v>32.946221933653796</v>
      </c>
      <c r="F307" s="211">
        <v>4891317</v>
      </c>
    </row>
    <row r="308" spans="1:6" s="797" customFormat="1" ht="12.75">
      <c r="A308" s="336" t="s">
        <v>604</v>
      </c>
      <c r="B308" s="211">
        <v>47169915</v>
      </c>
      <c r="C308" s="211">
        <v>2570231</v>
      </c>
      <c r="D308" s="211">
        <v>1330663</v>
      </c>
      <c r="E308" s="226">
        <v>2.820999359443408</v>
      </c>
      <c r="F308" s="211">
        <v>470885</v>
      </c>
    </row>
    <row r="309" spans="1:6" s="797" customFormat="1" ht="25.5">
      <c r="A309" s="806" t="s">
        <v>605</v>
      </c>
      <c r="B309" s="424">
        <v>50700190</v>
      </c>
      <c r="C309" s="424">
        <v>32236305</v>
      </c>
      <c r="D309" s="424">
        <v>30913839</v>
      </c>
      <c r="E309" s="212">
        <v>60.97381291864982</v>
      </c>
      <c r="F309" s="424">
        <v>4420432</v>
      </c>
    </row>
    <row r="310" spans="1:6" s="797" customFormat="1" ht="25.5">
      <c r="A310" s="336" t="s">
        <v>632</v>
      </c>
      <c r="B310" s="424">
        <v>50700190</v>
      </c>
      <c r="C310" s="424">
        <v>32236305</v>
      </c>
      <c r="D310" s="424">
        <v>30913839</v>
      </c>
      <c r="E310" s="212">
        <v>60.97381291864982</v>
      </c>
      <c r="F310" s="424">
        <v>4420432</v>
      </c>
    </row>
    <row r="311" spans="1:6" s="797" customFormat="1" ht="25.5">
      <c r="A311" s="794" t="s">
        <v>633</v>
      </c>
      <c r="B311" s="211"/>
      <c r="C311" s="211"/>
      <c r="D311" s="211"/>
      <c r="E311" s="811"/>
      <c r="F311" s="211"/>
    </row>
    <row r="312" spans="1:6" s="797" customFormat="1" ht="12.75">
      <c r="A312" s="336" t="s">
        <v>1161</v>
      </c>
      <c r="B312" s="424">
        <v>6764510</v>
      </c>
      <c r="C312" s="424">
        <v>6764510</v>
      </c>
      <c r="D312" s="424">
        <v>6764510</v>
      </c>
      <c r="E312" s="212">
        <v>100</v>
      </c>
      <c r="F312" s="424">
        <v>0</v>
      </c>
    </row>
    <row r="313" spans="1:6" s="797" customFormat="1" ht="12.75">
      <c r="A313" s="336" t="s">
        <v>617</v>
      </c>
      <c r="B313" s="424">
        <v>6764510</v>
      </c>
      <c r="C313" s="424">
        <v>6764510</v>
      </c>
      <c r="D313" s="424">
        <v>6764510</v>
      </c>
      <c r="E313" s="212">
        <v>100</v>
      </c>
      <c r="F313" s="424">
        <v>0</v>
      </c>
    </row>
    <row r="314" spans="1:6" s="797" customFormat="1" ht="25.5">
      <c r="A314" s="336" t="s">
        <v>589</v>
      </c>
      <c r="B314" s="424">
        <v>6764510</v>
      </c>
      <c r="C314" s="424">
        <v>6764510</v>
      </c>
      <c r="D314" s="424">
        <v>6764510</v>
      </c>
      <c r="E314" s="212">
        <v>100</v>
      </c>
      <c r="F314" s="424">
        <v>0</v>
      </c>
    </row>
    <row r="315" spans="1:6" s="797" customFormat="1" ht="12.75">
      <c r="A315" s="336" t="s">
        <v>1165</v>
      </c>
      <c r="B315" s="424">
        <v>6764510</v>
      </c>
      <c r="C315" s="424">
        <v>6764510</v>
      </c>
      <c r="D315" s="424">
        <v>6485459</v>
      </c>
      <c r="E315" s="212">
        <v>95.87477880881247</v>
      </c>
      <c r="F315" s="424">
        <v>0</v>
      </c>
    </row>
    <row r="316" spans="1:6" s="797" customFormat="1" ht="12.75">
      <c r="A316" s="336" t="s">
        <v>156</v>
      </c>
      <c r="B316" s="424">
        <v>6764510</v>
      </c>
      <c r="C316" s="424">
        <v>6764510</v>
      </c>
      <c r="D316" s="424">
        <v>6485459</v>
      </c>
      <c r="E316" s="212">
        <v>95.87477880881247</v>
      </c>
      <c r="F316" s="424">
        <v>0</v>
      </c>
    </row>
    <row r="317" spans="1:6" s="797" customFormat="1" ht="12.75">
      <c r="A317" s="336" t="s">
        <v>595</v>
      </c>
      <c r="B317" s="424">
        <v>3288200</v>
      </c>
      <c r="C317" s="424">
        <v>3288200</v>
      </c>
      <c r="D317" s="424">
        <v>3027030</v>
      </c>
      <c r="E317" s="212">
        <v>92.0573566084788</v>
      </c>
      <c r="F317" s="424">
        <v>0</v>
      </c>
    </row>
    <row r="318" spans="1:6" s="797" customFormat="1" ht="12.75">
      <c r="A318" s="336" t="s">
        <v>619</v>
      </c>
      <c r="B318" s="211">
        <v>3288200</v>
      </c>
      <c r="C318" s="211">
        <v>3288200</v>
      </c>
      <c r="D318" s="211">
        <v>3027030</v>
      </c>
      <c r="E318" s="212">
        <v>92.0573566084788</v>
      </c>
      <c r="F318" s="211">
        <v>0</v>
      </c>
    </row>
    <row r="319" spans="1:6" s="797" customFormat="1" ht="12.75">
      <c r="A319" s="366" t="s">
        <v>601</v>
      </c>
      <c r="B319" s="424">
        <v>3476310</v>
      </c>
      <c r="C319" s="424">
        <v>3476310</v>
      </c>
      <c r="D319" s="424">
        <v>3458429</v>
      </c>
      <c r="E319" s="212">
        <v>99.48563275427105</v>
      </c>
      <c r="F319" s="424">
        <v>0</v>
      </c>
    </row>
    <row r="320" spans="1:6" s="797" customFormat="1" ht="38.25">
      <c r="A320" s="806" t="s">
        <v>603</v>
      </c>
      <c r="B320" s="424">
        <v>3476310</v>
      </c>
      <c r="C320" s="424">
        <v>3476310</v>
      </c>
      <c r="D320" s="424">
        <v>3458429</v>
      </c>
      <c r="E320" s="212">
        <v>99.48563275427105</v>
      </c>
      <c r="F320" s="424">
        <v>0</v>
      </c>
    </row>
    <row r="321" spans="1:6" s="797" customFormat="1" ht="12.75">
      <c r="A321" s="366"/>
      <c r="B321" s="424"/>
      <c r="C321" s="211"/>
      <c r="D321" s="211"/>
      <c r="E321" s="212"/>
      <c r="F321" s="211"/>
    </row>
    <row r="322" spans="1:6" s="797" customFormat="1" ht="12.75">
      <c r="A322" s="351" t="s">
        <v>165</v>
      </c>
      <c r="B322" s="424"/>
      <c r="C322" s="211"/>
      <c r="D322" s="211"/>
      <c r="E322" s="212"/>
      <c r="F322" s="211"/>
    </row>
    <row r="323" spans="1:6" s="797" customFormat="1" ht="12.75">
      <c r="A323" s="336" t="s">
        <v>1161</v>
      </c>
      <c r="B323" s="424">
        <v>27017565</v>
      </c>
      <c r="C323" s="424">
        <v>27017565</v>
      </c>
      <c r="D323" s="424">
        <v>27017565</v>
      </c>
      <c r="E323" s="212">
        <v>100</v>
      </c>
      <c r="F323" s="424">
        <v>0</v>
      </c>
    </row>
    <row r="324" spans="1:6" s="797" customFormat="1" ht="12.75">
      <c r="A324" s="336" t="s">
        <v>617</v>
      </c>
      <c r="B324" s="424">
        <v>27017565</v>
      </c>
      <c r="C324" s="424">
        <v>27017565</v>
      </c>
      <c r="D324" s="424">
        <v>27017565</v>
      </c>
      <c r="E324" s="212">
        <v>100</v>
      </c>
      <c r="F324" s="424">
        <v>0</v>
      </c>
    </row>
    <row r="325" spans="1:6" s="797" customFormat="1" ht="25.5">
      <c r="A325" s="336" t="s">
        <v>589</v>
      </c>
      <c r="B325" s="424">
        <v>6764510</v>
      </c>
      <c r="C325" s="424">
        <v>6764510</v>
      </c>
      <c r="D325" s="424">
        <v>6764510</v>
      </c>
      <c r="E325" s="212">
        <v>100</v>
      </c>
      <c r="F325" s="424">
        <v>0</v>
      </c>
    </row>
    <row r="326" spans="1:6" s="797" customFormat="1" ht="25.5">
      <c r="A326" s="815" t="s">
        <v>634</v>
      </c>
      <c r="B326" s="816">
        <v>20253055</v>
      </c>
      <c r="C326" s="816">
        <v>20253055</v>
      </c>
      <c r="D326" s="816">
        <v>20253055</v>
      </c>
      <c r="E326" s="819">
        <v>100</v>
      </c>
      <c r="F326" s="816">
        <v>0</v>
      </c>
    </row>
    <row r="327" spans="1:6" s="797" customFormat="1" ht="12.75">
      <c r="A327" s="336" t="s">
        <v>1165</v>
      </c>
      <c r="B327" s="424">
        <v>27017565</v>
      </c>
      <c r="C327" s="424">
        <v>27017565</v>
      </c>
      <c r="D327" s="424">
        <v>26738510</v>
      </c>
      <c r="E327" s="212">
        <v>98.9671348990925</v>
      </c>
      <c r="F327" s="424">
        <v>0</v>
      </c>
    </row>
    <row r="328" spans="1:6" s="797" customFormat="1" ht="12.75">
      <c r="A328" s="336" t="s">
        <v>156</v>
      </c>
      <c r="B328" s="424">
        <v>22135282</v>
      </c>
      <c r="C328" s="424">
        <v>22135282</v>
      </c>
      <c r="D328" s="424">
        <v>21856231</v>
      </c>
      <c r="E328" s="212">
        <v>98.7393384010197</v>
      </c>
      <c r="F328" s="424">
        <v>0</v>
      </c>
    </row>
    <row r="329" spans="1:6" s="797" customFormat="1" ht="12.75">
      <c r="A329" s="336" t="s">
        <v>595</v>
      </c>
      <c r="B329" s="424">
        <v>3288200</v>
      </c>
      <c r="C329" s="424">
        <v>3288200</v>
      </c>
      <c r="D329" s="424">
        <v>3027030</v>
      </c>
      <c r="E329" s="212">
        <v>92.0573566084788</v>
      </c>
      <c r="F329" s="424">
        <v>0</v>
      </c>
    </row>
    <row r="330" spans="1:6" s="797" customFormat="1" ht="12.75">
      <c r="A330" s="336" t="s">
        <v>619</v>
      </c>
      <c r="B330" s="211">
        <v>3288200</v>
      </c>
      <c r="C330" s="211">
        <v>3288200</v>
      </c>
      <c r="D330" s="211">
        <v>3027030</v>
      </c>
      <c r="E330" s="212">
        <v>92.0573566084788</v>
      </c>
      <c r="F330" s="211">
        <v>0</v>
      </c>
    </row>
    <row r="331" spans="1:6" s="797" customFormat="1" ht="12.75">
      <c r="A331" s="366" t="s">
        <v>601</v>
      </c>
      <c r="B331" s="424">
        <v>18847082</v>
      </c>
      <c r="C331" s="424">
        <v>18847082</v>
      </c>
      <c r="D331" s="424">
        <v>18829201</v>
      </c>
      <c r="E331" s="212">
        <v>99.90512589694256</v>
      </c>
      <c r="F331" s="424">
        <v>0</v>
      </c>
    </row>
    <row r="332" spans="1:6" s="797" customFormat="1" ht="38.25">
      <c r="A332" s="806" t="s">
        <v>603</v>
      </c>
      <c r="B332" s="424">
        <v>3476310</v>
      </c>
      <c r="C332" s="424">
        <v>3476310</v>
      </c>
      <c r="D332" s="424">
        <v>3458429</v>
      </c>
      <c r="E332" s="212">
        <v>99.48563275427105</v>
      </c>
      <c r="F332" s="424">
        <v>0</v>
      </c>
    </row>
    <row r="333" spans="1:6" s="797" customFormat="1" ht="12.75">
      <c r="A333" s="827" t="s">
        <v>635</v>
      </c>
      <c r="B333" s="424">
        <v>15370772</v>
      </c>
      <c r="C333" s="424">
        <v>15370772</v>
      </c>
      <c r="D333" s="424">
        <v>15370772</v>
      </c>
      <c r="E333" s="212">
        <v>100</v>
      </c>
      <c r="F333" s="424">
        <v>0</v>
      </c>
    </row>
    <row r="334" spans="1:6" s="797" customFormat="1" ht="25.5">
      <c r="A334" s="335" t="s">
        <v>636</v>
      </c>
      <c r="B334" s="816">
        <v>15370772</v>
      </c>
      <c r="C334" s="816">
        <v>15370772</v>
      </c>
      <c r="D334" s="816">
        <v>15370772</v>
      </c>
      <c r="E334" s="828">
        <v>100</v>
      </c>
      <c r="F334" s="816">
        <v>0</v>
      </c>
    </row>
    <row r="335" spans="1:6" s="797" customFormat="1" ht="12.75">
      <c r="A335" s="336" t="s">
        <v>637</v>
      </c>
      <c r="B335" s="424">
        <v>4882283</v>
      </c>
      <c r="C335" s="424">
        <v>4882283</v>
      </c>
      <c r="D335" s="424">
        <v>4882279</v>
      </c>
      <c r="E335" s="212">
        <v>99.9999180711155</v>
      </c>
      <c r="F335" s="424">
        <v>0</v>
      </c>
    </row>
    <row r="336" spans="1:6" s="797" customFormat="1" ht="25.5">
      <c r="A336" s="806" t="s">
        <v>605</v>
      </c>
      <c r="B336" s="424">
        <v>4882283</v>
      </c>
      <c r="C336" s="424">
        <v>4882283</v>
      </c>
      <c r="D336" s="424">
        <v>4882279</v>
      </c>
      <c r="E336" s="212">
        <v>99.9999180711155</v>
      </c>
      <c r="F336" s="424">
        <v>0</v>
      </c>
    </row>
    <row r="337" spans="1:6" s="797" customFormat="1" ht="25.5">
      <c r="A337" s="829" t="s">
        <v>638</v>
      </c>
      <c r="B337" s="816">
        <v>4882283</v>
      </c>
      <c r="C337" s="816">
        <v>4882283</v>
      </c>
      <c r="D337" s="816">
        <v>4882279</v>
      </c>
      <c r="E337" s="212">
        <v>99.9999180711155</v>
      </c>
      <c r="F337" s="816">
        <v>0</v>
      </c>
    </row>
    <row r="338" spans="1:6" s="797" customFormat="1" ht="25.5">
      <c r="A338" s="794" t="s">
        <v>639</v>
      </c>
      <c r="B338" s="211"/>
      <c r="C338" s="211"/>
      <c r="D338" s="211"/>
      <c r="E338" s="811"/>
      <c r="F338" s="211"/>
    </row>
    <row r="339" spans="1:6" s="797" customFormat="1" ht="12.75">
      <c r="A339" s="336" t="s">
        <v>1161</v>
      </c>
      <c r="B339" s="211">
        <v>179571183</v>
      </c>
      <c r="C339" s="211">
        <v>108755230</v>
      </c>
      <c r="D339" s="211">
        <v>108755230</v>
      </c>
      <c r="E339" s="212">
        <v>60.563854502200385</v>
      </c>
      <c r="F339" s="211">
        <v>5519692</v>
      </c>
    </row>
    <row r="340" spans="1:6" s="797" customFormat="1" ht="12.75">
      <c r="A340" s="336" t="s">
        <v>1097</v>
      </c>
      <c r="B340" s="211">
        <v>0</v>
      </c>
      <c r="C340" s="211">
        <v>0</v>
      </c>
      <c r="D340" s="211">
        <v>0</v>
      </c>
      <c r="E340" s="226" t="s">
        <v>712</v>
      </c>
      <c r="F340" s="211">
        <v>-1</v>
      </c>
    </row>
    <row r="341" spans="1:6" s="797" customFormat="1" ht="12.75">
      <c r="A341" s="336" t="s">
        <v>617</v>
      </c>
      <c r="B341" s="211">
        <v>179571183</v>
      </c>
      <c r="C341" s="211">
        <v>108755230</v>
      </c>
      <c r="D341" s="211">
        <v>108755230</v>
      </c>
      <c r="E341" s="212">
        <v>60.563854502200385</v>
      </c>
      <c r="F341" s="211">
        <v>5519693</v>
      </c>
    </row>
    <row r="342" spans="1:6" s="797" customFormat="1" ht="25.5">
      <c r="A342" s="336" t="s">
        <v>589</v>
      </c>
      <c r="B342" s="211">
        <v>179571183</v>
      </c>
      <c r="C342" s="211">
        <v>108755230</v>
      </c>
      <c r="D342" s="211">
        <v>108755230</v>
      </c>
      <c r="E342" s="212">
        <v>60.563854502200385</v>
      </c>
      <c r="F342" s="211">
        <v>5519693</v>
      </c>
    </row>
    <row r="343" spans="1:6" s="797" customFormat="1" ht="12.75">
      <c r="A343" s="336" t="s">
        <v>1165</v>
      </c>
      <c r="B343" s="211">
        <v>179571183</v>
      </c>
      <c r="C343" s="211">
        <v>108755230</v>
      </c>
      <c r="D343" s="211">
        <v>104897756</v>
      </c>
      <c r="E343" s="212">
        <v>58.415695796802765</v>
      </c>
      <c r="F343" s="211">
        <v>6667009</v>
      </c>
    </row>
    <row r="344" spans="1:6" s="797" customFormat="1" ht="12.75">
      <c r="A344" s="336" t="s">
        <v>156</v>
      </c>
      <c r="B344" s="211">
        <v>81701078</v>
      </c>
      <c r="C344" s="211">
        <v>73948694</v>
      </c>
      <c r="D344" s="211">
        <v>72653254</v>
      </c>
      <c r="E344" s="212">
        <v>88.9256981407271</v>
      </c>
      <c r="F344" s="211">
        <v>1775692</v>
      </c>
    </row>
    <row r="345" spans="1:6" s="797" customFormat="1" ht="12.75">
      <c r="A345" s="336" t="s">
        <v>590</v>
      </c>
      <c r="B345" s="211">
        <v>4782564</v>
      </c>
      <c r="C345" s="211">
        <v>818679</v>
      </c>
      <c r="D345" s="211">
        <v>347523</v>
      </c>
      <c r="E345" s="212">
        <v>7.2664579083520895</v>
      </c>
      <c r="F345" s="211">
        <v>177918</v>
      </c>
    </row>
    <row r="346" spans="1:6" s="797" customFormat="1" ht="12.75">
      <c r="A346" s="336" t="s">
        <v>591</v>
      </c>
      <c r="B346" s="211">
        <v>491930</v>
      </c>
      <c r="C346" s="211">
        <v>68536</v>
      </c>
      <c r="D346" s="211">
        <v>53534</v>
      </c>
      <c r="E346" s="212">
        <v>10.882442623950563</v>
      </c>
      <c r="F346" s="211">
        <v>12080</v>
      </c>
    </row>
    <row r="347" spans="1:6" s="797" customFormat="1" ht="12.75">
      <c r="A347" s="336" t="s">
        <v>618</v>
      </c>
      <c r="B347" s="211">
        <v>394743</v>
      </c>
      <c r="C347" s="211">
        <v>55328</v>
      </c>
      <c r="D347" s="211">
        <v>42657</v>
      </c>
      <c r="E347" s="212">
        <v>10.806271422165814</v>
      </c>
      <c r="F347" s="211">
        <v>9425</v>
      </c>
    </row>
    <row r="348" spans="1:6" s="797" customFormat="1" ht="12.75">
      <c r="A348" s="336" t="s">
        <v>593</v>
      </c>
      <c r="B348" s="211">
        <v>4290634</v>
      </c>
      <c r="C348" s="211">
        <v>750143</v>
      </c>
      <c r="D348" s="211">
        <v>293989</v>
      </c>
      <c r="E348" s="212">
        <v>6.851877834371331</v>
      </c>
      <c r="F348" s="211">
        <v>165838</v>
      </c>
    </row>
    <row r="349" spans="1:6" s="797" customFormat="1" ht="12.75">
      <c r="A349" s="336" t="s">
        <v>595</v>
      </c>
      <c r="B349" s="211">
        <v>76160426</v>
      </c>
      <c r="C349" s="211">
        <v>72987015</v>
      </c>
      <c r="D349" s="211">
        <v>72245480</v>
      </c>
      <c r="E349" s="212">
        <v>94.85960595861162</v>
      </c>
      <c r="F349" s="211">
        <v>1578033</v>
      </c>
    </row>
    <row r="350" spans="1:6" s="797" customFormat="1" ht="12.75">
      <c r="A350" s="336" t="s">
        <v>619</v>
      </c>
      <c r="B350" s="211">
        <v>76160426</v>
      </c>
      <c r="C350" s="211">
        <v>72987015</v>
      </c>
      <c r="D350" s="211">
        <v>72245480</v>
      </c>
      <c r="E350" s="212">
        <v>94.85960595861162</v>
      </c>
      <c r="F350" s="211">
        <v>1578033</v>
      </c>
    </row>
    <row r="351" spans="1:6" s="797" customFormat="1" ht="12.75">
      <c r="A351" s="366" t="s">
        <v>601</v>
      </c>
      <c r="B351" s="424">
        <v>758088</v>
      </c>
      <c r="C351" s="424">
        <v>143000</v>
      </c>
      <c r="D351" s="424">
        <v>60251</v>
      </c>
      <c r="E351" s="212">
        <v>7.947758043921023</v>
      </c>
      <c r="F351" s="424">
        <v>19741</v>
      </c>
    </row>
    <row r="352" spans="1:6" s="797" customFormat="1" ht="25.5">
      <c r="A352" s="806" t="s">
        <v>602</v>
      </c>
      <c r="B352" s="424">
        <v>308088</v>
      </c>
      <c r="C352" s="424">
        <v>0</v>
      </c>
      <c r="D352" s="424">
        <v>0</v>
      </c>
      <c r="E352" s="226">
        <v>0</v>
      </c>
      <c r="F352" s="424">
        <v>0</v>
      </c>
    </row>
    <row r="353" spans="1:6" s="797" customFormat="1" ht="38.25">
      <c r="A353" s="806" t="s">
        <v>603</v>
      </c>
      <c r="B353" s="424">
        <v>450000</v>
      </c>
      <c r="C353" s="424">
        <v>143000</v>
      </c>
      <c r="D353" s="424">
        <v>60251</v>
      </c>
      <c r="E353" s="212">
        <v>13.38911111111111</v>
      </c>
      <c r="F353" s="424">
        <v>19741</v>
      </c>
    </row>
    <row r="354" spans="1:6" s="797" customFormat="1" ht="12.75">
      <c r="A354" s="336" t="s">
        <v>1125</v>
      </c>
      <c r="B354" s="211">
        <v>97870105</v>
      </c>
      <c r="C354" s="211">
        <v>34806536</v>
      </c>
      <c r="D354" s="211">
        <v>32244502</v>
      </c>
      <c r="E354" s="212">
        <v>32.946221933653796</v>
      </c>
      <c r="F354" s="211">
        <v>4891317</v>
      </c>
    </row>
    <row r="355" spans="1:6" s="797" customFormat="1" ht="12.75">
      <c r="A355" s="336" t="s">
        <v>604</v>
      </c>
      <c r="B355" s="211">
        <v>47169915</v>
      </c>
      <c r="C355" s="211">
        <v>2570231</v>
      </c>
      <c r="D355" s="211">
        <v>1330663</v>
      </c>
      <c r="E355" s="212">
        <v>2.820999359443408</v>
      </c>
      <c r="F355" s="211">
        <v>470885</v>
      </c>
    </row>
    <row r="356" spans="1:6" s="797" customFormat="1" ht="25.5">
      <c r="A356" s="806" t="s">
        <v>605</v>
      </c>
      <c r="B356" s="424">
        <v>50700190</v>
      </c>
      <c r="C356" s="424">
        <v>32236305</v>
      </c>
      <c r="D356" s="424">
        <v>30913839</v>
      </c>
      <c r="E356" s="212">
        <v>60.97381291864982</v>
      </c>
      <c r="F356" s="424">
        <v>4420432</v>
      </c>
    </row>
    <row r="357" spans="1:6" s="797" customFormat="1" ht="25.5">
      <c r="A357" s="336" t="s">
        <v>632</v>
      </c>
      <c r="B357" s="424">
        <v>50700190</v>
      </c>
      <c r="C357" s="424">
        <v>32236305</v>
      </c>
      <c r="D357" s="424">
        <v>30913839</v>
      </c>
      <c r="E357" s="212">
        <v>60.97381291864982</v>
      </c>
      <c r="F357" s="424">
        <v>4420432</v>
      </c>
    </row>
    <row r="358" spans="1:6" s="797" customFormat="1" ht="12.75">
      <c r="A358" s="807" t="s">
        <v>622</v>
      </c>
      <c r="B358" s="211"/>
      <c r="C358" s="211"/>
      <c r="D358" s="211"/>
      <c r="E358" s="811"/>
      <c r="F358" s="211"/>
    </row>
    <row r="359" spans="1:6" s="797" customFormat="1" ht="12.75">
      <c r="A359" s="336" t="s">
        <v>1161</v>
      </c>
      <c r="B359" s="424">
        <v>132392560</v>
      </c>
      <c r="C359" s="424">
        <v>128730781</v>
      </c>
      <c r="D359" s="424">
        <v>128730781</v>
      </c>
      <c r="E359" s="212">
        <v>97.23415046887831</v>
      </c>
      <c r="F359" s="424">
        <v>132841</v>
      </c>
    </row>
    <row r="360" spans="1:6" s="797" customFormat="1" ht="12.75">
      <c r="A360" s="336" t="s">
        <v>617</v>
      </c>
      <c r="B360" s="424">
        <v>132392560</v>
      </c>
      <c r="C360" s="424">
        <v>128730781</v>
      </c>
      <c r="D360" s="424">
        <v>128730781</v>
      </c>
      <c r="E360" s="212">
        <v>97.23415046887831</v>
      </c>
      <c r="F360" s="424">
        <v>132841</v>
      </c>
    </row>
    <row r="361" spans="1:6" s="797" customFormat="1" ht="25.5">
      <c r="A361" s="336" t="s">
        <v>589</v>
      </c>
      <c r="B361" s="424">
        <v>70398595</v>
      </c>
      <c r="C361" s="211">
        <v>68416141</v>
      </c>
      <c r="D361" s="211">
        <v>68416141</v>
      </c>
      <c r="E361" s="212">
        <v>97.18395800370732</v>
      </c>
      <c r="F361" s="211">
        <v>132841</v>
      </c>
    </row>
    <row r="362" spans="1:6" s="797" customFormat="1" ht="25.5">
      <c r="A362" s="815" t="s">
        <v>634</v>
      </c>
      <c r="B362" s="816">
        <v>61993965</v>
      </c>
      <c r="C362" s="816">
        <v>60314640</v>
      </c>
      <c r="D362" s="816">
        <v>60314640</v>
      </c>
      <c r="E362" s="819">
        <v>97.29114761412664</v>
      </c>
      <c r="F362" s="816">
        <v>0</v>
      </c>
    </row>
    <row r="363" spans="1:6" s="797" customFormat="1" ht="12.75">
      <c r="A363" s="336" t="s">
        <v>1165</v>
      </c>
      <c r="B363" s="424">
        <v>132392560</v>
      </c>
      <c r="C363" s="424">
        <v>128730781</v>
      </c>
      <c r="D363" s="424">
        <v>126484945</v>
      </c>
      <c r="E363" s="212">
        <v>95.53780439021648</v>
      </c>
      <c r="F363" s="424">
        <v>40025594</v>
      </c>
    </row>
    <row r="364" spans="1:6" s="797" customFormat="1" ht="12.75">
      <c r="A364" s="336" t="s">
        <v>156</v>
      </c>
      <c r="B364" s="424">
        <v>128167954</v>
      </c>
      <c r="C364" s="424">
        <v>126465614</v>
      </c>
      <c r="D364" s="424">
        <v>124744134</v>
      </c>
      <c r="E364" s="212">
        <v>97.32864581734682</v>
      </c>
      <c r="F364" s="424">
        <v>39660154</v>
      </c>
    </row>
    <row r="365" spans="1:6" s="797" customFormat="1" ht="12.75">
      <c r="A365" s="336" t="s">
        <v>595</v>
      </c>
      <c r="B365" s="424">
        <v>67095226</v>
      </c>
      <c r="C365" s="424">
        <v>66007974</v>
      </c>
      <c r="D365" s="424">
        <v>65266940</v>
      </c>
      <c r="E365" s="212">
        <v>97.27508779834798</v>
      </c>
      <c r="F365" s="424">
        <v>223470</v>
      </c>
    </row>
    <row r="366" spans="1:6" s="797" customFormat="1" ht="12.75">
      <c r="A366" s="336" t="s">
        <v>619</v>
      </c>
      <c r="B366" s="211">
        <v>67095226</v>
      </c>
      <c r="C366" s="211">
        <v>66007974</v>
      </c>
      <c r="D366" s="211">
        <v>65266940</v>
      </c>
      <c r="E366" s="212">
        <v>97.27508779834798</v>
      </c>
      <c r="F366" s="211">
        <v>223470</v>
      </c>
    </row>
    <row r="367" spans="1:6" s="797" customFormat="1" ht="12.75">
      <c r="A367" s="366" t="s">
        <v>601</v>
      </c>
      <c r="B367" s="424">
        <v>61072728</v>
      </c>
      <c r="C367" s="424">
        <v>60457640</v>
      </c>
      <c r="D367" s="424">
        <v>59477194</v>
      </c>
      <c r="E367" s="212">
        <v>97.3874852945819</v>
      </c>
      <c r="F367" s="424">
        <v>39436684</v>
      </c>
    </row>
    <row r="368" spans="1:6" s="797" customFormat="1" ht="25.5">
      <c r="A368" s="806" t="s">
        <v>602</v>
      </c>
      <c r="B368" s="424">
        <v>308088</v>
      </c>
      <c r="C368" s="424">
        <v>0</v>
      </c>
      <c r="D368" s="424">
        <v>0</v>
      </c>
      <c r="E368" s="226">
        <v>0</v>
      </c>
      <c r="F368" s="424">
        <v>0</v>
      </c>
    </row>
    <row r="369" spans="1:6" s="797" customFormat="1" ht="38.25">
      <c r="A369" s="806" t="s">
        <v>603</v>
      </c>
      <c r="B369" s="424">
        <v>450000</v>
      </c>
      <c r="C369" s="424">
        <v>143000</v>
      </c>
      <c r="D369" s="424">
        <v>60251</v>
      </c>
      <c r="E369" s="212">
        <v>13.38911111111111</v>
      </c>
      <c r="F369" s="424">
        <v>19741</v>
      </c>
    </row>
    <row r="370" spans="1:6" s="797" customFormat="1" ht="12.75">
      <c r="A370" s="827" t="s">
        <v>635</v>
      </c>
      <c r="B370" s="424">
        <v>60314640</v>
      </c>
      <c r="C370" s="424">
        <v>60314640</v>
      </c>
      <c r="D370" s="424">
        <v>59416943</v>
      </c>
      <c r="E370" s="212">
        <v>98.51164327599402</v>
      </c>
      <c r="F370" s="424">
        <v>39416943</v>
      </c>
    </row>
    <row r="371" spans="1:6" s="797" customFormat="1" ht="25.5">
      <c r="A371" s="335" t="s">
        <v>636</v>
      </c>
      <c r="B371" s="816">
        <v>60314640</v>
      </c>
      <c r="C371" s="816">
        <v>60314640</v>
      </c>
      <c r="D371" s="816">
        <v>59416943</v>
      </c>
      <c r="E371" s="212">
        <v>98.51164327599402</v>
      </c>
      <c r="F371" s="816">
        <v>39416943</v>
      </c>
    </row>
    <row r="372" spans="1:6" s="797" customFormat="1" ht="12.75">
      <c r="A372" s="336" t="s">
        <v>1125</v>
      </c>
      <c r="B372" s="211">
        <v>4224606</v>
      </c>
      <c r="C372" s="211">
        <v>2265167</v>
      </c>
      <c r="D372" s="211">
        <v>1740811</v>
      </c>
      <c r="E372" s="212">
        <v>41.20646990512251</v>
      </c>
      <c r="F372" s="211">
        <v>365440</v>
      </c>
    </row>
    <row r="373" spans="1:6" s="797" customFormat="1" ht="25.5">
      <c r="A373" s="806" t="s">
        <v>605</v>
      </c>
      <c r="B373" s="424">
        <v>4224606</v>
      </c>
      <c r="C373" s="424">
        <v>2265167</v>
      </c>
      <c r="D373" s="424">
        <v>1740811</v>
      </c>
      <c r="E373" s="212">
        <v>41.20646990512251</v>
      </c>
      <c r="F373" s="424">
        <v>365440</v>
      </c>
    </row>
    <row r="374" spans="1:6" s="797" customFormat="1" ht="25.5">
      <c r="A374" s="336" t="s">
        <v>632</v>
      </c>
      <c r="B374" s="424">
        <v>2545281</v>
      </c>
      <c r="C374" s="211">
        <v>2265167</v>
      </c>
      <c r="D374" s="211">
        <v>1740811</v>
      </c>
      <c r="E374" s="212">
        <v>68.39366655390899</v>
      </c>
      <c r="F374" s="211">
        <v>365440</v>
      </c>
    </row>
    <row r="375" spans="1:6" s="797" customFormat="1" ht="25.5">
      <c r="A375" s="829" t="s">
        <v>638</v>
      </c>
      <c r="B375" s="816">
        <v>1679325</v>
      </c>
      <c r="C375" s="816">
        <v>0</v>
      </c>
      <c r="D375" s="816">
        <v>0</v>
      </c>
      <c r="E375" s="819">
        <v>0</v>
      </c>
      <c r="F375" s="816">
        <v>0</v>
      </c>
    </row>
    <row r="376" spans="1:6" s="797" customFormat="1" ht="12.75">
      <c r="A376" s="807" t="s">
        <v>165</v>
      </c>
      <c r="B376" s="211"/>
      <c r="C376" s="211"/>
      <c r="D376" s="211"/>
      <c r="E376" s="811"/>
      <c r="F376" s="211"/>
    </row>
    <row r="377" spans="1:6" s="797" customFormat="1" ht="12.75">
      <c r="A377" s="336" t="s">
        <v>1161</v>
      </c>
      <c r="B377" s="424">
        <v>6036660</v>
      </c>
      <c r="C377" s="424">
        <v>0</v>
      </c>
      <c r="D377" s="424">
        <v>0</v>
      </c>
      <c r="E377" s="212">
        <v>0</v>
      </c>
      <c r="F377" s="424">
        <v>0</v>
      </c>
    </row>
    <row r="378" spans="1:6" s="797" customFormat="1" ht="12.75">
      <c r="A378" s="336" t="s">
        <v>617</v>
      </c>
      <c r="B378" s="424">
        <v>6036660</v>
      </c>
      <c r="C378" s="424">
        <v>0</v>
      </c>
      <c r="D378" s="424">
        <v>0</v>
      </c>
      <c r="E378" s="212">
        <v>0</v>
      </c>
      <c r="F378" s="424">
        <v>0</v>
      </c>
    </row>
    <row r="379" spans="1:6" s="797" customFormat="1" ht="25.5">
      <c r="A379" s="336" t="s">
        <v>589</v>
      </c>
      <c r="B379" s="424">
        <v>120000</v>
      </c>
      <c r="C379" s="211">
        <v>0</v>
      </c>
      <c r="D379" s="211">
        <v>0</v>
      </c>
      <c r="E379" s="212">
        <v>0</v>
      </c>
      <c r="F379" s="211">
        <v>0</v>
      </c>
    </row>
    <row r="380" spans="1:6" s="797" customFormat="1" ht="25.5">
      <c r="A380" s="815" t="s">
        <v>634</v>
      </c>
      <c r="B380" s="816">
        <v>5916660</v>
      </c>
      <c r="C380" s="816">
        <v>0</v>
      </c>
      <c r="D380" s="816">
        <v>0</v>
      </c>
      <c r="E380" s="819">
        <v>0</v>
      </c>
      <c r="F380" s="816">
        <v>0</v>
      </c>
    </row>
    <row r="381" spans="1:6" s="797" customFormat="1" ht="12.75">
      <c r="A381" s="336" t="s">
        <v>1165</v>
      </c>
      <c r="B381" s="424">
        <v>6036660</v>
      </c>
      <c r="C381" s="424">
        <v>0</v>
      </c>
      <c r="D381" s="424">
        <v>0</v>
      </c>
      <c r="E381" s="826">
        <v>0</v>
      </c>
      <c r="F381" s="424">
        <v>0</v>
      </c>
    </row>
    <row r="382" spans="1:6" s="797" customFormat="1" ht="12.75">
      <c r="A382" s="336" t="s">
        <v>156</v>
      </c>
      <c r="B382" s="424">
        <v>1248883</v>
      </c>
      <c r="C382" s="424">
        <v>0</v>
      </c>
      <c r="D382" s="424">
        <v>0</v>
      </c>
      <c r="E382" s="212">
        <v>0</v>
      </c>
      <c r="F382" s="424">
        <v>0</v>
      </c>
    </row>
    <row r="383" spans="1:6" s="797" customFormat="1" ht="12.75">
      <c r="A383" s="336" t="s">
        <v>595</v>
      </c>
      <c r="B383" s="424">
        <v>120000</v>
      </c>
      <c r="C383" s="424">
        <v>0</v>
      </c>
      <c r="D383" s="424">
        <v>0</v>
      </c>
      <c r="E383" s="212">
        <v>0</v>
      </c>
      <c r="F383" s="424">
        <v>0</v>
      </c>
    </row>
    <row r="384" spans="1:6" s="797" customFormat="1" ht="12.75">
      <c r="A384" s="336" t="s">
        <v>619</v>
      </c>
      <c r="B384" s="211">
        <v>120000</v>
      </c>
      <c r="C384" s="211">
        <v>0</v>
      </c>
      <c r="D384" s="211">
        <v>0</v>
      </c>
      <c r="E384" s="212">
        <v>0</v>
      </c>
      <c r="F384" s="211">
        <v>0</v>
      </c>
    </row>
    <row r="385" spans="1:6" s="797" customFormat="1" ht="12.75">
      <c r="A385" s="366" t="s">
        <v>601</v>
      </c>
      <c r="B385" s="424">
        <v>1128883</v>
      </c>
      <c r="C385" s="211">
        <v>0</v>
      </c>
      <c r="D385" s="211">
        <v>0</v>
      </c>
      <c r="E385" s="212">
        <v>0</v>
      </c>
      <c r="F385" s="211">
        <v>0</v>
      </c>
    </row>
    <row r="386" spans="1:6" s="797" customFormat="1" ht="12.75">
      <c r="A386" s="827" t="s">
        <v>635</v>
      </c>
      <c r="B386" s="424">
        <v>1128883</v>
      </c>
      <c r="C386" s="424">
        <v>0</v>
      </c>
      <c r="D386" s="424">
        <v>0</v>
      </c>
      <c r="E386" s="212">
        <v>0</v>
      </c>
      <c r="F386" s="424">
        <v>0</v>
      </c>
    </row>
    <row r="387" spans="1:6" s="797" customFormat="1" ht="25.5">
      <c r="A387" s="335" t="s">
        <v>636</v>
      </c>
      <c r="B387" s="816">
        <v>1128883</v>
      </c>
      <c r="C387" s="816">
        <v>0</v>
      </c>
      <c r="D387" s="816">
        <v>0</v>
      </c>
      <c r="E387" s="828">
        <v>0</v>
      </c>
      <c r="F387" s="816">
        <v>0</v>
      </c>
    </row>
    <row r="388" spans="1:6" s="797" customFormat="1" ht="12.75">
      <c r="A388" s="336" t="s">
        <v>637</v>
      </c>
      <c r="B388" s="424">
        <v>4787777</v>
      </c>
      <c r="C388" s="424">
        <v>0</v>
      </c>
      <c r="D388" s="424">
        <v>0</v>
      </c>
      <c r="E388" s="212">
        <v>0</v>
      </c>
      <c r="F388" s="424">
        <v>0</v>
      </c>
    </row>
    <row r="389" spans="1:6" s="797" customFormat="1" ht="25.5">
      <c r="A389" s="806" t="s">
        <v>605</v>
      </c>
      <c r="B389" s="424">
        <v>4787777</v>
      </c>
      <c r="C389" s="424">
        <v>0</v>
      </c>
      <c r="D389" s="424">
        <v>0</v>
      </c>
      <c r="E389" s="212">
        <v>0</v>
      </c>
      <c r="F389" s="424">
        <v>0</v>
      </c>
    </row>
    <row r="390" spans="1:6" s="797" customFormat="1" ht="25.5">
      <c r="A390" s="829" t="s">
        <v>638</v>
      </c>
      <c r="B390" s="816">
        <v>4787777</v>
      </c>
      <c r="C390" s="816">
        <v>0</v>
      </c>
      <c r="D390" s="816">
        <v>0</v>
      </c>
      <c r="E390" s="819">
        <v>0</v>
      </c>
      <c r="F390" s="816">
        <v>0</v>
      </c>
    </row>
    <row r="391" spans="1:6" s="797" customFormat="1" ht="12.75">
      <c r="A391" s="807" t="s">
        <v>640</v>
      </c>
      <c r="B391" s="211"/>
      <c r="C391" s="211"/>
      <c r="D391" s="211"/>
      <c r="E391" s="811"/>
      <c r="F391" s="211"/>
    </row>
    <row r="392" spans="1:6" s="797" customFormat="1" ht="12.75">
      <c r="A392" s="336" t="s">
        <v>1161</v>
      </c>
      <c r="B392" s="211">
        <v>138000</v>
      </c>
      <c r="C392" s="211">
        <v>0</v>
      </c>
      <c r="D392" s="211">
        <v>0</v>
      </c>
      <c r="E392" s="212">
        <v>0</v>
      </c>
      <c r="F392" s="211">
        <v>0</v>
      </c>
    </row>
    <row r="393" spans="1:6" s="797" customFormat="1" ht="12.75">
      <c r="A393" s="336" t="s">
        <v>617</v>
      </c>
      <c r="B393" s="211">
        <v>138000</v>
      </c>
      <c r="C393" s="211">
        <v>0</v>
      </c>
      <c r="D393" s="211">
        <v>0</v>
      </c>
      <c r="E393" s="212">
        <v>0</v>
      </c>
      <c r="F393" s="211">
        <v>0</v>
      </c>
    </row>
    <row r="394" spans="1:6" s="797" customFormat="1" ht="25.5">
      <c r="A394" s="336" t="s">
        <v>589</v>
      </c>
      <c r="B394" s="211">
        <v>138000</v>
      </c>
      <c r="C394" s="211">
        <v>0</v>
      </c>
      <c r="D394" s="211">
        <v>0</v>
      </c>
      <c r="E394" s="212">
        <v>0</v>
      </c>
      <c r="F394" s="211">
        <v>0</v>
      </c>
    </row>
    <row r="395" spans="1:6" s="797" customFormat="1" ht="12.75">
      <c r="A395" s="336" t="s">
        <v>1165</v>
      </c>
      <c r="B395" s="211">
        <v>138000</v>
      </c>
      <c r="C395" s="211">
        <v>0</v>
      </c>
      <c r="D395" s="211">
        <v>0</v>
      </c>
      <c r="E395" s="212">
        <v>0</v>
      </c>
      <c r="F395" s="211">
        <v>0</v>
      </c>
    </row>
    <row r="396" spans="1:6" s="797" customFormat="1" ht="12.75">
      <c r="A396" s="336" t="s">
        <v>156</v>
      </c>
      <c r="B396" s="211">
        <v>138000</v>
      </c>
      <c r="C396" s="211">
        <v>0</v>
      </c>
      <c r="D396" s="211">
        <v>0</v>
      </c>
      <c r="E396" s="212">
        <v>0</v>
      </c>
      <c r="F396" s="211">
        <v>0</v>
      </c>
    </row>
    <row r="397" spans="1:6" s="797" customFormat="1" ht="12.75">
      <c r="A397" s="336" t="s">
        <v>590</v>
      </c>
      <c r="B397" s="211">
        <v>138000</v>
      </c>
      <c r="C397" s="211">
        <v>0</v>
      </c>
      <c r="D397" s="211">
        <v>0</v>
      </c>
      <c r="E397" s="212">
        <v>0</v>
      </c>
      <c r="F397" s="211">
        <v>0</v>
      </c>
    </row>
    <row r="398" spans="1:6" s="797" customFormat="1" ht="12.75">
      <c r="A398" s="336" t="s">
        <v>593</v>
      </c>
      <c r="B398" s="211">
        <v>138000</v>
      </c>
      <c r="C398" s="211">
        <v>0</v>
      </c>
      <c r="D398" s="211">
        <v>0</v>
      </c>
      <c r="E398" s="212">
        <v>0</v>
      </c>
      <c r="F398" s="211">
        <v>0</v>
      </c>
    </row>
    <row r="399" spans="1:6" s="797" customFormat="1" ht="12.75">
      <c r="A399" s="807" t="s">
        <v>641</v>
      </c>
      <c r="B399" s="211"/>
      <c r="C399" s="211"/>
      <c r="D399" s="211"/>
      <c r="E399" s="811"/>
      <c r="F399" s="211"/>
    </row>
    <row r="400" spans="1:6" s="797" customFormat="1" ht="12.75">
      <c r="A400" s="336" t="s">
        <v>1161</v>
      </c>
      <c r="B400" s="211">
        <v>8878465</v>
      </c>
      <c r="C400" s="211">
        <v>5316558</v>
      </c>
      <c r="D400" s="211">
        <v>5316558</v>
      </c>
      <c r="E400" s="212">
        <v>59.88149978628062</v>
      </c>
      <c r="F400" s="211">
        <v>2125435</v>
      </c>
    </row>
    <row r="401" spans="1:6" s="797" customFormat="1" ht="12.75">
      <c r="A401" s="336" t="s">
        <v>617</v>
      </c>
      <c r="B401" s="211">
        <v>8878465</v>
      </c>
      <c r="C401" s="211">
        <v>5316558</v>
      </c>
      <c r="D401" s="211">
        <v>5316558</v>
      </c>
      <c r="E401" s="212">
        <v>59.88149978628062</v>
      </c>
      <c r="F401" s="211">
        <v>2125435</v>
      </c>
    </row>
    <row r="402" spans="1:6" s="797" customFormat="1" ht="25.5">
      <c r="A402" s="336" t="s">
        <v>589</v>
      </c>
      <c r="B402" s="211">
        <v>8878465</v>
      </c>
      <c r="C402" s="211">
        <v>5316558</v>
      </c>
      <c r="D402" s="211">
        <v>5316558</v>
      </c>
      <c r="E402" s="212">
        <v>59.88149978628062</v>
      </c>
      <c r="F402" s="211">
        <v>2125435</v>
      </c>
    </row>
    <row r="403" spans="1:6" s="797" customFormat="1" ht="12.75">
      <c r="A403" s="336" t="s">
        <v>1165</v>
      </c>
      <c r="B403" s="211">
        <v>8878465</v>
      </c>
      <c r="C403" s="211">
        <v>5316558</v>
      </c>
      <c r="D403" s="211">
        <v>4121715</v>
      </c>
      <c r="E403" s="212">
        <v>46.42373428289687</v>
      </c>
      <c r="F403" s="211">
        <v>2726987</v>
      </c>
    </row>
    <row r="404" spans="1:6" s="797" customFormat="1" ht="12.75">
      <c r="A404" s="336" t="s">
        <v>156</v>
      </c>
      <c r="B404" s="211">
        <v>1318026</v>
      </c>
      <c r="C404" s="211">
        <v>415435</v>
      </c>
      <c r="D404" s="211">
        <v>0</v>
      </c>
      <c r="E404" s="212">
        <v>0</v>
      </c>
      <c r="F404" s="211">
        <v>0</v>
      </c>
    </row>
    <row r="405" spans="1:6" s="797" customFormat="1" ht="12.75">
      <c r="A405" s="336" t="s">
        <v>590</v>
      </c>
      <c r="B405" s="211">
        <v>1318026</v>
      </c>
      <c r="C405" s="211">
        <v>415435</v>
      </c>
      <c r="D405" s="211">
        <v>0</v>
      </c>
      <c r="E405" s="212">
        <v>0</v>
      </c>
      <c r="F405" s="211">
        <v>0</v>
      </c>
    </row>
    <row r="406" spans="1:6" s="797" customFormat="1" ht="12.75">
      <c r="A406" s="336" t="s">
        <v>591</v>
      </c>
      <c r="B406" s="211">
        <v>68892</v>
      </c>
      <c r="C406" s="211">
        <v>9842</v>
      </c>
      <c r="D406" s="211">
        <v>0</v>
      </c>
      <c r="E406" s="212">
        <v>0</v>
      </c>
      <c r="F406" s="211">
        <v>0</v>
      </c>
    </row>
    <row r="407" spans="1:6" s="797" customFormat="1" ht="12.75">
      <c r="A407" s="336" t="s">
        <v>618</v>
      </c>
      <c r="B407" s="211">
        <v>55517</v>
      </c>
      <c r="C407" s="211">
        <v>7931</v>
      </c>
      <c r="D407" s="211">
        <v>0</v>
      </c>
      <c r="E407" s="212">
        <v>0</v>
      </c>
      <c r="F407" s="211">
        <v>0</v>
      </c>
    </row>
    <row r="408" spans="1:6" s="797" customFormat="1" ht="12.75">
      <c r="A408" s="336" t="s">
        <v>593</v>
      </c>
      <c r="B408" s="211">
        <v>1249134</v>
      </c>
      <c r="C408" s="211">
        <v>405593</v>
      </c>
      <c r="D408" s="211">
        <v>0</v>
      </c>
      <c r="E408" s="212">
        <v>0</v>
      </c>
      <c r="F408" s="211">
        <v>0</v>
      </c>
    </row>
    <row r="409" spans="1:6" s="797" customFormat="1" ht="12.75">
      <c r="A409" s="336" t="s">
        <v>1125</v>
      </c>
      <c r="B409" s="211">
        <v>7560439</v>
      </c>
      <c r="C409" s="211">
        <v>4901123</v>
      </c>
      <c r="D409" s="211">
        <v>4121715</v>
      </c>
      <c r="E409" s="212">
        <v>54.51687395401245</v>
      </c>
      <c r="F409" s="211">
        <v>2726987</v>
      </c>
    </row>
    <row r="410" spans="1:6" s="797" customFormat="1" ht="25.5">
      <c r="A410" s="806" t="s">
        <v>605</v>
      </c>
      <c r="B410" s="424">
        <v>7560439</v>
      </c>
      <c r="C410" s="424">
        <v>4901123</v>
      </c>
      <c r="D410" s="424">
        <v>4121715</v>
      </c>
      <c r="E410" s="212">
        <v>54.51687395401245</v>
      </c>
      <c r="F410" s="424">
        <v>2726987</v>
      </c>
    </row>
    <row r="411" spans="1:6" s="797" customFormat="1" ht="25.5">
      <c r="A411" s="366" t="s">
        <v>642</v>
      </c>
      <c r="B411" s="424">
        <v>7560439</v>
      </c>
      <c r="C411" s="424">
        <v>4901123</v>
      </c>
      <c r="D411" s="424">
        <v>4121715</v>
      </c>
      <c r="E411" s="212">
        <v>54.51687395401245</v>
      </c>
      <c r="F411" s="424">
        <v>2726987</v>
      </c>
    </row>
    <row r="412" spans="1:6" s="797" customFormat="1" ht="12.75">
      <c r="A412" s="807" t="s">
        <v>623</v>
      </c>
      <c r="B412" s="211"/>
      <c r="C412" s="211"/>
      <c r="D412" s="211"/>
      <c r="E412" s="811"/>
      <c r="F412" s="211"/>
    </row>
    <row r="413" spans="1:6" s="797" customFormat="1" ht="12.75">
      <c r="A413" s="336" t="s">
        <v>1161</v>
      </c>
      <c r="B413" s="211">
        <v>65957797</v>
      </c>
      <c r="C413" s="211">
        <v>4464592</v>
      </c>
      <c r="D413" s="211">
        <v>4464592</v>
      </c>
      <c r="E413" s="212">
        <v>6.768861610098955</v>
      </c>
      <c r="F413" s="211">
        <v>1200000</v>
      </c>
    </row>
    <row r="414" spans="1:6" s="797" customFormat="1" ht="12.75">
      <c r="A414" s="336" t="s">
        <v>617</v>
      </c>
      <c r="B414" s="211">
        <v>65957797</v>
      </c>
      <c r="C414" s="211">
        <v>4464592</v>
      </c>
      <c r="D414" s="211">
        <v>4464592</v>
      </c>
      <c r="E414" s="212">
        <v>6.768861610098955</v>
      </c>
      <c r="F414" s="211">
        <v>1200000</v>
      </c>
    </row>
    <row r="415" spans="1:6" s="797" customFormat="1" ht="25.5">
      <c r="A415" s="336" t="s">
        <v>589</v>
      </c>
      <c r="B415" s="211">
        <v>38340000</v>
      </c>
      <c r="C415" s="211">
        <v>1700000</v>
      </c>
      <c r="D415" s="211">
        <v>1700000</v>
      </c>
      <c r="E415" s="212">
        <v>4.434011476264997</v>
      </c>
      <c r="F415" s="211">
        <v>1200000</v>
      </c>
    </row>
    <row r="416" spans="1:6" s="797" customFormat="1" ht="25.5">
      <c r="A416" s="815" t="s">
        <v>634</v>
      </c>
      <c r="B416" s="816">
        <v>27617797</v>
      </c>
      <c r="C416" s="816">
        <v>2764592</v>
      </c>
      <c r="D416" s="816">
        <v>2764592</v>
      </c>
      <c r="E416" s="819">
        <v>10.010182926610693</v>
      </c>
      <c r="F416" s="816">
        <v>0</v>
      </c>
    </row>
    <row r="417" spans="1:6" s="797" customFormat="1" ht="12.75">
      <c r="A417" s="336" t="s">
        <v>1165</v>
      </c>
      <c r="B417" s="211">
        <v>65957797</v>
      </c>
      <c r="C417" s="211">
        <v>4464592</v>
      </c>
      <c r="D417" s="211">
        <v>3342064</v>
      </c>
      <c r="E417" s="212">
        <v>5.066973355705012</v>
      </c>
      <c r="F417" s="211">
        <v>438143</v>
      </c>
    </row>
    <row r="418" spans="1:6" s="797" customFormat="1" ht="12.75">
      <c r="A418" s="336" t="s">
        <v>1125</v>
      </c>
      <c r="B418" s="211">
        <v>65957797</v>
      </c>
      <c r="C418" s="211">
        <v>4464592</v>
      </c>
      <c r="D418" s="211">
        <v>3342064</v>
      </c>
      <c r="E418" s="212">
        <v>5.066973355705012</v>
      </c>
      <c r="F418" s="211">
        <v>438143</v>
      </c>
    </row>
    <row r="419" spans="1:6" s="797" customFormat="1" ht="12.75">
      <c r="A419" s="336" t="s">
        <v>604</v>
      </c>
      <c r="B419" s="424">
        <v>38340000</v>
      </c>
      <c r="C419" s="211">
        <v>1700000</v>
      </c>
      <c r="D419" s="211">
        <v>577472</v>
      </c>
      <c r="E419" s="212">
        <v>1.506186750130412</v>
      </c>
      <c r="F419" s="211">
        <v>438143</v>
      </c>
    </row>
    <row r="420" spans="1:6" s="797" customFormat="1" ht="25.5">
      <c r="A420" s="806" t="s">
        <v>605</v>
      </c>
      <c r="B420" s="424">
        <v>27617797</v>
      </c>
      <c r="C420" s="424">
        <v>2764592</v>
      </c>
      <c r="D420" s="424">
        <v>2764592</v>
      </c>
      <c r="E420" s="212">
        <v>10.010182926610693</v>
      </c>
      <c r="F420" s="424">
        <v>0</v>
      </c>
    </row>
    <row r="421" spans="1:6" s="797" customFormat="1" ht="25.5">
      <c r="A421" s="829" t="s">
        <v>638</v>
      </c>
      <c r="B421" s="816">
        <v>27617797</v>
      </c>
      <c r="C421" s="816">
        <v>2764592</v>
      </c>
      <c r="D421" s="816">
        <v>2764592</v>
      </c>
      <c r="E421" s="819">
        <v>10.010182926610693</v>
      </c>
      <c r="F421" s="816">
        <v>0</v>
      </c>
    </row>
    <row r="422" spans="1:6" s="797" customFormat="1" ht="12.75">
      <c r="A422" s="807" t="s">
        <v>1309</v>
      </c>
      <c r="B422" s="211"/>
      <c r="C422" s="211"/>
      <c r="D422" s="211"/>
      <c r="E422" s="811"/>
      <c r="F422" s="211"/>
    </row>
    <row r="423" spans="1:6" s="797" customFormat="1" ht="12.75">
      <c r="A423" s="336" t="s">
        <v>1161</v>
      </c>
      <c r="B423" s="211">
        <v>3908155</v>
      </c>
      <c r="C423" s="211">
        <v>803144</v>
      </c>
      <c r="D423" s="211">
        <v>803144</v>
      </c>
      <c r="E423" s="212">
        <v>20.55046434954601</v>
      </c>
      <c r="F423" s="211">
        <v>227611</v>
      </c>
    </row>
    <row r="424" spans="1:6" s="797" customFormat="1" ht="12.75">
      <c r="A424" s="336" t="s">
        <v>1097</v>
      </c>
      <c r="B424" s="211">
        <v>0</v>
      </c>
      <c r="C424" s="211">
        <v>0</v>
      </c>
      <c r="D424" s="211">
        <v>0</v>
      </c>
      <c r="E424" s="226" t="s">
        <v>712</v>
      </c>
      <c r="F424" s="211">
        <v>-1</v>
      </c>
    </row>
    <row r="425" spans="1:6" s="797" customFormat="1" ht="12.75">
      <c r="A425" s="336" t="s">
        <v>617</v>
      </c>
      <c r="B425" s="211">
        <v>3908155</v>
      </c>
      <c r="C425" s="211">
        <v>803144</v>
      </c>
      <c r="D425" s="211">
        <v>803144</v>
      </c>
      <c r="E425" s="212">
        <v>20.55046434954601</v>
      </c>
      <c r="F425" s="211">
        <v>227612</v>
      </c>
    </row>
    <row r="426" spans="1:6" s="797" customFormat="1" ht="25.5">
      <c r="A426" s="336" t="s">
        <v>589</v>
      </c>
      <c r="B426" s="211">
        <v>3908155</v>
      </c>
      <c r="C426" s="211">
        <v>803144</v>
      </c>
      <c r="D426" s="211">
        <v>803144</v>
      </c>
      <c r="E426" s="212">
        <v>20.55046434954601</v>
      </c>
      <c r="F426" s="211">
        <v>227612</v>
      </c>
    </row>
    <row r="427" spans="1:6" s="797" customFormat="1" ht="12.75">
      <c r="A427" s="336" t="s">
        <v>1165</v>
      </c>
      <c r="B427" s="211">
        <v>3908155</v>
      </c>
      <c r="C427" s="211">
        <v>803144</v>
      </c>
      <c r="D427" s="211">
        <v>633741</v>
      </c>
      <c r="E427" s="212">
        <v>16.215861448688702</v>
      </c>
      <c r="F427" s="211">
        <v>93831</v>
      </c>
    </row>
    <row r="428" spans="1:6" s="797" customFormat="1" ht="12.75">
      <c r="A428" s="336" t="s">
        <v>156</v>
      </c>
      <c r="B428" s="211">
        <v>695185</v>
      </c>
      <c r="C428" s="211">
        <v>283063</v>
      </c>
      <c r="D428" s="211">
        <v>230694</v>
      </c>
      <c r="E428" s="212">
        <v>33.18454799801492</v>
      </c>
      <c r="F428" s="211">
        <v>61089</v>
      </c>
    </row>
    <row r="429" spans="1:6" s="797" customFormat="1" ht="12.75">
      <c r="A429" s="336" t="s">
        <v>590</v>
      </c>
      <c r="B429" s="211">
        <v>695185</v>
      </c>
      <c r="C429" s="211">
        <v>283063</v>
      </c>
      <c r="D429" s="211">
        <v>230694</v>
      </c>
      <c r="E429" s="212">
        <v>33.18454799801492</v>
      </c>
      <c r="F429" s="211">
        <v>61089</v>
      </c>
    </row>
    <row r="430" spans="1:6" s="797" customFormat="1" ht="12.75">
      <c r="A430" s="336" t="s">
        <v>591</v>
      </c>
      <c r="B430" s="211">
        <v>155493</v>
      </c>
      <c r="C430" s="211">
        <v>53432</v>
      </c>
      <c r="D430" s="211">
        <v>50611</v>
      </c>
      <c r="E430" s="212">
        <v>32.548732097264825</v>
      </c>
      <c r="F430" s="211">
        <v>9157</v>
      </c>
    </row>
    <row r="431" spans="1:6" s="797" customFormat="1" ht="12.75">
      <c r="A431" s="336" t="s">
        <v>618</v>
      </c>
      <c r="B431" s="211">
        <v>125306</v>
      </c>
      <c r="C431" s="211">
        <v>43158</v>
      </c>
      <c r="D431" s="211">
        <v>40337</v>
      </c>
      <c r="E431" s="212">
        <v>32.19079692911752</v>
      </c>
      <c r="F431" s="211">
        <v>7105</v>
      </c>
    </row>
    <row r="432" spans="1:6" s="797" customFormat="1" ht="12.75">
      <c r="A432" s="336" t="s">
        <v>593</v>
      </c>
      <c r="B432" s="211">
        <v>539692</v>
      </c>
      <c r="C432" s="211">
        <v>229631</v>
      </c>
      <c r="D432" s="211">
        <v>180083</v>
      </c>
      <c r="E432" s="212">
        <v>33.367735671457055</v>
      </c>
      <c r="F432" s="211">
        <v>51932</v>
      </c>
    </row>
    <row r="433" spans="1:6" s="797" customFormat="1" ht="12.75">
      <c r="A433" s="336" t="s">
        <v>1125</v>
      </c>
      <c r="B433" s="211">
        <v>3212970</v>
      </c>
      <c r="C433" s="211">
        <v>520081</v>
      </c>
      <c r="D433" s="211">
        <v>403047</v>
      </c>
      <c r="E433" s="212">
        <v>12.54437483076406</v>
      </c>
      <c r="F433" s="211">
        <v>32742</v>
      </c>
    </row>
    <row r="434" spans="1:6" s="797" customFormat="1" ht="12.75">
      <c r="A434" s="336" t="s">
        <v>604</v>
      </c>
      <c r="B434" s="211">
        <v>3212970</v>
      </c>
      <c r="C434" s="211">
        <v>520081</v>
      </c>
      <c r="D434" s="211">
        <v>403047</v>
      </c>
      <c r="E434" s="212">
        <v>12.54437483076406</v>
      </c>
      <c r="F434" s="211">
        <v>32742</v>
      </c>
    </row>
    <row r="435" spans="1:6" s="797" customFormat="1" ht="12.75">
      <c r="A435" s="807" t="s">
        <v>643</v>
      </c>
      <c r="B435" s="211"/>
      <c r="C435" s="211"/>
      <c r="D435" s="211"/>
      <c r="E435" s="811"/>
      <c r="F435" s="211"/>
    </row>
    <row r="436" spans="1:6" s="797" customFormat="1" ht="12.75">
      <c r="A436" s="336" t="s">
        <v>1161</v>
      </c>
      <c r="B436" s="211">
        <v>140000</v>
      </c>
      <c r="C436" s="211">
        <v>0</v>
      </c>
      <c r="D436" s="211">
        <v>0</v>
      </c>
      <c r="E436" s="212">
        <v>0</v>
      </c>
      <c r="F436" s="211">
        <v>0</v>
      </c>
    </row>
    <row r="437" spans="1:6" s="797" customFormat="1" ht="12.75">
      <c r="A437" s="336" t="s">
        <v>617</v>
      </c>
      <c r="B437" s="211">
        <v>140000</v>
      </c>
      <c r="C437" s="211">
        <v>0</v>
      </c>
      <c r="D437" s="211">
        <v>0</v>
      </c>
      <c r="E437" s="212">
        <v>0</v>
      </c>
      <c r="F437" s="211">
        <v>0</v>
      </c>
    </row>
    <row r="438" spans="1:6" s="797" customFormat="1" ht="25.5">
      <c r="A438" s="336" t="s">
        <v>589</v>
      </c>
      <c r="B438" s="211">
        <v>140000</v>
      </c>
      <c r="C438" s="211">
        <v>0</v>
      </c>
      <c r="D438" s="211">
        <v>0</v>
      </c>
      <c r="E438" s="212">
        <v>0</v>
      </c>
      <c r="F438" s="211">
        <v>0</v>
      </c>
    </row>
    <row r="439" spans="1:6" s="797" customFormat="1" ht="12.75">
      <c r="A439" s="336" t="s">
        <v>1165</v>
      </c>
      <c r="B439" s="211">
        <v>140000</v>
      </c>
      <c r="C439" s="211">
        <v>0</v>
      </c>
      <c r="D439" s="211">
        <v>0</v>
      </c>
      <c r="E439" s="212">
        <v>0</v>
      </c>
      <c r="F439" s="211">
        <v>0</v>
      </c>
    </row>
    <row r="440" spans="1:6" s="797" customFormat="1" ht="12.75">
      <c r="A440" s="336" t="s">
        <v>156</v>
      </c>
      <c r="B440" s="211">
        <v>62040</v>
      </c>
      <c r="C440" s="211">
        <v>0</v>
      </c>
      <c r="D440" s="211">
        <v>0</v>
      </c>
      <c r="E440" s="212">
        <v>0</v>
      </c>
      <c r="F440" s="211">
        <v>0</v>
      </c>
    </row>
    <row r="441" spans="1:6" s="797" customFormat="1" ht="12.75">
      <c r="A441" s="336" t="s">
        <v>590</v>
      </c>
      <c r="B441" s="211">
        <v>62040</v>
      </c>
      <c r="C441" s="211">
        <v>0</v>
      </c>
      <c r="D441" s="211">
        <v>0</v>
      </c>
      <c r="E441" s="212">
        <v>0</v>
      </c>
      <c r="F441" s="211">
        <v>0</v>
      </c>
    </row>
    <row r="442" spans="1:6" s="797" customFormat="1" ht="12.75">
      <c r="A442" s="336" t="s">
        <v>593</v>
      </c>
      <c r="B442" s="211">
        <v>62040</v>
      </c>
      <c r="C442" s="211">
        <v>0</v>
      </c>
      <c r="D442" s="211">
        <v>0</v>
      </c>
      <c r="E442" s="212">
        <v>0</v>
      </c>
      <c r="F442" s="211">
        <v>0</v>
      </c>
    </row>
    <row r="443" spans="1:6" s="797" customFormat="1" ht="12.75">
      <c r="A443" s="336" t="s">
        <v>1125</v>
      </c>
      <c r="B443" s="211">
        <v>77960</v>
      </c>
      <c r="C443" s="211">
        <v>0</v>
      </c>
      <c r="D443" s="211">
        <v>0</v>
      </c>
      <c r="E443" s="212">
        <v>0</v>
      </c>
      <c r="F443" s="211">
        <v>0</v>
      </c>
    </row>
    <row r="444" spans="1:6" s="797" customFormat="1" ht="12.75">
      <c r="A444" s="336" t="s">
        <v>604</v>
      </c>
      <c r="B444" s="211">
        <v>77960</v>
      </c>
      <c r="C444" s="211">
        <v>0</v>
      </c>
      <c r="D444" s="211">
        <v>0</v>
      </c>
      <c r="E444" s="212">
        <v>0</v>
      </c>
      <c r="F444" s="211">
        <v>0</v>
      </c>
    </row>
    <row r="445" spans="1:6" s="797" customFormat="1" ht="12.75">
      <c r="A445" s="807" t="s">
        <v>629</v>
      </c>
      <c r="B445" s="211"/>
      <c r="C445" s="211"/>
      <c r="D445" s="211"/>
      <c r="E445" s="811"/>
      <c r="F445" s="211"/>
    </row>
    <row r="446" spans="1:6" s="797" customFormat="1" ht="12.75">
      <c r="A446" s="336" t="s">
        <v>1161</v>
      </c>
      <c r="B446" s="211">
        <v>2987113</v>
      </c>
      <c r="C446" s="211">
        <v>0</v>
      </c>
      <c r="D446" s="211">
        <v>0</v>
      </c>
      <c r="E446" s="212">
        <v>0</v>
      </c>
      <c r="F446" s="211">
        <v>0</v>
      </c>
    </row>
    <row r="447" spans="1:6" s="797" customFormat="1" ht="12.75">
      <c r="A447" s="336" t="s">
        <v>617</v>
      </c>
      <c r="B447" s="211">
        <v>2987113</v>
      </c>
      <c r="C447" s="211">
        <v>0</v>
      </c>
      <c r="D447" s="211">
        <v>0</v>
      </c>
      <c r="E447" s="212">
        <v>0</v>
      </c>
      <c r="F447" s="211">
        <v>0</v>
      </c>
    </row>
    <row r="448" spans="1:6" s="797" customFormat="1" ht="25.5">
      <c r="A448" s="336" t="s">
        <v>589</v>
      </c>
      <c r="B448" s="211">
        <v>2987113</v>
      </c>
      <c r="C448" s="211">
        <v>0</v>
      </c>
      <c r="D448" s="211">
        <v>0</v>
      </c>
      <c r="E448" s="212">
        <v>0</v>
      </c>
      <c r="F448" s="211">
        <v>0</v>
      </c>
    </row>
    <row r="449" spans="1:6" s="797" customFormat="1" ht="12.75">
      <c r="A449" s="336" t="s">
        <v>1165</v>
      </c>
      <c r="B449" s="211">
        <v>2987113</v>
      </c>
      <c r="C449" s="211">
        <v>0</v>
      </c>
      <c r="D449" s="211">
        <v>0</v>
      </c>
      <c r="E449" s="212">
        <v>0</v>
      </c>
      <c r="F449" s="211">
        <v>0</v>
      </c>
    </row>
    <row r="450" spans="1:6" s="797" customFormat="1" ht="12.75">
      <c r="A450" s="336" t="s">
        <v>156</v>
      </c>
      <c r="B450" s="211">
        <v>96897</v>
      </c>
      <c r="C450" s="211">
        <v>0</v>
      </c>
      <c r="D450" s="211">
        <v>0</v>
      </c>
      <c r="E450" s="212">
        <v>0</v>
      </c>
      <c r="F450" s="211">
        <v>0</v>
      </c>
    </row>
    <row r="451" spans="1:6" s="797" customFormat="1" ht="12.75">
      <c r="A451" s="336" t="s">
        <v>590</v>
      </c>
      <c r="B451" s="211">
        <v>96897</v>
      </c>
      <c r="C451" s="211">
        <v>0</v>
      </c>
      <c r="D451" s="211">
        <v>0</v>
      </c>
      <c r="E451" s="212">
        <v>0</v>
      </c>
      <c r="F451" s="211">
        <v>0</v>
      </c>
    </row>
    <row r="452" spans="1:6" s="797" customFormat="1" ht="12.75">
      <c r="A452" s="336" t="s">
        <v>591</v>
      </c>
      <c r="B452" s="211">
        <v>43361</v>
      </c>
      <c r="C452" s="211">
        <v>0</v>
      </c>
      <c r="D452" s="211">
        <v>0</v>
      </c>
      <c r="E452" s="212">
        <v>0</v>
      </c>
      <c r="F452" s="211">
        <v>0</v>
      </c>
    </row>
    <row r="453" spans="1:6" s="797" customFormat="1" ht="12.75">
      <c r="A453" s="336" t="s">
        <v>618</v>
      </c>
      <c r="B453" s="211">
        <v>34943</v>
      </c>
      <c r="C453" s="211">
        <v>0</v>
      </c>
      <c r="D453" s="211">
        <v>0</v>
      </c>
      <c r="E453" s="212">
        <v>0</v>
      </c>
      <c r="F453" s="211">
        <v>0</v>
      </c>
    </row>
    <row r="454" spans="1:6" s="797" customFormat="1" ht="12.75">
      <c r="A454" s="336" t="s">
        <v>593</v>
      </c>
      <c r="B454" s="211">
        <v>53536</v>
      </c>
      <c r="C454" s="211">
        <v>0</v>
      </c>
      <c r="D454" s="211">
        <v>0</v>
      </c>
      <c r="E454" s="212">
        <v>0</v>
      </c>
      <c r="F454" s="211">
        <v>0</v>
      </c>
    </row>
    <row r="455" spans="1:6" s="797" customFormat="1" ht="12.75">
      <c r="A455" s="336" t="s">
        <v>1125</v>
      </c>
      <c r="B455" s="211">
        <v>2890216</v>
      </c>
      <c r="C455" s="211">
        <v>0</v>
      </c>
      <c r="D455" s="211">
        <v>0</v>
      </c>
      <c r="E455" s="212">
        <v>0</v>
      </c>
      <c r="F455" s="211">
        <v>0</v>
      </c>
    </row>
    <row r="456" spans="1:6" s="797" customFormat="1" ht="12.75">
      <c r="A456" s="336" t="s">
        <v>604</v>
      </c>
      <c r="B456" s="211">
        <v>2890216</v>
      </c>
      <c r="C456" s="211">
        <v>0</v>
      </c>
      <c r="D456" s="211">
        <v>0</v>
      </c>
      <c r="E456" s="212">
        <v>0</v>
      </c>
      <c r="F456" s="211">
        <v>0</v>
      </c>
    </row>
    <row r="457" spans="1:6" s="797" customFormat="1" ht="12.75">
      <c r="A457" s="807" t="s">
        <v>644</v>
      </c>
      <c r="B457" s="211"/>
      <c r="C457" s="211"/>
      <c r="D457" s="211"/>
      <c r="E457" s="811"/>
      <c r="F457" s="211"/>
    </row>
    <row r="458" spans="1:6" s="797" customFormat="1" ht="12.75">
      <c r="A458" s="336" t="s">
        <v>1161</v>
      </c>
      <c r="B458" s="211">
        <v>539134</v>
      </c>
      <c r="C458" s="211">
        <v>0</v>
      </c>
      <c r="D458" s="211">
        <v>0</v>
      </c>
      <c r="E458" s="212">
        <v>0</v>
      </c>
      <c r="F458" s="211">
        <v>0</v>
      </c>
    </row>
    <row r="459" spans="1:6" s="797" customFormat="1" ht="12.75">
      <c r="A459" s="336" t="s">
        <v>617</v>
      </c>
      <c r="B459" s="211">
        <v>539134</v>
      </c>
      <c r="C459" s="211">
        <v>0</v>
      </c>
      <c r="D459" s="211">
        <v>0</v>
      </c>
      <c r="E459" s="212">
        <v>0</v>
      </c>
      <c r="F459" s="211">
        <v>0</v>
      </c>
    </row>
    <row r="460" spans="1:6" s="797" customFormat="1" ht="25.5">
      <c r="A460" s="336" t="s">
        <v>589</v>
      </c>
      <c r="B460" s="211">
        <v>539134</v>
      </c>
      <c r="C460" s="211">
        <v>0</v>
      </c>
      <c r="D460" s="211">
        <v>0</v>
      </c>
      <c r="E460" s="212">
        <v>0</v>
      </c>
      <c r="F460" s="211">
        <v>0</v>
      </c>
    </row>
    <row r="461" spans="1:6" s="797" customFormat="1" ht="12.75">
      <c r="A461" s="336" t="s">
        <v>1165</v>
      </c>
      <c r="B461" s="211">
        <v>539134</v>
      </c>
      <c r="C461" s="211">
        <v>0</v>
      </c>
      <c r="D461" s="211">
        <v>0</v>
      </c>
      <c r="E461" s="212">
        <v>0</v>
      </c>
      <c r="F461" s="211">
        <v>0</v>
      </c>
    </row>
    <row r="462" spans="1:6" s="797" customFormat="1" ht="12.75">
      <c r="A462" s="336" t="s">
        <v>156</v>
      </c>
      <c r="B462" s="211">
        <v>539134</v>
      </c>
      <c r="C462" s="211">
        <v>0</v>
      </c>
      <c r="D462" s="211">
        <v>0</v>
      </c>
      <c r="E462" s="212">
        <v>0</v>
      </c>
      <c r="F462" s="211">
        <v>0</v>
      </c>
    </row>
    <row r="463" spans="1:6" s="797" customFormat="1" ht="12.75">
      <c r="A463" s="336" t="s">
        <v>590</v>
      </c>
      <c r="B463" s="211">
        <v>539134</v>
      </c>
      <c r="C463" s="211">
        <v>0</v>
      </c>
      <c r="D463" s="211">
        <v>0</v>
      </c>
      <c r="E463" s="212">
        <v>0</v>
      </c>
      <c r="F463" s="211">
        <v>0</v>
      </c>
    </row>
    <row r="464" spans="1:6" s="797" customFormat="1" ht="12.75">
      <c r="A464" s="336" t="s">
        <v>591</v>
      </c>
      <c r="B464" s="211">
        <v>94219</v>
      </c>
      <c r="C464" s="211">
        <v>0</v>
      </c>
      <c r="D464" s="211">
        <v>0</v>
      </c>
      <c r="E464" s="212">
        <v>0</v>
      </c>
      <c r="F464" s="211">
        <v>0</v>
      </c>
    </row>
    <row r="465" spans="1:6" s="797" customFormat="1" ht="12.75">
      <c r="A465" s="336" t="s">
        <v>618</v>
      </c>
      <c r="B465" s="211">
        <v>75928</v>
      </c>
      <c r="C465" s="211">
        <v>0</v>
      </c>
      <c r="D465" s="211">
        <v>0</v>
      </c>
      <c r="E465" s="212">
        <v>0</v>
      </c>
      <c r="F465" s="211">
        <v>0</v>
      </c>
    </row>
    <row r="466" spans="1:6" s="797" customFormat="1" ht="12.75">
      <c r="A466" s="336" t="s">
        <v>593</v>
      </c>
      <c r="B466" s="211">
        <v>444915</v>
      </c>
      <c r="C466" s="211">
        <v>0</v>
      </c>
      <c r="D466" s="211">
        <v>0</v>
      </c>
      <c r="E466" s="212">
        <v>0</v>
      </c>
      <c r="F466" s="211">
        <v>0</v>
      </c>
    </row>
    <row r="467" spans="1:6" s="797" customFormat="1" ht="12.75">
      <c r="A467" s="807" t="s">
        <v>645</v>
      </c>
      <c r="B467" s="211"/>
      <c r="C467" s="211"/>
      <c r="D467" s="211"/>
      <c r="E467" s="811"/>
      <c r="F467" s="211"/>
    </row>
    <row r="468" spans="1:6" s="797" customFormat="1" ht="12.75">
      <c r="A468" s="336" t="s">
        <v>1161</v>
      </c>
      <c r="B468" s="211">
        <v>13276490</v>
      </c>
      <c r="C468" s="211">
        <v>8721541</v>
      </c>
      <c r="D468" s="211">
        <v>8721541</v>
      </c>
      <c r="E468" s="212">
        <v>65.6916172874005</v>
      </c>
      <c r="F468" s="211">
        <v>1349063</v>
      </c>
    </row>
    <row r="469" spans="1:6" s="797" customFormat="1" ht="12.75">
      <c r="A469" s="336" t="s">
        <v>617</v>
      </c>
      <c r="B469" s="211">
        <v>13276490</v>
      </c>
      <c r="C469" s="211">
        <v>8721541</v>
      </c>
      <c r="D469" s="211">
        <v>8721541</v>
      </c>
      <c r="E469" s="212">
        <v>65.6916172874005</v>
      </c>
      <c r="F469" s="211">
        <v>1349063</v>
      </c>
    </row>
    <row r="470" spans="1:6" s="797" customFormat="1" ht="25.5">
      <c r="A470" s="336" t="s">
        <v>589</v>
      </c>
      <c r="B470" s="211">
        <v>8994838</v>
      </c>
      <c r="C470" s="211">
        <v>6979041</v>
      </c>
      <c r="D470" s="211">
        <v>6979041</v>
      </c>
      <c r="E470" s="212">
        <v>77.58940183247324</v>
      </c>
      <c r="F470" s="211">
        <v>1349063</v>
      </c>
    </row>
    <row r="471" spans="1:6" s="797" customFormat="1" ht="25.5">
      <c r="A471" s="815" t="s">
        <v>634</v>
      </c>
      <c r="B471" s="816">
        <v>4281652</v>
      </c>
      <c r="C471" s="816">
        <v>1742500</v>
      </c>
      <c r="D471" s="816">
        <v>1742500</v>
      </c>
      <c r="E471" s="819">
        <v>40.69690857640929</v>
      </c>
      <c r="F471" s="816">
        <v>0</v>
      </c>
    </row>
    <row r="472" spans="1:6" s="797" customFormat="1" ht="12.75">
      <c r="A472" s="336" t="s">
        <v>1165</v>
      </c>
      <c r="B472" s="211">
        <v>13276490</v>
      </c>
      <c r="C472" s="211">
        <v>8721541</v>
      </c>
      <c r="D472" s="211">
        <v>8721040</v>
      </c>
      <c r="E472" s="212">
        <v>65.68784369965255</v>
      </c>
      <c r="F472" s="211">
        <v>1354563</v>
      </c>
    </row>
    <row r="473" spans="1:6" s="797" customFormat="1" ht="12.75">
      <c r="A473" s="336" t="s">
        <v>156</v>
      </c>
      <c r="B473" s="211">
        <v>13222215</v>
      </c>
      <c r="C473" s="211">
        <v>8721541</v>
      </c>
      <c r="D473" s="211">
        <v>8721040</v>
      </c>
      <c r="E473" s="212">
        <v>65.95748140534698</v>
      </c>
      <c r="F473" s="211">
        <v>1354563</v>
      </c>
    </row>
    <row r="474" spans="1:6" s="797" customFormat="1" ht="12.75">
      <c r="A474" s="336" t="s">
        <v>590</v>
      </c>
      <c r="B474" s="211">
        <v>20300</v>
      </c>
      <c r="C474" s="211">
        <v>0</v>
      </c>
      <c r="D474" s="211">
        <v>0</v>
      </c>
      <c r="E474" s="212">
        <v>0</v>
      </c>
      <c r="F474" s="211">
        <v>0</v>
      </c>
    </row>
    <row r="475" spans="1:6" s="797" customFormat="1" ht="12.75">
      <c r="A475" s="336" t="s">
        <v>593</v>
      </c>
      <c r="B475" s="211">
        <v>20300</v>
      </c>
      <c r="C475" s="211">
        <v>0</v>
      </c>
      <c r="D475" s="211">
        <v>0</v>
      </c>
      <c r="E475" s="212">
        <v>0</v>
      </c>
      <c r="F475" s="211">
        <v>0</v>
      </c>
    </row>
    <row r="476" spans="1:6" s="797" customFormat="1" ht="12.75">
      <c r="A476" s="336" t="s">
        <v>595</v>
      </c>
      <c r="B476" s="211">
        <v>8945200</v>
      </c>
      <c r="C476" s="211">
        <v>6979041</v>
      </c>
      <c r="D476" s="211">
        <v>6978540</v>
      </c>
      <c r="E476" s="212">
        <v>78.01435406698565</v>
      </c>
      <c r="F476" s="211">
        <v>1354563</v>
      </c>
    </row>
    <row r="477" spans="1:6" s="797" customFormat="1" ht="12.75">
      <c r="A477" s="336" t="s">
        <v>619</v>
      </c>
      <c r="B477" s="211">
        <v>8945200</v>
      </c>
      <c r="C477" s="211">
        <v>6979041</v>
      </c>
      <c r="D477" s="211">
        <v>6978540</v>
      </c>
      <c r="E477" s="212">
        <v>78.01435406698565</v>
      </c>
      <c r="F477" s="211">
        <v>1354563</v>
      </c>
    </row>
    <row r="478" spans="1:6" s="797" customFormat="1" ht="12.75">
      <c r="A478" s="366" t="s">
        <v>601</v>
      </c>
      <c r="B478" s="424">
        <v>4256715</v>
      </c>
      <c r="C478" s="211">
        <v>1742500</v>
      </c>
      <c r="D478" s="211">
        <v>1742500</v>
      </c>
      <c r="E478" s="212">
        <v>40.935322190938315</v>
      </c>
      <c r="F478" s="211">
        <v>0</v>
      </c>
    </row>
    <row r="479" spans="1:6" s="797" customFormat="1" ht="12.75">
      <c r="A479" s="827" t="s">
        <v>635</v>
      </c>
      <c r="B479" s="424">
        <v>4256715</v>
      </c>
      <c r="C479" s="424">
        <v>1742500</v>
      </c>
      <c r="D479" s="424">
        <v>1742500</v>
      </c>
      <c r="E479" s="212">
        <v>40.935322190938315</v>
      </c>
      <c r="F479" s="424">
        <v>0</v>
      </c>
    </row>
    <row r="480" spans="1:6" s="797" customFormat="1" ht="25.5">
      <c r="A480" s="335" t="s">
        <v>636</v>
      </c>
      <c r="B480" s="816">
        <v>4256715</v>
      </c>
      <c r="C480" s="816">
        <v>1742500</v>
      </c>
      <c r="D480" s="816">
        <v>1742500</v>
      </c>
      <c r="E480" s="828">
        <v>40.935322190938315</v>
      </c>
      <c r="F480" s="816">
        <v>0</v>
      </c>
    </row>
    <row r="481" spans="1:6" s="797" customFormat="1" ht="12.75">
      <c r="A481" s="336" t="s">
        <v>1125</v>
      </c>
      <c r="B481" s="211">
        <v>54275</v>
      </c>
      <c r="C481" s="211">
        <v>0</v>
      </c>
      <c r="D481" s="211">
        <v>0</v>
      </c>
      <c r="E481" s="212">
        <v>0</v>
      </c>
      <c r="F481" s="211">
        <v>0</v>
      </c>
    </row>
    <row r="482" spans="1:6" s="797" customFormat="1" ht="12.75">
      <c r="A482" s="336" t="s">
        <v>604</v>
      </c>
      <c r="B482" s="424">
        <v>29338</v>
      </c>
      <c r="C482" s="211">
        <v>0</v>
      </c>
      <c r="D482" s="211">
        <v>0</v>
      </c>
      <c r="E482" s="212">
        <v>0</v>
      </c>
      <c r="F482" s="211">
        <v>0</v>
      </c>
    </row>
    <row r="483" spans="1:6" s="797" customFormat="1" ht="25.5">
      <c r="A483" s="806" t="s">
        <v>605</v>
      </c>
      <c r="B483" s="424">
        <v>24937</v>
      </c>
      <c r="C483" s="424">
        <v>0</v>
      </c>
      <c r="D483" s="424">
        <v>0</v>
      </c>
      <c r="E483" s="212">
        <v>0</v>
      </c>
      <c r="F483" s="211">
        <v>0</v>
      </c>
    </row>
    <row r="484" spans="1:6" s="797" customFormat="1" ht="25.5">
      <c r="A484" s="829" t="s">
        <v>638</v>
      </c>
      <c r="B484" s="816">
        <v>24937</v>
      </c>
      <c r="C484" s="816">
        <v>0</v>
      </c>
      <c r="D484" s="816">
        <v>0</v>
      </c>
      <c r="E484" s="819">
        <v>0</v>
      </c>
      <c r="F484" s="816">
        <v>0</v>
      </c>
    </row>
    <row r="485" spans="1:6" s="797" customFormat="1" ht="25.5">
      <c r="A485" s="807" t="s">
        <v>646</v>
      </c>
      <c r="B485" s="211"/>
      <c r="C485" s="211"/>
      <c r="D485" s="211"/>
      <c r="E485" s="811"/>
      <c r="F485" s="211"/>
    </row>
    <row r="486" spans="1:6" s="797" customFormat="1" ht="12.75">
      <c r="A486" s="336" t="s">
        <v>1161</v>
      </c>
      <c r="B486" s="211">
        <v>155568</v>
      </c>
      <c r="C486" s="211">
        <v>0</v>
      </c>
      <c r="D486" s="211">
        <v>0</v>
      </c>
      <c r="E486" s="212">
        <v>0</v>
      </c>
      <c r="F486" s="211">
        <v>0</v>
      </c>
    </row>
    <row r="487" spans="1:6" s="797" customFormat="1" ht="12.75">
      <c r="A487" s="336" t="s">
        <v>617</v>
      </c>
      <c r="B487" s="211">
        <v>155568</v>
      </c>
      <c r="C487" s="211">
        <v>0</v>
      </c>
      <c r="D487" s="211">
        <v>0</v>
      </c>
      <c r="E487" s="212">
        <v>0</v>
      </c>
      <c r="F487" s="211">
        <v>0</v>
      </c>
    </row>
    <row r="488" spans="1:6" s="797" customFormat="1" ht="25.5">
      <c r="A488" s="336" t="s">
        <v>589</v>
      </c>
      <c r="B488" s="211">
        <v>155568</v>
      </c>
      <c r="C488" s="211">
        <v>0</v>
      </c>
      <c r="D488" s="211">
        <v>0</v>
      </c>
      <c r="E488" s="212">
        <v>0</v>
      </c>
      <c r="F488" s="211">
        <v>0</v>
      </c>
    </row>
    <row r="489" spans="1:6" s="797" customFormat="1" ht="12.75">
      <c r="A489" s="336" t="s">
        <v>1165</v>
      </c>
      <c r="B489" s="211">
        <v>155568</v>
      </c>
      <c r="C489" s="211">
        <v>0</v>
      </c>
      <c r="D489" s="211">
        <v>0</v>
      </c>
      <c r="E489" s="212">
        <v>0</v>
      </c>
      <c r="F489" s="211">
        <v>0</v>
      </c>
    </row>
    <row r="490" spans="1:6" s="797" customFormat="1" ht="12.75">
      <c r="A490" s="336" t="s">
        <v>156</v>
      </c>
      <c r="B490" s="211">
        <v>30568</v>
      </c>
      <c r="C490" s="211">
        <v>0</v>
      </c>
      <c r="D490" s="211">
        <v>0</v>
      </c>
      <c r="E490" s="212">
        <v>0</v>
      </c>
      <c r="F490" s="211">
        <v>0</v>
      </c>
    </row>
    <row r="491" spans="1:6" s="797" customFormat="1" ht="12.75">
      <c r="A491" s="336" t="s">
        <v>590</v>
      </c>
      <c r="B491" s="211">
        <v>30568</v>
      </c>
      <c r="C491" s="211">
        <v>0</v>
      </c>
      <c r="D491" s="211">
        <v>0</v>
      </c>
      <c r="E491" s="212">
        <v>0</v>
      </c>
      <c r="F491" s="211">
        <v>0</v>
      </c>
    </row>
    <row r="492" spans="1:6" s="797" customFormat="1" ht="12.75">
      <c r="A492" s="336" t="s">
        <v>593</v>
      </c>
      <c r="B492" s="211">
        <v>30568</v>
      </c>
      <c r="C492" s="211">
        <v>0</v>
      </c>
      <c r="D492" s="211">
        <v>0</v>
      </c>
      <c r="E492" s="212">
        <v>0</v>
      </c>
      <c r="F492" s="211">
        <v>0</v>
      </c>
    </row>
    <row r="493" spans="1:6" s="797" customFormat="1" ht="12.75">
      <c r="A493" s="336" t="s">
        <v>1125</v>
      </c>
      <c r="B493" s="211">
        <v>125000</v>
      </c>
      <c r="C493" s="211">
        <v>0</v>
      </c>
      <c r="D493" s="211">
        <v>0</v>
      </c>
      <c r="E493" s="212">
        <v>0</v>
      </c>
      <c r="F493" s="211">
        <v>0</v>
      </c>
    </row>
    <row r="494" spans="1:6" s="797" customFormat="1" ht="12.75">
      <c r="A494" s="336" t="s">
        <v>604</v>
      </c>
      <c r="B494" s="211">
        <v>125000</v>
      </c>
      <c r="C494" s="211">
        <v>0</v>
      </c>
      <c r="D494" s="211">
        <v>0</v>
      </c>
      <c r="E494" s="212">
        <v>0</v>
      </c>
      <c r="F494" s="211">
        <v>0</v>
      </c>
    </row>
    <row r="495" spans="1:6" s="797" customFormat="1" ht="25.5">
      <c r="A495" s="807" t="s">
        <v>647</v>
      </c>
      <c r="B495" s="211"/>
      <c r="C495" s="211"/>
      <c r="D495" s="211"/>
      <c r="E495" s="811"/>
      <c r="F495" s="211"/>
    </row>
    <row r="496" spans="1:6" s="797" customFormat="1" ht="12.75">
      <c r="A496" s="336" t="s">
        <v>1161</v>
      </c>
      <c r="B496" s="211">
        <v>4056520</v>
      </c>
      <c r="C496" s="211">
        <v>470331</v>
      </c>
      <c r="D496" s="211">
        <v>470331</v>
      </c>
      <c r="E496" s="212">
        <v>11.594445485292812</v>
      </c>
      <c r="F496" s="211">
        <v>120181</v>
      </c>
    </row>
    <row r="497" spans="1:6" s="797" customFormat="1" ht="12.75">
      <c r="A497" s="336" t="s">
        <v>617</v>
      </c>
      <c r="B497" s="211">
        <v>4056520</v>
      </c>
      <c r="C497" s="211">
        <v>470331</v>
      </c>
      <c r="D497" s="211">
        <v>470331</v>
      </c>
      <c r="E497" s="212">
        <v>11.594445485292812</v>
      </c>
      <c r="F497" s="211">
        <v>120181</v>
      </c>
    </row>
    <row r="498" spans="1:6" s="797" customFormat="1" ht="25.5">
      <c r="A498" s="336" t="s">
        <v>589</v>
      </c>
      <c r="B498" s="211">
        <v>4056520</v>
      </c>
      <c r="C498" s="211">
        <v>470331</v>
      </c>
      <c r="D498" s="211">
        <v>470331</v>
      </c>
      <c r="E498" s="212">
        <v>11.594445485292812</v>
      </c>
      <c r="F498" s="211">
        <v>120181</v>
      </c>
    </row>
    <row r="499" spans="1:6" s="797" customFormat="1" ht="12.75">
      <c r="A499" s="336" t="s">
        <v>1165</v>
      </c>
      <c r="B499" s="211">
        <v>4056520</v>
      </c>
      <c r="C499" s="211">
        <v>470331</v>
      </c>
      <c r="D499" s="211">
        <v>466973</v>
      </c>
      <c r="E499" s="212">
        <v>11.511665171131906</v>
      </c>
      <c r="F499" s="211">
        <v>116829</v>
      </c>
    </row>
    <row r="500" spans="1:6" s="797" customFormat="1" ht="12.75">
      <c r="A500" s="336" t="s">
        <v>156</v>
      </c>
      <c r="B500" s="211">
        <v>1562089</v>
      </c>
      <c r="C500" s="211">
        <v>120181</v>
      </c>
      <c r="D500" s="211">
        <v>116829</v>
      </c>
      <c r="E500" s="212">
        <v>7.479023282284173</v>
      </c>
      <c r="F500" s="211">
        <v>116829</v>
      </c>
    </row>
    <row r="501" spans="1:6" s="797" customFormat="1" ht="12.75">
      <c r="A501" s="336" t="s">
        <v>590</v>
      </c>
      <c r="B501" s="211">
        <v>1562089</v>
      </c>
      <c r="C501" s="211">
        <v>120181</v>
      </c>
      <c r="D501" s="211">
        <v>116829</v>
      </c>
      <c r="E501" s="212">
        <v>7.479023282284173</v>
      </c>
      <c r="F501" s="211">
        <v>116829</v>
      </c>
    </row>
    <row r="502" spans="1:6" s="797" customFormat="1" ht="12.75">
      <c r="A502" s="336" t="s">
        <v>591</v>
      </c>
      <c r="B502" s="211">
        <v>111550</v>
      </c>
      <c r="C502" s="211">
        <v>5262</v>
      </c>
      <c r="D502" s="211">
        <v>2923</v>
      </c>
      <c r="E502" s="212">
        <v>2.6203496190049305</v>
      </c>
      <c r="F502" s="211">
        <v>2923</v>
      </c>
    </row>
    <row r="503" spans="1:6" s="797" customFormat="1" ht="12.75">
      <c r="A503" s="336" t="s">
        <v>618</v>
      </c>
      <c r="B503" s="211">
        <v>88209</v>
      </c>
      <c r="C503" s="211">
        <v>4239</v>
      </c>
      <c r="D503" s="211">
        <v>2320</v>
      </c>
      <c r="E503" s="212">
        <v>2.6301171082315866</v>
      </c>
      <c r="F503" s="211">
        <v>2320</v>
      </c>
    </row>
    <row r="504" spans="1:6" s="797" customFormat="1" ht="12.75">
      <c r="A504" s="336" t="s">
        <v>593</v>
      </c>
      <c r="B504" s="211">
        <v>1450539</v>
      </c>
      <c r="C504" s="211">
        <v>114919</v>
      </c>
      <c r="D504" s="211">
        <v>113906</v>
      </c>
      <c r="E504" s="212">
        <v>7.8526671809582504</v>
      </c>
      <c r="F504" s="211">
        <v>113906</v>
      </c>
    </row>
    <row r="505" spans="1:6" s="797" customFormat="1" ht="12.75">
      <c r="A505" s="336" t="s">
        <v>1125</v>
      </c>
      <c r="B505" s="211">
        <v>2494431</v>
      </c>
      <c r="C505" s="211">
        <v>350150</v>
      </c>
      <c r="D505" s="211">
        <v>350144</v>
      </c>
      <c r="E505" s="212">
        <v>14.03702888554544</v>
      </c>
      <c r="F505" s="211">
        <v>0</v>
      </c>
    </row>
    <row r="506" spans="1:6" s="797" customFormat="1" ht="12.75">
      <c r="A506" s="336" t="s">
        <v>604</v>
      </c>
      <c r="B506" s="211">
        <v>2494431</v>
      </c>
      <c r="C506" s="211">
        <v>350150</v>
      </c>
      <c r="D506" s="211">
        <v>350144</v>
      </c>
      <c r="E506" s="212">
        <v>14.03702888554544</v>
      </c>
      <c r="F506" s="211">
        <v>0</v>
      </c>
    </row>
    <row r="507" spans="1:6" s="797" customFormat="1" ht="12.75">
      <c r="A507" s="807" t="s">
        <v>648</v>
      </c>
      <c r="B507" s="211"/>
      <c r="C507" s="211"/>
      <c r="D507" s="211"/>
      <c r="E507" s="811"/>
      <c r="F507" s="211"/>
    </row>
    <row r="508" spans="1:6" s="797" customFormat="1" ht="12.75">
      <c r="A508" s="336" t="s">
        <v>1161</v>
      </c>
      <c r="B508" s="424">
        <v>40914795</v>
      </c>
      <c r="C508" s="424">
        <v>25070015</v>
      </c>
      <c r="D508" s="424">
        <v>25070015</v>
      </c>
      <c r="E508" s="212">
        <v>61.273715290520215</v>
      </c>
      <c r="F508" s="424">
        <v>364561</v>
      </c>
    </row>
    <row r="509" spans="1:6" s="797" customFormat="1" ht="12.75">
      <c r="A509" s="336" t="s">
        <v>617</v>
      </c>
      <c r="B509" s="424">
        <v>40914795</v>
      </c>
      <c r="C509" s="424">
        <v>25070015</v>
      </c>
      <c r="D509" s="424">
        <v>25070015</v>
      </c>
      <c r="E509" s="212">
        <v>61.273715290520215</v>
      </c>
      <c r="F509" s="424">
        <v>364561</v>
      </c>
    </row>
    <row r="510" spans="1:6" s="797" customFormat="1" ht="25.5">
      <c r="A510" s="336" t="s">
        <v>589</v>
      </c>
      <c r="B510" s="211">
        <v>40914795</v>
      </c>
      <c r="C510" s="211">
        <v>25070015</v>
      </c>
      <c r="D510" s="211">
        <v>25070015</v>
      </c>
      <c r="E510" s="212">
        <v>61.273715290520215</v>
      </c>
      <c r="F510" s="211">
        <v>364561</v>
      </c>
    </row>
    <row r="511" spans="1:6" s="797" customFormat="1" ht="12.75">
      <c r="A511" s="336" t="s">
        <v>1165</v>
      </c>
      <c r="B511" s="424">
        <v>40914795</v>
      </c>
      <c r="C511" s="424">
        <v>25070015</v>
      </c>
      <c r="D511" s="424">
        <v>25051313</v>
      </c>
      <c r="E511" s="826">
        <v>61.22800566396581</v>
      </c>
      <c r="F511" s="424">
        <v>1328005</v>
      </c>
    </row>
    <row r="512" spans="1:6" s="797" customFormat="1" ht="12.75">
      <c r="A512" s="336" t="s">
        <v>156</v>
      </c>
      <c r="B512" s="211">
        <v>320325</v>
      </c>
      <c r="C512" s="211">
        <v>0</v>
      </c>
      <c r="D512" s="211">
        <v>0</v>
      </c>
      <c r="E512" s="212">
        <v>0</v>
      </c>
      <c r="F512" s="211">
        <v>0</v>
      </c>
    </row>
    <row r="513" spans="1:6" s="797" customFormat="1" ht="12.75">
      <c r="A513" s="336" t="s">
        <v>590</v>
      </c>
      <c r="B513" s="211">
        <v>320325</v>
      </c>
      <c r="C513" s="211">
        <v>0</v>
      </c>
      <c r="D513" s="211">
        <v>0</v>
      </c>
      <c r="E513" s="212">
        <v>0</v>
      </c>
      <c r="F513" s="211">
        <v>0</v>
      </c>
    </row>
    <row r="514" spans="1:6" s="797" customFormat="1" ht="12.75">
      <c r="A514" s="336" t="s">
        <v>591</v>
      </c>
      <c r="B514" s="211">
        <v>18415</v>
      </c>
      <c r="C514" s="211">
        <v>0</v>
      </c>
      <c r="D514" s="211">
        <v>0</v>
      </c>
      <c r="E514" s="212">
        <v>0</v>
      </c>
      <c r="F514" s="211">
        <v>0</v>
      </c>
    </row>
    <row r="515" spans="1:6" s="797" customFormat="1" ht="12.75">
      <c r="A515" s="336" t="s">
        <v>618</v>
      </c>
      <c r="B515" s="211">
        <v>14840</v>
      </c>
      <c r="C515" s="211">
        <v>0</v>
      </c>
      <c r="D515" s="211">
        <v>0</v>
      </c>
      <c r="E515" s="212">
        <v>0</v>
      </c>
      <c r="F515" s="211">
        <v>0</v>
      </c>
    </row>
    <row r="516" spans="1:6" s="797" customFormat="1" ht="12.75">
      <c r="A516" s="336" t="s">
        <v>593</v>
      </c>
      <c r="B516" s="211">
        <v>301910</v>
      </c>
      <c r="C516" s="211">
        <v>0</v>
      </c>
      <c r="D516" s="211">
        <v>0</v>
      </c>
      <c r="E516" s="212">
        <v>0</v>
      </c>
      <c r="F516" s="211">
        <v>0</v>
      </c>
    </row>
    <row r="517" spans="1:6" s="797" customFormat="1" ht="12.75">
      <c r="A517" s="336" t="s">
        <v>637</v>
      </c>
      <c r="B517" s="424">
        <v>40594470</v>
      </c>
      <c r="C517" s="424">
        <v>25070015</v>
      </c>
      <c r="D517" s="424">
        <v>25051313</v>
      </c>
      <c r="E517" s="212">
        <v>61.71114686310722</v>
      </c>
      <c r="F517" s="424">
        <v>1328005</v>
      </c>
    </row>
    <row r="518" spans="1:6" s="797" customFormat="1" ht="25.5">
      <c r="A518" s="806" t="s">
        <v>605</v>
      </c>
      <c r="B518" s="424">
        <v>40594470</v>
      </c>
      <c r="C518" s="424">
        <v>25070015</v>
      </c>
      <c r="D518" s="424">
        <v>25051313</v>
      </c>
      <c r="E518" s="212">
        <v>61.71114686310722</v>
      </c>
      <c r="F518" s="424">
        <v>1328005</v>
      </c>
    </row>
    <row r="519" spans="1:6" s="797" customFormat="1" ht="25.5">
      <c r="A519" s="366" t="s">
        <v>642</v>
      </c>
      <c r="B519" s="424">
        <v>40594470</v>
      </c>
      <c r="C519" s="424">
        <v>25070015</v>
      </c>
      <c r="D519" s="424">
        <v>25051313</v>
      </c>
      <c r="E519" s="212">
        <v>61.71114686310722</v>
      </c>
      <c r="F519" s="424">
        <v>1328005</v>
      </c>
    </row>
    <row r="520" spans="1:6" s="797" customFormat="1" ht="12.75">
      <c r="A520" s="794" t="s">
        <v>649</v>
      </c>
      <c r="B520" s="211"/>
      <c r="C520" s="211"/>
      <c r="D520" s="211"/>
      <c r="E520" s="811"/>
      <c r="F520" s="211"/>
    </row>
    <row r="521" spans="1:6" s="797" customFormat="1" ht="12.75">
      <c r="A521" s="336" t="s">
        <v>588</v>
      </c>
      <c r="B521" s="211">
        <v>32295435</v>
      </c>
      <c r="C521" s="211">
        <v>9555994</v>
      </c>
      <c r="D521" s="211">
        <v>9557805</v>
      </c>
      <c r="E521" s="212">
        <v>29.594910240410137</v>
      </c>
      <c r="F521" s="211">
        <v>1881596</v>
      </c>
    </row>
    <row r="522" spans="1:6" s="797" customFormat="1" ht="12.75">
      <c r="A522" s="336" t="s">
        <v>1097</v>
      </c>
      <c r="B522" s="211">
        <v>0</v>
      </c>
      <c r="C522" s="211">
        <v>0</v>
      </c>
      <c r="D522" s="211">
        <v>1811</v>
      </c>
      <c r="E522" s="226" t="s">
        <v>712</v>
      </c>
      <c r="F522" s="211">
        <v>164</v>
      </c>
    </row>
    <row r="523" spans="1:6" s="797" customFormat="1" ht="12.75">
      <c r="A523" s="336" t="s">
        <v>617</v>
      </c>
      <c r="B523" s="211">
        <v>32295435</v>
      </c>
      <c r="C523" s="211">
        <v>9555994</v>
      </c>
      <c r="D523" s="211">
        <v>9555994</v>
      </c>
      <c r="E523" s="212">
        <v>29.58930263673488</v>
      </c>
      <c r="F523" s="211">
        <v>1881432</v>
      </c>
    </row>
    <row r="524" spans="1:6" s="797" customFormat="1" ht="25.5">
      <c r="A524" s="336" t="s">
        <v>589</v>
      </c>
      <c r="B524" s="211">
        <v>32295435</v>
      </c>
      <c r="C524" s="211">
        <v>9555994</v>
      </c>
      <c r="D524" s="211">
        <v>9555994</v>
      </c>
      <c r="E524" s="212">
        <v>29.58930263673488</v>
      </c>
      <c r="F524" s="211">
        <v>1881432</v>
      </c>
    </row>
    <row r="525" spans="1:6" s="797" customFormat="1" ht="12.75">
      <c r="A525" s="336" t="s">
        <v>1165</v>
      </c>
      <c r="B525" s="211">
        <v>32295435</v>
      </c>
      <c r="C525" s="211">
        <v>9555994</v>
      </c>
      <c r="D525" s="211">
        <v>8705147</v>
      </c>
      <c r="E525" s="212">
        <v>26.95472905071568</v>
      </c>
      <c r="F525" s="211">
        <v>2356655</v>
      </c>
    </row>
    <row r="526" spans="1:6" s="797" customFormat="1" ht="12.75">
      <c r="A526" s="336" t="s">
        <v>156</v>
      </c>
      <c r="B526" s="211">
        <v>32088934</v>
      </c>
      <c r="C526" s="211">
        <v>9555994</v>
      </c>
      <c r="D526" s="211">
        <v>8705147</v>
      </c>
      <c r="E526" s="212">
        <v>27.128190048320082</v>
      </c>
      <c r="F526" s="211">
        <v>2356655</v>
      </c>
    </row>
    <row r="527" spans="1:6" s="797" customFormat="1" ht="12.75">
      <c r="A527" s="336" t="s">
        <v>590</v>
      </c>
      <c r="B527" s="211">
        <v>14157252</v>
      </c>
      <c r="C527" s="211">
        <v>5478641</v>
      </c>
      <c r="D527" s="211">
        <v>5268544</v>
      </c>
      <c r="E527" s="212">
        <v>37.21445376546239</v>
      </c>
      <c r="F527" s="211">
        <v>1713473</v>
      </c>
    </row>
    <row r="528" spans="1:6" s="797" customFormat="1" ht="12.75">
      <c r="A528" s="336" t="s">
        <v>591</v>
      </c>
      <c r="B528" s="211">
        <v>1918606</v>
      </c>
      <c r="C528" s="211">
        <v>528849</v>
      </c>
      <c r="D528" s="211">
        <v>453941</v>
      </c>
      <c r="E528" s="212">
        <v>23.659938517861406</v>
      </c>
      <c r="F528" s="211">
        <v>241163</v>
      </c>
    </row>
    <row r="529" spans="1:6" s="797" customFormat="1" ht="12.75">
      <c r="A529" s="336" t="s">
        <v>618</v>
      </c>
      <c r="B529" s="211">
        <v>1546141</v>
      </c>
      <c r="C529" s="211">
        <v>425668</v>
      </c>
      <c r="D529" s="211">
        <v>362306</v>
      </c>
      <c r="E529" s="212">
        <v>23.432921059592886</v>
      </c>
      <c r="F529" s="211">
        <v>195368</v>
      </c>
    </row>
    <row r="530" spans="1:6" s="797" customFormat="1" ht="12.75">
      <c r="A530" s="336" t="s">
        <v>650</v>
      </c>
      <c r="B530" s="211">
        <v>12238646</v>
      </c>
      <c r="C530" s="211">
        <v>4949792</v>
      </c>
      <c r="D530" s="211">
        <v>4814603</v>
      </c>
      <c r="E530" s="212">
        <v>39.339343584249434</v>
      </c>
      <c r="F530" s="211">
        <v>1472310</v>
      </c>
    </row>
    <row r="531" spans="1:6" s="797" customFormat="1" ht="12.75">
      <c r="A531" s="336" t="s">
        <v>651</v>
      </c>
      <c r="B531" s="211">
        <v>11399747</v>
      </c>
      <c r="C531" s="211">
        <v>3867621</v>
      </c>
      <c r="D531" s="211">
        <v>3234266</v>
      </c>
      <c r="E531" s="212">
        <v>28.37138403159298</v>
      </c>
      <c r="F531" s="211">
        <v>631634</v>
      </c>
    </row>
    <row r="532" spans="1:6" s="797" customFormat="1" ht="12.75">
      <c r="A532" s="336" t="s">
        <v>652</v>
      </c>
      <c r="B532" s="211">
        <v>4815516</v>
      </c>
      <c r="C532" s="211">
        <v>1139413</v>
      </c>
      <c r="D532" s="211">
        <v>1086029</v>
      </c>
      <c r="E532" s="212">
        <v>22.55270255565551</v>
      </c>
      <c r="F532" s="211">
        <v>65861</v>
      </c>
    </row>
    <row r="533" spans="1:6" s="797" customFormat="1" ht="12.75">
      <c r="A533" s="336" t="s">
        <v>653</v>
      </c>
      <c r="B533" s="211">
        <v>6584231</v>
      </c>
      <c r="C533" s="211">
        <v>2728208</v>
      </c>
      <c r="D533" s="211">
        <v>2148237</v>
      </c>
      <c r="E533" s="212">
        <v>32.62699926536599</v>
      </c>
      <c r="F533" s="211">
        <v>565773</v>
      </c>
    </row>
    <row r="534" spans="1:6" s="797" customFormat="1" ht="12.75">
      <c r="A534" s="366" t="s">
        <v>601</v>
      </c>
      <c r="B534" s="211">
        <v>6531935</v>
      </c>
      <c r="C534" s="211">
        <v>209732</v>
      </c>
      <c r="D534" s="211">
        <v>202337</v>
      </c>
      <c r="E534" s="212">
        <v>3.0976578915742423</v>
      </c>
      <c r="F534" s="211">
        <v>11548</v>
      </c>
    </row>
    <row r="535" spans="1:6" s="797" customFormat="1" ht="38.25">
      <c r="A535" s="806" t="s">
        <v>603</v>
      </c>
      <c r="B535" s="211">
        <v>6531935</v>
      </c>
      <c r="C535" s="211">
        <v>209732</v>
      </c>
      <c r="D535" s="211">
        <v>202337</v>
      </c>
      <c r="E535" s="212">
        <v>3.0976578915742423</v>
      </c>
      <c r="F535" s="211">
        <v>11548</v>
      </c>
    </row>
    <row r="536" spans="1:6" s="797" customFormat="1" ht="13.5" customHeight="1">
      <c r="A536" s="336" t="s">
        <v>1125</v>
      </c>
      <c r="B536" s="211">
        <v>206501</v>
      </c>
      <c r="C536" s="211">
        <v>0</v>
      </c>
      <c r="D536" s="211">
        <v>0</v>
      </c>
      <c r="E536" s="212">
        <v>0</v>
      </c>
      <c r="F536" s="211">
        <v>0</v>
      </c>
    </row>
    <row r="537" spans="1:6" s="797" customFormat="1" ht="13.5" customHeight="1">
      <c r="A537" s="336" t="s">
        <v>604</v>
      </c>
      <c r="B537" s="211">
        <v>206501</v>
      </c>
      <c r="C537" s="211">
        <v>0</v>
      </c>
      <c r="D537" s="211">
        <v>0</v>
      </c>
      <c r="E537" s="212">
        <v>0</v>
      </c>
      <c r="F537" s="211">
        <v>0</v>
      </c>
    </row>
    <row r="538" spans="1:6" s="797" customFormat="1" ht="25.5">
      <c r="A538" s="794" t="s">
        <v>654</v>
      </c>
      <c r="B538" s="211"/>
      <c r="C538" s="211"/>
      <c r="D538" s="211"/>
      <c r="E538" s="811"/>
      <c r="F538" s="211"/>
    </row>
    <row r="539" spans="1:6" s="797" customFormat="1" ht="12.75">
      <c r="A539" s="336" t="s">
        <v>1161</v>
      </c>
      <c r="B539" s="211">
        <v>32295435</v>
      </c>
      <c r="C539" s="211">
        <v>9555994</v>
      </c>
      <c r="D539" s="211">
        <v>9557805</v>
      </c>
      <c r="E539" s="212">
        <v>29.594910240410137</v>
      </c>
      <c r="F539" s="211">
        <v>1881596</v>
      </c>
    </row>
    <row r="540" spans="1:6" s="797" customFormat="1" ht="12.75">
      <c r="A540" s="336" t="s">
        <v>1097</v>
      </c>
      <c r="B540" s="211">
        <v>0</v>
      </c>
      <c r="C540" s="211">
        <v>0</v>
      </c>
      <c r="D540" s="211">
        <v>1811</v>
      </c>
      <c r="E540" s="226" t="s">
        <v>712</v>
      </c>
      <c r="F540" s="211">
        <v>164</v>
      </c>
    </row>
    <row r="541" spans="1:6" s="797" customFormat="1" ht="12.75">
      <c r="A541" s="336" t="s">
        <v>617</v>
      </c>
      <c r="B541" s="211">
        <v>32295435</v>
      </c>
      <c r="C541" s="211">
        <v>9555994</v>
      </c>
      <c r="D541" s="211">
        <v>9555994</v>
      </c>
      <c r="E541" s="212">
        <v>29.58930263673488</v>
      </c>
      <c r="F541" s="211">
        <v>1881432</v>
      </c>
    </row>
    <row r="542" spans="1:6" s="797" customFormat="1" ht="25.5">
      <c r="A542" s="336" t="s">
        <v>589</v>
      </c>
      <c r="B542" s="211">
        <v>32295435</v>
      </c>
      <c r="C542" s="211">
        <v>9555994</v>
      </c>
      <c r="D542" s="211">
        <v>9555994</v>
      </c>
      <c r="E542" s="212">
        <v>29.58930263673488</v>
      </c>
      <c r="F542" s="211">
        <v>1881432</v>
      </c>
    </row>
    <row r="543" spans="1:6" s="797" customFormat="1" ht="12.75">
      <c r="A543" s="336" t="s">
        <v>1165</v>
      </c>
      <c r="B543" s="211">
        <v>32295435</v>
      </c>
      <c r="C543" s="211">
        <v>9555994</v>
      </c>
      <c r="D543" s="211">
        <v>8705147</v>
      </c>
      <c r="E543" s="212">
        <v>26.95472905071568</v>
      </c>
      <c r="F543" s="211">
        <v>2356655</v>
      </c>
    </row>
    <row r="544" spans="1:6" s="797" customFormat="1" ht="12.75">
      <c r="A544" s="336" t="s">
        <v>156</v>
      </c>
      <c r="B544" s="211">
        <v>32088934</v>
      </c>
      <c r="C544" s="211">
        <v>9555994</v>
      </c>
      <c r="D544" s="211">
        <v>8705147</v>
      </c>
      <c r="E544" s="212">
        <v>27.128190048320082</v>
      </c>
      <c r="F544" s="211">
        <v>2356655</v>
      </c>
    </row>
    <row r="545" spans="1:6" s="797" customFormat="1" ht="12.75">
      <c r="A545" s="336" t="s">
        <v>590</v>
      </c>
      <c r="B545" s="211">
        <v>14157252</v>
      </c>
      <c r="C545" s="211">
        <v>5478641</v>
      </c>
      <c r="D545" s="211">
        <v>5268544</v>
      </c>
      <c r="E545" s="212">
        <v>37.21445376546239</v>
      </c>
      <c r="F545" s="211">
        <v>1713473</v>
      </c>
    </row>
    <row r="546" spans="1:6" s="797" customFormat="1" ht="12.75">
      <c r="A546" s="336" t="s">
        <v>591</v>
      </c>
      <c r="B546" s="211">
        <v>1918606</v>
      </c>
      <c r="C546" s="211">
        <v>528849</v>
      </c>
      <c r="D546" s="211">
        <v>453941</v>
      </c>
      <c r="E546" s="212">
        <v>23.659938517861406</v>
      </c>
      <c r="F546" s="211">
        <v>241163</v>
      </c>
    </row>
    <row r="547" spans="1:6" s="797" customFormat="1" ht="12.75">
      <c r="A547" s="336" t="s">
        <v>618</v>
      </c>
      <c r="B547" s="211">
        <v>1546141</v>
      </c>
      <c r="C547" s="211">
        <v>425668</v>
      </c>
      <c r="D547" s="211">
        <v>362306</v>
      </c>
      <c r="E547" s="212">
        <v>23.432921059592886</v>
      </c>
      <c r="F547" s="211">
        <v>195368</v>
      </c>
    </row>
    <row r="548" spans="1:6" s="797" customFormat="1" ht="12.75">
      <c r="A548" s="336" t="s">
        <v>650</v>
      </c>
      <c r="B548" s="211">
        <v>12238646</v>
      </c>
      <c r="C548" s="211">
        <v>4949792</v>
      </c>
      <c r="D548" s="211">
        <v>4814603</v>
      </c>
      <c r="E548" s="212">
        <v>39.339343584249434</v>
      </c>
      <c r="F548" s="211">
        <v>1472310</v>
      </c>
    </row>
    <row r="549" spans="1:6" s="797" customFormat="1" ht="12.75">
      <c r="A549" s="336" t="s">
        <v>651</v>
      </c>
      <c r="B549" s="211">
        <v>11399747</v>
      </c>
      <c r="C549" s="211">
        <v>3867621</v>
      </c>
      <c r="D549" s="211">
        <v>3234266</v>
      </c>
      <c r="E549" s="212">
        <v>28.37138403159298</v>
      </c>
      <c r="F549" s="211">
        <v>631634</v>
      </c>
    </row>
    <row r="550" spans="1:6" s="797" customFormat="1" ht="12.75">
      <c r="A550" s="336" t="s">
        <v>652</v>
      </c>
      <c r="B550" s="211">
        <v>4815516</v>
      </c>
      <c r="C550" s="211">
        <v>1139413</v>
      </c>
      <c r="D550" s="211">
        <v>1086029</v>
      </c>
      <c r="E550" s="212">
        <v>22.55270255565551</v>
      </c>
      <c r="F550" s="211">
        <v>65861</v>
      </c>
    </row>
    <row r="551" spans="1:6" s="797" customFormat="1" ht="12.75">
      <c r="A551" s="336" t="s">
        <v>653</v>
      </c>
      <c r="B551" s="211">
        <v>6584231</v>
      </c>
      <c r="C551" s="211">
        <v>2728208</v>
      </c>
      <c r="D551" s="211">
        <v>2148237</v>
      </c>
      <c r="E551" s="212">
        <v>32.62699926536599</v>
      </c>
      <c r="F551" s="211">
        <v>565773</v>
      </c>
    </row>
    <row r="552" spans="1:6" s="797" customFormat="1" ht="12.75">
      <c r="A552" s="366" t="s">
        <v>601</v>
      </c>
      <c r="B552" s="211">
        <v>6531935</v>
      </c>
      <c r="C552" s="211">
        <v>209732</v>
      </c>
      <c r="D552" s="211">
        <v>202337</v>
      </c>
      <c r="E552" s="212">
        <v>3.0976578915742423</v>
      </c>
      <c r="F552" s="211">
        <v>11548</v>
      </c>
    </row>
    <row r="553" spans="1:6" s="797" customFormat="1" ht="38.25">
      <c r="A553" s="806" t="s">
        <v>603</v>
      </c>
      <c r="B553" s="211">
        <v>6531935</v>
      </c>
      <c r="C553" s="211">
        <v>209732</v>
      </c>
      <c r="D553" s="211">
        <v>202337</v>
      </c>
      <c r="E553" s="212">
        <v>3.0976578915742423</v>
      </c>
      <c r="F553" s="211">
        <v>11548</v>
      </c>
    </row>
    <row r="554" spans="1:6" s="797" customFormat="1" ht="13.5" customHeight="1">
      <c r="A554" s="336" t="s">
        <v>1125</v>
      </c>
      <c r="B554" s="211">
        <v>206501</v>
      </c>
      <c r="C554" s="211">
        <v>0</v>
      </c>
      <c r="D554" s="211">
        <v>0</v>
      </c>
      <c r="E554" s="212">
        <v>0</v>
      </c>
      <c r="F554" s="211">
        <v>0</v>
      </c>
    </row>
    <row r="555" spans="1:6" s="797" customFormat="1" ht="13.5" customHeight="1">
      <c r="A555" s="336" t="s">
        <v>604</v>
      </c>
      <c r="B555" s="211">
        <v>206501</v>
      </c>
      <c r="C555" s="211">
        <v>0</v>
      </c>
      <c r="D555" s="211">
        <v>0</v>
      </c>
      <c r="E555" s="212">
        <v>0</v>
      </c>
      <c r="F555" s="211">
        <v>0</v>
      </c>
    </row>
    <row r="556" spans="1:6" s="797" customFormat="1" ht="12.75">
      <c r="A556" s="807" t="s">
        <v>655</v>
      </c>
      <c r="B556" s="211"/>
      <c r="C556" s="211"/>
      <c r="D556" s="211"/>
      <c r="E556" s="811"/>
      <c r="F556" s="211"/>
    </row>
    <row r="557" spans="1:6" s="797" customFormat="1" ht="12.75">
      <c r="A557" s="336" t="s">
        <v>1161</v>
      </c>
      <c r="B557" s="211">
        <v>1311572</v>
      </c>
      <c r="C557" s="211">
        <v>84827</v>
      </c>
      <c r="D557" s="211">
        <v>84827</v>
      </c>
      <c r="E557" s="212">
        <v>6.467582412555315</v>
      </c>
      <c r="F557" s="211">
        <v>0</v>
      </c>
    </row>
    <row r="558" spans="1:6" s="797" customFormat="1" ht="12.75">
      <c r="A558" s="336" t="s">
        <v>617</v>
      </c>
      <c r="B558" s="211">
        <v>1311572</v>
      </c>
      <c r="C558" s="211">
        <v>84827</v>
      </c>
      <c r="D558" s="211">
        <v>84827</v>
      </c>
      <c r="E558" s="212">
        <v>6.467582412555315</v>
      </c>
      <c r="F558" s="211">
        <v>0</v>
      </c>
    </row>
    <row r="559" spans="1:6" s="797" customFormat="1" ht="25.5">
      <c r="A559" s="336" t="s">
        <v>589</v>
      </c>
      <c r="B559" s="211">
        <v>1311572</v>
      </c>
      <c r="C559" s="211">
        <v>84827</v>
      </c>
      <c r="D559" s="211">
        <v>84827</v>
      </c>
      <c r="E559" s="212">
        <v>6.467582412555315</v>
      </c>
      <c r="F559" s="211">
        <v>0</v>
      </c>
    </row>
    <row r="560" spans="1:6" s="797" customFormat="1" ht="12.75">
      <c r="A560" s="336" t="s">
        <v>1165</v>
      </c>
      <c r="B560" s="211">
        <v>1300772</v>
      </c>
      <c r="C560" s="211">
        <v>84827</v>
      </c>
      <c r="D560" s="211">
        <v>4610</v>
      </c>
      <c r="E560" s="212">
        <v>0.3544049226151854</v>
      </c>
      <c r="F560" s="211">
        <v>1208</v>
      </c>
    </row>
    <row r="561" spans="1:6" s="797" customFormat="1" ht="12.75">
      <c r="A561" s="336" t="s">
        <v>156</v>
      </c>
      <c r="B561" s="211">
        <v>1300772</v>
      </c>
      <c r="C561" s="211">
        <v>84827</v>
      </c>
      <c r="D561" s="211">
        <v>4610</v>
      </c>
      <c r="E561" s="212">
        <v>0.3544049226151854</v>
      </c>
      <c r="F561" s="211">
        <v>1208</v>
      </c>
    </row>
    <row r="562" spans="1:6" s="797" customFormat="1" ht="12.75">
      <c r="A562" s="336" t="s">
        <v>590</v>
      </c>
      <c r="B562" s="211">
        <v>1300772</v>
      </c>
      <c r="C562" s="211">
        <v>84827</v>
      </c>
      <c r="D562" s="211">
        <v>4610</v>
      </c>
      <c r="E562" s="212">
        <v>0.3544049226151854</v>
      </c>
      <c r="F562" s="211">
        <v>1208</v>
      </c>
    </row>
    <row r="563" spans="1:6" s="797" customFormat="1" ht="12.75">
      <c r="A563" s="336" t="s">
        <v>591</v>
      </c>
      <c r="B563" s="211">
        <v>43122</v>
      </c>
      <c r="C563" s="211">
        <v>4400</v>
      </c>
      <c r="D563" s="211">
        <v>0</v>
      </c>
      <c r="E563" s="212">
        <v>0</v>
      </c>
      <c r="F563" s="211">
        <v>0</v>
      </c>
    </row>
    <row r="564" spans="1:6" s="797" customFormat="1" ht="12.75">
      <c r="A564" s="336" t="s">
        <v>618</v>
      </c>
      <c r="B564" s="211">
        <v>34751</v>
      </c>
      <c r="C564" s="211">
        <v>3546</v>
      </c>
      <c r="D564" s="211">
        <v>0</v>
      </c>
      <c r="E564" s="212">
        <v>0</v>
      </c>
      <c r="F564" s="211">
        <v>0</v>
      </c>
    </row>
    <row r="565" spans="1:6" s="797" customFormat="1" ht="12.75">
      <c r="A565" s="336" t="s">
        <v>593</v>
      </c>
      <c r="B565" s="211">
        <v>1257650</v>
      </c>
      <c r="C565" s="211">
        <v>80427</v>
      </c>
      <c r="D565" s="211">
        <v>4610</v>
      </c>
      <c r="E565" s="212">
        <v>0.3665566731602592</v>
      </c>
      <c r="F565" s="211">
        <v>1208</v>
      </c>
    </row>
    <row r="566" spans="1:6" s="797" customFormat="1" ht="12.75">
      <c r="A566" s="336" t="s">
        <v>595</v>
      </c>
      <c r="B566" s="211">
        <v>0</v>
      </c>
      <c r="C566" s="211">
        <v>0</v>
      </c>
      <c r="D566" s="211">
        <v>0</v>
      </c>
      <c r="E566" s="212">
        <v>0</v>
      </c>
      <c r="F566" s="211">
        <v>0</v>
      </c>
    </row>
    <row r="567" spans="1:6" s="797" customFormat="1" ht="12.75">
      <c r="A567" s="336" t="s">
        <v>619</v>
      </c>
      <c r="B567" s="211">
        <v>0</v>
      </c>
      <c r="C567" s="211">
        <v>0</v>
      </c>
      <c r="D567" s="211">
        <v>0</v>
      </c>
      <c r="E567" s="212">
        <v>0</v>
      </c>
      <c r="F567" s="211">
        <v>0</v>
      </c>
    </row>
    <row r="568" spans="1:6" s="797" customFormat="1" ht="13.5" customHeight="1">
      <c r="A568" s="336" t="s">
        <v>1125</v>
      </c>
      <c r="B568" s="211">
        <v>10800</v>
      </c>
      <c r="C568" s="211">
        <v>0</v>
      </c>
      <c r="D568" s="211">
        <v>0</v>
      </c>
      <c r="E568" s="212">
        <v>0</v>
      </c>
      <c r="F568" s="211">
        <v>0</v>
      </c>
    </row>
    <row r="569" spans="1:6" s="797" customFormat="1" ht="13.5" customHeight="1">
      <c r="A569" s="336" t="s">
        <v>604</v>
      </c>
      <c r="B569" s="211">
        <v>10800</v>
      </c>
      <c r="C569" s="211">
        <v>0</v>
      </c>
      <c r="D569" s="211">
        <v>0</v>
      </c>
      <c r="E569" s="212">
        <v>0</v>
      </c>
      <c r="F569" s="211">
        <v>0</v>
      </c>
    </row>
    <row r="570" spans="1:6" s="797" customFormat="1" ht="12.75">
      <c r="A570" s="807" t="s">
        <v>622</v>
      </c>
      <c r="B570" s="211"/>
      <c r="C570" s="211"/>
      <c r="D570" s="211"/>
      <c r="E570" s="811"/>
      <c r="F570" s="211"/>
    </row>
    <row r="571" spans="1:6" s="797" customFormat="1" ht="12.75">
      <c r="A571" s="336" t="s">
        <v>1161</v>
      </c>
      <c r="B571" s="211">
        <v>2606626</v>
      </c>
      <c r="C571" s="211">
        <v>243251</v>
      </c>
      <c r="D571" s="211">
        <v>243251</v>
      </c>
      <c r="E571" s="212">
        <v>9.332025384539246</v>
      </c>
      <c r="F571" s="211">
        <v>51992</v>
      </c>
    </row>
    <row r="572" spans="1:6" s="797" customFormat="1" ht="12.75">
      <c r="A572" s="336" t="s">
        <v>617</v>
      </c>
      <c r="B572" s="211">
        <v>2606626</v>
      </c>
      <c r="C572" s="211">
        <v>243251</v>
      </c>
      <c r="D572" s="211">
        <v>243251</v>
      </c>
      <c r="E572" s="212">
        <v>9.332025384539246</v>
      </c>
      <c r="F572" s="211">
        <v>51992</v>
      </c>
    </row>
    <row r="573" spans="1:6" s="797" customFormat="1" ht="25.5">
      <c r="A573" s="336" t="s">
        <v>589</v>
      </c>
      <c r="B573" s="211">
        <v>2606626</v>
      </c>
      <c r="C573" s="211">
        <v>243251</v>
      </c>
      <c r="D573" s="211">
        <v>243251</v>
      </c>
      <c r="E573" s="212">
        <v>9.332025384539246</v>
      </c>
      <c r="F573" s="211">
        <v>51992</v>
      </c>
    </row>
    <row r="574" spans="1:6" s="797" customFormat="1" ht="12.75">
      <c r="A574" s="336" t="s">
        <v>1165</v>
      </c>
      <c r="B574" s="211">
        <v>2606626</v>
      </c>
      <c r="C574" s="211">
        <v>243251</v>
      </c>
      <c r="D574" s="211">
        <v>196883</v>
      </c>
      <c r="E574" s="212">
        <v>7.553174103227697</v>
      </c>
      <c r="F574" s="211">
        <v>7576</v>
      </c>
    </row>
    <row r="575" spans="1:6" s="797" customFormat="1" ht="12.75">
      <c r="A575" s="336" t="s">
        <v>156</v>
      </c>
      <c r="B575" s="211">
        <v>2606626</v>
      </c>
      <c r="C575" s="211">
        <v>243251</v>
      </c>
      <c r="D575" s="211">
        <v>196883</v>
      </c>
      <c r="E575" s="212">
        <v>7.553174103227697</v>
      </c>
      <c r="F575" s="211">
        <v>7576</v>
      </c>
    </row>
    <row r="576" spans="1:6" s="797" customFormat="1" ht="12.75">
      <c r="A576" s="336" t="s">
        <v>595</v>
      </c>
      <c r="B576" s="211">
        <v>2606626</v>
      </c>
      <c r="C576" s="211">
        <v>243251</v>
      </c>
      <c r="D576" s="211">
        <v>196883</v>
      </c>
      <c r="E576" s="212">
        <v>7.553174103227697</v>
      </c>
      <c r="F576" s="211">
        <v>7576</v>
      </c>
    </row>
    <row r="577" spans="1:6" s="797" customFormat="1" ht="12.75">
      <c r="A577" s="336" t="s">
        <v>619</v>
      </c>
      <c r="B577" s="211">
        <v>2606626</v>
      </c>
      <c r="C577" s="211">
        <v>243251</v>
      </c>
      <c r="D577" s="211">
        <v>196883</v>
      </c>
      <c r="E577" s="212">
        <v>7.553174103227697</v>
      </c>
      <c r="F577" s="211">
        <v>7576</v>
      </c>
    </row>
    <row r="578" spans="1:6" s="797" customFormat="1" ht="12.75">
      <c r="A578" s="807" t="s">
        <v>656</v>
      </c>
      <c r="B578" s="211"/>
      <c r="C578" s="211"/>
      <c r="D578" s="211"/>
      <c r="E578" s="811"/>
      <c r="F578" s="211"/>
    </row>
    <row r="579" spans="1:6" s="797" customFormat="1" ht="12.75">
      <c r="A579" s="336" t="s">
        <v>1161</v>
      </c>
      <c r="B579" s="211">
        <v>22124556</v>
      </c>
      <c r="C579" s="211">
        <v>4699001</v>
      </c>
      <c r="D579" s="211">
        <v>4702022</v>
      </c>
      <c r="E579" s="212">
        <v>21.252503327072418</v>
      </c>
      <c r="F579" s="211">
        <v>238098</v>
      </c>
    </row>
    <row r="580" spans="1:6" s="797" customFormat="1" ht="12.75">
      <c r="A580" s="336" t="s">
        <v>1097</v>
      </c>
      <c r="B580" s="211">
        <v>0</v>
      </c>
      <c r="C580" s="211">
        <v>0</v>
      </c>
      <c r="D580" s="211">
        <v>1811</v>
      </c>
      <c r="E580" s="226" t="s">
        <v>712</v>
      </c>
      <c r="F580" s="211">
        <v>164</v>
      </c>
    </row>
    <row r="581" spans="1:6" s="797" customFormat="1" ht="12.75">
      <c r="A581" s="336" t="s">
        <v>657</v>
      </c>
      <c r="B581" s="211">
        <v>0</v>
      </c>
      <c r="C581" s="211">
        <v>0</v>
      </c>
      <c r="D581" s="211">
        <v>1210</v>
      </c>
      <c r="E581" s="226" t="s">
        <v>712</v>
      </c>
      <c r="F581" s="211">
        <v>1210</v>
      </c>
    </row>
    <row r="582" spans="1:6" s="797" customFormat="1" ht="12.75">
      <c r="A582" s="336" t="s">
        <v>658</v>
      </c>
      <c r="B582" s="211">
        <v>0</v>
      </c>
      <c r="C582" s="211">
        <v>0</v>
      </c>
      <c r="D582" s="211">
        <v>1210</v>
      </c>
      <c r="E582" s="226" t="s">
        <v>712</v>
      </c>
      <c r="F582" s="211">
        <v>1210</v>
      </c>
    </row>
    <row r="583" spans="1:6" s="797" customFormat="1" ht="38.25">
      <c r="A583" s="815" t="s">
        <v>659</v>
      </c>
      <c r="B583" s="817">
        <v>0</v>
      </c>
      <c r="C583" s="817">
        <v>0</v>
      </c>
      <c r="D583" s="817">
        <v>1210</v>
      </c>
      <c r="E583" s="226" t="s">
        <v>712</v>
      </c>
      <c r="F583" s="817">
        <v>1210</v>
      </c>
    </row>
    <row r="584" spans="1:6" s="797" customFormat="1" ht="12.75">
      <c r="A584" s="336" t="s">
        <v>617</v>
      </c>
      <c r="B584" s="211">
        <v>22124556</v>
      </c>
      <c r="C584" s="211">
        <v>4699001</v>
      </c>
      <c r="D584" s="211">
        <v>4699001</v>
      </c>
      <c r="E584" s="212">
        <v>21.238848815768325</v>
      </c>
      <c r="F584" s="211">
        <v>236724</v>
      </c>
    </row>
    <row r="585" spans="1:6" s="797" customFormat="1" ht="25.5">
      <c r="A585" s="336" t="s">
        <v>589</v>
      </c>
      <c r="B585" s="211">
        <v>15204835</v>
      </c>
      <c r="C585" s="211">
        <v>3419581</v>
      </c>
      <c r="D585" s="211">
        <v>3419581</v>
      </c>
      <c r="E585" s="212">
        <v>22.490089501135657</v>
      </c>
      <c r="F585" s="211">
        <v>782562</v>
      </c>
    </row>
    <row r="586" spans="1:6" s="797" customFormat="1" ht="25.5">
      <c r="A586" s="815" t="s">
        <v>634</v>
      </c>
      <c r="B586" s="816">
        <v>6919721</v>
      </c>
      <c r="C586" s="816">
        <v>1279420</v>
      </c>
      <c r="D586" s="816">
        <v>1279420</v>
      </c>
      <c r="E586" s="819">
        <v>18.48947378080706</v>
      </c>
      <c r="F586" s="816">
        <v>-545838</v>
      </c>
    </row>
    <row r="587" spans="1:6" s="797" customFormat="1" ht="12.75">
      <c r="A587" s="336" t="s">
        <v>1165</v>
      </c>
      <c r="B587" s="211">
        <v>22124556</v>
      </c>
      <c r="C587" s="211">
        <v>4699001</v>
      </c>
      <c r="D587" s="211">
        <v>3916137</v>
      </c>
      <c r="E587" s="212">
        <v>17.700409445504807</v>
      </c>
      <c r="F587" s="211">
        <v>816432</v>
      </c>
    </row>
    <row r="588" spans="1:6" s="797" customFormat="1" ht="12.75">
      <c r="A588" s="336" t="s">
        <v>156</v>
      </c>
      <c r="B588" s="211">
        <v>21928855</v>
      </c>
      <c r="C588" s="211">
        <v>4699001</v>
      </c>
      <c r="D588" s="211">
        <v>3916137</v>
      </c>
      <c r="E588" s="212">
        <v>17.858374274443424</v>
      </c>
      <c r="F588" s="211">
        <v>816432</v>
      </c>
    </row>
    <row r="589" spans="1:6" s="797" customFormat="1" ht="12.75">
      <c r="A589" s="336" t="s">
        <v>590</v>
      </c>
      <c r="B589" s="211">
        <v>1834110</v>
      </c>
      <c r="C589" s="211">
        <v>460522</v>
      </c>
      <c r="D589" s="211">
        <v>353864</v>
      </c>
      <c r="E589" s="212">
        <v>19.293499299387715</v>
      </c>
      <c r="F589" s="211">
        <v>237940</v>
      </c>
    </row>
    <row r="590" spans="1:6" s="797" customFormat="1" ht="12.75">
      <c r="A590" s="336" t="s">
        <v>591</v>
      </c>
      <c r="B590" s="211">
        <v>1249935</v>
      </c>
      <c r="C590" s="211">
        <v>321837</v>
      </c>
      <c r="D590" s="211">
        <v>255459</v>
      </c>
      <c r="E590" s="212">
        <v>20.437782764703766</v>
      </c>
      <c r="F590" s="211">
        <v>200452</v>
      </c>
    </row>
    <row r="591" spans="1:6" s="797" customFormat="1" ht="12.75">
      <c r="A591" s="336" t="s">
        <v>618</v>
      </c>
      <c r="B591" s="211">
        <v>1007281</v>
      </c>
      <c r="C591" s="211">
        <v>259443</v>
      </c>
      <c r="D591" s="211">
        <v>206598</v>
      </c>
      <c r="E591" s="212">
        <v>20.510463316591895</v>
      </c>
      <c r="F591" s="211">
        <v>162215</v>
      </c>
    </row>
    <row r="592" spans="1:6" s="797" customFormat="1" ht="12.75">
      <c r="A592" s="336" t="s">
        <v>593</v>
      </c>
      <c r="B592" s="211">
        <v>584175</v>
      </c>
      <c r="C592" s="211">
        <v>138685</v>
      </c>
      <c r="D592" s="211">
        <v>98405</v>
      </c>
      <c r="E592" s="212">
        <v>16.845123464715197</v>
      </c>
      <c r="F592" s="211">
        <v>37488</v>
      </c>
    </row>
    <row r="593" spans="1:6" s="797" customFormat="1" ht="12.75">
      <c r="A593" s="336" t="s">
        <v>595</v>
      </c>
      <c r="B593" s="211">
        <v>6643089</v>
      </c>
      <c r="C593" s="211">
        <v>2749327</v>
      </c>
      <c r="D593" s="211">
        <v>2162487</v>
      </c>
      <c r="E593" s="212">
        <v>32.5524315570663</v>
      </c>
      <c r="F593" s="211">
        <v>566944</v>
      </c>
    </row>
    <row r="594" spans="1:6" s="797" customFormat="1" ht="12.75">
      <c r="A594" s="336" t="s">
        <v>619</v>
      </c>
      <c r="B594" s="211">
        <v>58858</v>
      </c>
      <c r="C594" s="211">
        <v>21119</v>
      </c>
      <c r="D594" s="211">
        <v>14250</v>
      </c>
      <c r="E594" s="212">
        <v>24.210812463896154</v>
      </c>
      <c r="F594" s="211">
        <v>1171</v>
      </c>
    </row>
    <row r="595" spans="1:6" s="797" customFormat="1" ht="12.75">
      <c r="A595" s="336" t="s">
        <v>660</v>
      </c>
      <c r="B595" s="211">
        <v>6584231</v>
      </c>
      <c r="C595" s="211">
        <v>2728208</v>
      </c>
      <c r="D595" s="211">
        <v>2148237</v>
      </c>
      <c r="E595" s="212">
        <v>32.62699926536599</v>
      </c>
      <c r="F595" s="211">
        <v>565773</v>
      </c>
    </row>
    <row r="596" spans="1:6" s="797" customFormat="1" ht="12.75">
      <c r="A596" s="366" t="s">
        <v>601</v>
      </c>
      <c r="B596" s="211">
        <v>13451656</v>
      </c>
      <c r="C596" s="211">
        <v>1489152</v>
      </c>
      <c r="D596" s="211">
        <v>1399786</v>
      </c>
      <c r="E596" s="212">
        <v>10.406049634334986</v>
      </c>
      <c r="F596" s="211">
        <v>11548</v>
      </c>
    </row>
    <row r="597" spans="1:6" s="797" customFormat="1" ht="38.25">
      <c r="A597" s="806" t="s">
        <v>603</v>
      </c>
      <c r="B597" s="211">
        <v>6531935</v>
      </c>
      <c r="C597" s="211">
        <v>209732</v>
      </c>
      <c r="D597" s="211">
        <v>202337</v>
      </c>
      <c r="E597" s="212">
        <v>3.0976578915742423</v>
      </c>
      <c r="F597" s="211">
        <v>11548</v>
      </c>
    </row>
    <row r="598" spans="1:6" s="797" customFormat="1" ht="12.75">
      <c r="A598" s="827" t="s">
        <v>635</v>
      </c>
      <c r="B598" s="424">
        <v>6919721</v>
      </c>
      <c r="C598" s="424">
        <v>1279420</v>
      </c>
      <c r="D598" s="424">
        <v>1197449</v>
      </c>
      <c r="E598" s="212">
        <v>17.304873997087455</v>
      </c>
      <c r="F598" s="424">
        <v>0</v>
      </c>
    </row>
    <row r="599" spans="1:6" s="797" customFormat="1" ht="25.5">
      <c r="A599" s="335" t="s">
        <v>636</v>
      </c>
      <c r="B599" s="816">
        <v>6919721</v>
      </c>
      <c r="C599" s="816">
        <v>1279420</v>
      </c>
      <c r="D599" s="816">
        <v>1197449</v>
      </c>
      <c r="E599" s="819">
        <v>17.304873997087455</v>
      </c>
      <c r="F599" s="816">
        <v>0</v>
      </c>
    </row>
    <row r="600" spans="1:6" s="797" customFormat="1" ht="13.5" customHeight="1">
      <c r="A600" s="336" t="s">
        <v>1125</v>
      </c>
      <c r="B600" s="211">
        <v>195701</v>
      </c>
      <c r="C600" s="211">
        <v>0</v>
      </c>
      <c r="D600" s="211">
        <v>0</v>
      </c>
      <c r="E600" s="212">
        <v>0</v>
      </c>
      <c r="F600" s="211">
        <v>0</v>
      </c>
    </row>
    <row r="601" spans="1:6" s="797" customFormat="1" ht="13.5" customHeight="1">
      <c r="A601" s="336" t="s">
        <v>604</v>
      </c>
      <c r="B601" s="211">
        <v>195701</v>
      </c>
      <c r="C601" s="211">
        <v>0</v>
      </c>
      <c r="D601" s="211">
        <v>0</v>
      </c>
      <c r="E601" s="212">
        <v>0</v>
      </c>
      <c r="F601" s="211">
        <v>0</v>
      </c>
    </row>
    <row r="602" spans="1:6" s="797" customFormat="1" ht="12.75">
      <c r="A602" s="807" t="s">
        <v>1309</v>
      </c>
      <c r="B602" s="211"/>
      <c r="C602" s="211"/>
      <c r="D602" s="211"/>
      <c r="E602" s="811"/>
      <c r="F602" s="211"/>
    </row>
    <row r="603" spans="1:6" s="797" customFormat="1" ht="12.75">
      <c r="A603" s="336" t="s">
        <v>1161</v>
      </c>
      <c r="B603" s="211">
        <v>15434451</v>
      </c>
      <c r="C603" s="211">
        <v>7133331</v>
      </c>
      <c r="D603" s="211">
        <v>7133331</v>
      </c>
      <c r="E603" s="212">
        <v>46.21694027212241</v>
      </c>
      <c r="F603" s="211">
        <v>2339426</v>
      </c>
    </row>
    <row r="604" spans="1:6" s="797" customFormat="1" ht="12.75">
      <c r="A604" s="336" t="s">
        <v>617</v>
      </c>
      <c r="B604" s="211">
        <v>15434451</v>
      </c>
      <c r="C604" s="211">
        <v>7133331</v>
      </c>
      <c r="D604" s="211">
        <v>7133331</v>
      </c>
      <c r="E604" s="212">
        <v>46.21694027212241</v>
      </c>
      <c r="F604" s="211">
        <v>2339426</v>
      </c>
    </row>
    <row r="605" spans="1:6" s="797" customFormat="1" ht="25.5">
      <c r="A605" s="336" t="s">
        <v>589</v>
      </c>
      <c r="B605" s="211">
        <v>9002181</v>
      </c>
      <c r="C605" s="211">
        <v>5040251</v>
      </c>
      <c r="D605" s="211">
        <v>5040251</v>
      </c>
      <c r="E605" s="212">
        <v>55.989220834373356</v>
      </c>
      <c r="F605" s="211">
        <v>1041563</v>
      </c>
    </row>
    <row r="606" spans="1:6" s="797" customFormat="1" ht="25.5">
      <c r="A606" s="815" t="s">
        <v>634</v>
      </c>
      <c r="B606" s="816">
        <v>6432270</v>
      </c>
      <c r="C606" s="816">
        <v>2093080</v>
      </c>
      <c r="D606" s="816">
        <v>2093080</v>
      </c>
      <c r="E606" s="819">
        <v>32.540300702551356</v>
      </c>
      <c r="F606" s="816">
        <v>1297863</v>
      </c>
    </row>
    <row r="607" spans="1:6" s="797" customFormat="1" ht="12.75">
      <c r="A607" s="336" t="s">
        <v>1165</v>
      </c>
      <c r="B607" s="211">
        <v>15434451</v>
      </c>
      <c r="C607" s="211">
        <v>7133331</v>
      </c>
      <c r="D607" s="211">
        <v>7128415</v>
      </c>
      <c r="E607" s="212">
        <v>46.18508944697806</v>
      </c>
      <c r="F607" s="211">
        <v>2442332</v>
      </c>
    </row>
    <row r="608" spans="1:6" s="797" customFormat="1" ht="12.75">
      <c r="A608" s="336" t="s">
        <v>156</v>
      </c>
      <c r="B608" s="211">
        <v>15434451</v>
      </c>
      <c r="C608" s="211">
        <v>7133331</v>
      </c>
      <c r="D608" s="211">
        <v>7128415</v>
      </c>
      <c r="E608" s="212">
        <v>46.18508944697806</v>
      </c>
      <c r="F608" s="211">
        <v>2442332</v>
      </c>
    </row>
    <row r="609" spans="1:6" s="797" customFormat="1" ht="12.75">
      <c r="A609" s="336" t="s">
        <v>590</v>
      </c>
      <c r="B609" s="211">
        <v>7213643</v>
      </c>
      <c r="C609" s="211">
        <v>4424825</v>
      </c>
      <c r="D609" s="211">
        <v>4420623</v>
      </c>
      <c r="E609" s="212">
        <v>61.28142188350601</v>
      </c>
      <c r="F609" s="211">
        <v>1087837</v>
      </c>
    </row>
    <row r="610" spans="1:6" s="797" customFormat="1" ht="12.75">
      <c r="A610" s="336" t="s">
        <v>591</v>
      </c>
      <c r="B610" s="211">
        <v>561770</v>
      </c>
      <c r="C610" s="211">
        <v>175536</v>
      </c>
      <c r="D610" s="211">
        <v>171406</v>
      </c>
      <c r="E610" s="212">
        <v>30.511775281698917</v>
      </c>
      <c r="F610" s="211">
        <v>35396</v>
      </c>
    </row>
    <row r="611" spans="1:6" s="797" customFormat="1" ht="12.75">
      <c r="A611" s="336" t="s">
        <v>618</v>
      </c>
      <c r="B611" s="211">
        <v>452711</v>
      </c>
      <c r="C611" s="211">
        <v>140763</v>
      </c>
      <c r="D611" s="211">
        <v>133792</v>
      </c>
      <c r="E611" s="212">
        <v>29.553512063987842</v>
      </c>
      <c r="F611" s="211">
        <v>28870</v>
      </c>
    </row>
    <row r="612" spans="1:6" s="797" customFormat="1" ht="12.75">
      <c r="A612" s="336" t="s">
        <v>593</v>
      </c>
      <c r="B612" s="211">
        <v>6651873</v>
      </c>
      <c r="C612" s="211">
        <v>4249289</v>
      </c>
      <c r="D612" s="211">
        <v>4249217</v>
      </c>
      <c r="E612" s="212">
        <v>63.880007931600616</v>
      </c>
      <c r="F612" s="211">
        <v>1052441</v>
      </c>
    </row>
    <row r="613" spans="1:6" s="797" customFormat="1" ht="12.75">
      <c r="A613" s="336" t="s">
        <v>595</v>
      </c>
      <c r="B613" s="211">
        <v>1788538</v>
      </c>
      <c r="C613" s="211">
        <v>615426</v>
      </c>
      <c r="D613" s="211">
        <v>615279</v>
      </c>
      <c r="E613" s="212">
        <v>34.40122602930438</v>
      </c>
      <c r="F613" s="211">
        <v>57114</v>
      </c>
    </row>
    <row r="614" spans="1:6" s="797" customFormat="1" ht="12.75">
      <c r="A614" s="336" t="s">
        <v>619</v>
      </c>
      <c r="B614" s="211">
        <v>1788538</v>
      </c>
      <c r="C614" s="211">
        <v>615426</v>
      </c>
      <c r="D614" s="211">
        <v>615279</v>
      </c>
      <c r="E614" s="212">
        <v>34.40122602930438</v>
      </c>
      <c r="F614" s="211">
        <v>57114</v>
      </c>
    </row>
    <row r="615" spans="1:6" s="797" customFormat="1" ht="12.75">
      <c r="A615" s="366" t="s">
        <v>601</v>
      </c>
      <c r="B615" s="211">
        <v>6432270</v>
      </c>
      <c r="C615" s="211">
        <v>2093080</v>
      </c>
      <c r="D615" s="211">
        <v>2092513</v>
      </c>
      <c r="E615" s="212">
        <v>32.53148577407354</v>
      </c>
      <c r="F615" s="211">
        <v>1297381</v>
      </c>
    </row>
    <row r="616" spans="1:6" s="797" customFormat="1" ht="12.75">
      <c r="A616" s="827" t="s">
        <v>635</v>
      </c>
      <c r="B616" s="424">
        <v>6432270</v>
      </c>
      <c r="C616" s="424">
        <v>2093080</v>
      </c>
      <c r="D616" s="424">
        <v>2092513</v>
      </c>
      <c r="E616" s="212">
        <v>32.53148577407354</v>
      </c>
      <c r="F616" s="424">
        <v>1297381</v>
      </c>
    </row>
    <row r="617" spans="1:6" s="797" customFormat="1" ht="25.5">
      <c r="A617" s="335" t="s">
        <v>636</v>
      </c>
      <c r="B617" s="816">
        <v>6432270</v>
      </c>
      <c r="C617" s="816">
        <v>2093080</v>
      </c>
      <c r="D617" s="816">
        <v>2092513</v>
      </c>
      <c r="E617" s="819">
        <v>32.53148577407354</v>
      </c>
      <c r="F617" s="816">
        <v>1297381</v>
      </c>
    </row>
    <row r="618" spans="1:6" s="797" customFormat="1" ht="12.75">
      <c r="A618" s="807" t="s">
        <v>645</v>
      </c>
      <c r="B618" s="211"/>
      <c r="C618" s="211"/>
      <c r="D618" s="211"/>
      <c r="E618" s="811"/>
      <c r="F618" s="211"/>
    </row>
    <row r="619" spans="1:6" s="797" customFormat="1" ht="12.75">
      <c r="A619" s="336" t="s">
        <v>1161</v>
      </c>
      <c r="B619" s="211">
        <v>4647739</v>
      </c>
      <c r="C619" s="211">
        <v>751384</v>
      </c>
      <c r="D619" s="211">
        <v>751384</v>
      </c>
      <c r="E619" s="212">
        <v>16.166656518363016</v>
      </c>
      <c r="F619" s="211">
        <v>5315</v>
      </c>
    </row>
    <row r="620" spans="1:6" s="797" customFormat="1" ht="12.75">
      <c r="A620" s="336" t="s">
        <v>617</v>
      </c>
      <c r="B620" s="211">
        <v>4647739</v>
      </c>
      <c r="C620" s="211">
        <v>751384</v>
      </c>
      <c r="D620" s="211">
        <v>751384</v>
      </c>
      <c r="E620" s="212">
        <v>16.166656518363016</v>
      </c>
      <c r="F620" s="211">
        <v>5315</v>
      </c>
    </row>
    <row r="621" spans="1:6" s="797" customFormat="1" ht="25.5">
      <c r="A621" s="336" t="s">
        <v>589</v>
      </c>
      <c r="B621" s="211">
        <v>3808727</v>
      </c>
      <c r="C621" s="211">
        <v>508467</v>
      </c>
      <c r="D621" s="211">
        <v>508467</v>
      </c>
      <c r="E621" s="212">
        <v>13.350051080059034</v>
      </c>
      <c r="F621" s="211">
        <v>5315</v>
      </c>
    </row>
    <row r="622" spans="1:6" s="797" customFormat="1" ht="25.5">
      <c r="A622" s="815" t="s">
        <v>634</v>
      </c>
      <c r="B622" s="816">
        <v>839012</v>
      </c>
      <c r="C622" s="816">
        <v>242917</v>
      </c>
      <c r="D622" s="816">
        <v>242917</v>
      </c>
      <c r="E622" s="819">
        <v>28.952744418435017</v>
      </c>
      <c r="F622" s="816">
        <v>0</v>
      </c>
    </row>
    <row r="623" spans="1:6" s="797" customFormat="1" ht="12.75">
      <c r="A623" s="336" t="s">
        <v>1165</v>
      </c>
      <c r="B623" s="211">
        <v>4647739</v>
      </c>
      <c r="C623" s="211">
        <v>751384</v>
      </c>
      <c r="D623" s="211">
        <v>732363</v>
      </c>
      <c r="E623" s="212">
        <v>15.757403761269728</v>
      </c>
      <c r="F623" s="211">
        <v>386488</v>
      </c>
    </row>
    <row r="624" spans="1:6" s="797" customFormat="1" ht="12.75">
      <c r="A624" s="336" t="s">
        <v>156</v>
      </c>
      <c r="B624" s="211">
        <v>4647739</v>
      </c>
      <c r="C624" s="211">
        <v>751384</v>
      </c>
      <c r="D624" s="211">
        <v>732363</v>
      </c>
      <c r="E624" s="212">
        <v>15.757403761269728</v>
      </c>
      <c r="F624" s="211">
        <v>386488</v>
      </c>
    </row>
    <row r="625" spans="1:6" s="797" customFormat="1" ht="12.75">
      <c r="A625" s="336" t="s">
        <v>590</v>
      </c>
      <c r="B625" s="211">
        <v>3808727</v>
      </c>
      <c r="C625" s="211">
        <v>508467</v>
      </c>
      <c r="D625" s="211">
        <v>489447</v>
      </c>
      <c r="E625" s="212">
        <v>12.850671628604518</v>
      </c>
      <c r="F625" s="211">
        <v>386488</v>
      </c>
    </row>
    <row r="626" spans="1:6" s="797" customFormat="1" ht="12.75">
      <c r="A626" s="336" t="s">
        <v>591</v>
      </c>
      <c r="B626" s="211">
        <v>63779</v>
      </c>
      <c r="C626" s="211">
        <v>27076</v>
      </c>
      <c r="D626" s="211">
        <v>27076</v>
      </c>
      <c r="E626" s="212">
        <v>42.45284498032268</v>
      </c>
      <c r="F626" s="211">
        <v>5315</v>
      </c>
    </row>
    <row r="627" spans="1:6" s="797" customFormat="1" ht="12.75">
      <c r="A627" s="336" t="s">
        <v>618</v>
      </c>
      <c r="B627" s="211">
        <v>51398</v>
      </c>
      <c r="C627" s="211">
        <v>21916</v>
      </c>
      <c r="D627" s="211">
        <v>21916</v>
      </c>
      <c r="E627" s="212">
        <v>42.639791431573215</v>
      </c>
      <c r="F627" s="211">
        <v>4283</v>
      </c>
    </row>
    <row r="628" spans="1:6" s="797" customFormat="1" ht="12.75">
      <c r="A628" s="336" t="s">
        <v>593</v>
      </c>
      <c r="B628" s="211">
        <v>3744948</v>
      </c>
      <c r="C628" s="211">
        <v>481391</v>
      </c>
      <c r="D628" s="211">
        <v>462371</v>
      </c>
      <c r="E628" s="212">
        <v>12.346526573933737</v>
      </c>
      <c r="F628" s="211">
        <v>381173</v>
      </c>
    </row>
    <row r="629" spans="1:6" s="797" customFormat="1" ht="12.75">
      <c r="A629" s="366" t="s">
        <v>601</v>
      </c>
      <c r="B629" s="211">
        <v>839012</v>
      </c>
      <c r="C629" s="211">
        <v>242917</v>
      </c>
      <c r="D629" s="211">
        <v>242916</v>
      </c>
      <c r="E629" s="212">
        <v>28.952625230628403</v>
      </c>
      <c r="F629" s="211">
        <v>0</v>
      </c>
    </row>
    <row r="630" spans="1:6" s="797" customFormat="1" ht="12.75">
      <c r="A630" s="827" t="s">
        <v>635</v>
      </c>
      <c r="B630" s="424">
        <v>839012</v>
      </c>
      <c r="C630" s="424">
        <v>242917</v>
      </c>
      <c r="D630" s="424">
        <v>242916</v>
      </c>
      <c r="E630" s="212">
        <v>28.952625230628403</v>
      </c>
      <c r="F630" s="424">
        <v>0</v>
      </c>
    </row>
    <row r="631" spans="1:6" s="797" customFormat="1" ht="25.5">
      <c r="A631" s="335" t="s">
        <v>636</v>
      </c>
      <c r="B631" s="816">
        <v>839012</v>
      </c>
      <c r="C631" s="816">
        <v>242917</v>
      </c>
      <c r="D631" s="816">
        <v>242916</v>
      </c>
      <c r="E631" s="819">
        <v>28.952625230628403</v>
      </c>
      <c r="F631" s="816">
        <v>0</v>
      </c>
    </row>
    <row r="632" spans="1:6" s="797" customFormat="1" ht="25.5">
      <c r="A632" s="807" t="s">
        <v>646</v>
      </c>
      <c r="B632" s="211"/>
      <c r="C632" s="211"/>
      <c r="D632" s="211"/>
      <c r="E632" s="811"/>
      <c r="F632" s="211"/>
    </row>
    <row r="633" spans="1:6" s="797" customFormat="1" ht="12.75">
      <c r="A633" s="336" t="s">
        <v>1161</v>
      </c>
      <c r="B633" s="211">
        <v>361494</v>
      </c>
      <c r="C633" s="211">
        <v>259617</v>
      </c>
      <c r="D633" s="211">
        <v>259617</v>
      </c>
      <c r="E633" s="212">
        <v>71.81778950687978</v>
      </c>
      <c r="F633" s="211">
        <v>0</v>
      </c>
    </row>
    <row r="634" spans="1:6" s="797" customFormat="1" ht="12.75">
      <c r="A634" s="336" t="s">
        <v>617</v>
      </c>
      <c r="B634" s="211">
        <v>361494</v>
      </c>
      <c r="C634" s="211">
        <v>259617</v>
      </c>
      <c r="D634" s="211">
        <v>259617</v>
      </c>
      <c r="E634" s="212">
        <v>71.81778950687978</v>
      </c>
      <c r="F634" s="211">
        <v>0</v>
      </c>
    </row>
    <row r="635" spans="1:6" s="797" customFormat="1" ht="25.5">
      <c r="A635" s="336" t="s">
        <v>589</v>
      </c>
      <c r="B635" s="211">
        <v>361494</v>
      </c>
      <c r="C635" s="211">
        <v>259617</v>
      </c>
      <c r="D635" s="211">
        <v>259617</v>
      </c>
      <c r="E635" s="212">
        <v>71.81778950687978</v>
      </c>
      <c r="F635" s="211">
        <v>0</v>
      </c>
    </row>
    <row r="636" spans="1:6" s="797" customFormat="1" ht="12.75">
      <c r="A636" s="336" t="s">
        <v>1165</v>
      </c>
      <c r="B636" s="211">
        <v>361494</v>
      </c>
      <c r="C636" s="211">
        <v>259617</v>
      </c>
      <c r="D636" s="211">
        <v>259617</v>
      </c>
      <c r="E636" s="212">
        <v>71.81778950687978</v>
      </c>
      <c r="F636" s="211">
        <v>0</v>
      </c>
    </row>
    <row r="637" spans="1:6" s="797" customFormat="1" ht="12.75">
      <c r="A637" s="336" t="s">
        <v>156</v>
      </c>
      <c r="B637" s="211">
        <v>361494</v>
      </c>
      <c r="C637" s="211">
        <v>259617</v>
      </c>
      <c r="D637" s="211">
        <v>259617</v>
      </c>
      <c r="E637" s="212">
        <v>71.81778950687978</v>
      </c>
      <c r="F637" s="211">
        <v>0</v>
      </c>
    </row>
    <row r="638" spans="1:6" s="797" customFormat="1" ht="12.75">
      <c r="A638" s="336" t="s">
        <v>595</v>
      </c>
      <c r="B638" s="211">
        <v>361494</v>
      </c>
      <c r="C638" s="211">
        <v>259617</v>
      </c>
      <c r="D638" s="211">
        <v>259617</v>
      </c>
      <c r="E638" s="212">
        <v>71.81778950687978</v>
      </c>
      <c r="F638" s="211">
        <v>0</v>
      </c>
    </row>
    <row r="639" spans="1:6" s="797" customFormat="1" ht="12.75">
      <c r="A639" s="336" t="s">
        <v>619</v>
      </c>
      <c r="B639" s="211">
        <v>361494</v>
      </c>
      <c r="C639" s="211">
        <v>259617</v>
      </c>
      <c r="D639" s="211">
        <v>259617</v>
      </c>
      <c r="E639" s="212">
        <v>71.81778950687978</v>
      </c>
      <c r="F639" s="211">
        <v>0</v>
      </c>
    </row>
    <row r="640" spans="1:6" s="797" customFormat="1" ht="12.75">
      <c r="A640" s="794" t="s">
        <v>661</v>
      </c>
      <c r="B640" s="211"/>
      <c r="C640" s="211"/>
      <c r="D640" s="211"/>
      <c r="E640" s="811"/>
      <c r="F640" s="211"/>
    </row>
    <row r="641" spans="1:6" s="797" customFormat="1" ht="12.75">
      <c r="A641" s="336" t="s">
        <v>588</v>
      </c>
      <c r="B641" s="211">
        <v>151014427</v>
      </c>
      <c r="C641" s="211">
        <v>95238022</v>
      </c>
      <c r="D641" s="211">
        <v>95242692</v>
      </c>
      <c r="E641" s="212">
        <v>63.06860469695389</v>
      </c>
      <c r="F641" s="211">
        <v>4026819</v>
      </c>
    </row>
    <row r="642" spans="1:6" s="797" customFormat="1" ht="12.75">
      <c r="A642" s="336" t="s">
        <v>1097</v>
      </c>
      <c r="B642" s="211">
        <v>0</v>
      </c>
      <c r="C642" s="211">
        <v>0</v>
      </c>
      <c r="D642" s="211">
        <v>4670</v>
      </c>
      <c r="E642" s="226" t="s">
        <v>712</v>
      </c>
      <c r="F642" s="211">
        <v>4112</v>
      </c>
    </row>
    <row r="643" spans="1:6" s="797" customFormat="1" ht="12.75">
      <c r="A643" s="336" t="s">
        <v>617</v>
      </c>
      <c r="B643" s="211">
        <v>151014427</v>
      </c>
      <c r="C643" s="211">
        <v>95238022</v>
      </c>
      <c r="D643" s="211">
        <v>95238022</v>
      </c>
      <c r="E643" s="212">
        <v>63.0655122771813</v>
      </c>
      <c r="F643" s="211">
        <v>4022707</v>
      </c>
    </row>
    <row r="644" spans="1:6" s="797" customFormat="1" ht="25.5">
      <c r="A644" s="336" t="s">
        <v>589</v>
      </c>
      <c r="B644" s="211">
        <v>151014427</v>
      </c>
      <c r="C644" s="211">
        <v>95238022</v>
      </c>
      <c r="D644" s="211">
        <v>95238022</v>
      </c>
      <c r="E644" s="212">
        <v>63.0655122771813</v>
      </c>
      <c r="F644" s="211">
        <v>4022707</v>
      </c>
    </row>
    <row r="645" spans="1:6" s="797" customFormat="1" ht="12.75">
      <c r="A645" s="336" t="s">
        <v>1165</v>
      </c>
      <c r="B645" s="211">
        <v>151014427</v>
      </c>
      <c r="C645" s="211">
        <v>95238022</v>
      </c>
      <c r="D645" s="211">
        <v>94518846</v>
      </c>
      <c r="E645" s="212">
        <v>62.58928228095717</v>
      </c>
      <c r="F645" s="211">
        <v>3961905</v>
      </c>
    </row>
    <row r="646" spans="1:6" s="797" customFormat="1" ht="12.75">
      <c r="A646" s="336" t="s">
        <v>156</v>
      </c>
      <c r="B646" s="211">
        <v>151014427</v>
      </c>
      <c r="C646" s="211">
        <v>95238022</v>
      </c>
      <c r="D646" s="211">
        <v>94518846</v>
      </c>
      <c r="E646" s="212">
        <v>62.58928228095717</v>
      </c>
      <c r="F646" s="211">
        <v>3961905</v>
      </c>
    </row>
    <row r="647" spans="1:6" s="797" customFormat="1" ht="12.75">
      <c r="A647" s="336" t="s">
        <v>595</v>
      </c>
      <c r="B647" s="211">
        <v>151014427</v>
      </c>
      <c r="C647" s="211">
        <v>95238022</v>
      </c>
      <c r="D647" s="211">
        <v>94518846</v>
      </c>
      <c r="E647" s="212">
        <v>62.58928228095717</v>
      </c>
      <c r="F647" s="211">
        <v>3961905</v>
      </c>
    </row>
    <row r="648" spans="1:6" s="797" customFormat="1" ht="12.75">
      <c r="A648" s="336" t="s">
        <v>619</v>
      </c>
      <c r="B648" s="211">
        <v>151014427</v>
      </c>
      <c r="C648" s="211">
        <v>95238022</v>
      </c>
      <c r="D648" s="211">
        <v>94518846</v>
      </c>
      <c r="E648" s="212">
        <v>62.58928228095717</v>
      </c>
      <c r="F648" s="211">
        <v>3961905</v>
      </c>
    </row>
    <row r="649" spans="1:6" s="797" customFormat="1" ht="12.75">
      <c r="A649" s="807" t="s">
        <v>662</v>
      </c>
      <c r="B649" s="211"/>
      <c r="C649" s="211"/>
      <c r="D649" s="211"/>
      <c r="E649" s="811"/>
      <c r="F649" s="211"/>
    </row>
    <row r="650" spans="1:6" s="797" customFormat="1" ht="12.75">
      <c r="A650" s="336" t="s">
        <v>588</v>
      </c>
      <c r="B650" s="211">
        <v>151014427</v>
      </c>
      <c r="C650" s="211">
        <v>95238022</v>
      </c>
      <c r="D650" s="211">
        <v>95242692</v>
      </c>
      <c r="E650" s="212">
        <v>63.06860469695389</v>
      </c>
      <c r="F650" s="211">
        <v>4026819</v>
      </c>
    </row>
    <row r="651" spans="1:6" s="797" customFormat="1" ht="12.75">
      <c r="A651" s="336" t="s">
        <v>1097</v>
      </c>
      <c r="B651" s="211"/>
      <c r="C651" s="211">
        <v>0</v>
      </c>
      <c r="D651" s="211">
        <v>4670</v>
      </c>
      <c r="E651" s="226" t="s">
        <v>712</v>
      </c>
      <c r="F651" s="211">
        <v>4112</v>
      </c>
    </row>
    <row r="652" spans="1:6" s="797" customFormat="1" ht="12.75">
      <c r="A652" s="336" t="s">
        <v>617</v>
      </c>
      <c r="B652" s="211">
        <v>151014427</v>
      </c>
      <c r="C652" s="211">
        <v>95238022</v>
      </c>
      <c r="D652" s="211">
        <v>95238022</v>
      </c>
      <c r="E652" s="212">
        <v>63.0655122771813</v>
      </c>
      <c r="F652" s="211">
        <v>4022707</v>
      </c>
    </row>
    <row r="653" spans="1:6" s="797" customFormat="1" ht="25.5">
      <c r="A653" s="336" t="s">
        <v>589</v>
      </c>
      <c r="B653" s="211">
        <v>151014427</v>
      </c>
      <c r="C653" s="211">
        <v>95238022</v>
      </c>
      <c r="D653" s="211">
        <v>95238022</v>
      </c>
      <c r="E653" s="212">
        <v>63.0655122771813</v>
      </c>
      <c r="F653" s="211">
        <v>4022707</v>
      </c>
    </row>
    <row r="654" spans="1:6" s="797" customFormat="1" ht="12.75">
      <c r="A654" s="336" t="s">
        <v>1165</v>
      </c>
      <c r="B654" s="211">
        <v>151014427</v>
      </c>
      <c r="C654" s="211">
        <v>95238022</v>
      </c>
      <c r="D654" s="211">
        <v>94518846</v>
      </c>
      <c r="E654" s="212">
        <v>62.58928228095717</v>
      </c>
      <c r="F654" s="211">
        <v>3961905</v>
      </c>
    </row>
    <row r="655" spans="1:6" s="797" customFormat="1" ht="12.75">
      <c r="A655" s="336" t="s">
        <v>156</v>
      </c>
      <c r="B655" s="211">
        <v>151014427</v>
      </c>
      <c r="C655" s="211">
        <v>95238022</v>
      </c>
      <c r="D655" s="211">
        <v>94518846</v>
      </c>
      <c r="E655" s="212">
        <v>62.58928228095717</v>
      </c>
      <c r="F655" s="211">
        <v>3961905</v>
      </c>
    </row>
    <row r="656" spans="1:6" s="797" customFormat="1" ht="12.75">
      <c r="A656" s="336" t="s">
        <v>595</v>
      </c>
      <c r="B656" s="211">
        <v>151014427</v>
      </c>
      <c r="C656" s="211">
        <v>95238022</v>
      </c>
      <c r="D656" s="211">
        <v>94518846</v>
      </c>
      <c r="E656" s="212">
        <v>62.58928228095717</v>
      </c>
      <c r="F656" s="211">
        <v>3961905</v>
      </c>
    </row>
    <row r="657" spans="1:6" s="797" customFormat="1" ht="12.75">
      <c r="A657" s="336" t="s">
        <v>619</v>
      </c>
      <c r="B657" s="211">
        <v>151014427</v>
      </c>
      <c r="C657" s="211">
        <v>95238022</v>
      </c>
      <c r="D657" s="211">
        <v>94518846</v>
      </c>
      <c r="E657" s="212">
        <v>62.58928228095717</v>
      </c>
      <c r="F657" s="211">
        <v>3961905</v>
      </c>
    </row>
    <row r="658" spans="1:6" s="797" customFormat="1" ht="12.75">
      <c r="A658" s="794" t="s">
        <v>663</v>
      </c>
      <c r="B658" s="211"/>
      <c r="C658" s="211"/>
      <c r="D658" s="211"/>
      <c r="E658" s="811"/>
      <c r="F658" s="211"/>
    </row>
    <row r="659" spans="1:6" s="797" customFormat="1" ht="12.75">
      <c r="A659" s="336" t="s">
        <v>588</v>
      </c>
      <c r="B659" s="211">
        <v>68997886</v>
      </c>
      <c r="C659" s="211">
        <v>62304790</v>
      </c>
      <c r="D659" s="211">
        <v>62367249</v>
      </c>
      <c r="E659" s="212">
        <v>90.39008673396167</v>
      </c>
      <c r="F659" s="211">
        <v>4371698</v>
      </c>
    </row>
    <row r="660" spans="1:6" s="797" customFormat="1" ht="12.75">
      <c r="A660" s="336" t="s">
        <v>1097</v>
      </c>
      <c r="B660" s="211">
        <v>0</v>
      </c>
      <c r="C660" s="211">
        <v>0</v>
      </c>
      <c r="D660" s="211">
        <v>62459</v>
      </c>
      <c r="E660" s="226" t="s">
        <v>712</v>
      </c>
      <c r="F660" s="211">
        <v>24451</v>
      </c>
    </row>
    <row r="661" spans="1:6" s="797" customFormat="1" ht="12.75">
      <c r="A661" s="336" t="s">
        <v>617</v>
      </c>
      <c r="B661" s="211">
        <v>68997886</v>
      </c>
      <c r="C661" s="211">
        <v>62304790</v>
      </c>
      <c r="D661" s="211">
        <v>62304790</v>
      </c>
      <c r="E661" s="212">
        <v>90.29956367068985</v>
      </c>
      <c r="F661" s="211">
        <v>4347247</v>
      </c>
    </row>
    <row r="662" spans="1:6" s="797" customFormat="1" ht="25.5">
      <c r="A662" s="336" t="s">
        <v>589</v>
      </c>
      <c r="B662" s="211">
        <v>68997886</v>
      </c>
      <c r="C662" s="211">
        <v>62304790</v>
      </c>
      <c r="D662" s="211">
        <v>62304790</v>
      </c>
      <c r="E662" s="212">
        <v>90.29956367068985</v>
      </c>
      <c r="F662" s="211">
        <v>4347247</v>
      </c>
    </row>
    <row r="663" spans="1:6" s="797" customFormat="1" ht="12.75">
      <c r="A663" s="336" t="s">
        <v>1165</v>
      </c>
      <c r="B663" s="211">
        <v>68997886</v>
      </c>
      <c r="C663" s="211">
        <v>62304790</v>
      </c>
      <c r="D663" s="211">
        <v>62002660</v>
      </c>
      <c r="E663" s="212">
        <v>89.86168068975331</v>
      </c>
      <c r="F663" s="211">
        <v>4069183</v>
      </c>
    </row>
    <row r="664" spans="1:6" s="797" customFormat="1" ht="12.75">
      <c r="A664" s="336" t="s">
        <v>156</v>
      </c>
      <c r="B664" s="211">
        <v>68961886</v>
      </c>
      <c r="C664" s="211">
        <v>62304790</v>
      </c>
      <c r="D664" s="211">
        <v>62002660</v>
      </c>
      <c r="E664" s="212">
        <v>89.90859095703966</v>
      </c>
      <c r="F664" s="211">
        <v>4069183</v>
      </c>
    </row>
    <row r="665" spans="1:6" s="797" customFormat="1" ht="13.5" customHeight="1">
      <c r="A665" s="336" t="s">
        <v>590</v>
      </c>
      <c r="B665" s="211">
        <v>2207875</v>
      </c>
      <c r="C665" s="211">
        <v>625779</v>
      </c>
      <c r="D665" s="211">
        <v>501528</v>
      </c>
      <c r="E665" s="212">
        <v>22.71541640717885</v>
      </c>
      <c r="F665" s="211">
        <v>6000</v>
      </c>
    </row>
    <row r="666" spans="1:6" s="797" customFormat="1" ht="13.5" customHeight="1">
      <c r="A666" s="336" t="s">
        <v>591</v>
      </c>
      <c r="B666" s="211">
        <v>163055</v>
      </c>
      <c r="C666" s="211">
        <v>0</v>
      </c>
      <c r="D666" s="211">
        <v>0</v>
      </c>
      <c r="E666" s="212">
        <v>0</v>
      </c>
      <c r="F666" s="211">
        <v>0</v>
      </c>
    </row>
    <row r="667" spans="1:6" s="797" customFormat="1" ht="13.5" customHeight="1">
      <c r="A667" s="336" t="s">
        <v>618</v>
      </c>
      <c r="B667" s="211">
        <v>128855</v>
      </c>
      <c r="C667" s="211">
        <v>0</v>
      </c>
      <c r="D667" s="211">
        <v>0</v>
      </c>
      <c r="E667" s="212">
        <v>0</v>
      </c>
      <c r="F667" s="211">
        <v>0</v>
      </c>
    </row>
    <row r="668" spans="1:6" s="797" customFormat="1" ht="13.5" customHeight="1">
      <c r="A668" s="336" t="s">
        <v>593</v>
      </c>
      <c r="B668" s="211">
        <v>2044820</v>
      </c>
      <c r="C668" s="211">
        <v>625779</v>
      </c>
      <c r="D668" s="211">
        <v>501528</v>
      </c>
      <c r="E668" s="212">
        <v>24.52675541123424</v>
      </c>
      <c r="F668" s="211">
        <v>6000</v>
      </c>
    </row>
    <row r="669" spans="1:6" s="797" customFormat="1" ht="12.75">
      <c r="A669" s="336" t="s">
        <v>595</v>
      </c>
      <c r="B669" s="211">
        <v>66754011</v>
      </c>
      <c r="C669" s="211">
        <v>61679011</v>
      </c>
      <c r="D669" s="211">
        <v>61501132</v>
      </c>
      <c r="E669" s="212">
        <v>92.13099119991458</v>
      </c>
      <c r="F669" s="211">
        <v>4063183</v>
      </c>
    </row>
    <row r="670" spans="1:6" s="797" customFormat="1" ht="12.75">
      <c r="A670" s="336" t="s">
        <v>619</v>
      </c>
      <c r="B670" s="211">
        <v>66754011</v>
      </c>
      <c r="C670" s="211">
        <v>61679011</v>
      </c>
      <c r="D670" s="211">
        <v>61501132</v>
      </c>
      <c r="E670" s="212">
        <v>92.13099119991458</v>
      </c>
      <c r="F670" s="211">
        <v>4063183</v>
      </c>
    </row>
    <row r="671" spans="1:6" s="797" customFormat="1" ht="13.5" customHeight="1">
      <c r="A671" s="336" t="s">
        <v>1125</v>
      </c>
      <c r="B671" s="211">
        <v>36000</v>
      </c>
      <c r="C671" s="211">
        <v>0</v>
      </c>
      <c r="D671" s="211">
        <v>0</v>
      </c>
      <c r="E671" s="212">
        <v>0</v>
      </c>
      <c r="F671" s="211">
        <v>0</v>
      </c>
    </row>
    <row r="672" spans="1:6" s="797" customFormat="1" ht="13.5" customHeight="1">
      <c r="A672" s="336" t="s">
        <v>604</v>
      </c>
      <c r="B672" s="211">
        <v>36000</v>
      </c>
      <c r="C672" s="211">
        <v>0</v>
      </c>
      <c r="D672" s="211">
        <v>0</v>
      </c>
      <c r="E672" s="212">
        <v>0</v>
      </c>
      <c r="F672" s="211">
        <v>0</v>
      </c>
    </row>
    <row r="673" spans="1:6" s="797" customFormat="1" ht="12.75">
      <c r="A673" s="807" t="s">
        <v>662</v>
      </c>
      <c r="B673" s="211"/>
      <c r="C673" s="211"/>
      <c r="D673" s="211"/>
      <c r="E673" s="811"/>
      <c r="F673" s="211"/>
    </row>
    <row r="674" spans="1:6" s="797" customFormat="1" ht="12.75">
      <c r="A674" s="336" t="s">
        <v>588</v>
      </c>
      <c r="B674" s="211">
        <v>71796417</v>
      </c>
      <c r="C674" s="211">
        <v>62801542</v>
      </c>
      <c r="D674" s="211">
        <v>62864001</v>
      </c>
      <c r="E674" s="212">
        <v>87.55868833955878</v>
      </c>
      <c r="F674" s="211">
        <v>4378793</v>
      </c>
    </row>
    <row r="675" spans="1:6" s="797" customFormat="1" ht="12.75">
      <c r="A675" s="336" t="s">
        <v>1097</v>
      </c>
      <c r="B675" s="211">
        <v>0</v>
      </c>
      <c r="C675" s="211">
        <v>0</v>
      </c>
      <c r="D675" s="211">
        <v>62459</v>
      </c>
      <c r="E675" s="226" t="s">
        <v>712</v>
      </c>
      <c r="F675" s="211">
        <v>24451</v>
      </c>
    </row>
    <row r="676" spans="1:6" s="797" customFormat="1" ht="12.75">
      <c r="A676" s="336" t="s">
        <v>617</v>
      </c>
      <c r="B676" s="211">
        <v>71796417</v>
      </c>
      <c r="C676" s="211">
        <v>62801542</v>
      </c>
      <c r="D676" s="211">
        <v>62801542</v>
      </c>
      <c r="E676" s="212">
        <v>87.47169374761418</v>
      </c>
      <c r="F676" s="211">
        <v>4354342</v>
      </c>
    </row>
    <row r="677" spans="1:6" s="797" customFormat="1" ht="25.5">
      <c r="A677" s="336" t="s">
        <v>589</v>
      </c>
      <c r="B677" s="211">
        <v>68997886</v>
      </c>
      <c r="C677" s="211">
        <v>62304790</v>
      </c>
      <c r="D677" s="211">
        <v>62304790</v>
      </c>
      <c r="E677" s="212">
        <v>90.29956367068985</v>
      </c>
      <c r="F677" s="211">
        <v>4347247</v>
      </c>
    </row>
    <row r="678" spans="1:6" s="797" customFormat="1" ht="25.5">
      <c r="A678" s="815" t="s">
        <v>634</v>
      </c>
      <c r="B678" s="816">
        <v>2798531</v>
      </c>
      <c r="C678" s="816">
        <v>496752</v>
      </c>
      <c r="D678" s="816">
        <v>496752</v>
      </c>
      <c r="E678" s="819">
        <v>17.75045550683555</v>
      </c>
      <c r="F678" s="816">
        <v>7095</v>
      </c>
    </row>
    <row r="679" spans="1:6" s="797" customFormat="1" ht="12.75">
      <c r="A679" s="336" t="s">
        <v>1165</v>
      </c>
      <c r="B679" s="211">
        <v>71796417</v>
      </c>
      <c r="C679" s="211">
        <v>62801542</v>
      </c>
      <c r="D679" s="211">
        <v>62492505</v>
      </c>
      <c r="E679" s="212">
        <v>87.04125861879709</v>
      </c>
      <c r="F679" s="211">
        <v>4076278</v>
      </c>
    </row>
    <row r="680" spans="1:6" s="797" customFormat="1" ht="12.75">
      <c r="A680" s="336" t="s">
        <v>156</v>
      </c>
      <c r="B680" s="211">
        <v>71688417</v>
      </c>
      <c r="C680" s="211">
        <v>62729542</v>
      </c>
      <c r="D680" s="211">
        <v>62427382</v>
      </c>
      <c r="E680" s="212">
        <v>87.08154624198215</v>
      </c>
      <c r="F680" s="211">
        <v>4076278</v>
      </c>
    </row>
    <row r="681" spans="1:6" s="797" customFormat="1" ht="13.5" customHeight="1">
      <c r="A681" s="336" t="s">
        <v>590</v>
      </c>
      <c r="B681" s="211">
        <v>2207875</v>
      </c>
      <c r="C681" s="211">
        <v>625779</v>
      </c>
      <c r="D681" s="211">
        <v>501528</v>
      </c>
      <c r="E681" s="212">
        <v>22.71541640717885</v>
      </c>
      <c r="F681" s="211">
        <v>6000</v>
      </c>
    </row>
    <row r="682" spans="1:6" s="797" customFormat="1" ht="13.5" customHeight="1">
      <c r="A682" s="336" t="s">
        <v>591</v>
      </c>
      <c r="B682" s="211">
        <v>163055</v>
      </c>
      <c r="C682" s="211">
        <v>0</v>
      </c>
      <c r="D682" s="211">
        <v>0</v>
      </c>
      <c r="E682" s="212">
        <v>0</v>
      </c>
      <c r="F682" s="211">
        <v>0</v>
      </c>
    </row>
    <row r="683" spans="1:6" s="797" customFormat="1" ht="13.5" customHeight="1">
      <c r="A683" s="336" t="s">
        <v>618</v>
      </c>
      <c r="B683" s="211">
        <v>128855</v>
      </c>
      <c r="C683" s="211">
        <v>0</v>
      </c>
      <c r="D683" s="211">
        <v>0</v>
      </c>
      <c r="E683" s="212">
        <v>0</v>
      </c>
      <c r="F683" s="211">
        <v>0</v>
      </c>
    </row>
    <row r="684" spans="1:6" s="797" customFormat="1" ht="13.5" customHeight="1">
      <c r="A684" s="336" t="s">
        <v>593</v>
      </c>
      <c r="B684" s="211">
        <v>2044820</v>
      </c>
      <c r="C684" s="211">
        <v>625779</v>
      </c>
      <c r="D684" s="211">
        <v>501528</v>
      </c>
      <c r="E684" s="212">
        <v>24.52675541123424</v>
      </c>
      <c r="F684" s="211">
        <v>6000</v>
      </c>
    </row>
    <row r="685" spans="1:6" s="797" customFormat="1" ht="12.75">
      <c r="A685" s="336" t="s">
        <v>595</v>
      </c>
      <c r="B685" s="211">
        <v>66754011</v>
      </c>
      <c r="C685" s="211">
        <v>61679011</v>
      </c>
      <c r="D685" s="211">
        <v>61501132</v>
      </c>
      <c r="E685" s="212">
        <v>92.13099119991458</v>
      </c>
      <c r="F685" s="211">
        <v>4063183</v>
      </c>
    </row>
    <row r="686" spans="1:6" s="797" customFormat="1" ht="12.75">
      <c r="A686" s="336" t="s">
        <v>619</v>
      </c>
      <c r="B686" s="211">
        <v>66754011</v>
      </c>
      <c r="C686" s="211">
        <v>61679011</v>
      </c>
      <c r="D686" s="211">
        <v>61501132</v>
      </c>
      <c r="E686" s="212">
        <v>92.13099119991458</v>
      </c>
      <c r="F686" s="211">
        <v>4063183</v>
      </c>
    </row>
    <row r="687" spans="1:6" s="797" customFormat="1" ht="12.75">
      <c r="A687" s="366" t="s">
        <v>601</v>
      </c>
      <c r="B687" s="211">
        <v>2726531</v>
      </c>
      <c r="C687" s="211">
        <v>424752</v>
      </c>
      <c r="D687" s="211">
        <v>424722</v>
      </c>
      <c r="E687" s="212">
        <v>15.577376527169505</v>
      </c>
      <c r="F687" s="211">
        <v>7095</v>
      </c>
    </row>
    <row r="688" spans="1:6" s="797" customFormat="1" ht="12.75">
      <c r="A688" s="827" t="s">
        <v>635</v>
      </c>
      <c r="B688" s="424">
        <v>2726531</v>
      </c>
      <c r="C688" s="424">
        <v>424752</v>
      </c>
      <c r="D688" s="424">
        <v>424722</v>
      </c>
      <c r="E688" s="212">
        <v>15.577376527169505</v>
      </c>
      <c r="F688" s="424">
        <v>7095</v>
      </c>
    </row>
    <row r="689" spans="1:6" s="797" customFormat="1" ht="25.5">
      <c r="A689" s="335" t="s">
        <v>636</v>
      </c>
      <c r="B689" s="816">
        <v>2726531</v>
      </c>
      <c r="C689" s="816">
        <v>424752</v>
      </c>
      <c r="D689" s="816">
        <v>424722</v>
      </c>
      <c r="E689" s="819">
        <v>15.577376527169505</v>
      </c>
      <c r="F689" s="816">
        <v>7095</v>
      </c>
    </row>
    <row r="690" spans="1:6" s="797" customFormat="1" ht="12.75">
      <c r="A690" s="336" t="s">
        <v>1125</v>
      </c>
      <c r="B690" s="211">
        <v>108000</v>
      </c>
      <c r="C690" s="211">
        <v>72000</v>
      </c>
      <c r="D690" s="211">
        <v>65123</v>
      </c>
      <c r="E690" s="212">
        <v>60.29907407407408</v>
      </c>
      <c r="F690" s="211">
        <v>0</v>
      </c>
    </row>
    <row r="691" spans="1:6" s="797" customFormat="1" ht="12.75">
      <c r="A691" s="336" t="s">
        <v>604</v>
      </c>
      <c r="B691" s="424">
        <v>36000</v>
      </c>
      <c r="C691" s="211">
        <v>0</v>
      </c>
      <c r="D691" s="211">
        <v>0</v>
      </c>
      <c r="E691" s="212">
        <v>0</v>
      </c>
      <c r="F691" s="211">
        <v>0</v>
      </c>
    </row>
    <row r="692" spans="1:6" s="797" customFormat="1" ht="25.5">
      <c r="A692" s="806" t="s">
        <v>605</v>
      </c>
      <c r="B692" s="424">
        <v>72000</v>
      </c>
      <c r="C692" s="424">
        <v>72000</v>
      </c>
      <c r="D692" s="424">
        <v>65123</v>
      </c>
      <c r="E692" s="212">
        <v>90.4486111111111</v>
      </c>
      <c r="F692" s="424">
        <v>0</v>
      </c>
    </row>
    <row r="693" spans="1:6" s="797" customFormat="1" ht="25.5">
      <c r="A693" s="829" t="s">
        <v>638</v>
      </c>
      <c r="B693" s="816">
        <v>72000</v>
      </c>
      <c r="C693" s="816">
        <v>72000</v>
      </c>
      <c r="D693" s="816">
        <v>65123</v>
      </c>
      <c r="E693" s="819">
        <v>90.4486111111111</v>
      </c>
      <c r="F693" s="816">
        <v>0</v>
      </c>
    </row>
    <row r="694" spans="1:6" s="797" customFormat="1" ht="12.75">
      <c r="A694" s="794" t="s">
        <v>664</v>
      </c>
      <c r="B694" s="211"/>
      <c r="C694" s="211"/>
      <c r="D694" s="211"/>
      <c r="E694" s="811"/>
      <c r="F694" s="211"/>
    </row>
    <row r="695" spans="1:6" s="797" customFormat="1" ht="12.75">
      <c r="A695" s="336" t="s">
        <v>588</v>
      </c>
      <c r="B695" s="211">
        <v>12041622</v>
      </c>
      <c r="C695" s="211">
        <v>7342048</v>
      </c>
      <c r="D695" s="211">
        <v>7342048</v>
      </c>
      <c r="E695" s="212">
        <v>60.97225108046076</v>
      </c>
      <c r="F695" s="211">
        <v>875069</v>
      </c>
    </row>
    <row r="696" spans="1:6" s="797" customFormat="1" ht="12.75">
      <c r="A696" s="336" t="s">
        <v>617</v>
      </c>
      <c r="B696" s="211">
        <v>12041622</v>
      </c>
      <c r="C696" s="211">
        <v>7342048</v>
      </c>
      <c r="D696" s="211">
        <v>7342048</v>
      </c>
      <c r="E696" s="212">
        <v>60.97225108046076</v>
      </c>
      <c r="F696" s="211">
        <v>875069</v>
      </c>
    </row>
    <row r="697" spans="1:6" s="797" customFormat="1" ht="25.5">
      <c r="A697" s="336" t="s">
        <v>589</v>
      </c>
      <c r="B697" s="211">
        <v>12041622</v>
      </c>
      <c r="C697" s="211">
        <v>7342048</v>
      </c>
      <c r="D697" s="211">
        <v>7342048</v>
      </c>
      <c r="E697" s="212">
        <v>60.97225108046076</v>
      </c>
      <c r="F697" s="211">
        <v>875069</v>
      </c>
    </row>
    <row r="698" spans="1:6" s="797" customFormat="1" ht="12.75">
      <c r="A698" s="336" t="s">
        <v>1165</v>
      </c>
      <c r="B698" s="211">
        <v>12041622</v>
      </c>
      <c r="C698" s="211">
        <v>7342048</v>
      </c>
      <c r="D698" s="211">
        <v>7016069</v>
      </c>
      <c r="E698" s="212">
        <v>58.26514899736929</v>
      </c>
      <c r="F698" s="211">
        <v>581018</v>
      </c>
    </row>
    <row r="699" spans="1:6" s="797" customFormat="1" ht="12.75">
      <c r="A699" s="336" t="s">
        <v>156</v>
      </c>
      <c r="B699" s="211">
        <v>12036122</v>
      </c>
      <c r="C699" s="211">
        <v>7342048</v>
      </c>
      <c r="D699" s="211">
        <v>7016069</v>
      </c>
      <c r="E699" s="212">
        <v>58.29177371249643</v>
      </c>
      <c r="F699" s="211">
        <v>581018</v>
      </c>
    </row>
    <row r="700" spans="1:6" s="797" customFormat="1" ht="13.5" customHeight="1">
      <c r="A700" s="336" t="s">
        <v>590</v>
      </c>
      <c r="B700" s="211">
        <v>216736</v>
      </c>
      <c r="C700" s="211">
        <v>57371</v>
      </c>
      <c r="D700" s="211">
        <v>22480</v>
      </c>
      <c r="E700" s="212">
        <v>10.372065554407204</v>
      </c>
      <c r="F700" s="211">
        <v>4674</v>
      </c>
    </row>
    <row r="701" spans="1:6" s="797" customFormat="1" ht="13.5" customHeight="1">
      <c r="A701" s="336" t="s">
        <v>591</v>
      </c>
      <c r="B701" s="211">
        <v>144736</v>
      </c>
      <c r="C701" s="211">
        <v>31371</v>
      </c>
      <c r="D701" s="211">
        <v>20492</v>
      </c>
      <c r="E701" s="212">
        <v>14.158191465841256</v>
      </c>
      <c r="F701" s="211">
        <v>4198</v>
      </c>
    </row>
    <row r="702" spans="1:6" s="797" customFormat="1" ht="13.5" customHeight="1">
      <c r="A702" s="336" t="s">
        <v>618</v>
      </c>
      <c r="B702" s="211">
        <v>113501</v>
      </c>
      <c r="C702" s="211">
        <v>25230</v>
      </c>
      <c r="D702" s="211">
        <v>17029</v>
      </c>
      <c r="E702" s="212">
        <v>15.003392040598762</v>
      </c>
      <c r="F702" s="211">
        <v>3453</v>
      </c>
    </row>
    <row r="703" spans="1:6" s="797" customFormat="1" ht="13.5" customHeight="1">
      <c r="A703" s="336" t="s">
        <v>593</v>
      </c>
      <c r="B703" s="211">
        <v>72000</v>
      </c>
      <c r="C703" s="211">
        <v>26000</v>
      </c>
      <c r="D703" s="211">
        <v>1988</v>
      </c>
      <c r="E703" s="212">
        <v>2.761111111111111</v>
      </c>
      <c r="F703" s="211">
        <v>476</v>
      </c>
    </row>
    <row r="704" spans="1:6" s="797" customFormat="1" ht="12.75">
      <c r="A704" s="336" t="s">
        <v>595</v>
      </c>
      <c r="B704" s="211">
        <v>11819386</v>
      </c>
      <c r="C704" s="211">
        <v>7284677</v>
      </c>
      <c r="D704" s="211">
        <v>6993589</v>
      </c>
      <c r="E704" s="212">
        <v>59.17049328958374</v>
      </c>
      <c r="F704" s="211">
        <v>576344</v>
      </c>
    </row>
    <row r="705" spans="1:6" s="797" customFormat="1" ht="12.75">
      <c r="A705" s="336" t="s">
        <v>619</v>
      </c>
      <c r="B705" s="211">
        <v>11819386</v>
      </c>
      <c r="C705" s="211">
        <v>7284677</v>
      </c>
      <c r="D705" s="211">
        <v>6993589</v>
      </c>
      <c r="E705" s="212">
        <v>59.17049328958374</v>
      </c>
      <c r="F705" s="211">
        <v>576344</v>
      </c>
    </row>
    <row r="706" spans="1:6" s="797" customFormat="1" ht="13.5" customHeight="1">
      <c r="A706" s="336" t="s">
        <v>1125</v>
      </c>
      <c r="B706" s="211">
        <v>5500</v>
      </c>
      <c r="C706" s="211">
        <v>0</v>
      </c>
      <c r="D706" s="211">
        <v>0</v>
      </c>
      <c r="E706" s="212">
        <v>0</v>
      </c>
      <c r="F706" s="211">
        <v>0</v>
      </c>
    </row>
    <row r="707" spans="1:6" s="797" customFormat="1" ht="13.5" customHeight="1">
      <c r="A707" s="336" t="s">
        <v>604</v>
      </c>
      <c r="B707" s="211">
        <v>5500</v>
      </c>
      <c r="C707" s="211">
        <v>0</v>
      </c>
      <c r="D707" s="211">
        <v>0</v>
      </c>
      <c r="E707" s="212">
        <v>0</v>
      </c>
      <c r="F707" s="211">
        <v>0</v>
      </c>
    </row>
    <row r="708" spans="1:6" s="797" customFormat="1" ht="12.75">
      <c r="A708" s="807" t="s">
        <v>662</v>
      </c>
      <c r="B708" s="211"/>
      <c r="C708" s="211"/>
      <c r="D708" s="211"/>
      <c r="E708" s="811"/>
      <c r="F708" s="211"/>
    </row>
    <row r="709" spans="1:6" s="797" customFormat="1" ht="12.75">
      <c r="A709" s="336" t="s">
        <v>588</v>
      </c>
      <c r="B709" s="211">
        <v>12589348</v>
      </c>
      <c r="C709" s="211">
        <v>7572954</v>
      </c>
      <c r="D709" s="211">
        <v>7572954</v>
      </c>
      <c r="E709" s="212">
        <v>60.1536632397484</v>
      </c>
      <c r="F709" s="211">
        <v>875069</v>
      </c>
    </row>
    <row r="710" spans="1:6" s="797" customFormat="1" ht="12.75">
      <c r="A710" s="336" t="s">
        <v>617</v>
      </c>
      <c r="B710" s="211">
        <v>12589348</v>
      </c>
      <c r="C710" s="211">
        <v>7572954</v>
      </c>
      <c r="D710" s="211">
        <v>7572954</v>
      </c>
      <c r="E710" s="212">
        <v>60.1536632397484</v>
      </c>
      <c r="F710" s="211">
        <v>875069</v>
      </c>
    </row>
    <row r="711" spans="1:6" s="797" customFormat="1" ht="25.5">
      <c r="A711" s="336" t="s">
        <v>589</v>
      </c>
      <c r="B711" s="211">
        <v>12041622</v>
      </c>
      <c r="C711" s="211">
        <v>7342048</v>
      </c>
      <c r="D711" s="211">
        <v>7342048</v>
      </c>
      <c r="E711" s="212">
        <v>60.97225108046076</v>
      </c>
      <c r="F711" s="211">
        <v>875069</v>
      </c>
    </row>
    <row r="712" spans="1:6" s="797" customFormat="1" ht="25.5">
      <c r="A712" s="815" t="s">
        <v>634</v>
      </c>
      <c r="B712" s="816">
        <v>547726</v>
      </c>
      <c r="C712" s="816">
        <v>230906</v>
      </c>
      <c r="D712" s="816">
        <v>230906</v>
      </c>
      <c r="E712" s="819">
        <v>42.15720999185724</v>
      </c>
      <c r="F712" s="816">
        <v>0</v>
      </c>
    </row>
    <row r="713" spans="1:6" s="797" customFormat="1" ht="12.75">
      <c r="A713" s="336" t="s">
        <v>1165</v>
      </c>
      <c r="B713" s="211">
        <v>12589348</v>
      </c>
      <c r="C713" s="211">
        <v>7572954</v>
      </c>
      <c r="D713" s="211">
        <v>7218875</v>
      </c>
      <c r="E713" s="212">
        <v>57.34113474343548</v>
      </c>
      <c r="F713" s="211">
        <v>581018</v>
      </c>
    </row>
    <row r="714" spans="1:6" s="797" customFormat="1" ht="12.75">
      <c r="A714" s="336" t="s">
        <v>156</v>
      </c>
      <c r="B714" s="211">
        <v>12573021</v>
      </c>
      <c r="C714" s="211">
        <v>7562300</v>
      </c>
      <c r="D714" s="211">
        <v>7216062</v>
      </c>
      <c r="E714" s="212">
        <v>57.39322315615316</v>
      </c>
      <c r="F714" s="211">
        <v>581018</v>
      </c>
    </row>
    <row r="715" spans="1:6" s="797" customFormat="1" ht="13.5" customHeight="1">
      <c r="A715" s="336" t="s">
        <v>590</v>
      </c>
      <c r="B715" s="211">
        <v>216736</v>
      </c>
      <c r="C715" s="211">
        <v>57371</v>
      </c>
      <c r="D715" s="211">
        <v>22480</v>
      </c>
      <c r="E715" s="212">
        <v>10.372065554407204</v>
      </c>
      <c r="F715" s="211">
        <v>4674</v>
      </c>
    </row>
    <row r="716" spans="1:6" s="797" customFormat="1" ht="13.5" customHeight="1">
      <c r="A716" s="336" t="s">
        <v>591</v>
      </c>
      <c r="B716" s="211">
        <v>144736</v>
      </c>
      <c r="C716" s="211">
        <v>31371</v>
      </c>
      <c r="D716" s="211">
        <v>20492</v>
      </c>
      <c r="E716" s="212">
        <v>14.158191465841256</v>
      </c>
      <c r="F716" s="211">
        <v>4198</v>
      </c>
    </row>
    <row r="717" spans="1:6" s="797" customFormat="1" ht="13.5" customHeight="1">
      <c r="A717" s="336" t="s">
        <v>618</v>
      </c>
      <c r="B717" s="211">
        <v>113501</v>
      </c>
      <c r="C717" s="211">
        <v>25230</v>
      </c>
      <c r="D717" s="211">
        <v>17029</v>
      </c>
      <c r="E717" s="212">
        <v>15.003392040598762</v>
      </c>
      <c r="F717" s="211">
        <v>3453</v>
      </c>
    </row>
    <row r="718" spans="1:6" s="797" customFormat="1" ht="13.5" customHeight="1">
      <c r="A718" s="336" t="s">
        <v>593</v>
      </c>
      <c r="B718" s="211">
        <v>72000</v>
      </c>
      <c r="C718" s="211">
        <v>26000</v>
      </c>
      <c r="D718" s="211">
        <v>1988</v>
      </c>
      <c r="E718" s="212">
        <v>2.761111111111111</v>
      </c>
      <c r="F718" s="211">
        <v>476</v>
      </c>
    </row>
    <row r="719" spans="1:6" s="797" customFormat="1" ht="12.75">
      <c r="A719" s="336" t="s">
        <v>595</v>
      </c>
      <c r="B719" s="211">
        <v>11819386</v>
      </c>
      <c r="C719" s="211">
        <v>7284677</v>
      </c>
      <c r="D719" s="211">
        <v>6993589</v>
      </c>
      <c r="E719" s="212">
        <v>59.17049328958374</v>
      </c>
      <c r="F719" s="211">
        <v>576344</v>
      </c>
    </row>
    <row r="720" spans="1:6" s="797" customFormat="1" ht="12.75">
      <c r="A720" s="336" t="s">
        <v>619</v>
      </c>
      <c r="B720" s="211">
        <v>11819386</v>
      </c>
      <c r="C720" s="211">
        <v>7284677</v>
      </c>
      <c r="D720" s="211">
        <v>6993589</v>
      </c>
      <c r="E720" s="212">
        <v>59.17049328958374</v>
      </c>
      <c r="F720" s="211">
        <v>576344</v>
      </c>
    </row>
    <row r="721" spans="1:6" s="797" customFormat="1" ht="12.75">
      <c r="A721" s="366" t="s">
        <v>601</v>
      </c>
      <c r="B721" s="211">
        <v>536899</v>
      </c>
      <c r="C721" s="211">
        <v>220252</v>
      </c>
      <c r="D721" s="211">
        <v>199993</v>
      </c>
      <c r="E721" s="212">
        <v>37.24965030666848</v>
      </c>
      <c r="F721" s="211">
        <v>0</v>
      </c>
    </row>
    <row r="722" spans="1:6" s="797" customFormat="1" ht="12.75">
      <c r="A722" s="827" t="s">
        <v>635</v>
      </c>
      <c r="B722" s="424">
        <v>536899</v>
      </c>
      <c r="C722" s="424">
        <v>220252</v>
      </c>
      <c r="D722" s="424">
        <v>199993</v>
      </c>
      <c r="E722" s="212">
        <v>37.24965030666848</v>
      </c>
      <c r="F722" s="424">
        <v>0</v>
      </c>
    </row>
    <row r="723" spans="1:6" s="797" customFormat="1" ht="25.5">
      <c r="A723" s="335" t="s">
        <v>636</v>
      </c>
      <c r="B723" s="816">
        <v>536899</v>
      </c>
      <c r="C723" s="816">
        <v>220252</v>
      </c>
      <c r="D723" s="816">
        <v>199993</v>
      </c>
      <c r="E723" s="819">
        <v>37.24965030666848</v>
      </c>
      <c r="F723" s="816">
        <v>0</v>
      </c>
    </row>
    <row r="724" spans="1:6" s="797" customFormat="1" ht="12.75">
      <c r="A724" s="336" t="s">
        <v>1125</v>
      </c>
      <c r="B724" s="211">
        <v>16327</v>
      </c>
      <c r="C724" s="211">
        <v>10654</v>
      </c>
      <c r="D724" s="211">
        <v>2813</v>
      </c>
      <c r="E724" s="212">
        <v>17.2291296625222</v>
      </c>
      <c r="F724" s="211">
        <v>0</v>
      </c>
    </row>
    <row r="725" spans="1:6" s="797" customFormat="1" ht="12.75">
      <c r="A725" s="336" t="s">
        <v>604</v>
      </c>
      <c r="B725" s="424">
        <v>5500</v>
      </c>
      <c r="C725" s="211">
        <v>0</v>
      </c>
      <c r="D725" s="211">
        <v>0</v>
      </c>
      <c r="E725" s="212">
        <v>0</v>
      </c>
      <c r="F725" s="211">
        <v>0</v>
      </c>
    </row>
    <row r="726" spans="1:6" s="797" customFormat="1" ht="25.5">
      <c r="A726" s="806" t="s">
        <v>605</v>
      </c>
      <c r="B726" s="424">
        <v>10827</v>
      </c>
      <c r="C726" s="424">
        <v>10654</v>
      </c>
      <c r="D726" s="424">
        <v>2813</v>
      </c>
      <c r="E726" s="212">
        <v>25.981342938948927</v>
      </c>
      <c r="F726" s="424">
        <v>0</v>
      </c>
    </row>
    <row r="727" spans="1:6" s="797" customFormat="1" ht="25.5">
      <c r="A727" s="829" t="s">
        <v>638</v>
      </c>
      <c r="B727" s="816">
        <v>10827</v>
      </c>
      <c r="C727" s="816">
        <v>10654</v>
      </c>
      <c r="D727" s="816">
        <v>2813</v>
      </c>
      <c r="E727" s="819">
        <v>25.981342938948927</v>
      </c>
      <c r="F727" s="816">
        <v>0</v>
      </c>
    </row>
    <row r="728" spans="1:6" s="797" customFormat="1" ht="13.5" customHeight="1">
      <c r="A728" s="794" t="s">
        <v>665</v>
      </c>
      <c r="B728" s="211"/>
      <c r="C728" s="211"/>
      <c r="D728" s="211"/>
      <c r="E728" s="811"/>
      <c r="F728" s="211"/>
    </row>
    <row r="729" spans="1:6" s="797" customFormat="1" ht="13.5" customHeight="1">
      <c r="A729" s="336" t="s">
        <v>588</v>
      </c>
      <c r="B729" s="211">
        <v>1164874</v>
      </c>
      <c r="C729" s="211">
        <v>482813</v>
      </c>
      <c r="D729" s="211">
        <v>505777</v>
      </c>
      <c r="E729" s="212">
        <v>43.41903072778687</v>
      </c>
      <c r="F729" s="211">
        <v>165363</v>
      </c>
    </row>
    <row r="730" spans="1:6" s="797" customFormat="1" ht="12.75">
      <c r="A730" s="336" t="s">
        <v>666</v>
      </c>
      <c r="B730" s="211">
        <v>1882</v>
      </c>
      <c r="C730" s="211">
        <v>584</v>
      </c>
      <c r="D730" s="211">
        <v>433</v>
      </c>
      <c r="E730" s="212">
        <v>23.007438894792774</v>
      </c>
      <c r="F730" s="211">
        <v>0</v>
      </c>
    </row>
    <row r="731" spans="1:6" s="797" customFormat="1" ht="13.5" customHeight="1">
      <c r="A731" s="336" t="s">
        <v>1098</v>
      </c>
      <c r="B731" s="211">
        <v>502033</v>
      </c>
      <c r="C731" s="211">
        <v>84589</v>
      </c>
      <c r="D731" s="211">
        <v>107704</v>
      </c>
      <c r="E731" s="212">
        <v>21.45356978525316</v>
      </c>
      <c r="F731" s="211">
        <v>92485</v>
      </c>
    </row>
    <row r="732" spans="1:6" s="797" customFormat="1" ht="13.5" customHeight="1">
      <c r="A732" s="336" t="s">
        <v>617</v>
      </c>
      <c r="B732" s="211">
        <v>660959</v>
      </c>
      <c r="C732" s="211">
        <v>397640</v>
      </c>
      <c r="D732" s="211">
        <v>397640</v>
      </c>
      <c r="E732" s="212">
        <v>60.16106899217652</v>
      </c>
      <c r="F732" s="211">
        <v>72878</v>
      </c>
    </row>
    <row r="733" spans="1:6" s="797" customFormat="1" ht="25.5">
      <c r="A733" s="336" t="s">
        <v>589</v>
      </c>
      <c r="B733" s="211">
        <v>660959</v>
      </c>
      <c r="C733" s="211">
        <v>397640</v>
      </c>
      <c r="D733" s="211">
        <v>397640</v>
      </c>
      <c r="E733" s="212">
        <v>60.16106899217652</v>
      </c>
      <c r="F733" s="211">
        <v>72878</v>
      </c>
    </row>
    <row r="734" spans="1:6" s="797" customFormat="1" ht="13.5" customHeight="1">
      <c r="A734" s="336" t="s">
        <v>1165</v>
      </c>
      <c r="B734" s="211">
        <v>1228351</v>
      </c>
      <c r="C734" s="211">
        <v>521671</v>
      </c>
      <c r="D734" s="211">
        <v>420428</v>
      </c>
      <c r="E734" s="212">
        <v>34.22702468594074</v>
      </c>
      <c r="F734" s="211">
        <v>77204</v>
      </c>
    </row>
    <row r="735" spans="1:6" s="797" customFormat="1" ht="13.5" customHeight="1">
      <c r="A735" s="336" t="s">
        <v>156</v>
      </c>
      <c r="B735" s="211">
        <v>1225551</v>
      </c>
      <c r="C735" s="211">
        <v>521671</v>
      </c>
      <c r="D735" s="211">
        <v>420428</v>
      </c>
      <c r="E735" s="212">
        <v>34.30522271206991</v>
      </c>
      <c r="F735" s="211">
        <v>77204</v>
      </c>
    </row>
    <row r="736" spans="1:6" s="797" customFormat="1" ht="13.5" customHeight="1">
      <c r="A736" s="336" t="s">
        <v>590</v>
      </c>
      <c r="B736" s="211">
        <v>1191587</v>
      </c>
      <c r="C736" s="211">
        <v>487707</v>
      </c>
      <c r="D736" s="211">
        <v>405485</v>
      </c>
      <c r="E736" s="212">
        <v>34.0289882316608</v>
      </c>
      <c r="F736" s="211">
        <v>77204</v>
      </c>
    </row>
    <row r="737" spans="1:6" s="797" customFormat="1" ht="13.5" customHeight="1">
      <c r="A737" s="336" t="s">
        <v>591</v>
      </c>
      <c r="B737" s="211">
        <v>509191</v>
      </c>
      <c r="C737" s="211">
        <v>330583</v>
      </c>
      <c r="D737" s="211">
        <v>313182</v>
      </c>
      <c r="E737" s="212">
        <v>61.505800377461505</v>
      </c>
      <c r="F737" s="211">
        <v>63693</v>
      </c>
    </row>
    <row r="738" spans="1:6" s="797" customFormat="1" ht="13.5" customHeight="1">
      <c r="A738" s="336" t="s">
        <v>618</v>
      </c>
      <c r="B738" s="211">
        <v>404910</v>
      </c>
      <c r="C738" s="211">
        <v>261019</v>
      </c>
      <c r="D738" s="211">
        <v>247448</v>
      </c>
      <c r="E738" s="212">
        <v>61.111852016497494</v>
      </c>
      <c r="F738" s="211">
        <v>50643</v>
      </c>
    </row>
    <row r="739" spans="1:6" s="797" customFormat="1" ht="13.5" customHeight="1">
      <c r="A739" s="336" t="s">
        <v>593</v>
      </c>
      <c r="B739" s="211">
        <v>682396</v>
      </c>
      <c r="C739" s="211">
        <v>157124</v>
      </c>
      <c r="D739" s="211">
        <v>92303</v>
      </c>
      <c r="E739" s="212">
        <v>13.526310236285088</v>
      </c>
      <c r="F739" s="211">
        <v>13511</v>
      </c>
    </row>
    <row r="740" spans="1:6" s="797" customFormat="1" ht="12.75">
      <c r="A740" s="336" t="s">
        <v>595</v>
      </c>
      <c r="B740" s="211">
        <v>14943</v>
      </c>
      <c r="C740" s="211">
        <v>14943</v>
      </c>
      <c r="D740" s="211">
        <v>14943</v>
      </c>
      <c r="E740" s="212">
        <v>100</v>
      </c>
      <c r="F740" s="211">
        <v>0</v>
      </c>
    </row>
    <row r="741" spans="1:6" s="797" customFormat="1" ht="12.75">
      <c r="A741" s="336" t="s">
        <v>619</v>
      </c>
      <c r="B741" s="211">
        <v>14943</v>
      </c>
      <c r="C741" s="211">
        <v>14943</v>
      </c>
      <c r="D741" s="211">
        <v>14943</v>
      </c>
      <c r="E741" s="212">
        <v>100</v>
      </c>
      <c r="F741" s="211">
        <v>0</v>
      </c>
    </row>
    <row r="742" spans="1:6" s="797" customFormat="1" ht="26.25" customHeight="1">
      <c r="A742" s="327" t="s">
        <v>620</v>
      </c>
      <c r="B742" s="211">
        <v>19021</v>
      </c>
      <c r="C742" s="211">
        <v>19021</v>
      </c>
      <c r="D742" s="211">
        <v>0</v>
      </c>
      <c r="E742" s="212">
        <v>0</v>
      </c>
      <c r="F742" s="211">
        <v>0</v>
      </c>
    </row>
    <row r="743" spans="1:6" s="797" customFormat="1" ht="13.5" customHeight="1">
      <c r="A743" s="336" t="s">
        <v>600</v>
      </c>
      <c r="B743" s="211">
        <v>19021</v>
      </c>
      <c r="C743" s="211">
        <v>19021</v>
      </c>
      <c r="D743" s="211">
        <v>0</v>
      </c>
      <c r="E743" s="212">
        <v>0</v>
      </c>
      <c r="F743" s="211">
        <v>0</v>
      </c>
    </row>
    <row r="744" spans="1:6" s="797" customFormat="1" ht="13.5" customHeight="1">
      <c r="A744" s="336" t="s">
        <v>1125</v>
      </c>
      <c r="B744" s="211">
        <v>2800</v>
      </c>
      <c r="C744" s="211">
        <v>0</v>
      </c>
      <c r="D744" s="211">
        <v>0</v>
      </c>
      <c r="E744" s="212">
        <v>0</v>
      </c>
      <c r="F744" s="211">
        <v>0</v>
      </c>
    </row>
    <row r="745" spans="1:6" s="797" customFormat="1" ht="13.5" customHeight="1">
      <c r="A745" s="336" t="s">
        <v>604</v>
      </c>
      <c r="B745" s="211">
        <v>2800</v>
      </c>
      <c r="C745" s="211">
        <v>0</v>
      </c>
      <c r="D745" s="211">
        <v>0</v>
      </c>
      <c r="E745" s="212">
        <v>0</v>
      </c>
      <c r="F745" s="211">
        <v>0</v>
      </c>
    </row>
    <row r="746" spans="1:6" s="797" customFormat="1" ht="12.75">
      <c r="A746" s="336" t="s">
        <v>87</v>
      </c>
      <c r="B746" s="211">
        <v>-63477</v>
      </c>
      <c r="C746" s="211">
        <v>-38858</v>
      </c>
      <c r="D746" s="211">
        <v>85349</v>
      </c>
      <c r="E746" s="813" t="s">
        <v>712</v>
      </c>
      <c r="F746" s="211">
        <v>88159</v>
      </c>
    </row>
    <row r="747" spans="1:6" s="797" customFormat="1" ht="13.5" customHeight="1">
      <c r="A747" s="336" t="s">
        <v>717</v>
      </c>
      <c r="B747" s="211">
        <v>63477</v>
      </c>
      <c r="C747" s="211">
        <v>38858</v>
      </c>
      <c r="D747" s="813" t="s">
        <v>712</v>
      </c>
      <c r="E747" s="813" t="s">
        <v>712</v>
      </c>
      <c r="F747" s="813" t="s">
        <v>712</v>
      </c>
    </row>
    <row r="748" spans="1:6" s="797" customFormat="1" ht="13.5" customHeight="1">
      <c r="A748" s="336" t="s">
        <v>611</v>
      </c>
      <c r="B748" s="211">
        <v>63477</v>
      </c>
      <c r="C748" s="211">
        <v>38858</v>
      </c>
      <c r="D748" s="813" t="s">
        <v>712</v>
      </c>
      <c r="E748" s="813" t="s">
        <v>712</v>
      </c>
      <c r="F748" s="813" t="s">
        <v>712</v>
      </c>
    </row>
    <row r="749" spans="1:6" s="797" customFormat="1" ht="25.5">
      <c r="A749" s="806" t="s">
        <v>621</v>
      </c>
      <c r="B749" s="211">
        <v>63477</v>
      </c>
      <c r="C749" s="211">
        <v>38858</v>
      </c>
      <c r="D749" s="813" t="s">
        <v>712</v>
      </c>
      <c r="E749" s="813" t="s">
        <v>712</v>
      </c>
      <c r="F749" s="813" t="s">
        <v>712</v>
      </c>
    </row>
    <row r="750" spans="1:6" s="797" customFormat="1" ht="12.75">
      <c r="A750" s="214" t="s">
        <v>667</v>
      </c>
      <c r="B750" s="211"/>
      <c r="C750" s="211"/>
      <c r="D750" s="211"/>
      <c r="E750" s="811"/>
      <c r="F750" s="211"/>
    </row>
    <row r="751" spans="1:6" s="797" customFormat="1" ht="12.75">
      <c r="A751" s="794" t="s">
        <v>668</v>
      </c>
      <c r="B751" s="211"/>
      <c r="C751" s="211"/>
      <c r="D751" s="211"/>
      <c r="E751" s="811"/>
      <c r="F751" s="211"/>
    </row>
    <row r="752" spans="1:6" s="797" customFormat="1" ht="13.5" customHeight="1">
      <c r="A752" s="336" t="s">
        <v>588</v>
      </c>
      <c r="B752" s="211">
        <v>92866</v>
      </c>
      <c r="C752" s="211">
        <v>37419</v>
      </c>
      <c r="D752" s="211">
        <v>9574</v>
      </c>
      <c r="E752" s="212">
        <v>10.309478172851206</v>
      </c>
      <c r="F752" s="211">
        <v>0</v>
      </c>
    </row>
    <row r="753" spans="1:6" s="797" customFormat="1" ht="13.5" customHeight="1">
      <c r="A753" s="336" t="s">
        <v>1098</v>
      </c>
      <c r="B753" s="211">
        <v>92114</v>
      </c>
      <c r="C753" s="211">
        <v>36667</v>
      </c>
      <c r="D753" s="211">
        <v>8822</v>
      </c>
      <c r="E753" s="212">
        <v>9.577262956770957</v>
      </c>
      <c r="F753" s="211">
        <v>0</v>
      </c>
    </row>
    <row r="754" spans="1:6" s="797" customFormat="1" ht="13.5" customHeight="1">
      <c r="A754" s="336" t="s">
        <v>617</v>
      </c>
      <c r="B754" s="211">
        <v>752</v>
      </c>
      <c r="C754" s="211">
        <v>752</v>
      </c>
      <c r="D754" s="211">
        <v>752</v>
      </c>
      <c r="E754" s="212">
        <v>100</v>
      </c>
      <c r="F754" s="211">
        <v>0</v>
      </c>
    </row>
    <row r="755" spans="1:6" s="797" customFormat="1" ht="25.5">
      <c r="A755" s="336" t="s">
        <v>589</v>
      </c>
      <c r="B755" s="211">
        <v>752</v>
      </c>
      <c r="C755" s="211">
        <v>752</v>
      </c>
      <c r="D755" s="211">
        <v>752</v>
      </c>
      <c r="E755" s="212">
        <v>100</v>
      </c>
      <c r="F755" s="211">
        <v>0</v>
      </c>
    </row>
    <row r="756" spans="1:6" s="797" customFormat="1" ht="13.5" customHeight="1">
      <c r="A756" s="336" t="s">
        <v>1165</v>
      </c>
      <c r="B756" s="211">
        <v>92866</v>
      </c>
      <c r="C756" s="211">
        <v>37419</v>
      </c>
      <c r="D756" s="211">
        <v>8649</v>
      </c>
      <c r="E756" s="212">
        <v>9.31341933538647</v>
      </c>
      <c r="F756" s="211">
        <v>0</v>
      </c>
    </row>
    <row r="757" spans="1:6" s="797" customFormat="1" ht="13.5" customHeight="1">
      <c r="A757" s="336" t="s">
        <v>156</v>
      </c>
      <c r="B757" s="211">
        <v>92866</v>
      </c>
      <c r="C757" s="211">
        <v>37419</v>
      </c>
      <c r="D757" s="211">
        <v>8649</v>
      </c>
      <c r="E757" s="212">
        <v>9.31341933538647</v>
      </c>
      <c r="F757" s="211">
        <v>0</v>
      </c>
    </row>
    <row r="758" spans="1:6" s="797" customFormat="1" ht="13.5" customHeight="1">
      <c r="A758" s="336" t="s">
        <v>590</v>
      </c>
      <c r="B758" s="211">
        <v>73845</v>
      </c>
      <c r="C758" s="211">
        <v>18398</v>
      </c>
      <c r="D758" s="211">
        <v>8649</v>
      </c>
      <c r="E758" s="212">
        <v>11.712370505789153</v>
      </c>
      <c r="F758" s="211">
        <v>0</v>
      </c>
    </row>
    <row r="759" spans="1:6" s="797" customFormat="1" ht="13.5" customHeight="1">
      <c r="A759" s="336" t="s">
        <v>591</v>
      </c>
      <c r="B759" s="211">
        <v>272</v>
      </c>
      <c r="C759" s="211">
        <v>272</v>
      </c>
      <c r="D759" s="211">
        <v>0</v>
      </c>
      <c r="E759" s="212">
        <v>0</v>
      </c>
      <c r="F759" s="211">
        <v>0</v>
      </c>
    </row>
    <row r="760" spans="1:6" s="797" customFormat="1" ht="13.5" customHeight="1">
      <c r="A760" s="336" t="s">
        <v>618</v>
      </c>
      <c r="B760" s="211">
        <v>219</v>
      </c>
      <c r="C760" s="211">
        <v>219</v>
      </c>
      <c r="D760" s="211">
        <v>0</v>
      </c>
      <c r="E760" s="212">
        <v>0</v>
      </c>
      <c r="F760" s="211">
        <v>0</v>
      </c>
    </row>
    <row r="761" spans="1:6" s="797" customFormat="1" ht="13.5" customHeight="1">
      <c r="A761" s="336" t="s">
        <v>593</v>
      </c>
      <c r="B761" s="211">
        <v>73573</v>
      </c>
      <c r="C761" s="211">
        <v>18126</v>
      </c>
      <c r="D761" s="211">
        <v>8649</v>
      </c>
      <c r="E761" s="212">
        <v>11.75567123809006</v>
      </c>
      <c r="F761" s="211">
        <v>0</v>
      </c>
    </row>
    <row r="762" spans="1:6" s="797" customFormat="1" ht="25.5">
      <c r="A762" s="336" t="s">
        <v>620</v>
      </c>
      <c r="B762" s="211">
        <v>19021</v>
      </c>
      <c r="C762" s="211">
        <v>19021</v>
      </c>
      <c r="D762" s="211">
        <v>0</v>
      </c>
      <c r="E762" s="212">
        <v>0</v>
      </c>
      <c r="F762" s="211">
        <v>0</v>
      </c>
    </row>
    <row r="763" spans="1:6" s="797" customFormat="1" ht="12.75">
      <c r="A763" s="336" t="s">
        <v>600</v>
      </c>
      <c r="B763" s="211">
        <v>19021</v>
      </c>
      <c r="C763" s="211">
        <v>19021</v>
      </c>
      <c r="D763" s="211">
        <v>0</v>
      </c>
      <c r="E763" s="212">
        <v>0</v>
      </c>
      <c r="F763" s="211">
        <v>0</v>
      </c>
    </row>
    <row r="764" spans="1:6" s="797" customFormat="1" ht="12.75">
      <c r="A764" s="807" t="s">
        <v>640</v>
      </c>
      <c r="B764" s="211"/>
      <c r="C764" s="211"/>
      <c r="D764" s="211"/>
      <c r="E764" s="212"/>
      <c r="F764" s="211"/>
    </row>
    <row r="765" spans="1:6" s="797" customFormat="1" ht="13.5" customHeight="1">
      <c r="A765" s="336" t="s">
        <v>588</v>
      </c>
      <c r="B765" s="211">
        <v>69327</v>
      </c>
      <c r="C765" s="211">
        <v>13880</v>
      </c>
      <c r="D765" s="211">
        <v>8649</v>
      </c>
      <c r="E765" s="212">
        <v>12.475658834220434</v>
      </c>
      <c r="F765" s="211">
        <v>0</v>
      </c>
    </row>
    <row r="766" spans="1:6" s="797" customFormat="1" ht="13.5" customHeight="1">
      <c r="A766" s="336" t="s">
        <v>1098</v>
      </c>
      <c r="B766" s="211">
        <v>69327</v>
      </c>
      <c r="C766" s="211">
        <v>13880</v>
      </c>
      <c r="D766" s="211">
        <v>8649</v>
      </c>
      <c r="E766" s="212">
        <v>12.475658834220434</v>
      </c>
      <c r="F766" s="211">
        <v>0</v>
      </c>
    </row>
    <row r="767" spans="1:6" s="797" customFormat="1" ht="13.5" customHeight="1">
      <c r="A767" s="336" t="s">
        <v>1165</v>
      </c>
      <c r="B767" s="211">
        <v>69327</v>
      </c>
      <c r="C767" s="211">
        <v>13880</v>
      </c>
      <c r="D767" s="211">
        <v>8649</v>
      </c>
      <c r="E767" s="212">
        <v>12.475658834220434</v>
      </c>
      <c r="F767" s="211">
        <v>0</v>
      </c>
    </row>
    <row r="768" spans="1:6" s="797" customFormat="1" ht="13.5" customHeight="1">
      <c r="A768" s="336" t="s">
        <v>156</v>
      </c>
      <c r="B768" s="211">
        <v>69327</v>
      </c>
      <c r="C768" s="211">
        <v>13880</v>
      </c>
      <c r="D768" s="211">
        <v>8649</v>
      </c>
      <c r="E768" s="212">
        <v>12.475658834220434</v>
      </c>
      <c r="F768" s="211">
        <v>0</v>
      </c>
    </row>
    <row r="769" spans="1:6" s="797" customFormat="1" ht="13.5" customHeight="1">
      <c r="A769" s="336" t="s">
        <v>590</v>
      </c>
      <c r="B769" s="211">
        <v>69327</v>
      </c>
      <c r="C769" s="211">
        <v>13880</v>
      </c>
      <c r="D769" s="211">
        <v>8649</v>
      </c>
      <c r="E769" s="212">
        <v>12.475658834220434</v>
      </c>
      <c r="F769" s="211">
        <v>0</v>
      </c>
    </row>
    <row r="770" spans="1:6" s="797" customFormat="1" ht="13.5" customHeight="1">
      <c r="A770" s="336" t="s">
        <v>593</v>
      </c>
      <c r="B770" s="211">
        <v>69327</v>
      </c>
      <c r="C770" s="211">
        <v>13880</v>
      </c>
      <c r="D770" s="211">
        <v>8649</v>
      </c>
      <c r="E770" s="212">
        <v>12.475658834220434</v>
      </c>
      <c r="F770" s="211">
        <v>0</v>
      </c>
    </row>
    <row r="771" spans="1:6" s="797" customFormat="1" ht="12.75">
      <c r="A771" s="807" t="s">
        <v>629</v>
      </c>
      <c r="B771" s="211"/>
      <c r="C771" s="211"/>
      <c r="D771" s="211"/>
      <c r="E771" s="811"/>
      <c r="F771" s="211"/>
    </row>
    <row r="772" spans="1:6" s="797" customFormat="1" ht="13.5" customHeight="1">
      <c r="A772" s="336" t="s">
        <v>588</v>
      </c>
      <c r="B772" s="211">
        <v>8369</v>
      </c>
      <c r="C772" s="211">
        <v>8369</v>
      </c>
      <c r="D772" s="211">
        <v>0</v>
      </c>
      <c r="E772" s="212">
        <v>0</v>
      </c>
      <c r="F772" s="211">
        <v>0</v>
      </c>
    </row>
    <row r="773" spans="1:6" s="797" customFormat="1" ht="13.5" customHeight="1">
      <c r="A773" s="336" t="s">
        <v>1098</v>
      </c>
      <c r="B773" s="211">
        <v>8369</v>
      </c>
      <c r="C773" s="211">
        <v>8369</v>
      </c>
      <c r="D773" s="211">
        <v>0</v>
      </c>
      <c r="E773" s="212">
        <v>0</v>
      </c>
      <c r="F773" s="211">
        <v>0</v>
      </c>
    </row>
    <row r="774" spans="1:6" s="797" customFormat="1" ht="13.5" customHeight="1">
      <c r="A774" s="815" t="s">
        <v>626</v>
      </c>
      <c r="B774" s="817">
        <v>8369</v>
      </c>
      <c r="C774" s="817">
        <v>8369</v>
      </c>
      <c r="D774" s="817">
        <v>0</v>
      </c>
      <c r="E774" s="819">
        <v>0</v>
      </c>
      <c r="F774" s="817">
        <v>0</v>
      </c>
    </row>
    <row r="775" spans="1:6" s="797" customFormat="1" ht="13.5" customHeight="1">
      <c r="A775" s="336" t="s">
        <v>1165</v>
      </c>
      <c r="B775" s="211">
        <v>8369</v>
      </c>
      <c r="C775" s="211">
        <v>8369</v>
      </c>
      <c r="D775" s="211">
        <v>0</v>
      </c>
      <c r="E775" s="212">
        <v>0</v>
      </c>
      <c r="F775" s="211">
        <v>0</v>
      </c>
    </row>
    <row r="776" spans="1:6" s="797" customFormat="1" ht="13.5" customHeight="1">
      <c r="A776" s="336" t="s">
        <v>156</v>
      </c>
      <c r="B776" s="211">
        <v>8369</v>
      </c>
      <c r="C776" s="211">
        <v>8369</v>
      </c>
      <c r="D776" s="211">
        <v>0</v>
      </c>
      <c r="E776" s="212">
        <v>0</v>
      </c>
      <c r="F776" s="211">
        <v>0</v>
      </c>
    </row>
    <row r="777" spans="1:6" s="797" customFormat="1" ht="12.75">
      <c r="A777" s="366" t="s">
        <v>601</v>
      </c>
      <c r="B777" s="211">
        <v>8369</v>
      </c>
      <c r="C777" s="211">
        <v>8369</v>
      </c>
      <c r="D777" s="211">
        <v>0</v>
      </c>
      <c r="E777" s="212">
        <v>0</v>
      </c>
      <c r="F777" s="211">
        <v>0</v>
      </c>
    </row>
    <row r="778" spans="1:6" s="797" customFormat="1" ht="12.75">
      <c r="A778" s="827" t="s">
        <v>635</v>
      </c>
      <c r="B778" s="424">
        <v>8369</v>
      </c>
      <c r="C778" s="424">
        <v>8369</v>
      </c>
      <c r="D778" s="424">
        <v>0</v>
      </c>
      <c r="E778" s="212">
        <v>0</v>
      </c>
      <c r="F778" s="424">
        <v>0</v>
      </c>
    </row>
    <row r="779" spans="1:6" s="797" customFormat="1" ht="25.5">
      <c r="A779" s="335" t="s">
        <v>636</v>
      </c>
      <c r="B779" s="816">
        <v>8369</v>
      </c>
      <c r="C779" s="816">
        <v>8369</v>
      </c>
      <c r="D779" s="816">
        <v>0</v>
      </c>
      <c r="E779" s="819">
        <v>0</v>
      </c>
      <c r="F779" s="816">
        <v>0</v>
      </c>
    </row>
    <row r="780" spans="1:6" s="797" customFormat="1" ht="12.75">
      <c r="A780" s="807" t="s">
        <v>648</v>
      </c>
      <c r="B780" s="211"/>
      <c r="C780" s="211"/>
      <c r="D780" s="211"/>
      <c r="E780" s="811"/>
      <c r="F780" s="211"/>
    </row>
    <row r="781" spans="1:6" s="797" customFormat="1" ht="13.5" customHeight="1">
      <c r="A781" s="336" t="s">
        <v>588</v>
      </c>
      <c r="B781" s="211">
        <v>23539</v>
      </c>
      <c r="C781" s="211">
        <v>23539</v>
      </c>
      <c r="D781" s="211">
        <v>925</v>
      </c>
      <c r="E781" s="212">
        <v>3.9296486681677214</v>
      </c>
      <c r="F781" s="211">
        <v>0</v>
      </c>
    </row>
    <row r="782" spans="1:6" s="797" customFormat="1" ht="13.5" customHeight="1">
      <c r="A782" s="336" t="s">
        <v>1098</v>
      </c>
      <c r="B782" s="211">
        <v>22787</v>
      </c>
      <c r="C782" s="211">
        <v>22787</v>
      </c>
      <c r="D782" s="211">
        <v>173</v>
      </c>
      <c r="E782" s="212">
        <v>0.7592048097599509</v>
      </c>
      <c r="F782" s="211">
        <v>0</v>
      </c>
    </row>
    <row r="783" spans="1:6" s="797" customFormat="1" ht="13.5" customHeight="1">
      <c r="A783" s="336" t="s">
        <v>617</v>
      </c>
      <c r="B783" s="211">
        <v>752</v>
      </c>
      <c r="C783" s="211">
        <v>752</v>
      </c>
      <c r="D783" s="211">
        <v>752</v>
      </c>
      <c r="E783" s="212">
        <v>100</v>
      </c>
      <c r="F783" s="211">
        <v>0</v>
      </c>
    </row>
    <row r="784" spans="1:6" s="797" customFormat="1" ht="25.5">
      <c r="A784" s="336" t="s">
        <v>589</v>
      </c>
      <c r="B784" s="211">
        <v>752</v>
      </c>
      <c r="C784" s="211">
        <v>752</v>
      </c>
      <c r="D784" s="211">
        <v>752</v>
      </c>
      <c r="E784" s="212">
        <v>100</v>
      </c>
      <c r="F784" s="211">
        <v>0</v>
      </c>
    </row>
    <row r="785" spans="1:6" s="797" customFormat="1" ht="13.5" customHeight="1">
      <c r="A785" s="336" t="s">
        <v>1165</v>
      </c>
      <c r="B785" s="211">
        <v>23539</v>
      </c>
      <c r="C785" s="211">
        <v>23539</v>
      </c>
      <c r="D785" s="211">
        <v>0</v>
      </c>
      <c r="E785" s="212">
        <v>0</v>
      </c>
      <c r="F785" s="211">
        <v>0</v>
      </c>
    </row>
    <row r="786" spans="1:6" s="797" customFormat="1" ht="13.5" customHeight="1">
      <c r="A786" s="336" t="s">
        <v>156</v>
      </c>
      <c r="B786" s="211">
        <v>23539</v>
      </c>
      <c r="C786" s="211">
        <v>23539</v>
      </c>
      <c r="D786" s="211">
        <v>0</v>
      </c>
      <c r="E786" s="212">
        <v>0</v>
      </c>
      <c r="F786" s="211">
        <v>0</v>
      </c>
    </row>
    <row r="787" spans="1:6" s="797" customFormat="1" ht="13.5" customHeight="1">
      <c r="A787" s="336" t="s">
        <v>590</v>
      </c>
      <c r="B787" s="211">
        <v>4518</v>
      </c>
      <c r="C787" s="211">
        <v>4518</v>
      </c>
      <c r="D787" s="211">
        <v>0</v>
      </c>
      <c r="E787" s="212">
        <v>0</v>
      </c>
      <c r="F787" s="211">
        <v>0</v>
      </c>
    </row>
    <row r="788" spans="1:6" s="797" customFormat="1" ht="13.5" customHeight="1">
      <c r="A788" s="336" t="s">
        <v>591</v>
      </c>
      <c r="B788" s="211">
        <v>272</v>
      </c>
      <c r="C788" s="211">
        <v>272</v>
      </c>
      <c r="D788" s="211">
        <v>0</v>
      </c>
      <c r="E788" s="212">
        <v>0</v>
      </c>
      <c r="F788" s="211">
        <v>0</v>
      </c>
    </row>
    <row r="789" spans="1:6" s="797" customFormat="1" ht="13.5" customHeight="1">
      <c r="A789" s="336" t="s">
        <v>618</v>
      </c>
      <c r="B789" s="211">
        <v>219</v>
      </c>
      <c r="C789" s="211">
        <v>219</v>
      </c>
      <c r="D789" s="211">
        <v>0</v>
      </c>
      <c r="E789" s="212">
        <v>0</v>
      </c>
      <c r="F789" s="211">
        <v>0</v>
      </c>
    </row>
    <row r="790" spans="1:6" s="797" customFormat="1" ht="13.5" customHeight="1">
      <c r="A790" s="336" t="s">
        <v>593</v>
      </c>
      <c r="B790" s="211">
        <v>4246</v>
      </c>
      <c r="C790" s="211">
        <v>4246</v>
      </c>
      <c r="D790" s="211">
        <v>0</v>
      </c>
      <c r="E790" s="212">
        <v>0</v>
      </c>
      <c r="F790" s="211">
        <v>0</v>
      </c>
    </row>
    <row r="791" spans="1:6" s="797" customFormat="1" ht="25.5">
      <c r="A791" s="336" t="s">
        <v>620</v>
      </c>
      <c r="B791" s="211">
        <v>19021</v>
      </c>
      <c r="C791" s="211">
        <v>19021</v>
      </c>
      <c r="D791" s="211">
        <v>0</v>
      </c>
      <c r="E791" s="212">
        <v>0</v>
      </c>
      <c r="F791" s="211">
        <v>0</v>
      </c>
    </row>
    <row r="792" spans="1:6" s="797" customFormat="1" ht="12.75">
      <c r="A792" s="336" t="s">
        <v>600</v>
      </c>
      <c r="B792" s="211">
        <v>19021</v>
      </c>
      <c r="C792" s="211">
        <v>19021</v>
      </c>
      <c r="D792" s="211">
        <v>0</v>
      </c>
      <c r="E792" s="212">
        <v>0</v>
      </c>
      <c r="F792" s="211">
        <v>0</v>
      </c>
    </row>
    <row r="793" spans="1:6" s="797" customFormat="1" ht="12.75">
      <c r="A793" s="214" t="s">
        <v>667</v>
      </c>
      <c r="B793" s="211"/>
      <c r="C793" s="211"/>
      <c r="D793" s="211"/>
      <c r="E793" s="811"/>
      <c r="F793" s="211"/>
    </row>
    <row r="794" spans="1:6" s="797" customFormat="1" ht="12.75">
      <c r="A794" s="794" t="s">
        <v>669</v>
      </c>
      <c r="B794" s="211"/>
      <c r="C794" s="211"/>
      <c r="D794" s="211"/>
      <c r="E794" s="811"/>
      <c r="F794" s="211"/>
    </row>
    <row r="795" spans="1:6" s="797" customFormat="1" ht="12.75">
      <c r="A795" s="336" t="s">
        <v>588</v>
      </c>
      <c r="B795" s="211">
        <v>1072008</v>
      </c>
      <c r="C795" s="211">
        <v>445394</v>
      </c>
      <c r="D795" s="211">
        <v>496203</v>
      </c>
      <c r="E795" s="212">
        <v>46.28724785635928</v>
      </c>
      <c r="F795" s="211">
        <v>165363</v>
      </c>
    </row>
    <row r="796" spans="1:6" s="797" customFormat="1" ht="12.75">
      <c r="A796" s="336" t="s">
        <v>666</v>
      </c>
      <c r="B796" s="211">
        <v>1882</v>
      </c>
      <c r="C796" s="211">
        <v>584</v>
      </c>
      <c r="D796" s="211">
        <v>433</v>
      </c>
      <c r="E796" s="212">
        <v>23.007438894792774</v>
      </c>
      <c r="F796" s="211">
        <v>0</v>
      </c>
    </row>
    <row r="797" spans="1:6" s="797" customFormat="1" ht="12.75">
      <c r="A797" s="336" t="s">
        <v>1098</v>
      </c>
      <c r="B797" s="211">
        <v>409919</v>
      </c>
      <c r="C797" s="211">
        <v>47922</v>
      </c>
      <c r="D797" s="211">
        <v>98882</v>
      </c>
      <c r="E797" s="212">
        <v>24.12232660598801</v>
      </c>
      <c r="F797" s="211">
        <v>92485</v>
      </c>
    </row>
    <row r="798" spans="1:6" s="797" customFormat="1" ht="12.75">
      <c r="A798" s="336" t="s">
        <v>617</v>
      </c>
      <c r="B798" s="211">
        <v>660207</v>
      </c>
      <c r="C798" s="211">
        <v>396888</v>
      </c>
      <c r="D798" s="211">
        <v>396888</v>
      </c>
      <c r="E798" s="212">
        <v>60.11569098782654</v>
      </c>
      <c r="F798" s="211">
        <v>72878</v>
      </c>
    </row>
    <row r="799" spans="1:6" s="797" customFormat="1" ht="25.5">
      <c r="A799" s="336" t="s">
        <v>589</v>
      </c>
      <c r="B799" s="211">
        <v>660207</v>
      </c>
      <c r="C799" s="211">
        <v>396888</v>
      </c>
      <c r="D799" s="211">
        <v>396888</v>
      </c>
      <c r="E799" s="212">
        <v>60.11569098782654</v>
      </c>
      <c r="F799" s="211">
        <v>72878</v>
      </c>
    </row>
    <row r="800" spans="1:6" s="797" customFormat="1" ht="12.75">
      <c r="A800" s="336" t="s">
        <v>1165</v>
      </c>
      <c r="B800" s="211">
        <v>1135485</v>
      </c>
      <c r="C800" s="211">
        <v>484252</v>
      </c>
      <c r="D800" s="211">
        <v>411779</v>
      </c>
      <c r="E800" s="212">
        <v>36.264591782366125</v>
      </c>
      <c r="F800" s="211">
        <v>77204</v>
      </c>
    </row>
    <row r="801" spans="1:6" s="797" customFormat="1" ht="12.75">
      <c r="A801" s="336" t="s">
        <v>156</v>
      </c>
      <c r="B801" s="211">
        <v>1132685</v>
      </c>
      <c r="C801" s="211">
        <v>484252</v>
      </c>
      <c r="D801" s="211">
        <v>411779</v>
      </c>
      <c r="E801" s="212">
        <v>36.35423793905631</v>
      </c>
      <c r="F801" s="211">
        <v>77204</v>
      </c>
    </row>
    <row r="802" spans="1:6" s="797" customFormat="1" ht="12.75">
      <c r="A802" s="336" t="s">
        <v>590</v>
      </c>
      <c r="B802" s="211">
        <v>1117742</v>
      </c>
      <c r="C802" s="211">
        <v>469309</v>
      </c>
      <c r="D802" s="211">
        <v>396836</v>
      </c>
      <c r="E802" s="212">
        <v>35.503363030108915</v>
      </c>
      <c r="F802" s="211">
        <v>77204</v>
      </c>
    </row>
    <row r="803" spans="1:6" s="797" customFormat="1" ht="12.75">
      <c r="A803" s="336" t="s">
        <v>591</v>
      </c>
      <c r="B803" s="211">
        <v>508919</v>
      </c>
      <c r="C803" s="211">
        <v>330311</v>
      </c>
      <c r="D803" s="211">
        <v>313182</v>
      </c>
      <c r="E803" s="212">
        <v>61.53867314837921</v>
      </c>
      <c r="F803" s="211">
        <v>63693</v>
      </c>
    </row>
    <row r="804" spans="1:6" s="797" customFormat="1" ht="12.75">
      <c r="A804" s="336" t="s">
        <v>618</v>
      </c>
      <c r="B804" s="211">
        <v>404691</v>
      </c>
      <c r="C804" s="211">
        <v>260800</v>
      </c>
      <c r="D804" s="211">
        <v>247448</v>
      </c>
      <c r="E804" s="212">
        <v>61.14492291649678</v>
      </c>
      <c r="F804" s="211">
        <v>50643</v>
      </c>
    </row>
    <row r="805" spans="1:6" s="797" customFormat="1" ht="12.75">
      <c r="A805" s="336" t="s">
        <v>593</v>
      </c>
      <c r="B805" s="211">
        <v>608823</v>
      </c>
      <c r="C805" s="211">
        <v>138998</v>
      </c>
      <c r="D805" s="211">
        <v>83654</v>
      </c>
      <c r="E805" s="212">
        <v>13.740282479472688</v>
      </c>
      <c r="F805" s="211">
        <v>13511</v>
      </c>
    </row>
    <row r="806" spans="1:6" s="797" customFormat="1" ht="12.75">
      <c r="A806" s="336" t="s">
        <v>595</v>
      </c>
      <c r="B806" s="211">
        <v>14943</v>
      </c>
      <c r="C806" s="211">
        <v>14943</v>
      </c>
      <c r="D806" s="211">
        <v>14943</v>
      </c>
      <c r="E806" s="212">
        <v>100</v>
      </c>
      <c r="F806" s="211">
        <v>0</v>
      </c>
    </row>
    <row r="807" spans="1:6" s="797" customFormat="1" ht="12.75">
      <c r="A807" s="336" t="s">
        <v>619</v>
      </c>
      <c r="B807" s="211">
        <v>14943</v>
      </c>
      <c r="C807" s="211">
        <v>14943</v>
      </c>
      <c r="D807" s="211">
        <v>14943</v>
      </c>
      <c r="E807" s="212">
        <v>100</v>
      </c>
      <c r="F807" s="211">
        <v>0</v>
      </c>
    </row>
    <row r="808" spans="1:6" s="797" customFormat="1" ht="13.5" customHeight="1">
      <c r="A808" s="336" t="s">
        <v>1125</v>
      </c>
      <c r="B808" s="211">
        <v>2800</v>
      </c>
      <c r="C808" s="211">
        <v>0</v>
      </c>
      <c r="D808" s="211">
        <v>0</v>
      </c>
      <c r="E808" s="212">
        <v>0</v>
      </c>
      <c r="F808" s="211">
        <v>0</v>
      </c>
    </row>
    <row r="809" spans="1:6" s="797" customFormat="1" ht="13.5" customHeight="1">
      <c r="A809" s="336" t="s">
        <v>604</v>
      </c>
      <c r="B809" s="211">
        <v>2800</v>
      </c>
      <c r="C809" s="211">
        <v>0</v>
      </c>
      <c r="D809" s="211">
        <v>0</v>
      </c>
      <c r="E809" s="212">
        <v>0</v>
      </c>
      <c r="F809" s="211">
        <v>0</v>
      </c>
    </row>
    <row r="810" spans="1:6" s="797" customFormat="1" ht="12.75">
      <c r="A810" s="336" t="s">
        <v>87</v>
      </c>
      <c r="B810" s="211">
        <v>-63477</v>
      </c>
      <c r="C810" s="211">
        <v>-38858</v>
      </c>
      <c r="D810" s="211">
        <v>84424</v>
      </c>
      <c r="E810" s="813" t="s">
        <v>712</v>
      </c>
      <c r="F810" s="211">
        <v>88159</v>
      </c>
    </row>
    <row r="811" spans="1:6" s="797" customFormat="1" ht="13.5" customHeight="1">
      <c r="A811" s="336" t="s">
        <v>717</v>
      </c>
      <c r="B811" s="211">
        <v>63477</v>
      </c>
      <c r="C811" s="211">
        <v>38858</v>
      </c>
      <c r="D811" s="813" t="s">
        <v>712</v>
      </c>
      <c r="E811" s="813" t="s">
        <v>712</v>
      </c>
      <c r="F811" s="813" t="s">
        <v>712</v>
      </c>
    </row>
    <row r="812" spans="1:6" s="797" customFormat="1" ht="13.5" customHeight="1">
      <c r="A812" s="336" t="s">
        <v>611</v>
      </c>
      <c r="B812" s="211">
        <v>63477</v>
      </c>
      <c r="C812" s="211">
        <v>38858</v>
      </c>
      <c r="D812" s="813" t="s">
        <v>712</v>
      </c>
      <c r="E812" s="813" t="s">
        <v>712</v>
      </c>
      <c r="F812" s="813" t="s">
        <v>712</v>
      </c>
    </row>
    <row r="813" spans="1:6" s="797" customFormat="1" ht="25.5">
      <c r="A813" s="806" t="s">
        <v>621</v>
      </c>
      <c r="B813" s="211">
        <v>63477</v>
      </c>
      <c r="C813" s="211">
        <v>38858</v>
      </c>
      <c r="D813" s="813" t="s">
        <v>712</v>
      </c>
      <c r="E813" s="813" t="s">
        <v>712</v>
      </c>
      <c r="F813" s="813" t="s">
        <v>712</v>
      </c>
    </row>
    <row r="814" spans="1:6" s="797" customFormat="1" ht="12.75">
      <c r="A814" s="807" t="s">
        <v>622</v>
      </c>
      <c r="B814" s="211"/>
      <c r="C814" s="211"/>
      <c r="D814" s="211"/>
      <c r="E814" s="811"/>
      <c r="F814" s="211"/>
    </row>
    <row r="815" spans="1:6" s="797" customFormat="1" ht="12.75">
      <c r="A815" s="336" t="s">
        <v>588</v>
      </c>
      <c r="B815" s="211">
        <v>1036330</v>
      </c>
      <c r="C815" s="211">
        <v>441248</v>
      </c>
      <c r="D815" s="211">
        <v>403285</v>
      </c>
      <c r="E815" s="212">
        <v>38.914727934152246</v>
      </c>
      <c r="F815" s="211">
        <v>72878</v>
      </c>
    </row>
    <row r="816" spans="1:6" s="797" customFormat="1" ht="12.75">
      <c r="A816" s="336" t="s">
        <v>1098</v>
      </c>
      <c r="B816" s="211">
        <v>401517</v>
      </c>
      <c r="C816" s="211">
        <v>44360</v>
      </c>
      <c r="D816" s="211">
        <v>6397</v>
      </c>
      <c r="E816" s="212">
        <v>1.5932077595718237</v>
      </c>
      <c r="F816" s="211">
        <v>0</v>
      </c>
    </row>
    <row r="817" spans="1:6" s="797" customFormat="1" ht="12.75">
      <c r="A817" s="336" t="s">
        <v>617</v>
      </c>
      <c r="B817" s="211">
        <v>634813</v>
      </c>
      <c r="C817" s="211">
        <v>396888</v>
      </c>
      <c r="D817" s="211">
        <v>396888</v>
      </c>
      <c r="E817" s="212">
        <v>62.52045878077481</v>
      </c>
      <c r="F817" s="211">
        <v>72878</v>
      </c>
    </row>
    <row r="818" spans="1:6" s="797" customFormat="1" ht="25.5">
      <c r="A818" s="336" t="s">
        <v>589</v>
      </c>
      <c r="B818" s="211">
        <v>634813</v>
      </c>
      <c r="C818" s="211">
        <v>396888</v>
      </c>
      <c r="D818" s="211">
        <v>396888</v>
      </c>
      <c r="E818" s="212">
        <v>62.52045878077481</v>
      </c>
      <c r="F818" s="211">
        <v>72878</v>
      </c>
    </row>
    <row r="819" spans="1:6" s="797" customFormat="1" ht="12.75">
      <c r="A819" s="336" t="s">
        <v>1165</v>
      </c>
      <c r="B819" s="211">
        <v>1099807</v>
      </c>
      <c r="C819" s="211">
        <v>480106</v>
      </c>
      <c r="D819" s="211">
        <v>410241</v>
      </c>
      <c r="E819" s="212">
        <v>37.301181025398094</v>
      </c>
      <c r="F819" s="211">
        <v>77204</v>
      </c>
    </row>
    <row r="820" spans="1:6" s="797" customFormat="1" ht="12.75">
      <c r="A820" s="336" t="s">
        <v>156</v>
      </c>
      <c r="B820" s="211">
        <v>1097007</v>
      </c>
      <c r="C820" s="211">
        <v>480106</v>
      </c>
      <c r="D820" s="211">
        <v>410241</v>
      </c>
      <c r="E820" s="212">
        <v>37.39638853717433</v>
      </c>
      <c r="F820" s="211">
        <v>77204</v>
      </c>
    </row>
    <row r="821" spans="1:6" s="797" customFormat="1" ht="12.75">
      <c r="A821" s="336" t="s">
        <v>590</v>
      </c>
      <c r="B821" s="211">
        <v>1082064</v>
      </c>
      <c r="C821" s="211">
        <v>465163</v>
      </c>
      <c r="D821" s="211">
        <v>395298</v>
      </c>
      <c r="E821" s="212">
        <v>36.531850241760196</v>
      </c>
      <c r="F821" s="211">
        <v>77204</v>
      </c>
    </row>
    <row r="822" spans="1:6" s="797" customFormat="1" ht="12.75">
      <c r="A822" s="336" t="s">
        <v>591</v>
      </c>
      <c r="B822" s="211">
        <v>502735</v>
      </c>
      <c r="C822" s="211">
        <v>328765</v>
      </c>
      <c r="D822" s="211">
        <v>311644</v>
      </c>
      <c r="E822" s="212">
        <v>61.98971625210101</v>
      </c>
      <c r="F822" s="211">
        <v>63693</v>
      </c>
    </row>
    <row r="823" spans="1:6" s="797" customFormat="1" ht="12.75">
      <c r="A823" s="336" t="s">
        <v>618</v>
      </c>
      <c r="B823" s="211">
        <v>399707</v>
      </c>
      <c r="C823" s="211">
        <v>259554</v>
      </c>
      <c r="D823" s="211">
        <v>246209</v>
      </c>
      <c r="E823" s="212">
        <v>61.597370073578894</v>
      </c>
      <c r="F823" s="211">
        <v>50643</v>
      </c>
    </row>
    <row r="824" spans="1:6" s="797" customFormat="1" ht="12.75">
      <c r="A824" s="336" t="s">
        <v>593</v>
      </c>
      <c r="B824" s="211">
        <v>579329</v>
      </c>
      <c r="C824" s="211">
        <v>136398</v>
      </c>
      <c r="D824" s="211">
        <v>83654</v>
      </c>
      <c r="E824" s="212">
        <v>14.439808813299523</v>
      </c>
      <c r="F824" s="211">
        <v>13511</v>
      </c>
    </row>
    <row r="825" spans="1:6" s="797" customFormat="1" ht="12.75">
      <c r="A825" s="336" t="s">
        <v>595</v>
      </c>
      <c r="B825" s="211">
        <v>14943</v>
      </c>
      <c r="C825" s="211">
        <v>14943</v>
      </c>
      <c r="D825" s="211">
        <v>14943</v>
      </c>
      <c r="E825" s="212">
        <v>100</v>
      </c>
      <c r="F825" s="211">
        <v>0</v>
      </c>
    </row>
    <row r="826" spans="1:6" s="797" customFormat="1" ht="12.75">
      <c r="A826" s="336" t="s">
        <v>619</v>
      </c>
      <c r="B826" s="211">
        <v>14943</v>
      </c>
      <c r="C826" s="211">
        <v>14943</v>
      </c>
      <c r="D826" s="211">
        <v>14943</v>
      </c>
      <c r="E826" s="212">
        <v>100</v>
      </c>
      <c r="F826" s="211">
        <v>0</v>
      </c>
    </row>
    <row r="827" spans="1:6" s="797" customFormat="1" ht="13.5" customHeight="1">
      <c r="A827" s="336" t="s">
        <v>1125</v>
      </c>
      <c r="B827" s="211">
        <v>2800</v>
      </c>
      <c r="C827" s="211">
        <v>0</v>
      </c>
      <c r="D827" s="211">
        <v>0</v>
      </c>
      <c r="E827" s="212">
        <v>0</v>
      </c>
      <c r="F827" s="211">
        <v>0</v>
      </c>
    </row>
    <row r="828" spans="1:6" s="797" customFormat="1" ht="13.5" customHeight="1">
      <c r="A828" s="336" t="s">
        <v>604</v>
      </c>
      <c r="B828" s="211">
        <v>2800</v>
      </c>
      <c r="C828" s="211">
        <v>0</v>
      </c>
      <c r="D828" s="211">
        <v>0</v>
      </c>
      <c r="E828" s="212">
        <v>0</v>
      </c>
      <c r="F828" s="211">
        <v>0</v>
      </c>
    </row>
    <row r="829" spans="1:6" s="797" customFormat="1" ht="12.75">
      <c r="A829" s="336" t="s">
        <v>87</v>
      </c>
      <c r="B829" s="211">
        <v>-63477</v>
      </c>
      <c r="C829" s="211">
        <v>-38858</v>
      </c>
      <c r="D829" s="211">
        <v>-6956</v>
      </c>
      <c r="E829" s="813" t="s">
        <v>712</v>
      </c>
      <c r="F829" s="211">
        <v>-4326</v>
      </c>
    </row>
    <row r="830" spans="1:6" s="797" customFormat="1" ht="13.5" customHeight="1">
      <c r="A830" s="336" t="s">
        <v>717</v>
      </c>
      <c r="B830" s="211">
        <v>63477</v>
      </c>
      <c r="C830" s="211">
        <v>38858</v>
      </c>
      <c r="D830" s="813" t="s">
        <v>712</v>
      </c>
      <c r="E830" s="813" t="s">
        <v>712</v>
      </c>
      <c r="F830" s="813" t="s">
        <v>712</v>
      </c>
    </row>
    <row r="831" spans="1:6" s="797" customFormat="1" ht="13.5" customHeight="1">
      <c r="A831" s="336" t="s">
        <v>611</v>
      </c>
      <c r="B831" s="211">
        <v>63477</v>
      </c>
      <c r="C831" s="211">
        <v>38858</v>
      </c>
      <c r="D831" s="813" t="s">
        <v>712</v>
      </c>
      <c r="E831" s="813" t="s">
        <v>712</v>
      </c>
      <c r="F831" s="813" t="s">
        <v>712</v>
      </c>
    </row>
    <row r="832" spans="1:6" s="797" customFormat="1" ht="25.5">
      <c r="A832" s="806" t="s">
        <v>621</v>
      </c>
      <c r="B832" s="211">
        <v>63477</v>
      </c>
      <c r="C832" s="211">
        <v>38858</v>
      </c>
      <c r="D832" s="813" t="s">
        <v>712</v>
      </c>
      <c r="E832" s="813" t="s">
        <v>712</v>
      </c>
      <c r="F832" s="813" t="s">
        <v>712</v>
      </c>
    </row>
    <row r="833" spans="1:6" s="797" customFormat="1" ht="12.75">
      <c r="A833" s="807" t="s">
        <v>643</v>
      </c>
      <c r="B833" s="211"/>
      <c r="C833" s="211"/>
      <c r="D833" s="211"/>
      <c r="E833" s="212"/>
      <c r="F833" s="211"/>
    </row>
    <row r="834" spans="1:6" s="797" customFormat="1" ht="12.75">
      <c r="A834" s="336" t="s">
        <v>588</v>
      </c>
      <c r="B834" s="211">
        <v>10284</v>
      </c>
      <c r="C834" s="211">
        <v>4146</v>
      </c>
      <c r="D834" s="211">
        <v>92918</v>
      </c>
      <c r="E834" s="212">
        <v>903.5200311162972</v>
      </c>
      <c r="F834" s="211">
        <v>92485</v>
      </c>
    </row>
    <row r="835" spans="1:6" s="797" customFormat="1" ht="12.75">
      <c r="A835" s="336" t="s">
        <v>666</v>
      </c>
      <c r="B835" s="211">
        <v>1882</v>
      </c>
      <c r="C835" s="211">
        <v>584</v>
      </c>
      <c r="D835" s="211">
        <v>433</v>
      </c>
      <c r="E835" s="212">
        <v>23.007438894792774</v>
      </c>
      <c r="F835" s="211">
        <v>0</v>
      </c>
    </row>
    <row r="836" spans="1:6" s="797" customFormat="1" ht="12.75">
      <c r="A836" s="336" t="s">
        <v>1098</v>
      </c>
      <c r="B836" s="211">
        <v>8402</v>
      </c>
      <c r="C836" s="211">
        <v>3562</v>
      </c>
      <c r="D836" s="211">
        <v>92485</v>
      </c>
      <c r="E836" s="212">
        <v>1100.7498214710783</v>
      </c>
      <c r="F836" s="211">
        <v>92485</v>
      </c>
    </row>
    <row r="837" spans="1:6" s="797" customFormat="1" ht="12.75">
      <c r="A837" s="336" t="s">
        <v>617</v>
      </c>
      <c r="B837" s="211">
        <v>0</v>
      </c>
      <c r="C837" s="211">
        <v>0</v>
      </c>
      <c r="D837" s="211">
        <v>0</v>
      </c>
      <c r="E837" s="814" t="s">
        <v>712</v>
      </c>
      <c r="F837" s="211">
        <v>0</v>
      </c>
    </row>
    <row r="838" spans="1:6" s="797" customFormat="1" ht="25.5">
      <c r="A838" s="336" t="s">
        <v>589</v>
      </c>
      <c r="B838" s="211">
        <v>0</v>
      </c>
      <c r="C838" s="211">
        <v>0</v>
      </c>
      <c r="D838" s="211">
        <v>0</v>
      </c>
      <c r="E838" s="814" t="s">
        <v>712</v>
      </c>
      <c r="F838" s="211">
        <v>0</v>
      </c>
    </row>
    <row r="839" spans="1:6" s="797" customFormat="1" ht="12.75">
      <c r="A839" s="336" t="s">
        <v>1165</v>
      </c>
      <c r="B839" s="211">
        <v>10284</v>
      </c>
      <c r="C839" s="211">
        <v>4146</v>
      </c>
      <c r="D839" s="211">
        <v>1538</v>
      </c>
      <c r="E839" s="212">
        <v>14.955270322831582</v>
      </c>
      <c r="F839" s="211">
        <v>0</v>
      </c>
    </row>
    <row r="840" spans="1:6" s="797" customFormat="1" ht="12.75">
      <c r="A840" s="336" t="s">
        <v>156</v>
      </c>
      <c r="B840" s="211">
        <v>10284</v>
      </c>
      <c r="C840" s="211">
        <v>4146</v>
      </c>
      <c r="D840" s="211">
        <v>1538</v>
      </c>
      <c r="E840" s="212">
        <v>14.955270322831582</v>
      </c>
      <c r="F840" s="211">
        <v>0</v>
      </c>
    </row>
    <row r="841" spans="1:6" s="797" customFormat="1" ht="12.75">
      <c r="A841" s="336" t="s">
        <v>590</v>
      </c>
      <c r="B841" s="211">
        <v>10284</v>
      </c>
      <c r="C841" s="211">
        <v>4146</v>
      </c>
      <c r="D841" s="211">
        <v>1538</v>
      </c>
      <c r="E841" s="212">
        <v>14.955270322831582</v>
      </c>
      <c r="F841" s="211">
        <v>0</v>
      </c>
    </row>
    <row r="842" spans="1:6" s="797" customFormat="1" ht="12.75">
      <c r="A842" s="336" t="s">
        <v>591</v>
      </c>
      <c r="B842" s="211">
        <v>6184</v>
      </c>
      <c r="C842" s="211">
        <v>1546</v>
      </c>
      <c r="D842" s="211">
        <v>1538</v>
      </c>
      <c r="E842" s="212">
        <v>24.870633893919795</v>
      </c>
      <c r="F842" s="211">
        <v>0</v>
      </c>
    </row>
    <row r="843" spans="1:6" s="797" customFormat="1" ht="12.75">
      <c r="A843" s="336" t="s">
        <v>618</v>
      </c>
      <c r="B843" s="211">
        <v>4984</v>
      </c>
      <c r="C843" s="211">
        <v>1246</v>
      </c>
      <c r="D843" s="211">
        <v>1239</v>
      </c>
      <c r="E843" s="212">
        <v>24.859550561797754</v>
      </c>
      <c r="F843" s="211">
        <v>0</v>
      </c>
    </row>
    <row r="844" spans="1:6" s="797" customFormat="1" ht="12.75">
      <c r="A844" s="336" t="s">
        <v>593</v>
      </c>
      <c r="B844" s="211">
        <v>4100</v>
      </c>
      <c r="C844" s="211">
        <v>2600</v>
      </c>
      <c r="D844" s="211">
        <v>0</v>
      </c>
      <c r="E844" s="212">
        <v>0</v>
      </c>
      <c r="F844" s="211">
        <v>0</v>
      </c>
    </row>
    <row r="845" spans="1:6" s="797" customFormat="1" ht="12.75">
      <c r="A845" s="807" t="s">
        <v>645</v>
      </c>
      <c r="B845" s="211"/>
      <c r="C845" s="211"/>
      <c r="D845" s="211"/>
      <c r="E845" s="811"/>
      <c r="F845" s="211"/>
    </row>
    <row r="846" spans="1:6" s="797" customFormat="1" ht="13.5" customHeight="1">
      <c r="A846" s="336" t="s">
        <v>588</v>
      </c>
      <c r="B846" s="211">
        <v>25394</v>
      </c>
      <c r="C846" s="211">
        <v>0</v>
      </c>
      <c r="D846" s="211">
        <v>0</v>
      </c>
      <c r="E846" s="212">
        <v>0</v>
      </c>
      <c r="F846" s="211">
        <v>0</v>
      </c>
    </row>
    <row r="847" spans="1:6" s="797" customFormat="1" ht="12.75">
      <c r="A847" s="336" t="s">
        <v>617</v>
      </c>
      <c r="B847" s="211">
        <v>25394</v>
      </c>
      <c r="C847" s="211">
        <v>0</v>
      </c>
      <c r="D847" s="211">
        <v>0</v>
      </c>
      <c r="E847" s="212">
        <v>0</v>
      </c>
      <c r="F847" s="211">
        <v>0</v>
      </c>
    </row>
    <row r="848" spans="1:6" s="797" customFormat="1" ht="25.5">
      <c r="A848" s="336" t="s">
        <v>589</v>
      </c>
      <c r="B848" s="211">
        <v>25394</v>
      </c>
      <c r="C848" s="211">
        <v>0</v>
      </c>
      <c r="D848" s="211">
        <v>0</v>
      </c>
      <c r="E848" s="212">
        <v>0</v>
      </c>
      <c r="F848" s="211">
        <v>0</v>
      </c>
    </row>
    <row r="849" spans="1:6" s="797" customFormat="1" ht="13.5" customHeight="1">
      <c r="A849" s="336" t="s">
        <v>1165</v>
      </c>
      <c r="B849" s="211">
        <v>25394</v>
      </c>
      <c r="C849" s="211">
        <v>0</v>
      </c>
      <c r="D849" s="211">
        <v>0</v>
      </c>
      <c r="E849" s="212">
        <v>0</v>
      </c>
      <c r="F849" s="211">
        <v>0</v>
      </c>
    </row>
    <row r="850" spans="1:6" s="797" customFormat="1" ht="13.5" customHeight="1">
      <c r="A850" s="336" t="s">
        <v>156</v>
      </c>
      <c r="B850" s="211">
        <v>25394</v>
      </c>
      <c r="C850" s="211">
        <v>0</v>
      </c>
      <c r="D850" s="211">
        <v>0</v>
      </c>
      <c r="E850" s="212">
        <v>0</v>
      </c>
      <c r="F850" s="211">
        <v>0</v>
      </c>
    </row>
    <row r="851" spans="1:6" s="797" customFormat="1" ht="13.5" customHeight="1">
      <c r="A851" s="336" t="s">
        <v>590</v>
      </c>
      <c r="B851" s="211">
        <v>25394</v>
      </c>
      <c r="C851" s="211">
        <v>0</v>
      </c>
      <c r="D851" s="211">
        <v>0</v>
      </c>
      <c r="E851" s="212">
        <v>0</v>
      </c>
      <c r="F851" s="211">
        <v>0</v>
      </c>
    </row>
    <row r="852" spans="1:6" s="797" customFormat="1" ht="13.5" customHeight="1">
      <c r="A852" s="336" t="s">
        <v>593</v>
      </c>
      <c r="B852" s="211">
        <v>25394</v>
      </c>
      <c r="C852" s="211">
        <v>0</v>
      </c>
      <c r="D852" s="211">
        <v>0</v>
      </c>
      <c r="E852" s="212">
        <v>0</v>
      </c>
      <c r="F852" s="211">
        <v>0</v>
      </c>
    </row>
    <row r="853" spans="1:6" s="797" customFormat="1" ht="12.75">
      <c r="A853" s="794" t="s">
        <v>670</v>
      </c>
      <c r="B853" s="211"/>
      <c r="C853" s="211"/>
      <c r="D853" s="211"/>
      <c r="E853" s="811"/>
      <c r="F853" s="211"/>
    </row>
    <row r="854" spans="1:6" s="797" customFormat="1" ht="12.75">
      <c r="A854" s="336" t="s">
        <v>588</v>
      </c>
      <c r="B854" s="211">
        <v>971200</v>
      </c>
      <c r="C854" s="211">
        <v>723061</v>
      </c>
      <c r="D854" s="211">
        <v>368047</v>
      </c>
      <c r="E854" s="212">
        <v>37.896107907743</v>
      </c>
      <c r="F854" s="211">
        <v>18337</v>
      </c>
    </row>
    <row r="855" spans="1:6" s="797" customFormat="1" ht="12.75">
      <c r="A855" s="336" t="s">
        <v>1098</v>
      </c>
      <c r="B855" s="211">
        <v>910992</v>
      </c>
      <c r="C855" s="211">
        <v>671542</v>
      </c>
      <c r="D855" s="211">
        <v>316528</v>
      </c>
      <c r="E855" s="212">
        <v>34.74542037690781</v>
      </c>
      <c r="F855" s="211">
        <v>7199</v>
      </c>
    </row>
    <row r="856" spans="1:6" s="797" customFormat="1" ht="12.75">
      <c r="A856" s="336" t="s">
        <v>617</v>
      </c>
      <c r="B856" s="211">
        <v>60208</v>
      </c>
      <c r="C856" s="211">
        <v>51519</v>
      </c>
      <c r="D856" s="211">
        <v>51519</v>
      </c>
      <c r="E856" s="212">
        <v>85.56836300823811</v>
      </c>
      <c r="F856" s="211">
        <v>11138</v>
      </c>
    </row>
    <row r="857" spans="1:6" s="797" customFormat="1" ht="25.5">
      <c r="A857" s="336" t="s">
        <v>589</v>
      </c>
      <c r="B857" s="211">
        <v>60208</v>
      </c>
      <c r="C857" s="211">
        <v>51519</v>
      </c>
      <c r="D857" s="211">
        <v>51519</v>
      </c>
      <c r="E857" s="212">
        <v>85.56836300823811</v>
      </c>
      <c r="F857" s="211">
        <v>11138</v>
      </c>
    </row>
    <row r="858" spans="1:6" s="797" customFormat="1" ht="12.75">
      <c r="A858" s="336" t="s">
        <v>1165</v>
      </c>
      <c r="B858" s="211">
        <v>1030163</v>
      </c>
      <c r="C858" s="211">
        <v>776339</v>
      </c>
      <c r="D858" s="211">
        <v>402426</v>
      </c>
      <c r="E858" s="212">
        <v>39.06430341606134</v>
      </c>
      <c r="F858" s="211">
        <v>13944</v>
      </c>
    </row>
    <row r="859" spans="1:6" s="797" customFormat="1" ht="12.75">
      <c r="A859" s="336" t="s">
        <v>156</v>
      </c>
      <c r="B859" s="211">
        <v>1027314</v>
      </c>
      <c r="C859" s="211">
        <v>773490</v>
      </c>
      <c r="D859" s="211">
        <v>402426</v>
      </c>
      <c r="E859" s="212">
        <v>39.17263855062814</v>
      </c>
      <c r="F859" s="211">
        <v>13944</v>
      </c>
    </row>
    <row r="860" spans="1:6" s="797" customFormat="1" ht="12.75">
      <c r="A860" s="336" t="s">
        <v>590</v>
      </c>
      <c r="B860" s="211">
        <v>722104</v>
      </c>
      <c r="C860" s="211">
        <v>479965</v>
      </c>
      <c r="D860" s="211">
        <v>286106</v>
      </c>
      <c r="E860" s="212">
        <v>39.6211626026168</v>
      </c>
      <c r="F860" s="211">
        <v>7728</v>
      </c>
    </row>
    <row r="861" spans="1:6" s="797" customFormat="1" ht="12.75">
      <c r="A861" s="336" t="s">
        <v>591</v>
      </c>
      <c r="B861" s="211">
        <v>10083</v>
      </c>
      <c r="C861" s="211">
        <v>3888</v>
      </c>
      <c r="D861" s="211">
        <v>3887</v>
      </c>
      <c r="E861" s="212">
        <v>38.5500347118913</v>
      </c>
      <c r="F861" s="211">
        <v>3308</v>
      </c>
    </row>
    <row r="862" spans="1:6" s="797" customFormat="1" ht="12.75">
      <c r="A862" s="336" t="s">
        <v>618</v>
      </c>
      <c r="B862" s="211">
        <v>8125</v>
      </c>
      <c r="C862" s="211">
        <v>3133</v>
      </c>
      <c r="D862" s="211">
        <v>3133</v>
      </c>
      <c r="E862" s="212">
        <v>38.56</v>
      </c>
      <c r="F862" s="211">
        <v>2666</v>
      </c>
    </row>
    <row r="863" spans="1:6" s="797" customFormat="1" ht="12.75">
      <c r="A863" s="336" t="s">
        <v>593</v>
      </c>
      <c r="B863" s="211">
        <v>712021</v>
      </c>
      <c r="C863" s="211">
        <v>476077</v>
      </c>
      <c r="D863" s="211">
        <v>282219</v>
      </c>
      <c r="E863" s="212">
        <v>39.63633095091296</v>
      </c>
      <c r="F863" s="211">
        <v>4420</v>
      </c>
    </row>
    <row r="864" spans="1:6" s="797" customFormat="1" ht="12.75">
      <c r="A864" s="336" t="s">
        <v>595</v>
      </c>
      <c r="B864" s="211">
        <v>305210</v>
      </c>
      <c r="C864" s="211">
        <v>293525</v>
      </c>
      <c r="D864" s="211">
        <v>116320</v>
      </c>
      <c r="E864" s="212">
        <v>38.111464237737955</v>
      </c>
      <c r="F864" s="211">
        <v>6216</v>
      </c>
    </row>
    <row r="865" spans="1:6" s="797" customFormat="1" ht="12.75">
      <c r="A865" s="336" t="s">
        <v>619</v>
      </c>
      <c r="B865" s="211">
        <v>305210</v>
      </c>
      <c r="C865" s="211">
        <v>293525</v>
      </c>
      <c r="D865" s="211">
        <v>116320</v>
      </c>
      <c r="E865" s="212">
        <v>38.111464237737955</v>
      </c>
      <c r="F865" s="211">
        <v>6216</v>
      </c>
    </row>
    <row r="866" spans="1:6" s="797" customFormat="1" ht="13.5" customHeight="1">
      <c r="A866" s="336" t="s">
        <v>1125</v>
      </c>
      <c r="B866" s="211">
        <v>2849</v>
      </c>
      <c r="C866" s="211">
        <v>2849</v>
      </c>
      <c r="D866" s="211">
        <v>0</v>
      </c>
      <c r="E866" s="212">
        <v>0</v>
      </c>
      <c r="F866" s="211">
        <v>0</v>
      </c>
    </row>
    <row r="867" spans="1:6" s="797" customFormat="1" ht="13.5" customHeight="1">
      <c r="A867" s="336" t="s">
        <v>604</v>
      </c>
      <c r="B867" s="211">
        <v>2849</v>
      </c>
      <c r="C867" s="211">
        <v>2849</v>
      </c>
      <c r="D867" s="211">
        <v>0</v>
      </c>
      <c r="E867" s="212">
        <v>0</v>
      </c>
      <c r="F867" s="211">
        <v>0</v>
      </c>
    </row>
    <row r="868" spans="1:6" s="797" customFormat="1" ht="12.75">
      <c r="A868" s="336" t="s">
        <v>87</v>
      </c>
      <c r="B868" s="211">
        <v>-58963</v>
      </c>
      <c r="C868" s="211">
        <v>-53278</v>
      </c>
      <c r="D868" s="211">
        <v>-34379</v>
      </c>
      <c r="E868" s="813" t="s">
        <v>712</v>
      </c>
      <c r="F868" s="211">
        <v>4393</v>
      </c>
    </row>
    <row r="869" spans="1:6" s="797" customFormat="1" ht="13.5" customHeight="1">
      <c r="A869" s="336" t="s">
        <v>717</v>
      </c>
      <c r="B869" s="211">
        <v>58963</v>
      </c>
      <c r="C869" s="211">
        <v>53278</v>
      </c>
      <c r="D869" s="813" t="s">
        <v>712</v>
      </c>
      <c r="E869" s="813" t="s">
        <v>712</v>
      </c>
      <c r="F869" s="813" t="s">
        <v>712</v>
      </c>
    </row>
    <row r="870" spans="1:6" s="797" customFormat="1" ht="13.5" customHeight="1">
      <c r="A870" s="336" t="s">
        <v>611</v>
      </c>
      <c r="B870" s="211">
        <v>58963</v>
      </c>
      <c r="C870" s="211">
        <v>53278</v>
      </c>
      <c r="D870" s="813" t="s">
        <v>712</v>
      </c>
      <c r="E870" s="813" t="s">
        <v>712</v>
      </c>
      <c r="F870" s="813" t="s">
        <v>712</v>
      </c>
    </row>
    <row r="871" spans="1:6" s="797" customFormat="1" ht="25.5">
      <c r="A871" s="806" t="s">
        <v>621</v>
      </c>
      <c r="B871" s="211">
        <v>58963</v>
      </c>
      <c r="C871" s="211">
        <v>53278</v>
      </c>
      <c r="D871" s="813" t="s">
        <v>712</v>
      </c>
      <c r="E871" s="813" t="s">
        <v>712</v>
      </c>
      <c r="F871" s="813" t="s">
        <v>712</v>
      </c>
    </row>
    <row r="872" spans="1:6" s="797" customFormat="1" ht="12.75">
      <c r="A872" s="807" t="s">
        <v>622</v>
      </c>
      <c r="B872" s="211"/>
      <c r="C872" s="211"/>
      <c r="D872" s="211"/>
      <c r="E872" s="811"/>
      <c r="F872" s="211"/>
    </row>
    <row r="873" spans="1:6" s="797" customFormat="1" ht="12.75">
      <c r="A873" s="336" t="s">
        <v>588</v>
      </c>
      <c r="B873" s="211">
        <v>341135</v>
      </c>
      <c r="C873" s="211">
        <v>233964</v>
      </c>
      <c r="D873" s="211">
        <v>174094</v>
      </c>
      <c r="E873" s="212">
        <v>51.033754965043165</v>
      </c>
      <c r="F873" s="211">
        <v>5670</v>
      </c>
    </row>
    <row r="874" spans="1:6" s="797" customFormat="1" ht="12.75">
      <c r="A874" s="336" t="s">
        <v>1098</v>
      </c>
      <c r="B874" s="211">
        <v>307446</v>
      </c>
      <c r="C874" s="211">
        <v>200075</v>
      </c>
      <c r="D874" s="211">
        <v>140205</v>
      </c>
      <c r="E874" s="212">
        <v>45.6031303058098</v>
      </c>
      <c r="F874" s="211">
        <v>0</v>
      </c>
    </row>
    <row r="875" spans="1:6" s="797" customFormat="1" ht="13.5" customHeight="1">
      <c r="A875" s="815" t="s">
        <v>626</v>
      </c>
      <c r="B875" s="817">
        <v>55838</v>
      </c>
      <c r="C875" s="817">
        <v>0</v>
      </c>
      <c r="D875" s="817">
        <v>0</v>
      </c>
      <c r="E875" s="819">
        <v>0</v>
      </c>
      <c r="F875" s="817">
        <v>0</v>
      </c>
    </row>
    <row r="876" spans="1:6" s="797" customFormat="1" ht="12.75">
      <c r="A876" s="336" t="s">
        <v>617</v>
      </c>
      <c r="B876" s="211">
        <v>33689</v>
      </c>
      <c r="C876" s="211">
        <v>33889</v>
      </c>
      <c r="D876" s="211">
        <v>33889</v>
      </c>
      <c r="E876" s="212">
        <v>100.59366558817418</v>
      </c>
      <c r="F876" s="211">
        <v>5670</v>
      </c>
    </row>
    <row r="877" spans="1:6" s="797" customFormat="1" ht="25.5">
      <c r="A877" s="336" t="s">
        <v>589</v>
      </c>
      <c r="B877" s="211">
        <v>33689</v>
      </c>
      <c r="C877" s="211">
        <v>33889</v>
      </c>
      <c r="D877" s="211">
        <v>33889</v>
      </c>
      <c r="E877" s="212">
        <v>100.59366558817418</v>
      </c>
      <c r="F877" s="211">
        <v>5670</v>
      </c>
    </row>
    <row r="878" spans="1:6" s="797" customFormat="1" ht="12.75">
      <c r="A878" s="336" t="s">
        <v>1165</v>
      </c>
      <c r="B878" s="211">
        <v>400098</v>
      </c>
      <c r="C878" s="211">
        <v>287242</v>
      </c>
      <c r="D878" s="211">
        <v>213564</v>
      </c>
      <c r="E878" s="212">
        <v>53.37792240900979</v>
      </c>
      <c r="F878" s="211">
        <v>3401</v>
      </c>
    </row>
    <row r="879" spans="1:6" s="797" customFormat="1" ht="12.75">
      <c r="A879" s="336" t="s">
        <v>156</v>
      </c>
      <c r="B879" s="211">
        <v>400098</v>
      </c>
      <c r="C879" s="211">
        <v>287242</v>
      </c>
      <c r="D879" s="211">
        <v>213564</v>
      </c>
      <c r="E879" s="212">
        <v>53.37792240900979</v>
      </c>
      <c r="F879" s="211">
        <v>3401</v>
      </c>
    </row>
    <row r="880" spans="1:6" s="797" customFormat="1" ht="12.75">
      <c r="A880" s="336" t="s">
        <v>590</v>
      </c>
      <c r="B880" s="211">
        <v>279297</v>
      </c>
      <c r="C880" s="211">
        <v>233964</v>
      </c>
      <c r="D880" s="211">
        <v>160287</v>
      </c>
      <c r="E880" s="212">
        <v>57.389445643884464</v>
      </c>
      <c r="F880" s="211">
        <v>3401</v>
      </c>
    </row>
    <row r="881" spans="1:6" s="797" customFormat="1" ht="12.75">
      <c r="A881" s="336" t="s">
        <v>593</v>
      </c>
      <c r="B881" s="211">
        <v>279297</v>
      </c>
      <c r="C881" s="211">
        <v>233964</v>
      </c>
      <c r="D881" s="211">
        <v>160287</v>
      </c>
      <c r="E881" s="212">
        <v>57.389445643884464</v>
      </c>
      <c r="F881" s="211">
        <v>3401</v>
      </c>
    </row>
    <row r="882" spans="1:6" s="797" customFormat="1" ht="12.75">
      <c r="A882" s="336" t="s">
        <v>595</v>
      </c>
      <c r="B882" s="211">
        <v>64963</v>
      </c>
      <c r="C882" s="211">
        <v>53278</v>
      </c>
      <c r="D882" s="211">
        <v>53277</v>
      </c>
      <c r="E882" s="212">
        <v>82.01129873928235</v>
      </c>
      <c r="F882" s="211">
        <v>0</v>
      </c>
    </row>
    <row r="883" spans="1:6" s="797" customFormat="1" ht="12.75">
      <c r="A883" s="336" t="s">
        <v>619</v>
      </c>
      <c r="B883" s="211">
        <v>64963</v>
      </c>
      <c r="C883" s="211">
        <v>53278</v>
      </c>
      <c r="D883" s="211">
        <v>53277</v>
      </c>
      <c r="E883" s="212">
        <v>82.01129873928235</v>
      </c>
      <c r="F883" s="211">
        <v>0</v>
      </c>
    </row>
    <row r="884" spans="1:6" s="797" customFormat="1" ht="12.75">
      <c r="A884" s="366" t="s">
        <v>601</v>
      </c>
      <c r="B884" s="211">
        <v>55838</v>
      </c>
      <c r="C884" s="211">
        <v>0</v>
      </c>
      <c r="D884" s="211">
        <v>0</v>
      </c>
      <c r="E884" s="212">
        <v>0</v>
      </c>
      <c r="F884" s="211">
        <v>0</v>
      </c>
    </row>
    <row r="885" spans="1:6" s="797" customFormat="1" ht="12.75">
      <c r="A885" s="827" t="s">
        <v>635</v>
      </c>
      <c r="B885" s="424">
        <v>55838</v>
      </c>
      <c r="C885" s="424">
        <v>0</v>
      </c>
      <c r="D885" s="424">
        <v>0</v>
      </c>
      <c r="E885" s="212">
        <v>0</v>
      </c>
      <c r="F885" s="424">
        <v>0</v>
      </c>
    </row>
    <row r="886" spans="1:6" s="797" customFormat="1" ht="25.5">
      <c r="A886" s="335" t="s">
        <v>636</v>
      </c>
      <c r="B886" s="816">
        <v>55838</v>
      </c>
      <c r="C886" s="816">
        <v>0</v>
      </c>
      <c r="D886" s="816">
        <v>0</v>
      </c>
      <c r="E886" s="819">
        <v>0</v>
      </c>
      <c r="F886" s="816">
        <v>0</v>
      </c>
    </row>
    <row r="887" spans="1:6" s="797" customFormat="1" ht="12.75">
      <c r="A887" s="336" t="s">
        <v>87</v>
      </c>
      <c r="B887" s="211">
        <v>-58963</v>
      </c>
      <c r="C887" s="211">
        <v>-53278</v>
      </c>
      <c r="D887" s="211">
        <v>-39470</v>
      </c>
      <c r="E887" s="813" t="s">
        <v>712</v>
      </c>
      <c r="F887" s="211">
        <v>2269</v>
      </c>
    </row>
    <row r="888" spans="1:6" s="797" customFormat="1" ht="13.5" customHeight="1">
      <c r="A888" s="336" t="s">
        <v>717</v>
      </c>
      <c r="B888" s="211">
        <v>58963</v>
      </c>
      <c r="C888" s="211">
        <v>53278</v>
      </c>
      <c r="D888" s="813" t="s">
        <v>712</v>
      </c>
      <c r="E888" s="813" t="s">
        <v>712</v>
      </c>
      <c r="F888" s="813" t="s">
        <v>712</v>
      </c>
    </row>
    <row r="889" spans="1:6" s="797" customFormat="1" ht="13.5" customHeight="1">
      <c r="A889" s="336" t="s">
        <v>611</v>
      </c>
      <c r="B889" s="211">
        <v>58963</v>
      </c>
      <c r="C889" s="211">
        <v>53278</v>
      </c>
      <c r="D889" s="813" t="s">
        <v>712</v>
      </c>
      <c r="E889" s="813" t="s">
        <v>712</v>
      </c>
      <c r="F889" s="813" t="s">
        <v>712</v>
      </c>
    </row>
    <row r="890" spans="1:6" s="797" customFormat="1" ht="25.5">
      <c r="A890" s="806" t="s">
        <v>621</v>
      </c>
      <c r="B890" s="211">
        <v>58963</v>
      </c>
      <c r="C890" s="211">
        <v>53278</v>
      </c>
      <c r="D890" s="813" t="s">
        <v>712</v>
      </c>
      <c r="E890" s="813" t="s">
        <v>712</v>
      </c>
      <c r="F890" s="813" t="s">
        <v>712</v>
      </c>
    </row>
    <row r="891" spans="1:6" s="797" customFormat="1" ht="12.75">
      <c r="A891" s="807" t="s">
        <v>165</v>
      </c>
      <c r="B891" s="211"/>
      <c r="C891" s="211"/>
      <c r="D891" s="211"/>
      <c r="E891" s="811"/>
      <c r="F891" s="211"/>
    </row>
    <row r="892" spans="1:6" s="797" customFormat="1" ht="12.75">
      <c r="A892" s="336" t="s">
        <v>588</v>
      </c>
      <c r="B892" s="211">
        <v>101626</v>
      </c>
      <c r="C892" s="211">
        <v>76406</v>
      </c>
      <c r="D892" s="211">
        <v>73513</v>
      </c>
      <c r="E892" s="212">
        <v>72.33680357388857</v>
      </c>
      <c r="F892" s="211">
        <v>0</v>
      </c>
    </row>
    <row r="893" spans="1:6" s="797" customFormat="1" ht="12.75">
      <c r="A893" s="336" t="s">
        <v>1098</v>
      </c>
      <c r="B893" s="211">
        <v>101626</v>
      </c>
      <c r="C893" s="211">
        <v>76406</v>
      </c>
      <c r="D893" s="211">
        <v>73513</v>
      </c>
      <c r="E893" s="212">
        <v>72.33680357388857</v>
      </c>
      <c r="F893" s="211">
        <v>0</v>
      </c>
    </row>
    <row r="894" spans="1:6" s="797" customFormat="1" ht="12.75">
      <c r="A894" s="336" t="s">
        <v>1165</v>
      </c>
      <c r="B894" s="211">
        <v>101626</v>
      </c>
      <c r="C894" s="211">
        <v>76406</v>
      </c>
      <c r="D894" s="211">
        <v>73513</v>
      </c>
      <c r="E894" s="212">
        <v>72.33680357388857</v>
      </c>
      <c r="F894" s="211">
        <v>0</v>
      </c>
    </row>
    <row r="895" spans="1:6" s="797" customFormat="1" ht="12.75">
      <c r="A895" s="336" t="s">
        <v>156</v>
      </c>
      <c r="B895" s="211">
        <v>101626</v>
      </c>
      <c r="C895" s="211">
        <v>76406</v>
      </c>
      <c r="D895" s="211">
        <v>73513</v>
      </c>
      <c r="E895" s="212">
        <v>72.33680357388857</v>
      </c>
      <c r="F895" s="211">
        <v>0</v>
      </c>
    </row>
    <row r="896" spans="1:6" s="797" customFormat="1" ht="12.75">
      <c r="A896" s="336" t="s">
        <v>590</v>
      </c>
      <c r="B896" s="211">
        <v>101626</v>
      </c>
      <c r="C896" s="211">
        <v>76406</v>
      </c>
      <c r="D896" s="211">
        <v>73513</v>
      </c>
      <c r="E896" s="212">
        <v>72.33680357388857</v>
      </c>
      <c r="F896" s="211">
        <v>0</v>
      </c>
    </row>
    <row r="897" spans="1:6" s="797" customFormat="1" ht="12.75">
      <c r="A897" s="336" t="s">
        <v>593</v>
      </c>
      <c r="B897" s="211">
        <v>101626</v>
      </c>
      <c r="C897" s="211">
        <v>76406</v>
      </c>
      <c r="D897" s="211">
        <v>73513</v>
      </c>
      <c r="E897" s="212">
        <v>72.33680357388857</v>
      </c>
      <c r="F897" s="211">
        <v>0</v>
      </c>
    </row>
    <row r="898" spans="1:6" s="797" customFormat="1" ht="12.75">
      <c r="A898" s="807" t="s">
        <v>640</v>
      </c>
      <c r="B898" s="211"/>
      <c r="C898" s="211"/>
      <c r="D898" s="211"/>
      <c r="E898" s="811"/>
      <c r="F898" s="211"/>
    </row>
    <row r="899" spans="1:6" s="797" customFormat="1" ht="12.75">
      <c r="A899" s="336" t="s">
        <v>588</v>
      </c>
      <c r="B899" s="211">
        <v>194937</v>
      </c>
      <c r="C899" s="211">
        <v>23351</v>
      </c>
      <c r="D899" s="211">
        <v>23350</v>
      </c>
      <c r="E899" s="212">
        <v>11.978228863684166</v>
      </c>
      <c r="F899" s="211">
        <v>6451</v>
      </c>
    </row>
    <row r="900" spans="1:6" s="797" customFormat="1" ht="12.75">
      <c r="A900" s="336" t="s">
        <v>1098</v>
      </c>
      <c r="B900" s="211">
        <v>171312</v>
      </c>
      <c r="C900" s="211">
        <v>8615</v>
      </c>
      <c r="D900" s="211">
        <v>8614</v>
      </c>
      <c r="E900" s="212">
        <v>5.028252545063977</v>
      </c>
      <c r="F900" s="211">
        <v>983</v>
      </c>
    </row>
    <row r="901" spans="1:6" s="797" customFormat="1" ht="12.75">
      <c r="A901" s="336" t="s">
        <v>617</v>
      </c>
      <c r="B901" s="211">
        <v>23625</v>
      </c>
      <c r="C901" s="211">
        <v>14736</v>
      </c>
      <c r="D901" s="211">
        <v>14736</v>
      </c>
      <c r="E901" s="212">
        <v>62.37460317460317</v>
      </c>
      <c r="F901" s="211">
        <v>5468</v>
      </c>
    </row>
    <row r="902" spans="1:6" s="797" customFormat="1" ht="25.5">
      <c r="A902" s="336" t="s">
        <v>589</v>
      </c>
      <c r="B902" s="211">
        <v>23625</v>
      </c>
      <c r="C902" s="211">
        <v>14736</v>
      </c>
      <c r="D902" s="211">
        <v>14736</v>
      </c>
      <c r="E902" s="212">
        <v>62.37460317460317</v>
      </c>
      <c r="F902" s="211">
        <v>5468</v>
      </c>
    </row>
    <row r="903" spans="1:6" s="797" customFormat="1" ht="12.75">
      <c r="A903" s="336" t="s">
        <v>1165</v>
      </c>
      <c r="B903" s="211">
        <v>194937</v>
      </c>
      <c r="C903" s="211">
        <v>23351</v>
      </c>
      <c r="D903" s="211">
        <v>18259</v>
      </c>
      <c r="E903" s="212">
        <v>9.36661588102823</v>
      </c>
      <c r="F903" s="211">
        <v>4327</v>
      </c>
    </row>
    <row r="904" spans="1:6" s="797" customFormat="1" ht="12.75">
      <c r="A904" s="336" t="s">
        <v>156</v>
      </c>
      <c r="B904" s="211">
        <v>192088</v>
      </c>
      <c r="C904" s="211">
        <v>20502</v>
      </c>
      <c r="D904" s="211">
        <v>18259</v>
      </c>
      <c r="E904" s="212">
        <v>9.505539127899713</v>
      </c>
      <c r="F904" s="211">
        <v>4327</v>
      </c>
    </row>
    <row r="905" spans="1:6" s="797" customFormat="1" ht="12.75">
      <c r="A905" s="336" t="s">
        <v>590</v>
      </c>
      <c r="B905" s="211">
        <v>192088</v>
      </c>
      <c r="C905" s="211">
        <v>20502</v>
      </c>
      <c r="D905" s="211">
        <v>18259</v>
      </c>
      <c r="E905" s="212">
        <v>9.505539127899713</v>
      </c>
      <c r="F905" s="211">
        <v>4327</v>
      </c>
    </row>
    <row r="906" spans="1:6" s="797" customFormat="1" ht="12.75">
      <c r="A906" s="336" t="s">
        <v>591</v>
      </c>
      <c r="B906" s="211">
        <v>10083</v>
      </c>
      <c r="C906" s="211">
        <v>3888</v>
      </c>
      <c r="D906" s="211">
        <v>3887</v>
      </c>
      <c r="E906" s="212">
        <v>38.5500347118913</v>
      </c>
      <c r="F906" s="211">
        <v>3308</v>
      </c>
    </row>
    <row r="907" spans="1:6" s="797" customFormat="1" ht="12.75">
      <c r="A907" s="336" t="s">
        <v>618</v>
      </c>
      <c r="B907" s="211">
        <v>8125</v>
      </c>
      <c r="C907" s="211">
        <v>3133</v>
      </c>
      <c r="D907" s="211">
        <v>3133</v>
      </c>
      <c r="E907" s="212">
        <v>38.56</v>
      </c>
      <c r="F907" s="211">
        <v>2666</v>
      </c>
    </row>
    <row r="908" spans="1:6" s="797" customFormat="1" ht="12.75">
      <c r="A908" s="336" t="s">
        <v>593</v>
      </c>
      <c r="B908" s="211">
        <v>182005</v>
      </c>
      <c r="C908" s="211">
        <v>16614</v>
      </c>
      <c r="D908" s="211">
        <v>14372</v>
      </c>
      <c r="E908" s="212">
        <v>7.896486360264827</v>
      </c>
      <c r="F908" s="211">
        <v>1019</v>
      </c>
    </row>
    <row r="909" spans="1:6" s="797" customFormat="1" ht="13.5" customHeight="1">
      <c r="A909" s="336" t="s">
        <v>1125</v>
      </c>
      <c r="B909" s="211">
        <v>2849</v>
      </c>
      <c r="C909" s="211">
        <v>2849</v>
      </c>
      <c r="D909" s="211">
        <v>0</v>
      </c>
      <c r="E909" s="212">
        <v>0</v>
      </c>
      <c r="F909" s="211">
        <v>0</v>
      </c>
    </row>
    <row r="910" spans="1:6" s="797" customFormat="1" ht="13.5" customHeight="1">
      <c r="A910" s="336" t="s">
        <v>604</v>
      </c>
      <c r="B910" s="211">
        <v>2849</v>
      </c>
      <c r="C910" s="211">
        <v>2849</v>
      </c>
      <c r="D910" s="211">
        <v>0</v>
      </c>
      <c r="E910" s="212">
        <v>0</v>
      </c>
      <c r="F910" s="211">
        <v>0</v>
      </c>
    </row>
    <row r="911" spans="1:6" s="797" customFormat="1" ht="12.75">
      <c r="A911" s="807" t="s">
        <v>662</v>
      </c>
      <c r="B911" s="211"/>
      <c r="C911" s="211"/>
      <c r="D911" s="211"/>
      <c r="E911" s="811"/>
      <c r="F911" s="211"/>
    </row>
    <row r="912" spans="1:6" s="797" customFormat="1" ht="12.75">
      <c r="A912" s="336" t="s">
        <v>588</v>
      </c>
      <c r="B912" s="211">
        <v>49000</v>
      </c>
      <c r="C912" s="211">
        <v>49000</v>
      </c>
      <c r="D912" s="211">
        <v>19146</v>
      </c>
      <c r="E912" s="212">
        <v>39.0734693877551</v>
      </c>
      <c r="F912" s="211">
        <v>0</v>
      </c>
    </row>
    <row r="913" spans="1:6" s="797" customFormat="1" ht="12.75">
      <c r="A913" s="336" t="s">
        <v>1098</v>
      </c>
      <c r="B913" s="211">
        <v>46106</v>
      </c>
      <c r="C913" s="211">
        <v>46106</v>
      </c>
      <c r="D913" s="211">
        <v>16252</v>
      </c>
      <c r="E913" s="212">
        <v>35.24920834598534</v>
      </c>
      <c r="F913" s="211">
        <v>0</v>
      </c>
    </row>
    <row r="914" spans="1:6" s="797" customFormat="1" ht="12.75">
      <c r="A914" s="336" t="s">
        <v>617</v>
      </c>
      <c r="B914" s="211">
        <v>2894</v>
      </c>
      <c r="C914" s="211">
        <v>2894</v>
      </c>
      <c r="D914" s="211">
        <v>2894</v>
      </c>
      <c r="E914" s="212">
        <v>100</v>
      </c>
      <c r="F914" s="211">
        <v>0</v>
      </c>
    </row>
    <row r="915" spans="1:6" s="797" customFormat="1" ht="25.5">
      <c r="A915" s="336" t="s">
        <v>589</v>
      </c>
      <c r="B915" s="211">
        <v>2894</v>
      </c>
      <c r="C915" s="211">
        <v>2894</v>
      </c>
      <c r="D915" s="211">
        <v>2894</v>
      </c>
      <c r="E915" s="212">
        <v>100</v>
      </c>
      <c r="F915" s="211">
        <v>0</v>
      </c>
    </row>
    <row r="916" spans="1:6" s="797" customFormat="1" ht="12.75">
      <c r="A916" s="336" t="s">
        <v>1165</v>
      </c>
      <c r="B916" s="211">
        <v>49000</v>
      </c>
      <c r="C916" s="211">
        <v>49000</v>
      </c>
      <c r="D916" s="211">
        <v>19146</v>
      </c>
      <c r="E916" s="212">
        <v>39.0734693877551</v>
      </c>
      <c r="F916" s="211">
        <v>0</v>
      </c>
    </row>
    <row r="917" spans="1:6" s="797" customFormat="1" ht="12.75">
      <c r="A917" s="336" t="s">
        <v>156</v>
      </c>
      <c r="B917" s="211">
        <v>49000</v>
      </c>
      <c r="C917" s="211">
        <v>49000</v>
      </c>
      <c r="D917" s="211">
        <v>19146</v>
      </c>
      <c r="E917" s="212">
        <v>39.0734693877551</v>
      </c>
      <c r="F917" s="211">
        <v>0</v>
      </c>
    </row>
    <row r="918" spans="1:6" s="797" customFormat="1" ht="12.75">
      <c r="A918" s="336" t="s">
        <v>590</v>
      </c>
      <c r="B918" s="211">
        <v>49000</v>
      </c>
      <c r="C918" s="211">
        <v>49000</v>
      </c>
      <c r="D918" s="211">
        <v>19146</v>
      </c>
      <c r="E918" s="212">
        <v>39.0734693877551</v>
      </c>
      <c r="F918" s="211">
        <v>0</v>
      </c>
    </row>
    <row r="919" spans="1:6" s="797" customFormat="1" ht="12.75">
      <c r="A919" s="336" t="s">
        <v>593</v>
      </c>
      <c r="B919" s="211">
        <v>49000</v>
      </c>
      <c r="C919" s="211">
        <v>49000</v>
      </c>
      <c r="D919" s="211">
        <v>19146</v>
      </c>
      <c r="E919" s="212">
        <v>39.0734693877551</v>
      </c>
      <c r="F919" s="211">
        <v>0</v>
      </c>
    </row>
    <row r="920" spans="1:6" s="797" customFormat="1" ht="12.75">
      <c r="A920" s="807" t="s">
        <v>629</v>
      </c>
      <c r="B920" s="211"/>
      <c r="C920" s="211"/>
      <c r="D920" s="211"/>
      <c r="E920" s="811"/>
      <c r="F920" s="211"/>
    </row>
    <row r="921" spans="1:6" s="797" customFormat="1" ht="12.75">
      <c r="A921" s="336" t="s">
        <v>588</v>
      </c>
      <c r="B921" s="211">
        <v>18273</v>
      </c>
      <c r="C921" s="211">
        <v>18273</v>
      </c>
      <c r="D921" s="211">
        <v>0</v>
      </c>
      <c r="E921" s="212">
        <v>0</v>
      </c>
      <c r="F921" s="211">
        <v>0</v>
      </c>
    </row>
    <row r="922" spans="1:6" s="797" customFormat="1" ht="12.75">
      <c r="A922" s="336" t="s">
        <v>1098</v>
      </c>
      <c r="B922" s="211">
        <v>18273</v>
      </c>
      <c r="C922" s="211">
        <v>18273</v>
      </c>
      <c r="D922" s="211">
        <v>0</v>
      </c>
      <c r="E922" s="212">
        <v>0</v>
      </c>
      <c r="F922" s="211">
        <v>0</v>
      </c>
    </row>
    <row r="923" spans="1:6" s="797" customFormat="1" ht="12.75">
      <c r="A923" s="336" t="s">
        <v>1165</v>
      </c>
      <c r="B923" s="211">
        <v>18273</v>
      </c>
      <c r="C923" s="211">
        <v>18273</v>
      </c>
      <c r="D923" s="211">
        <v>0</v>
      </c>
      <c r="E923" s="212">
        <v>0</v>
      </c>
      <c r="F923" s="211">
        <v>0</v>
      </c>
    </row>
    <row r="924" spans="1:6" s="797" customFormat="1" ht="12.75">
      <c r="A924" s="336" t="s">
        <v>156</v>
      </c>
      <c r="B924" s="211">
        <v>18273</v>
      </c>
      <c r="C924" s="211">
        <v>18273</v>
      </c>
      <c r="D924" s="211">
        <v>0</v>
      </c>
      <c r="E924" s="212">
        <v>0</v>
      </c>
      <c r="F924" s="211">
        <v>0</v>
      </c>
    </row>
    <row r="925" spans="1:6" s="797" customFormat="1" ht="12.75">
      <c r="A925" s="336" t="s">
        <v>590</v>
      </c>
      <c r="B925" s="211">
        <v>18273</v>
      </c>
      <c r="C925" s="211">
        <v>18273</v>
      </c>
      <c r="D925" s="211">
        <v>0</v>
      </c>
      <c r="E925" s="212">
        <v>0</v>
      </c>
      <c r="F925" s="211">
        <v>0</v>
      </c>
    </row>
    <row r="926" spans="1:6" s="797" customFormat="1" ht="12.75">
      <c r="A926" s="336" t="s">
        <v>593</v>
      </c>
      <c r="B926" s="211">
        <v>18273</v>
      </c>
      <c r="C926" s="211">
        <v>18273</v>
      </c>
      <c r="D926" s="211">
        <v>0</v>
      </c>
      <c r="E926" s="212">
        <v>0</v>
      </c>
      <c r="F926" s="211">
        <v>0</v>
      </c>
    </row>
    <row r="927" spans="1:6" s="797" customFormat="1" ht="12.75">
      <c r="A927" s="807" t="s">
        <v>671</v>
      </c>
      <c r="B927" s="211"/>
      <c r="C927" s="211"/>
      <c r="D927" s="211"/>
      <c r="E927" s="811"/>
      <c r="F927" s="211"/>
    </row>
    <row r="928" spans="1:6" s="797" customFormat="1" ht="12.75">
      <c r="A928" s="336" t="s">
        <v>588</v>
      </c>
      <c r="B928" s="211">
        <v>38300</v>
      </c>
      <c r="C928" s="211">
        <v>38300</v>
      </c>
      <c r="D928" s="211">
        <v>1433</v>
      </c>
      <c r="E928" s="212">
        <v>3.741514360313316</v>
      </c>
      <c r="F928" s="211">
        <v>0</v>
      </c>
    </row>
    <row r="929" spans="1:6" s="797" customFormat="1" ht="12.75">
      <c r="A929" s="336" t="s">
        <v>1098</v>
      </c>
      <c r="B929" s="211">
        <v>38300</v>
      </c>
      <c r="C929" s="211">
        <v>38300</v>
      </c>
      <c r="D929" s="211">
        <v>1433</v>
      </c>
      <c r="E929" s="212">
        <v>3.741514360313316</v>
      </c>
      <c r="F929" s="211">
        <v>0</v>
      </c>
    </row>
    <row r="930" spans="1:6" s="797" customFormat="1" ht="12.75">
      <c r="A930" s="336" t="s">
        <v>1165</v>
      </c>
      <c r="B930" s="211">
        <v>38300</v>
      </c>
      <c r="C930" s="211">
        <v>38300</v>
      </c>
      <c r="D930" s="211">
        <v>1433</v>
      </c>
      <c r="E930" s="212">
        <v>3.741514360313316</v>
      </c>
      <c r="F930" s="211">
        <v>0</v>
      </c>
    </row>
    <row r="931" spans="1:6" s="797" customFormat="1" ht="12.75">
      <c r="A931" s="336" t="s">
        <v>156</v>
      </c>
      <c r="B931" s="211">
        <v>38300</v>
      </c>
      <c r="C931" s="211">
        <v>38300</v>
      </c>
      <c r="D931" s="211">
        <v>1433</v>
      </c>
      <c r="E931" s="212">
        <v>3.741514360313316</v>
      </c>
      <c r="F931" s="211">
        <v>0</v>
      </c>
    </row>
    <row r="932" spans="1:6" s="797" customFormat="1" ht="12.75">
      <c r="A932" s="336" t="s">
        <v>590</v>
      </c>
      <c r="B932" s="211">
        <v>38300</v>
      </c>
      <c r="C932" s="211">
        <v>38300</v>
      </c>
      <c r="D932" s="211">
        <v>1433</v>
      </c>
      <c r="E932" s="212">
        <v>3.741514360313316</v>
      </c>
      <c r="F932" s="211">
        <v>0</v>
      </c>
    </row>
    <row r="933" spans="1:6" s="797" customFormat="1" ht="12.75">
      <c r="A933" s="336" t="s">
        <v>593</v>
      </c>
      <c r="B933" s="211">
        <v>38300</v>
      </c>
      <c r="C933" s="211">
        <v>38300</v>
      </c>
      <c r="D933" s="211">
        <v>1433</v>
      </c>
      <c r="E933" s="212">
        <v>3.741514360313316</v>
      </c>
      <c r="F933" s="211">
        <v>0</v>
      </c>
    </row>
    <row r="934" spans="1:6" s="797" customFormat="1" ht="12.75">
      <c r="A934" s="807" t="s">
        <v>645</v>
      </c>
      <c r="B934" s="211"/>
      <c r="C934" s="211"/>
      <c r="D934" s="211"/>
      <c r="E934" s="811"/>
      <c r="F934" s="211"/>
    </row>
    <row r="935" spans="1:6" s="797" customFormat="1" ht="12.75">
      <c r="A935" s="336" t="s">
        <v>588</v>
      </c>
      <c r="B935" s="211">
        <v>26004</v>
      </c>
      <c r="C935" s="211">
        <v>26004</v>
      </c>
      <c r="D935" s="211">
        <v>0</v>
      </c>
      <c r="E935" s="212">
        <v>0</v>
      </c>
      <c r="F935" s="211">
        <v>0</v>
      </c>
    </row>
    <row r="936" spans="1:6" s="797" customFormat="1" ht="12.75">
      <c r="A936" s="336" t="s">
        <v>1098</v>
      </c>
      <c r="B936" s="211">
        <v>26004</v>
      </c>
      <c r="C936" s="211">
        <v>26004</v>
      </c>
      <c r="D936" s="211">
        <v>0</v>
      </c>
      <c r="E936" s="212">
        <v>0</v>
      </c>
      <c r="F936" s="211">
        <v>0</v>
      </c>
    </row>
    <row r="937" spans="1:6" s="797" customFormat="1" ht="12.75">
      <c r="A937" s="336" t="s">
        <v>1165</v>
      </c>
      <c r="B937" s="211">
        <v>26004</v>
      </c>
      <c r="C937" s="211">
        <v>26004</v>
      </c>
      <c r="D937" s="211">
        <v>0</v>
      </c>
      <c r="E937" s="212">
        <v>0</v>
      </c>
      <c r="F937" s="211">
        <v>0</v>
      </c>
    </row>
    <row r="938" spans="1:6" s="797" customFormat="1" ht="12.75">
      <c r="A938" s="336" t="s">
        <v>156</v>
      </c>
      <c r="B938" s="211">
        <v>26004</v>
      </c>
      <c r="C938" s="211">
        <v>26004</v>
      </c>
      <c r="D938" s="211">
        <v>0</v>
      </c>
      <c r="E938" s="212">
        <v>0</v>
      </c>
      <c r="F938" s="211">
        <v>0</v>
      </c>
    </row>
    <row r="939" spans="1:6" s="797" customFormat="1" ht="12.75">
      <c r="A939" s="336" t="s">
        <v>590</v>
      </c>
      <c r="B939" s="211">
        <v>26004</v>
      </c>
      <c r="C939" s="211">
        <v>26004</v>
      </c>
      <c r="D939" s="211">
        <v>0</v>
      </c>
      <c r="E939" s="212">
        <v>0</v>
      </c>
      <c r="F939" s="211">
        <v>0</v>
      </c>
    </row>
    <row r="940" spans="1:6" s="797" customFormat="1" ht="12.75">
      <c r="A940" s="336" t="s">
        <v>593</v>
      </c>
      <c r="B940" s="211">
        <v>26004</v>
      </c>
      <c r="C940" s="211">
        <v>26004</v>
      </c>
      <c r="D940" s="211">
        <v>0</v>
      </c>
      <c r="E940" s="212">
        <v>0</v>
      </c>
      <c r="F940" s="211">
        <v>0</v>
      </c>
    </row>
    <row r="941" spans="1:6" s="797" customFormat="1" ht="25.5">
      <c r="A941" s="807" t="s">
        <v>646</v>
      </c>
      <c r="B941" s="211"/>
      <c r="C941" s="211"/>
      <c r="D941" s="211"/>
      <c r="E941" s="811"/>
      <c r="F941" s="211"/>
    </row>
    <row r="942" spans="1:6" s="797" customFormat="1" ht="12.75">
      <c r="A942" s="336" t="s">
        <v>588</v>
      </c>
      <c r="B942" s="211">
        <v>257763</v>
      </c>
      <c r="C942" s="211">
        <v>257763</v>
      </c>
      <c r="D942" s="211">
        <v>76511</v>
      </c>
      <c r="E942" s="212">
        <v>29.6826930164531</v>
      </c>
      <c r="F942" s="211">
        <v>6216</v>
      </c>
    </row>
    <row r="943" spans="1:6" s="797" customFormat="1" ht="12.75">
      <c r="A943" s="336" t="s">
        <v>1098</v>
      </c>
      <c r="B943" s="211">
        <v>257763</v>
      </c>
      <c r="C943" s="211">
        <v>257763</v>
      </c>
      <c r="D943" s="211">
        <v>76511</v>
      </c>
      <c r="E943" s="212">
        <v>29.6826930164531</v>
      </c>
      <c r="F943" s="211">
        <v>6216</v>
      </c>
    </row>
    <row r="944" spans="1:6" s="797" customFormat="1" ht="12.75">
      <c r="A944" s="336" t="s">
        <v>1165</v>
      </c>
      <c r="B944" s="211">
        <v>257763</v>
      </c>
      <c r="C944" s="211">
        <v>257763</v>
      </c>
      <c r="D944" s="211">
        <v>76511</v>
      </c>
      <c r="E944" s="212">
        <v>29.6826930164531</v>
      </c>
      <c r="F944" s="211">
        <v>6216</v>
      </c>
    </row>
    <row r="945" spans="1:6" s="797" customFormat="1" ht="12.75">
      <c r="A945" s="336" t="s">
        <v>156</v>
      </c>
      <c r="B945" s="211">
        <v>257763</v>
      </c>
      <c r="C945" s="211">
        <v>257763</v>
      </c>
      <c r="D945" s="211">
        <v>76511</v>
      </c>
      <c r="E945" s="212">
        <v>29.6826930164531</v>
      </c>
      <c r="F945" s="211">
        <v>6216</v>
      </c>
    </row>
    <row r="946" spans="1:6" s="797" customFormat="1" ht="12.75">
      <c r="A946" s="336" t="s">
        <v>590</v>
      </c>
      <c r="B946" s="211">
        <v>17516</v>
      </c>
      <c r="C946" s="211">
        <v>17516</v>
      </c>
      <c r="D946" s="211">
        <v>13468</v>
      </c>
      <c r="E946" s="212">
        <v>76.88970084494177</v>
      </c>
      <c r="F946" s="211">
        <v>0</v>
      </c>
    </row>
    <row r="947" spans="1:6" s="797" customFormat="1" ht="12.75">
      <c r="A947" s="336" t="s">
        <v>593</v>
      </c>
      <c r="B947" s="211">
        <v>17516</v>
      </c>
      <c r="C947" s="211">
        <v>17516</v>
      </c>
      <c r="D947" s="211">
        <v>13468</v>
      </c>
      <c r="E947" s="212">
        <v>76.88970084494177</v>
      </c>
      <c r="F947" s="211">
        <v>0</v>
      </c>
    </row>
    <row r="948" spans="1:6" s="797" customFormat="1" ht="12.75">
      <c r="A948" s="336" t="s">
        <v>595</v>
      </c>
      <c r="B948" s="211">
        <v>240247</v>
      </c>
      <c r="C948" s="211">
        <v>240247</v>
      </c>
      <c r="D948" s="211">
        <v>63043</v>
      </c>
      <c r="E948" s="212">
        <v>26.240910396383722</v>
      </c>
      <c r="F948" s="211">
        <v>6216</v>
      </c>
    </row>
    <row r="949" spans="1:6" s="797" customFormat="1" ht="12.75">
      <c r="A949" s="336" t="s">
        <v>619</v>
      </c>
      <c r="B949" s="211">
        <v>240247</v>
      </c>
      <c r="C949" s="211">
        <v>240247</v>
      </c>
      <c r="D949" s="211">
        <v>63043</v>
      </c>
      <c r="E949" s="212">
        <v>26.240910396383722</v>
      </c>
      <c r="F949" s="211">
        <v>6216</v>
      </c>
    </row>
    <row r="950" spans="1:6" s="797" customFormat="1" ht="12.75">
      <c r="A950" s="794" t="s">
        <v>672</v>
      </c>
      <c r="B950" s="211"/>
      <c r="C950" s="211"/>
      <c r="D950" s="211"/>
      <c r="E950" s="811"/>
      <c r="F950" s="211"/>
    </row>
    <row r="951" spans="1:6" s="797" customFormat="1" ht="12.75">
      <c r="A951" s="336" t="s">
        <v>1161</v>
      </c>
      <c r="B951" s="211">
        <v>3916750</v>
      </c>
      <c r="C951" s="211">
        <v>938158</v>
      </c>
      <c r="D951" s="211">
        <v>3272530</v>
      </c>
      <c r="E951" s="212">
        <v>83.55217974085659</v>
      </c>
      <c r="F951" s="211">
        <v>971737</v>
      </c>
    </row>
    <row r="952" spans="1:6" s="797" customFormat="1" ht="12.75">
      <c r="A952" s="336" t="s">
        <v>666</v>
      </c>
      <c r="B952" s="211">
        <v>94170</v>
      </c>
      <c r="C952" s="211">
        <v>0</v>
      </c>
      <c r="D952" s="211">
        <v>1</v>
      </c>
      <c r="E952" s="212">
        <v>0.0010619093129446745</v>
      </c>
      <c r="F952" s="211">
        <v>1</v>
      </c>
    </row>
    <row r="953" spans="1:6" s="797" customFormat="1" ht="12.75">
      <c r="A953" s="336" t="s">
        <v>1098</v>
      </c>
      <c r="B953" s="211">
        <v>1899709</v>
      </c>
      <c r="C953" s="211">
        <v>171377</v>
      </c>
      <c r="D953" s="211">
        <v>2505748</v>
      </c>
      <c r="E953" s="212">
        <v>131.90167546713732</v>
      </c>
      <c r="F953" s="211">
        <v>585335</v>
      </c>
    </row>
    <row r="954" spans="1:6" s="797" customFormat="1" ht="12.75">
      <c r="A954" s="336" t="s">
        <v>617</v>
      </c>
      <c r="B954" s="211">
        <v>1922871</v>
      </c>
      <c r="C954" s="211">
        <v>766781</v>
      </c>
      <c r="D954" s="211">
        <v>766781</v>
      </c>
      <c r="E954" s="212">
        <v>39.876882016526324</v>
      </c>
      <c r="F954" s="211">
        <v>386401</v>
      </c>
    </row>
    <row r="955" spans="1:6" s="797" customFormat="1" ht="25.5">
      <c r="A955" s="336" t="s">
        <v>589</v>
      </c>
      <c r="B955" s="211">
        <v>1922871</v>
      </c>
      <c r="C955" s="211">
        <v>766781</v>
      </c>
      <c r="D955" s="211">
        <v>766781</v>
      </c>
      <c r="E955" s="212">
        <v>39.876882016526324</v>
      </c>
      <c r="F955" s="211">
        <v>386401</v>
      </c>
    </row>
    <row r="956" spans="1:6" s="797" customFormat="1" ht="12.75">
      <c r="A956" s="336" t="s">
        <v>1165</v>
      </c>
      <c r="B956" s="211">
        <v>5604516</v>
      </c>
      <c r="C956" s="211">
        <v>938158</v>
      </c>
      <c r="D956" s="211">
        <v>549768</v>
      </c>
      <c r="E956" s="212">
        <v>9.809375153893752</v>
      </c>
      <c r="F956" s="211">
        <v>176802</v>
      </c>
    </row>
    <row r="957" spans="1:6" s="797" customFormat="1" ht="12.75">
      <c r="A957" s="336" t="s">
        <v>156</v>
      </c>
      <c r="B957" s="211">
        <v>5298796</v>
      </c>
      <c r="C957" s="211">
        <v>938158</v>
      </c>
      <c r="D957" s="211">
        <v>549768</v>
      </c>
      <c r="E957" s="212">
        <v>10.375338095673055</v>
      </c>
      <c r="F957" s="211">
        <v>176802</v>
      </c>
    </row>
    <row r="958" spans="1:6" s="797" customFormat="1" ht="12.75">
      <c r="A958" s="336" t="s">
        <v>590</v>
      </c>
      <c r="B958" s="211">
        <v>990980</v>
      </c>
      <c r="C958" s="211">
        <v>238993</v>
      </c>
      <c r="D958" s="211">
        <v>142124</v>
      </c>
      <c r="E958" s="212">
        <v>14.341762699549939</v>
      </c>
      <c r="F958" s="211">
        <v>30830</v>
      </c>
    </row>
    <row r="959" spans="1:6" s="797" customFormat="1" ht="12.75">
      <c r="A959" s="336" t="s">
        <v>591</v>
      </c>
      <c r="B959" s="211">
        <v>462870</v>
      </c>
      <c r="C959" s="211">
        <v>106780</v>
      </c>
      <c r="D959" s="211">
        <v>96414</v>
      </c>
      <c r="E959" s="212">
        <v>20.82960658500227</v>
      </c>
      <c r="F959" s="211">
        <v>17981</v>
      </c>
    </row>
    <row r="960" spans="1:6" s="797" customFormat="1" ht="12.75">
      <c r="A960" s="336" t="s">
        <v>618</v>
      </c>
      <c r="B960" s="211">
        <v>360503</v>
      </c>
      <c r="C960" s="211">
        <v>82676</v>
      </c>
      <c r="D960" s="211">
        <v>76682</v>
      </c>
      <c r="E960" s="212">
        <v>21.270835471549475</v>
      </c>
      <c r="F960" s="211">
        <v>14007</v>
      </c>
    </row>
    <row r="961" spans="1:6" s="797" customFormat="1" ht="12.75">
      <c r="A961" s="336" t="s">
        <v>593</v>
      </c>
      <c r="B961" s="211">
        <v>528110</v>
      </c>
      <c r="C961" s="211">
        <v>132213</v>
      </c>
      <c r="D961" s="211">
        <v>45710</v>
      </c>
      <c r="E961" s="212">
        <v>8.655393762663081</v>
      </c>
      <c r="F961" s="211">
        <v>12849</v>
      </c>
    </row>
    <row r="962" spans="1:6" s="797" customFormat="1" ht="12.75">
      <c r="A962" s="336" t="s">
        <v>595</v>
      </c>
      <c r="B962" s="211">
        <v>3658517</v>
      </c>
      <c r="C962" s="211">
        <v>384789</v>
      </c>
      <c r="D962" s="211">
        <v>324872</v>
      </c>
      <c r="E962" s="212">
        <v>8.879882203636063</v>
      </c>
      <c r="F962" s="211">
        <v>121239</v>
      </c>
    </row>
    <row r="963" spans="1:6" s="797" customFormat="1" ht="12.75">
      <c r="A963" s="336" t="s">
        <v>619</v>
      </c>
      <c r="B963" s="211">
        <v>3658517</v>
      </c>
      <c r="C963" s="211">
        <v>384789</v>
      </c>
      <c r="D963" s="211">
        <v>324872</v>
      </c>
      <c r="E963" s="212">
        <v>8.879882203636063</v>
      </c>
      <c r="F963" s="211">
        <v>121239</v>
      </c>
    </row>
    <row r="964" spans="1:6" s="797" customFormat="1" ht="25.5">
      <c r="A964" s="336" t="s">
        <v>620</v>
      </c>
      <c r="B964" s="211">
        <v>649299</v>
      </c>
      <c r="C964" s="211">
        <v>314376</v>
      </c>
      <c r="D964" s="211">
        <v>82772</v>
      </c>
      <c r="E964" s="212">
        <v>12.747901968122545</v>
      </c>
      <c r="F964" s="211">
        <v>24733</v>
      </c>
    </row>
    <row r="965" spans="1:6" s="797" customFormat="1" ht="12.75">
      <c r="A965" s="336" t="s">
        <v>600</v>
      </c>
      <c r="B965" s="211">
        <v>649299</v>
      </c>
      <c r="C965" s="211">
        <v>314376</v>
      </c>
      <c r="D965" s="211">
        <v>82772</v>
      </c>
      <c r="E965" s="212">
        <v>12.747901968122545</v>
      </c>
      <c r="F965" s="211">
        <v>24733</v>
      </c>
    </row>
    <row r="966" spans="1:6" s="797" customFormat="1" ht="12.75">
      <c r="A966" s="336" t="s">
        <v>1125</v>
      </c>
      <c r="B966" s="211">
        <v>305720</v>
      </c>
      <c r="C966" s="211">
        <v>0</v>
      </c>
      <c r="D966" s="211">
        <v>0</v>
      </c>
      <c r="E966" s="212">
        <v>0</v>
      </c>
      <c r="F966" s="211">
        <v>0</v>
      </c>
    </row>
    <row r="967" spans="1:6" s="797" customFormat="1" ht="12.75">
      <c r="A967" s="336" t="s">
        <v>604</v>
      </c>
      <c r="B967" s="211">
        <v>305720</v>
      </c>
      <c r="C967" s="211">
        <v>0</v>
      </c>
      <c r="D967" s="211">
        <v>0</v>
      </c>
      <c r="E967" s="212">
        <v>0</v>
      </c>
      <c r="F967" s="211">
        <v>0</v>
      </c>
    </row>
    <row r="968" spans="1:6" s="797" customFormat="1" ht="12.75">
      <c r="A968" s="336" t="s">
        <v>87</v>
      </c>
      <c r="B968" s="211">
        <v>-1687766</v>
      </c>
      <c r="C968" s="211">
        <v>0</v>
      </c>
      <c r="D968" s="211">
        <v>2722762</v>
      </c>
      <c r="E968" s="814" t="s">
        <v>712</v>
      </c>
      <c r="F968" s="211">
        <v>794935</v>
      </c>
    </row>
    <row r="969" spans="1:6" s="797" customFormat="1" ht="13.5" customHeight="1">
      <c r="A969" s="336" t="s">
        <v>717</v>
      </c>
      <c r="B969" s="211">
        <v>1687766</v>
      </c>
      <c r="C969" s="211">
        <v>0</v>
      </c>
      <c r="D969" s="813" t="s">
        <v>712</v>
      </c>
      <c r="E969" s="814" t="s">
        <v>712</v>
      </c>
      <c r="F969" s="814" t="s">
        <v>712</v>
      </c>
    </row>
    <row r="970" spans="1:6" s="797" customFormat="1" ht="13.5" customHeight="1">
      <c r="A970" s="336" t="s">
        <v>611</v>
      </c>
      <c r="B970" s="211">
        <v>1687766</v>
      </c>
      <c r="C970" s="211">
        <v>0</v>
      </c>
      <c r="D970" s="813" t="s">
        <v>712</v>
      </c>
      <c r="E970" s="814" t="s">
        <v>712</v>
      </c>
      <c r="F970" s="814" t="s">
        <v>712</v>
      </c>
    </row>
    <row r="971" spans="1:6" s="797" customFormat="1" ht="25.5">
      <c r="A971" s="806" t="s">
        <v>621</v>
      </c>
      <c r="B971" s="211">
        <v>1687766</v>
      </c>
      <c r="C971" s="211">
        <v>0</v>
      </c>
      <c r="D971" s="813" t="s">
        <v>712</v>
      </c>
      <c r="E971" s="814" t="s">
        <v>712</v>
      </c>
      <c r="F971" s="814" t="s">
        <v>712</v>
      </c>
    </row>
    <row r="972" spans="1:6" s="797" customFormat="1" ht="12.75">
      <c r="A972" s="807" t="s">
        <v>640</v>
      </c>
      <c r="B972" s="211"/>
      <c r="C972" s="211"/>
      <c r="D972" s="211"/>
      <c r="E972" s="811"/>
      <c r="F972" s="211"/>
    </row>
    <row r="973" spans="1:6" s="797" customFormat="1" ht="12.75">
      <c r="A973" s="336" t="s">
        <v>588</v>
      </c>
      <c r="B973" s="211">
        <v>275552</v>
      </c>
      <c r="C973" s="211">
        <v>0</v>
      </c>
      <c r="D973" s="211">
        <v>0</v>
      </c>
      <c r="E973" s="212">
        <v>0</v>
      </c>
      <c r="F973" s="211">
        <v>0</v>
      </c>
    </row>
    <row r="974" spans="1:6" s="797" customFormat="1" ht="12.75">
      <c r="A974" s="336" t="s">
        <v>617</v>
      </c>
      <c r="B974" s="211">
        <v>275552</v>
      </c>
      <c r="C974" s="211">
        <v>0</v>
      </c>
      <c r="D974" s="211">
        <v>0</v>
      </c>
      <c r="E974" s="212">
        <v>0</v>
      </c>
      <c r="F974" s="211">
        <v>0</v>
      </c>
    </row>
    <row r="975" spans="1:6" s="797" customFormat="1" ht="25.5">
      <c r="A975" s="336" t="s">
        <v>589</v>
      </c>
      <c r="B975" s="211">
        <v>275552</v>
      </c>
      <c r="C975" s="211">
        <v>0</v>
      </c>
      <c r="D975" s="211">
        <v>0</v>
      </c>
      <c r="E975" s="212">
        <v>0</v>
      </c>
      <c r="F975" s="211">
        <v>0</v>
      </c>
    </row>
    <row r="976" spans="1:6" s="797" customFormat="1" ht="12.75">
      <c r="A976" s="336" t="s">
        <v>1165</v>
      </c>
      <c r="B976" s="211">
        <v>275552</v>
      </c>
      <c r="C976" s="211">
        <v>0</v>
      </c>
      <c r="D976" s="211">
        <v>0</v>
      </c>
      <c r="E976" s="212">
        <v>0</v>
      </c>
      <c r="F976" s="211">
        <v>0</v>
      </c>
    </row>
    <row r="977" spans="1:6" s="797" customFormat="1" ht="12.75">
      <c r="A977" s="336" t="s">
        <v>156</v>
      </c>
      <c r="B977" s="211">
        <v>12000</v>
      </c>
      <c r="C977" s="211">
        <v>0</v>
      </c>
      <c r="D977" s="211">
        <v>0</v>
      </c>
      <c r="E977" s="212">
        <v>0</v>
      </c>
      <c r="F977" s="211">
        <v>0</v>
      </c>
    </row>
    <row r="978" spans="1:6" s="797" customFormat="1" ht="12.75">
      <c r="A978" s="336" t="s">
        <v>590</v>
      </c>
      <c r="B978" s="211">
        <v>12000</v>
      </c>
      <c r="C978" s="211">
        <v>0</v>
      </c>
      <c r="D978" s="211">
        <v>0</v>
      </c>
      <c r="E978" s="212">
        <v>0</v>
      </c>
      <c r="F978" s="211">
        <v>0</v>
      </c>
    </row>
    <row r="979" spans="1:6" s="797" customFormat="1" ht="12.75">
      <c r="A979" s="336" t="s">
        <v>591</v>
      </c>
      <c r="B979" s="211">
        <v>7717</v>
      </c>
      <c r="C979" s="211">
        <v>0</v>
      </c>
      <c r="D979" s="211">
        <v>0</v>
      </c>
      <c r="E979" s="212">
        <v>0</v>
      </c>
      <c r="F979" s="211">
        <v>0</v>
      </c>
    </row>
    <row r="980" spans="1:6" s="797" customFormat="1" ht="12.75">
      <c r="A980" s="336" t="s">
        <v>618</v>
      </c>
      <c r="B980" s="211">
        <v>6219</v>
      </c>
      <c r="C980" s="211">
        <v>0</v>
      </c>
      <c r="D980" s="211">
        <v>0</v>
      </c>
      <c r="E980" s="212">
        <v>0</v>
      </c>
      <c r="F980" s="211">
        <v>0</v>
      </c>
    </row>
    <row r="981" spans="1:6" s="797" customFormat="1" ht="12.75">
      <c r="A981" s="336" t="s">
        <v>593</v>
      </c>
      <c r="B981" s="211">
        <v>4283</v>
      </c>
      <c r="C981" s="211">
        <v>0</v>
      </c>
      <c r="D981" s="211">
        <v>0</v>
      </c>
      <c r="E981" s="212">
        <v>0</v>
      </c>
      <c r="F981" s="211">
        <v>0</v>
      </c>
    </row>
    <row r="982" spans="1:6" s="797" customFormat="1" ht="12.75">
      <c r="A982" s="336" t="s">
        <v>1125</v>
      </c>
      <c r="B982" s="211">
        <v>263552</v>
      </c>
      <c r="C982" s="211">
        <v>0</v>
      </c>
      <c r="D982" s="211">
        <v>0</v>
      </c>
      <c r="E982" s="212">
        <v>0</v>
      </c>
      <c r="F982" s="211">
        <v>0</v>
      </c>
    </row>
    <row r="983" spans="1:6" s="797" customFormat="1" ht="12.75">
      <c r="A983" s="336" t="s">
        <v>604</v>
      </c>
      <c r="B983" s="211">
        <v>263552</v>
      </c>
      <c r="C983" s="211">
        <v>0</v>
      </c>
      <c r="D983" s="211">
        <v>0</v>
      </c>
      <c r="E983" s="212">
        <v>0</v>
      </c>
      <c r="F983" s="211">
        <v>0</v>
      </c>
    </row>
    <row r="984" spans="1:6" s="797" customFormat="1" ht="12.75">
      <c r="A984" s="807" t="s">
        <v>662</v>
      </c>
      <c r="B984" s="211"/>
      <c r="C984" s="211"/>
      <c r="D984" s="211"/>
      <c r="E984" s="811"/>
      <c r="F984" s="211"/>
    </row>
    <row r="985" spans="1:6" s="797" customFormat="1" ht="12.75">
      <c r="A985" s="336" t="s">
        <v>588</v>
      </c>
      <c r="B985" s="211">
        <v>85013</v>
      </c>
      <c r="C985" s="211">
        <v>20654</v>
      </c>
      <c r="D985" s="211">
        <v>20654</v>
      </c>
      <c r="E985" s="212">
        <v>24.295107807041276</v>
      </c>
      <c r="F985" s="211">
        <v>7592</v>
      </c>
    </row>
    <row r="986" spans="1:6" s="797" customFormat="1" ht="12.75">
      <c r="A986" s="336" t="s">
        <v>617</v>
      </c>
      <c r="B986" s="211">
        <v>85013</v>
      </c>
      <c r="C986" s="211">
        <v>20654</v>
      </c>
      <c r="D986" s="211">
        <v>20654</v>
      </c>
      <c r="E986" s="212">
        <v>24.295107807041276</v>
      </c>
      <c r="F986" s="211">
        <v>7592</v>
      </c>
    </row>
    <row r="987" spans="1:6" s="797" customFormat="1" ht="25.5">
      <c r="A987" s="336" t="s">
        <v>589</v>
      </c>
      <c r="B987" s="211">
        <v>85013</v>
      </c>
      <c r="C987" s="211">
        <v>20654</v>
      </c>
      <c r="D987" s="211">
        <v>20654</v>
      </c>
      <c r="E987" s="212">
        <v>24.295107807041276</v>
      </c>
      <c r="F987" s="211">
        <v>7592</v>
      </c>
    </row>
    <row r="988" spans="1:6" s="797" customFormat="1" ht="12.75">
      <c r="A988" s="336" t="s">
        <v>1165</v>
      </c>
      <c r="B988" s="211">
        <v>85013</v>
      </c>
      <c r="C988" s="211">
        <v>20654</v>
      </c>
      <c r="D988" s="211">
        <v>6904</v>
      </c>
      <c r="E988" s="212">
        <v>8.121110888922871</v>
      </c>
      <c r="F988" s="211">
        <v>6904</v>
      </c>
    </row>
    <row r="989" spans="1:6" s="797" customFormat="1" ht="12.75">
      <c r="A989" s="336" t="s">
        <v>156</v>
      </c>
      <c r="B989" s="211">
        <v>85013</v>
      </c>
      <c r="C989" s="211">
        <v>20654</v>
      </c>
      <c r="D989" s="211">
        <v>6904</v>
      </c>
      <c r="E989" s="212">
        <v>8.121110888922871</v>
      </c>
      <c r="F989" s="211">
        <v>6904</v>
      </c>
    </row>
    <row r="990" spans="1:6" s="797" customFormat="1" ht="12.75">
      <c r="A990" s="336" t="s">
        <v>590</v>
      </c>
      <c r="B990" s="211">
        <v>85013</v>
      </c>
      <c r="C990" s="211">
        <v>20654</v>
      </c>
      <c r="D990" s="211">
        <v>6904</v>
      </c>
      <c r="E990" s="212">
        <v>8.121110888922871</v>
      </c>
      <c r="F990" s="211">
        <v>6904</v>
      </c>
    </row>
    <row r="991" spans="1:6" s="797" customFormat="1" ht="12.75">
      <c r="A991" s="336" t="s">
        <v>591</v>
      </c>
      <c r="B991" s="211">
        <v>9558</v>
      </c>
      <c r="C991" s="211">
        <v>2390</v>
      </c>
      <c r="D991" s="211">
        <v>0</v>
      </c>
      <c r="E991" s="212">
        <v>0</v>
      </c>
      <c r="F991" s="211">
        <v>0</v>
      </c>
    </row>
    <row r="992" spans="1:6" s="797" customFormat="1" ht="12.75">
      <c r="A992" s="336" t="s">
        <v>618</v>
      </c>
      <c r="B992" s="211">
        <v>7703</v>
      </c>
      <c r="C992" s="211">
        <v>1926</v>
      </c>
      <c r="D992" s="211">
        <v>0</v>
      </c>
      <c r="E992" s="212">
        <v>0</v>
      </c>
      <c r="F992" s="211">
        <v>0</v>
      </c>
    </row>
    <row r="993" spans="1:6" s="797" customFormat="1" ht="12.75">
      <c r="A993" s="336" t="s">
        <v>593</v>
      </c>
      <c r="B993" s="211">
        <v>75455</v>
      </c>
      <c r="C993" s="211">
        <v>18264</v>
      </c>
      <c r="D993" s="211">
        <v>6904</v>
      </c>
      <c r="E993" s="212">
        <v>9.149824398648201</v>
      </c>
      <c r="F993" s="211">
        <v>6904</v>
      </c>
    </row>
    <row r="994" spans="1:6" s="797" customFormat="1" ht="12.75">
      <c r="A994" s="807" t="s">
        <v>648</v>
      </c>
      <c r="B994" s="211"/>
      <c r="C994" s="211"/>
      <c r="D994" s="211"/>
      <c r="E994" s="212"/>
      <c r="F994" s="211"/>
    </row>
    <row r="995" spans="1:6" s="797" customFormat="1" ht="12.75">
      <c r="A995" s="336" t="s">
        <v>1161</v>
      </c>
      <c r="B995" s="211">
        <v>3572876</v>
      </c>
      <c r="C995" s="211">
        <v>917504</v>
      </c>
      <c r="D995" s="211">
        <v>3251876</v>
      </c>
      <c r="E995" s="212">
        <v>91.01564118094218</v>
      </c>
      <c r="F995" s="211">
        <v>964145</v>
      </c>
    </row>
    <row r="996" spans="1:6" s="797" customFormat="1" ht="12.75">
      <c r="A996" s="336" t="s">
        <v>666</v>
      </c>
      <c r="B996" s="211">
        <v>94170</v>
      </c>
      <c r="C996" s="211">
        <v>0</v>
      </c>
      <c r="D996" s="211">
        <v>1</v>
      </c>
      <c r="E996" s="212">
        <v>0.0010619093129446745</v>
      </c>
      <c r="F996" s="211">
        <v>1</v>
      </c>
    </row>
    <row r="997" spans="1:6" s="797" customFormat="1" ht="12.75">
      <c r="A997" s="336" t="s">
        <v>1098</v>
      </c>
      <c r="B997" s="211">
        <v>1916400</v>
      </c>
      <c r="C997" s="211">
        <v>171377</v>
      </c>
      <c r="D997" s="211">
        <v>2505748</v>
      </c>
      <c r="E997" s="212">
        <v>130.7528699645168</v>
      </c>
      <c r="F997" s="211">
        <v>585335</v>
      </c>
    </row>
    <row r="998" spans="1:6" s="797" customFormat="1" ht="13.5" customHeight="1">
      <c r="A998" s="815" t="s">
        <v>626</v>
      </c>
      <c r="B998" s="817">
        <v>16691</v>
      </c>
      <c r="C998" s="817">
        <v>0</v>
      </c>
      <c r="D998" s="817">
        <v>0</v>
      </c>
      <c r="E998" s="819">
        <v>0</v>
      </c>
      <c r="F998" s="817">
        <v>0</v>
      </c>
    </row>
    <row r="999" spans="1:6" s="797" customFormat="1" ht="12.75">
      <c r="A999" s="336" t="s">
        <v>617</v>
      </c>
      <c r="B999" s="211">
        <v>1562306</v>
      </c>
      <c r="C999" s="211">
        <v>746127</v>
      </c>
      <c r="D999" s="211">
        <v>746127</v>
      </c>
      <c r="E999" s="212">
        <v>47.75805764043663</v>
      </c>
      <c r="F999" s="211">
        <v>378809</v>
      </c>
    </row>
    <row r="1000" spans="1:6" s="797" customFormat="1" ht="25.5">
      <c r="A1000" s="336" t="s">
        <v>589</v>
      </c>
      <c r="B1000" s="211">
        <v>1562306</v>
      </c>
      <c r="C1000" s="211">
        <v>746127</v>
      </c>
      <c r="D1000" s="211">
        <v>746127</v>
      </c>
      <c r="E1000" s="212">
        <v>47.75805764043663</v>
      </c>
      <c r="F1000" s="211">
        <v>378809</v>
      </c>
    </row>
    <row r="1001" spans="1:6" s="797" customFormat="1" ht="12.75">
      <c r="A1001" s="336" t="s">
        <v>1165</v>
      </c>
      <c r="B1001" s="211">
        <v>5260642</v>
      </c>
      <c r="C1001" s="211">
        <v>917504</v>
      </c>
      <c r="D1001" s="211">
        <v>542864</v>
      </c>
      <c r="E1001" s="212">
        <v>10.319348855139735</v>
      </c>
      <c r="F1001" s="211">
        <v>169898</v>
      </c>
    </row>
    <row r="1002" spans="1:6" s="797" customFormat="1" ht="12.75">
      <c r="A1002" s="336" t="s">
        <v>156</v>
      </c>
      <c r="B1002" s="211">
        <v>5218474</v>
      </c>
      <c r="C1002" s="211">
        <v>917504</v>
      </c>
      <c r="D1002" s="211">
        <v>542864</v>
      </c>
      <c r="E1002" s="212">
        <v>10.402734592526475</v>
      </c>
      <c r="F1002" s="211">
        <v>169898</v>
      </c>
    </row>
    <row r="1003" spans="1:6" s="797" customFormat="1" ht="12.75">
      <c r="A1003" s="336" t="s">
        <v>590</v>
      </c>
      <c r="B1003" s="211">
        <v>893967</v>
      </c>
      <c r="C1003" s="211">
        <v>218339</v>
      </c>
      <c r="D1003" s="211">
        <v>135220</v>
      </c>
      <c r="E1003" s="212">
        <v>15.12583797835938</v>
      </c>
      <c r="F1003" s="211">
        <v>23926</v>
      </c>
    </row>
    <row r="1004" spans="1:6" s="797" customFormat="1" ht="12.75">
      <c r="A1004" s="336" t="s">
        <v>591</v>
      </c>
      <c r="B1004" s="211">
        <v>445595</v>
      </c>
      <c r="C1004" s="211">
        <v>104390</v>
      </c>
      <c r="D1004" s="211">
        <v>96414</v>
      </c>
      <c r="E1004" s="212">
        <v>21.63713686194863</v>
      </c>
      <c r="F1004" s="211">
        <v>17981</v>
      </c>
    </row>
    <row r="1005" spans="1:6" s="797" customFormat="1" ht="12.75">
      <c r="A1005" s="336" t="s">
        <v>618</v>
      </c>
      <c r="B1005" s="211">
        <v>346581</v>
      </c>
      <c r="C1005" s="211">
        <v>80750</v>
      </c>
      <c r="D1005" s="211">
        <v>76682</v>
      </c>
      <c r="E1005" s="212">
        <v>22.125275188195545</v>
      </c>
      <c r="F1005" s="211">
        <v>14007</v>
      </c>
    </row>
    <row r="1006" spans="1:6" s="797" customFormat="1" ht="12.75">
      <c r="A1006" s="336" t="s">
        <v>593</v>
      </c>
      <c r="B1006" s="211">
        <v>448372</v>
      </c>
      <c r="C1006" s="211">
        <v>113949</v>
      </c>
      <c r="D1006" s="211">
        <v>38806</v>
      </c>
      <c r="E1006" s="212">
        <v>8.654866940843764</v>
      </c>
      <c r="F1006" s="211">
        <v>5945</v>
      </c>
    </row>
    <row r="1007" spans="1:6" s="797" customFormat="1" ht="12.75">
      <c r="A1007" s="336" t="s">
        <v>595</v>
      </c>
      <c r="B1007" s="211">
        <v>3658517</v>
      </c>
      <c r="C1007" s="211">
        <v>384789</v>
      </c>
      <c r="D1007" s="211">
        <v>324872</v>
      </c>
      <c r="E1007" s="212">
        <v>8.879882203636063</v>
      </c>
      <c r="F1007" s="211">
        <v>121239</v>
      </c>
    </row>
    <row r="1008" spans="1:6" s="797" customFormat="1" ht="12.75">
      <c r="A1008" s="336" t="s">
        <v>619</v>
      </c>
      <c r="B1008" s="211">
        <v>3658517</v>
      </c>
      <c r="C1008" s="211">
        <v>384789</v>
      </c>
      <c r="D1008" s="211">
        <v>324872</v>
      </c>
      <c r="E1008" s="212">
        <v>8.879882203636063</v>
      </c>
      <c r="F1008" s="211">
        <v>121239</v>
      </c>
    </row>
    <row r="1009" spans="1:6" s="797" customFormat="1" ht="25.5">
      <c r="A1009" s="336" t="s">
        <v>620</v>
      </c>
      <c r="B1009" s="211">
        <v>649299</v>
      </c>
      <c r="C1009" s="211">
        <v>314376</v>
      </c>
      <c r="D1009" s="211">
        <v>82772</v>
      </c>
      <c r="E1009" s="212">
        <v>12.747901968122545</v>
      </c>
      <c r="F1009" s="211">
        <v>24733</v>
      </c>
    </row>
    <row r="1010" spans="1:6" s="797" customFormat="1" ht="12.75">
      <c r="A1010" s="336" t="s">
        <v>600</v>
      </c>
      <c r="B1010" s="211">
        <v>649299</v>
      </c>
      <c r="C1010" s="211">
        <v>314376</v>
      </c>
      <c r="D1010" s="211">
        <v>82772</v>
      </c>
      <c r="E1010" s="212">
        <v>12.747901968122545</v>
      </c>
      <c r="F1010" s="211">
        <v>24733</v>
      </c>
    </row>
    <row r="1011" spans="1:6" s="797" customFormat="1" ht="12.75">
      <c r="A1011" s="366" t="s">
        <v>601</v>
      </c>
      <c r="B1011" s="211">
        <v>16691</v>
      </c>
      <c r="C1011" s="211">
        <v>0</v>
      </c>
      <c r="D1011" s="211">
        <v>0</v>
      </c>
      <c r="E1011" s="212">
        <v>0</v>
      </c>
      <c r="F1011" s="211">
        <v>0</v>
      </c>
    </row>
    <row r="1012" spans="1:6" s="797" customFormat="1" ht="12.75">
      <c r="A1012" s="827" t="s">
        <v>635</v>
      </c>
      <c r="B1012" s="424">
        <v>16691</v>
      </c>
      <c r="C1012" s="424">
        <v>0</v>
      </c>
      <c r="D1012" s="424">
        <v>0</v>
      </c>
      <c r="E1012" s="212">
        <v>0</v>
      </c>
      <c r="F1012" s="424">
        <v>0</v>
      </c>
    </row>
    <row r="1013" spans="1:6" s="797" customFormat="1" ht="25.5">
      <c r="A1013" s="335" t="s">
        <v>636</v>
      </c>
      <c r="B1013" s="816">
        <v>16691</v>
      </c>
      <c r="C1013" s="816">
        <v>0</v>
      </c>
      <c r="D1013" s="816">
        <v>0</v>
      </c>
      <c r="E1013" s="819">
        <v>0</v>
      </c>
      <c r="F1013" s="816">
        <v>0</v>
      </c>
    </row>
    <row r="1014" spans="1:6" s="797" customFormat="1" ht="12.75">
      <c r="A1014" s="336" t="s">
        <v>1125</v>
      </c>
      <c r="B1014" s="211">
        <v>42168</v>
      </c>
      <c r="C1014" s="211">
        <v>0</v>
      </c>
      <c r="D1014" s="211">
        <v>0</v>
      </c>
      <c r="E1014" s="212">
        <v>0</v>
      </c>
      <c r="F1014" s="211">
        <v>0</v>
      </c>
    </row>
    <row r="1015" spans="1:6" s="797" customFormat="1" ht="12.75">
      <c r="A1015" s="336" t="s">
        <v>604</v>
      </c>
      <c r="B1015" s="211">
        <v>42168</v>
      </c>
      <c r="C1015" s="211">
        <v>0</v>
      </c>
      <c r="D1015" s="211">
        <v>0</v>
      </c>
      <c r="E1015" s="212">
        <v>0</v>
      </c>
      <c r="F1015" s="211">
        <v>0</v>
      </c>
    </row>
    <row r="1016" spans="1:6" s="797" customFormat="1" ht="12.75">
      <c r="A1016" s="336" t="s">
        <v>87</v>
      </c>
      <c r="B1016" s="211">
        <v>-1687766</v>
      </c>
      <c r="C1016" s="211">
        <v>0</v>
      </c>
      <c r="D1016" s="211">
        <v>2709012</v>
      </c>
      <c r="E1016" s="814" t="s">
        <v>712</v>
      </c>
      <c r="F1016" s="211">
        <v>794247</v>
      </c>
    </row>
    <row r="1017" spans="1:6" s="797" customFormat="1" ht="13.5" customHeight="1">
      <c r="A1017" s="336" t="s">
        <v>717</v>
      </c>
      <c r="B1017" s="211">
        <v>1687766</v>
      </c>
      <c r="C1017" s="211">
        <v>0</v>
      </c>
      <c r="D1017" s="813" t="s">
        <v>712</v>
      </c>
      <c r="E1017" s="814" t="s">
        <v>712</v>
      </c>
      <c r="F1017" s="814" t="s">
        <v>712</v>
      </c>
    </row>
    <row r="1018" spans="1:6" s="797" customFormat="1" ht="13.5" customHeight="1">
      <c r="A1018" s="336" t="s">
        <v>611</v>
      </c>
      <c r="B1018" s="211">
        <v>1687766</v>
      </c>
      <c r="C1018" s="211">
        <v>0</v>
      </c>
      <c r="D1018" s="813" t="s">
        <v>712</v>
      </c>
      <c r="E1018" s="814" t="s">
        <v>712</v>
      </c>
      <c r="F1018" s="814" t="s">
        <v>712</v>
      </c>
    </row>
    <row r="1019" spans="1:6" s="797" customFormat="1" ht="25.5">
      <c r="A1019" s="806" t="s">
        <v>621</v>
      </c>
      <c r="B1019" s="211">
        <v>1687766</v>
      </c>
      <c r="C1019" s="211">
        <v>0</v>
      </c>
      <c r="D1019" s="813" t="s">
        <v>712</v>
      </c>
      <c r="E1019" s="814" t="s">
        <v>712</v>
      </c>
      <c r="F1019" s="814" t="s">
        <v>712</v>
      </c>
    </row>
    <row r="1020" spans="1:6" s="797" customFormat="1" ht="12.75">
      <c r="A1020" s="794" t="s">
        <v>673</v>
      </c>
      <c r="B1020" s="211"/>
      <c r="C1020" s="211"/>
      <c r="D1020" s="211"/>
      <c r="E1020" s="811"/>
      <c r="F1020" s="211"/>
    </row>
    <row r="1021" spans="1:6" s="797" customFormat="1" ht="12.75">
      <c r="A1021" s="336" t="s">
        <v>588</v>
      </c>
      <c r="B1021" s="211">
        <v>44509567</v>
      </c>
      <c r="C1021" s="211">
        <v>15462091</v>
      </c>
      <c r="D1021" s="211">
        <v>17196884</v>
      </c>
      <c r="E1021" s="212">
        <v>38.636376759180784</v>
      </c>
      <c r="F1021" s="211">
        <v>3033112</v>
      </c>
    </row>
    <row r="1022" spans="1:6" s="797" customFormat="1" ht="12.75">
      <c r="A1022" s="336" t="s">
        <v>666</v>
      </c>
      <c r="B1022" s="211">
        <v>5000</v>
      </c>
      <c r="C1022" s="211">
        <v>50</v>
      </c>
      <c r="D1022" s="211">
        <v>553228</v>
      </c>
      <c r="E1022" s="212">
        <v>11064.56</v>
      </c>
      <c r="F1022" s="211">
        <v>553199</v>
      </c>
    </row>
    <row r="1023" spans="1:6" s="797" customFormat="1" ht="12.75">
      <c r="A1023" s="336" t="s">
        <v>1098</v>
      </c>
      <c r="B1023" s="211">
        <v>14207843</v>
      </c>
      <c r="C1023" s="211">
        <v>4737679</v>
      </c>
      <c r="D1023" s="211">
        <v>5919294</v>
      </c>
      <c r="E1023" s="212">
        <v>41.6621580066728</v>
      </c>
      <c r="F1023" s="211">
        <v>295049</v>
      </c>
    </row>
    <row r="1024" spans="1:6" s="797" customFormat="1" ht="12.75">
      <c r="A1024" s="336" t="s">
        <v>617</v>
      </c>
      <c r="B1024" s="211">
        <v>30296724</v>
      </c>
      <c r="C1024" s="211">
        <v>10724362</v>
      </c>
      <c r="D1024" s="211">
        <v>10724362</v>
      </c>
      <c r="E1024" s="212">
        <v>35.397761157278914</v>
      </c>
      <c r="F1024" s="211">
        <v>2184864</v>
      </c>
    </row>
    <row r="1025" spans="1:6" s="797" customFormat="1" ht="25.5">
      <c r="A1025" s="336" t="s">
        <v>589</v>
      </c>
      <c r="B1025" s="211">
        <v>30296724</v>
      </c>
      <c r="C1025" s="211">
        <v>10724362</v>
      </c>
      <c r="D1025" s="211">
        <v>10724362</v>
      </c>
      <c r="E1025" s="212">
        <v>35.397761157278914</v>
      </c>
      <c r="F1025" s="211">
        <v>2184864</v>
      </c>
    </row>
    <row r="1026" spans="1:6" s="797" customFormat="1" ht="12.75">
      <c r="A1026" s="336" t="s">
        <v>1165</v>
      </c>
      <c r="B1026" s="211">
        <v>45885867</v>
      </c>
      <c r="C1026" s="211">
        <v>15960771</v>
      </c>
      <c r="D1026" s="211">
        <v>12747066</v>
      </c>
      <c r="E1026" s="212">
        <v>27.779939300264285</v>
      </c>
      <c r="F1026" s="211">
        <v>3833501</v>
      </c>
    </row>
    <row r="1027" spans="1:6" s="797" customFormat="1" ht="12.75">
      <c r="A1027" s="336" t="s">
        <v>156</v>
      </c>
      <c r="B1027" s="211">
        <v>42557776</v>
      </c>
      <c r="C1027" s="211">
        <v>15100306</v>
      </c>
      <c r="D1027" s="211">
        <v>12086163</v>
      </c>
      <c r="E1027" s="212">
        <v>28.39942340971953</v>
      </c>
      <c r="F1027" s="211">
        <v>3702316</v>
      </c>
    </row>
    <row r="1028" spans="1:6" s="797" customFormat="1" ht="12.75">
      <c r="A1028" s="336" t="s">
        <v>590</v>
      </c>
      <c r="B1028" s="211">
        <v>25586350</v>
      </c>
      <c r="C1028" s="211">
        <v>7609928</v>
      </c>
      <c r="D1028" s="211">
        <v>5873431</v>
      </c>
      <c r="E1028" s="212">
        <v>22.955329697279993</v>
      </c>
      <c r="F1028" s="211">
        <v>999006</v>
      </c>
    </row>
    <row r="1029" spans="1:6" s="797" customFormat="1" ht="12.75">
      <c r="A1029" s="336" t="s">
        <v>591</v>
      </c>
      <c r="B1029" s="211">
        <v>10960851</v>
      </c>
      <c r="C1029" s="211">
        <v>4021938</v>
      </c>
      <c r="D1029" s="211">
        <v>3547414</v>
      </c>
      <c r="E1029" s="212">
        <v>32.36440309242412</v>
      </c>
      <c r="F1029" s="211">
        <v>759920</v>
      </c>
    </row>
    <row r="1030" spans="1:6" s="797" customFormat="1" ht="12.75">
      <c r="A1030" s="336" t="s">
        <v>618</v>
      </c>
      <c r="B1030" s="211">
        <v>8240141</v>
      </c>
      <c r="C1030" s="211">
        <v>3092688</v>
      </c>
      <c r="D1030" s="211">
        <v>2770339</v>
      </c>
      <c r="E1030" s="212">
        <v>33.620043637602805</v>
      </c>
      <c r="F1030" s="211">
        <v>593888</v>
      </c>
    </row>
    <row r="1031" spans="1:6" s="797" customFormat="1" ht="12.75">
      <c r="A1031" s="336" t="s">
        <v>593</v>
      </c>
      <c r="B1031" s="211">
        <v>14625499</v>
      </c>
      <c r="C1031" s="211">
        <v>3587990</v>
      </c>
      <c r="D1031" s="211">
        <v>2326017</v>
      </c>
      <c r="E1031" s="212">
        <v>15.903847109763571</v>
      </c>
      <c r="F1031" s="211">
        <v>239086</v>
      </c>
    </row>
    <row r="1032" spans="1:6" s="797" customFormat="1" ht="12.75">
      <c r="A1032" s="336" t="s">
        <v>595</v>
      </c>
      <c r="B1032" s="211">
        <v>16556426</v>
      </c>
      <c r="C1032" s="211">
        <v>7204378</v>
      </c>
      <c r="D1032" s="211">
        <v>6070688</v>
      </c>
      <c r="E1032" s="212">
        <v>36.66665740540863</v>
      </c>
      <c r="F1032" s="211">
        <v>2738303</v>
      </c>
    </row>
    <row r="1033" spans="1:6" s="797" customFormat="1" ht="12.75">
      <c r="A1033" s="336" t="s">
        <v>619</v>
      </c>
      <c r="B1033" s="211">
        <v>13544426</v>
      </c>
      <c r="C1033" s="211">
        <v>4474120</v>
      </c>
      <c r="D1033" s="211">
        <v>3493368</v>
      </c>
      <c r="E1033" s="212">
        <v>25.791923555859807</v>
      </c>
      <c r="F1033" s="211">
        <v>1541410</v>
      </c>
    </row>
    <row r="1034" spans="1:6" s="797" customFormat="1" ht="12.75">
      <c r="A1034" s="336" t="s">
        <v>660</v>
      </c>
      <c r="B1034" s="211">
        <v>3012000</v>
      </c>
      <c r="C1034" s="211">
        <v>2730258</v>
      </c>
      <c r="D1034" s="211">
        <v>2577320</v>
      </c>
      <c r="E1034" s="212">
        <v>85.5683930942895</v>
      </c>
      <c r="F1034" s="211">
        <v>1196893</v>
      </c>
    </row>
    <row r="1035" spans="1:6" s="797" customFormat="1" ht="25.5">
      <c r="A1035" s="336" t="s">
        <v>620</v>
      </c>
      <c r="B1035" s="211">
        <v>135000</v>
      </c>
      <c r="C1035" s="211">
        <v>125000</v>
      </c>
      <c r="D1035" s="211">
        <v>109309</v>
      </c>
      <c r="E1035" s="212">
        <v>80.96962962962962</v>
      </c>
      <c r="F1035" s="211">
        <v>0</v>
      </c>
    </row>
    <row r="1036" spans="1:6" s="797" customFormat="1" ht="12.75">
      <c r="A1036" s="336" t="s">
        <v>600</v>
      </c>
      <c r="B1036" s="211">
        <v>135000</v>
      </c>
      <c r="C1036" s="211">
        <v>125000</v>
      </c>
      <c r="D1036" s="211">
        <v>109309</v>
      </c>
      <c r="E1036" s="212">
        <v>80.96962962962962</v>
      </c>
      <c r="F1036" s="211">
        <v>0</v>
      </c>
    </row>
    <row r="1037" spans="1:6" s="797" customFormat="1" ht="12.75">
      <c r="A1037" s="366" t="s">
        <v>601</v>
      </c>
      <c r="B1037" s="211">
        <v>280000</v>
      </c>
      <c r="C1037" s="211">
        <v>161000</v>
      </c>
      <c r="D1037" s="211">
        <v>32735</v>
      </c>
      <c r="E1037" s="212">
        <v>11.691071428571428</v>
      </c>
      <c r="F1037" s="211">
        <v>-34993</v>
      </c>
    </row>
    <row r="1038" spans="1:6" s="797" customFormat="1" ht="38.25">
      <c r="A1038" s="806" t="s">
        <v>603</v>
      </c>
      <c r="B1038" s="211">
        <v>280000</v>
      </c>
      <c r="C1038" s="211">
        <v>161000</v>
      </c>
      <c r="D1038" s="211">
        <v>32735</v>
      </c>
      <c r="E1038" s="212">
        <v>11.691071428571428</v>
      </c>
      <c r="F1038" s="211">
        <v>-34993</v>
      </c>
    </row>
    <row r="1039" spans="1:6" s="797" customFormat="1" ht="12.75">
      <c r="A1039" s="336" t="s">
        <v>1125</v>
      </c>
      <c r="B1039" s="211">
        <v>3328091</v>
      </c>
      <c r="C1039" s="211">
        <v>860465</v>
      </c>
      <c r="D1039" s="211">
        <v>660903</v>
      </c>
      <c r="E1039" s="212">
        <v>19.858321181722495</v>
      </c>
      <c r="F1039" s="211">
        <v>131185</v>
      </c>
    </row>
    <row r="1040" spans="1:6" s="797" customFormat="1" ht="12.75">
      <c r="A1040" s="336" t="s">
        <v>604</v>
      </c>
      <c r="B1040" s="211">
        <v>3328091</v>
      </c>
      <c r="C1040" s="211">
        <v>860465</v>
      </c>
      <c r="D1040" s="211">
        <v>660903</v>
      </c>
      <c r="E1040" s="212">
        <v>19.858321181722495</v>
      </c>
      <c r="F1040" s="211">
        <v>131185</v>
      </c>
    </row>
    <row r="1041" spans="1:6" s="797" customFormat="1" ht="12.75">
      <c r="A1041" s="336" t="s">
        <v>87</v>
      </c>
      <c r="B1041" s="211">
        <v>-1376300</v>
      </c>
      <c r="C1041" s="211">
        <v>-498680</v>
      </c>
      <c r="D1041" s="211">
        <v>4449818</v>
      </c>
      <c r="E1041" s="212">
        <v>-323.31744532442053</v>
      </c>
      <c r="F1041" s="211">
        <v>-800389</v>
      </c>
    </row>
    <row r="1042" spans="1:6" s="797" customFormat="1" ht="13.5" customHeight="1">
      <c r="A1042" s="336" t="s">
        <v>717</v>
      </c>
      <c r="B1042" s="211">
        <v>1376300</v>
      </c>
      <c r="C1042" s="211">
        <v>-986811</v>
      </c>
      <c r="D1042" s="813" t="s">
        <v>712</v>
      </c>
      <c r="E1042" s="814" t="s">
        <v>712</v>
      </c>
      <c r="F1042" s="814" t="s">
        <v>712</v>
      </c>
    </row>
    <row r="1043" spans="1:6" s="797" customFormat="1" ht="13.5" customHeight="1">
      <c r="A1043" s="336" t="s">
        <v>611</v>
      </c>
      <c r="B1043" s="211">
        <v>1376300</v>
      </c>
      <c r="C1043" s="211">
        <v>-986811</v>
      </c>
      <c r="D1043" s="813" t="s">
        <v>712</v>
      </c>
      <c r="E1043" s="814" t="s">
        <v>712</v>
      </c>
      <c r="F1043" s="814" t="s">
        <v>712</v>
      </c>
    </row>
    <row r="1044" spans="1:6" s="797" customFormat="1" ht="25.5">
      <c r="A1044" s="806" t="s">
        <v>621</v>
      </c>
      <c r="B1044" s="211">
        <v>1376300</v>
      </c>
      <c r="C1044" s="211">
        <v>-986811</v>
      </c>
      <c r="D1044" s="813" t="s">
        <v>712</v>
      </c>
      <c r="E1044" s="814" t="s">
        <v>712</v>
      </c>
      <c r="F1044" s="814" t="s">
        <v>712</v>
      </c>
    </row>
    <row r="1045" spans="1:6" s="797" customFormat="1" ht="12.75">
      <c r="A1045" s="807" t="s">
        <v>655</v>
      </c>
      <c r="B1045" s="211"/>
      <c r="C1045" s="211"/>
      <c r="D1045" s="211"/>
      <c r="E1045" s="811"/>
      <c r="F1045" s="211"/>
    </row>
    <row r="1046" spans="1:6" s="797" customFormat="1" ht="12.75">
      <c r="A1046" s="336" t="s">
        <v>588</v>
      </c>
      <c r="B1046" s="211">
        <v>528967</v>
      </c>
      <c r="C1046" s="211">
        <v>189669</v>
      </c>
      <c r="D1046" s="211">
        <v>189669</v>
      </c>
      <c r="E1046" s="212">
        <v>35.85649010240714</v>
      </c>
      <c r="F1046" s="211">
        <v>0</v>
      </c>
    </row>
    <row r="1047" spans="1:6" s="797" customFormat="1" ht="12.75">
      <c r="A1047" s="336" t="s">
        <v>666</v>
      </c>
      <c r="B1047" s="211">
        <v>0</v>
      </c>
      <c r="C1047" s="211">
        <v>0</v>
      </c>
      <c r="D1047" s="211">
        <v>0</v>
      </c>
      <c r="E1047" s="212" t="e">
        <v>#DIV/0!</v>
      </c>
      <c r="F1047" s="211">
        <v>0</v>
      </c>
    </row>
    <row r="1048" spans="1:6" s="797" customFormat="1" ht="12.75">
      <c r="A1048" s="336" t="s">
        <v>617</v>
      </c>
      <c r="B1048" s="211">
        <v>528967</v>
      </c>
      <c r="C1048" s="211">
        <v>189669</v>
      </c>
      <c r="D1048" s="211">
        <v>189669</v>
      </c>
      <c r="E1048" s="212">
        <v>35.85649010240714</v>
      </c>
      <c r="F1048" s="211">
        <v>0</v>
      </c>
    </row>
    <row r="1049" spans="1:6" s="797" customFormat="1" ht="25.5">
      <c r="A1049" s="336" t="s">
        <v>589</v>
      </c>
      <c r="B1049" s="211">
        <v>528967</v>
      </c>
      <c r="C1049" s="211">
        <v>189669</v>
      </c>
      <c r="D1049" s="211">
        <v>189669</v>
      </c>
      <c r="E1049" s="212">
        <v>35.85649010240714</v>
      </c>
      <c r="F1049" s="211">
        <v>0</v>
      </c>
    </row>
    <row r="1050" spans="1:6" s="797" customFormat="1" ht="12.75">
      <c r="A1050" s="336" t="s">
        <v>1165</v>
      </c>
      <c r="B1050" s="211">
        <v>528967</v>
      </c>
      <c r="C1050" s="211">
        <v>189669</v>
      </c>
      <c r="D1050" s="211">
        <v>161660</v>
      </c>
      <c r="E1050" s="212">
        <v>30.561452793841582</v>
      </c>
      <c r="F1050" s="211">
        <v>15519</v>
      </c>
    </row>
    <row r="1051" spans="1:6" s="797" customFormat="1" ht="12.75">
      <c r="A1051" s="336" t="s">
        <v>156</v>
      </c>
      <c r="B1051" s="211">
        <v>528967</v>
      </c>
      <c r="C1051" s="211">
        <v>189669</v>
      </c>
      <c r="D1051" s="211">
        <v>161660</v>
      </c>
      <c r="E1051" s="212">
        <v>30.561452793841582</v>
      </c>
      <c r="F1051" s="211">
        <v>15519</v>
      </c>
    </row>
    <row r="1052" spans="1:6" s="797" customFormat="1" ht="12.75">
      <c r="A1052" s="336" t="s">
        <v>590</v>
      </c>
      <c r="B1052" s="211">
        <v>528967</v>
      </c>
      <c r="C1052" s="211">
        <v>189669</v>
      </c>
      <c r="D1052" s="211">
        <v>161660</v>
      </c>
      <c r="E1052" s="212">
        <v>30.561452793841582</v>
      </c>
      <c r="F1052" s="211">
        <v>15519</v>
      </c>
    </row>
    <row r="1053" spans="1:6" s="797" customFormat="1" ht="12.75">
      <c r="A1053" s="336" t="s">
        <v>591</v>
      </c>
      <c r="B1053" s="211">
        <v>190483</v>
      </c>
      <c r="C1053" s="211">
        <v>67000</v>
      </c>
      <c r="D1053" s="211">
        <v>64483</v>
      </c>
      <c r="E1053" s="212">
        <v>33.85236477795919</v>
      </c>
      <c r="F1053" s="211">
        <v>-2229</v>
      </c>
    </row>
    <row r="1054" spans="1:6" s="797" customFormat="1" ht="12.75">
      <c r="A1054" s="336" t="s">
        <v>618</v>
      </c>
      <c r="B1054" s="211">
        <v>141800</v>
      </c>
      <c r="C1054" s="211">
        <v>49850</v>
      </c>
      <c r="D1054" s="211">
        <v>49216</v>
      </c>
      <c r="E1054" s="212">
        <v>34.70803949224259</v>
      </c>
      <c r="F1054" s="211">
        <v>-346</v>
      </c>
    </row>
    <row r="1055" spans="1:6" s="797" customFormat="1" ht="12.75">
      <c r="A1055" s="336" t="s">
        <v>593</v>
      </c>
      <c r="B1055" s="211">
        <v>338484</v>
      </c>
      <c r="C1055" s="211">
        <v>122669</v>
      </c>
      <c r="D1055" s="211">
        <v>97177</v>
      </c>
      <c r="E1055" s="212">
        <v>28.70948109807258</v>
      </c>
      <c r="F1055" s="211">
        <v>17748</v>
      </c>
    </row>
    <row r="1056" spans="1:6" s="797" customFormat="1" ht="12.75">
      <c r="A1056" s="807" t="s">
        <v>674</v>
      </c>
      <c r="B1056" s="211"/>
      <c r="C1056" s="211"/>
      <c r="D1056" s="211"/>
      <c r="E1056" s="811"/>
      <c r="F1056" s="211"/>
    </row>
    <row r="1057" spans="1:6" s="797" customFormat="1" ht="12.75">
      <c r="A1057" s="336" t="s">
        <v>588</v>
      </c>
      <c r="B1057" s="211">
        <v>114179</v>
      </c>
      <c r="C1057" s="211">
        <v>18742</v>
      </c>
      <c r="D1057" s="211">
        <v>95438</v>
      </c>
      <c r="E1057" s="212">
        <v>83.58629870641711</v>
      </c>
      <c r="F1057" s="211">
        <v>0</v>
      </c>
    </row>
    <row r="1058" spans="1:6" s="797" customFormat="1" ht="12.75">
      <c r="A1058" s="336" t="s">
        <v>1098</v>
      </c>
      <c r="B1058" s="211">
        <v>95437</v>
      </c>
      <c r="C1058" s="211">
        <v>0</v>
      </c>
      <c r="D1058" s="211">
        <v>95438</v>
      </c>
      <c r="E1058" s="212">
        <v>100.00104781164538</v>
      </c>
      <c r="F1058" s="211">
        <v>0</v>
      </c>
    </row>
    <row r="1059" spans="1:6" s="797" customFormat="1" ht="12.75">
      <c r="A1059" s="336" t="s">
        <v>657</v>
      </c>
      <c r="B1059" s="211">
        <v>18742</v>
      </c>
      <c r="C1059" s="211">
        <v>18742</v>
      </c>
      <c r="D1059" s="211">
        <v>0</v>
      </c>
      <c r="E1059" s="212">
        <v>0</v>
      </c>
      <c r="F1059" s="211">
        <v>0</v>
      </c>
    </row>
    <row r="1060" spans="1:6" s="797" customFormat="1" ht="12.75">
      <c r="A1060" s="336" t="s">
        <v>658</v>
      </c>
      <c r="B1060" s="211">
        <v>18742</v>
      </c>
      <c r="C1060" s="211">
        <v>18742</v>
      </c>
      <c r="D1060" s="211">
        <v>0</v>
      </c>
      <c r="E1060" s="212">
        <v>0</v>
      </c>
      <c r="F1060" s="211">
        <v>0</v>
      </c>
    </row>
    <row r="1061" spans="1:6" s="797" customFormat="1" ht="38.25">
      <c r="A1061" s="815" t="s">
        <v>659</v>
      </c>
      <c r="B1061" s="817">
        <v>18742</v>
      </c>
      <c r="C1061" s="817">
        <v>18742</v>
      </c>
      <c r="D1061" s="817">
        <v>0</v>
      </c>
      <c r="E1061" s="212">
        <v>0</v>
      </c>
      <c r="F1061" s="817">
        <v>0</v>
      </c>
    </row>
    <row r="1062" spans="1:6" s="797" customFormat="1" ht="12.75">
      <c r="A1062" s="336" t="s">
        <v>1165</v>
      </c>
      <c r="B1062" s="211">
        <v>114179</v>
      </c>
      <c r="C1062" s="211">
        <v>18742</v>
      </c>
      <c r="D1062" s="211">
        <v>0</v>
      </c>
      <c r="E1062" s="212">
        <v>0</v>
      </c>
      <c r="F1062" s="211">
        <v>-8917</v>
      </c>
    </row>
    <row r="1063" spans="1:6" s="797" customFormat="1" ht="12.75">
      <c r="A1063" s="336" t="s">
        <v>156</v>
      </c>
      <c r="B1063" s="211">
        <v>114179</v>
      </c>
      <c r="C1063" s="211">
        <v>18742</v>
      </c>
      <c r="D1063" s="211">
        <v>0</v>
      </c>
      <c r="E1063" s="212">
        <v>0</v>
      </c>
      <c r="F1063" s="211">
        <v>-8917</v>
      </c>
    </row>
    <row r="1064" spans="1:6" s="797" customFormat="1" ht="12.75">
      <c r="A1064" s="336" t="s">
        <v>590</v>
      </c>
      <c r="B1064" s="211">
        <v>114179</v>
      </c>
      <c r="C1064" s="211">
        <v>18742</v>
      </c>
      <c r="D1064" s="211">
        <v>0</v>
      </c>
      <c r="E1064" s="212">
        <v>0</v>
      </c>
      <c r="F1064" s="211">
        <v>-8917</v>
      </c>
    </row>
    <row r="1065" spans="1:6" s="797" customFormat="1" ht="12.75">
      <c r="A1065" s="336" t="s">
        <v>591</v>
      </c>
      <c r="B1065" s="211">
        <v>5000</v>
      </c>
      <c r="C1065" s="211">
        <v>0</v>
      </c>
      <c r="D1065" s="211">
        <v>0</v>
      </c>
      <c r="E1065" s="212">
        <v>0</v>
      </c>
      <c r="F1065" s="211">
        <v>0</v>
      </c>
    </row>
    <row r="1066" spans="1:6" s="797" customFormat="1" ht="12.75">
      <c r="A1066" s="336" t="s">
        <v>618</v>
      </c>
      <c r="B1066" s="211">
        <v>4029</v>
      </c>
      <c r="C1066" s="211">
        <v>0</v>
      </c>
      <c r="D1066" s="211">
        <v>0</v>
      </c>
      <c r="E1066" s="212">
        <v>0</v>
      </c>
      <c r="F1066" s="211">
        <v>0</v>
      </c>
    </row>
    <row r="1067" spans="1:6" s="797" customFormat="1" ht="12.75">
      <c r="A1067" s="336" t="s">
        <v>593</v>
      </c>
      <c r="B1067" s="211">
        <v>109179</v>
      </c>
      <c r="C1067" s="211">
        <v>18742</v>
      </c>
      <c r="D1067" s="211">
        <v>0</v>
      </c>
      <c r="E1067" s="212">
        <v>0</v>
      </c>
      <c r="F1067" s="211">
        <v>-8917</v>
      </c>
    </row>
    <row r="1068" spans="1:6" s="797" customFormat="1" ht="12.75">
      <c r="A1068" s="807" t="s">
        <v>675</v>
      </c>
      <c r="B1068" s="211"/>
      <c r="C1068" s="211"/>
      <c r="D1068" s="211"/>
      <c r="E1068" s="811"/>
      <c r="F1068" s="211"/>
    </row>
    <row r="1069" spans="1:6" s="797" customFormat="1" ht="12.75">
      <c r="A1069" s="336" t="s">
        <v>588</v>
      </c>
      <c r="B1069" s="211">
        <v>152449</v>
      </c>
      <c r="C1069" s="211">
        <v>0</v>
      </c>
      <c r="D1069" s="211">
        <v>0</v>
      </c>
      <c r="E1069" s="212">
        <v>0</v>
      </c>
      <c r="F1069" s="211">
        <v>0</v>
      </c>
    </row>
    <row r="1070" spans="1:6" s="797" customFormat="1" ht="12.75">
      <c r="A1070" s="336" t="s">
        <v>617</v>
      </c>
      <c r="B1070" s="211">
        <v>152449</v>
      </c>
      <c r="C1070" s="211">
        <v>0</v>
      </c>
      <c r="D1070" s="211">
        <v>0</v>
      </c>
      <c r="E1070" s="212">
        <v>0</v>
      </c>
      <c r="F1070" s="211">
        <v>0</v>
      </c>
    </row>
    <row r="1071" spans="1:6" s="797" customFormat="1" ht="25.5">
      <c r="A1071" s="336" t="s">
        <v>589</v>
      </c>
      <c r="B1071" s="211">
        <v>152449</v>
      </c>
      <c r="C1071" s="211">
        <v>0</v>
      </c>
      <c r="D1071" s="211">
        <v>0</v>
      </c>
      <c r="E1071" s="212">
        <v>0</v>
      </c>
      <c r="F1071" s="211">
        <v>0</v>
      </c>
    </row>
    <row r="1072" spans="1:6" s="797" customFormat="1" ht="12.75">
      <c r="A1072" s="336" t="s">
        <v>1165</v>
      </c>
      <c r="B1072" s="211">
        <v>152449</v>
      </c>
      <c r="C1072" s="211">
        <v>0</v>
      </c>
      <c r="D1072" s="211">
        <v>0</v>
      </c>
      <c r="E1072" s="212">
        <v>0</v>
      </c>
      <c r="F1072" s="211">
        <v>0</v>
      </c>
    </row>
    <row r="1073" spans="1:6" s="797" customFormat="1" ht="12.75">
      <c r="A1073" s="336" t="s">
        <v>156</v>
      </c>
      <c r="B1073" s="211">
        <v>152449</v>
      </c>
      <c r="C1073" s="211">
        <v>0</v>
      </c>
      <c r="D1073" s="211">
        <v>0</v>
      </c>
      <c r="E1073" s="212">
        <v>0</v>
      </c>
      <c r="F1073" s="211">
        <v>0</v>
      </c>
    </row>
    <row r="1074" spans="1:6" s="797" customFormat="1" ht="12.75">
      <c r="A1074" s="336" t="s">
        <v>590</v>
      </c>
      <c r="B1074" s="211">
        <v>152449</v>
      </c>
      <c r="C1074" s="211">
        <v>0</v>
      </c>
      <c r="D1074" s="211">
        <v>0</v>
      </c>
      <c r="E1074" s="212">
        <v>0</v>
      </c>
      <c r="F1074" s="211">
        <v>0</v>
      </c>
    </row>
    <row r="1075" spans="1:6" s="797" customFormat="1" ht="12.75">
      <c r="A1075" s="336" t="s">
        <v>593</v>
      </c>
      <c r="B1075" s="211">
        <v>152449</v>
      </c>
      <c r="C1075" s="211">
        <v>0</v>
      </c>
      <c r="D1075" s="211">
        <v>0</v>
      </c>
      <c r="E1075" s="212">
        <v>0</v>
      </c>
      <c r="F1075" s="211">
        <v>0</v>
      </c>
    </row>
    <row r="1076" spans="1:6" s="797" customFormat="1" ht="12.75">
      <c r="A1076" s="807" t="s">
        <v>622</v>
      </c>
      <c r="B1076" s="211"/>
      <c r="C1076" s="211"/>
      <c r="D1076" s="211"/>
      <c r="E1076" s="811"/>
      <c r="F1076" s="211"/>
    </row>
    <row r="1077" spans="1:6" s="797" customFormat="1" ht="12.75">
      <c r="A1077" s="336" t="s">
        <v>588</v>
      </c>
      <c r="B1077" s="211">
        <v>3583372</v>
      </c>
      <c r="C1077" s="211">
        <v>775612</v>
      </c>
      <c r="D1077" s="211">
        <v>775612</v>
      </c>
      <c r="E1077" s="212">
        <v>21.64475248453133</v>
      </c>
      <c r="F1077" s="211">
        <v>140421</v>
      </c>
    </row>
    <row r="1078" spans="1:6" s="797" customFormat="1" ht="12.75">
      <c r="A1078" s="336" t="s">
        <v>617</v>
      </c>
      <c r="B1078" s="211">
        <v>3583372</v>
      </c>
      <c r="C1078" s="211">
        <v>775612</v>
      </c>
      <c r="D1078" s="211">
        <v>775612</v>
      </c>
      <c r="E1078" s="212">
        <v>21.64475248453133</v>
      </c>
      <c r="F1078" s="211">
        <v>140421</v>
      </c>
    </row>
    <row r="1079" spans="1:6" s="797" customFormat="1" ht="25.5">
      <c r="A1079" s="336" t="s">
        <v>589</v>
      </c>
      <c r="B1079" s="211">
        <v>3583372</v>
      </c>
      <c r="C1079" s="211">
        <v>775612</v>
      </c>
      <c r="D1079" s="211">
        <v>775612</v>
      </c>
      <c r="E1079" s="212">
        <v>21.64475248453133</v>
      </c>
      <c r="F1079" s="211">
        <v>140421</v>
      </c>
    </row>
    <row r="1080" spans="1:6" s="797" customFormat="1" ht="12.75">
      <c r="A1080" s="336" t="s">
        <v>1165</v>
      </c>
      <c r="B1080" s="211">
        <v>3583372</v>
      </c>
      <c r="C1080" s="211">
        <v>775612</v>
      </c>
      <c r="D1080" s="211">
        <v>638540</v>
      </c>
      <c r="E1080" s="212">
        <v>17.81952864508625</v>
      </c>
      <c r="F1080" s="211">
        <v>101317</v>
      </c>
    </row>
    <row r="1081" spans="1:6" s="797" customFormat="1" ht="12.75">
      <c r="A1081" s="336" t="s">
        <v>156</v>
      </c>
      <c r="B1081" s="211">
        <v>3469151</v>
      </c>
      <c r="C1081" s="211">
        <v>772313</v>
      </c>
      <c r="D1081" s="211">
        <v>638540</v>
      </c>
      <c r="E1081" s="212">
        <v>18.406232533550714</v>
      </c>
      <c r="F1081" s="211">
        <v>101317</v>
      </c>
    </row>
    <row r="1082" spans="1:6" s="797" customFormat="1" ht="12.75">
      <c r="A1082" s="336" t="s">
        <v>590</v>
      </c>
      <c r="B1082" s="211">
        <v>3469151</v>
      </c>
      <c r="C1082" s="211">
        <v>772313</v>
      </c>
      <c r="D1082" s="211">
        <v>638540</v>
      </c>
      <c r="E1082" s="212">
        <v>18.406232533550714</v>
      </c>
      <c r="F1082" s="211">
        <v>101317</v>
      </c>
    </row>
    <row r="1083" spans="1:6" s="797" customFormat="1" ht="12.75">
      <c r="A1083" s="336" t="s">
        <v>591</v>
      </c>
      <c r="B1083" s="211">
        <v>1798965</v>
      </c>
      <c r="C1083" s="211">
        <v>574593</v>
      </c>
      <c r="D1083" s="211">
        <v>544898</v>
      </c>
      <c r="E1083" s="212">
        <v>30.289527589475057</v>
      </c>
      <c r="F1083" s="211">
        <v>98647</v>
      </c>
    </row>
    <row r="1084" spans="1:6" s="797" customFormat="1" ht="12.75">
      <c r="A1084" s="336" t="s">
        <v>618</v>
      </c>
      <c r="B1084" s="211">
        <v>1356685</v>
      </c>
      <c r="C1084" s="211">
        <v>432227</v>
      </c>
      <c r="D1084" s="211">
        <v>414325</v>
      </c>
      <c r="E1084" s="212">
        <v>30.539513593796645</v>
      </c>
      <c r="F1084" s="211">
        <v>76230</v>
      </c>
    </row>
    <row r="1085" spans="1:6" s="797" customFormat="1" ht="12.75">
      <c r="A1085" s="336" t="s">
        <v>593</v>
      </c>
      <c r="B1085" s="211">
        <v>1670186</v>
      </c>
      <c r="C1085" s="211">
        <v>197720</v>
      </c>
      <c r="D1085" s="211">
        <v>93642</v>
      </c>
      <c r="E1085" s="212">
        <v>5.606680932542842</v>
      </c>
      <c r="F1085" s="211">
        <v>2670</v>
      </c>
    </row>
    <row r="1086" spans="1:6" s="797" customFormat="1" ht="12.75">
      <c r="A1086" s="336" t="s">
        <v>1125</v>
      </c>
      <c r="B1086" s="211">
        <v>114221</v>
      </c>
      <c r="C1086" s="211">
        <v>3299</v>
      </c>
      <c r="D1086" s="211">
        <v>0</v>
      </c>
      <c r="E1086" s="212">
        <v>0</v>
      </c>
      <c r="F1086" s="211">
        <v>0</v>
      </c>
    </row>
    <row r="1087" spans="1:6" s="797" customFormat="1" ht="12.75">
      <c r="A1087" s="336" t="s">
        <v>604</v>
      </c>
      <c r="B1087" s="211">
        <v>114221</v>
      </c>
      <c r="C1087" s="211">
        <v>3299</v>
      </c>
      <c r="D1087" s="211">
        <v>0</v>
      </c>
      <c r="E1087" s="212">
        <v>0</v>
      </c>
      <c r="F1087" s="211">
        <v>0</v>
      </c>
    </row>
    <row r="1088" spans="1:6" s="797" customFormat="1" ht="12.75">
      <c r="A1088" s="807" t="s">
        <v>165</v>
      </c>
      <c r="B1088" s="211"/>
      <c r="C1088" s="211"/>
      <c r="D1088" s="211"/>
      <c r="E1088" s="212"/>
      <c r="F1088" s="211"/>
    </row>
    <row r="1089" spans="1:6" s="797" customFormat="1" ht="12.75">
      <c r="A1089" s="336" t="s">
        <v>588</v>
      </c>
      <c r="B1089" s="211">
        <v>20953328</v>
      </c>
      <c r="C1089" s="211">
        <v>4453586</v>
      </c>
      <c r="D1089" s="211">
        <v>4453586</v>
      </c>
      <c r="E1089" s="212">
        <v>21.254790647099114</v>
      </c>
      <c r="F1089" s="211">
        <v>141982</v>
      </c>
    </row>
    <row r="1090" spans="1:6" s="797" customFormat="1" ht="12.75">
      <c r="A1090" s="336" t="s">
        <v>1098</v>
      </c>
      <c r="B1090" s="211">
        <v>451844</v>
      </c>
      <c r="C1090" s="211">
        <v>0</v>
      </c>
      <c r="D1090" s="211">
        <v>0</v>
      </c>
      <c r="E1090" s="212">
        <v>0</v>
      </c>
      <c r="F1090" s="211">
        <v>0</v>
      </c>
    </row>
    <row r="1091" spans="1:6" s="797" customFormat="1" ht="12.75">
      <c r="A1091" s="336" t="s">
        <v>617</v>
      </c>
      <c r="B1091" s="211">
        <v>20501484</v>
      </c>
      <c r="C1091" s="211">
        <v>4453586</v>
      </c>
      <c r="D1091" s="211">
        <v>4453586</v>
      </c>
      <c r="E1091" s="212">
        <v>21.72323720565789</v>
      </c>
      <c r="F1091" s="211">
        <v>141982</v>
      </c>
    </row>
    <row r="1092" spans="1:6" s="797" customFormat="1" ht="25.5">
      <c r="A1092" s="336" t="s">
        <v>589</v>
      </c>
      <c r="B1092" s="211">
        <v>3828841</v>
      </c>
      <c r="C1092" s="211">
        <v>978007</v>
      </c>
      <c r="D1092" s="211">
        <v>978007</v>
      </c>
      <c r="E1092" s="212">
        <v>25.54316044985937</v>
      </c>
      <c r="F1092" s="211">
        <v>141982</v>
      </c>
    </row>
    <row r="1093" spans="1:6" s="797" customFormat="1" ht="25.5">
      <c r="A1093" s="815" t="s">
        <v>634</v>
      </c>
      <c r="B1093" s="816">
        <v>16672643</v>
      </c>
      <c r="C1093" s="816">
        <v>3475579</v>
      </c>
      <c r="D1093" s="816">
        <v>3475579</v>
      </c>
      <c r="E1093" s="819">
        <v>20.84599904166364</v>
      </c>
      <c r="F1093" s="816">
        <v>0</v>
      </c>
    </row>
    <row r="1094" spans="1:6" s="797" customFormat="1" ht="12.75">
      <c r="A1094" s="336" t="s">
        <v>1165</v>
      </c>
      <c r="B1094" s="211">
        <v>20953328</v>
      </c>
      <c r="C1094" s="211">
        <v>4453586</v>
      </c>
      <c r="D1094" s="211">
        <v>3987604</v>
      </c>
      <c r="E1094" s="212">
        <v>19.03088616758159</v>
      </c>
      <c r="F1094" s="211">
        <v>353944</v>
      </c>
    </row>
    <row r="1095" spans="1:6" s="797" customFormat="1" ht="12.75">
      <c r="A1095" s="336" t="s">
        <v>156</v>
      </c>
      <c r="B1095" s="211">
        <v>19887978</v>
      </c>
      <c r="C1095" s="211">
        <v>4039533</v>
      </c>
      <c r="D1095" s="211">
        <v>3647584</v>
      </c>
      <c r="E1095" s="212">
        <v>18.340647802406057</v>
      </c>
      <c r="F1095" s="211">
        <v>336888</v>
      </c>
    </row>
    <row r="1096" spans="1:6" s="797" customFormat="1" ht="12.75">
      <c r="A1096" s="336" t="s">
        <v>590</v>
      </c>
      <c r="B1096" s="211">
        <v>3763841</v>
      </c>
      <c r="C1096" s="211">
        <v>858007</v>
      </c>
      <c r="D1096" s="211">
        <v>790266</v>
      </c>
      <c r="E1096" s="212">
        <v>20.996264188630708</v>
      </c>
      <c r="F1096" s="211">
        <v>160633</v>
      </c>
    </row>
    <row r="1097" spans="1:6" s="797" customFormat="1" ht="12.75">
      <c r="A1097" s="336" t="s">
        <v>591</v>
      </c>
      <c r="B1097" s="211">
        <v>1778021</v>
      </c>
      <c r="C1097" s="211">
        <v>535115</v>
      </c>
      <c r="D1097" s="211">
        <v>527839</v>
      </c>
      <c r="E1097" s="212">
        <v>29.686882213427175</v>
      </c>
      <c r="F1097" s="211">
        <v>117592</v>
      </c>
    </row>
    <row r="1098" spans="1:6" s="797" customFormat="1" ht="12.75">
      <c r="A1098" s="336" t="s">
        <v>618</v>
      </c>
      <c r="B1098" s="211">
        <v>1306454</v>
      </c>
      <c r="C1098" s="211">
        <v>419593</v>
      </c>
      <c r="D1098" s="211">
        <v>416433</v>
      </c>
      <c r="E1098" s="212">
        <v>31.87506027766764</v>
      </c>
      <c r="F1098" s="211">
        <v>96488</v>
      </c>
    </row>
    <row r="1099" spans="1:6" s="797" customFormat="1" ht="12.75">
      <c r="A1099" s="336" t="s">
        <v>593</v>
      </c>
      <c r="B1099" s="211">
        <v>1985820</v>
      </c>
      <c r="C1099" s="211">
        <v>322892</v>
      </c>
      <c r="D1099" s="211">
        <v>262427</v>
      </c>
      <c r="E1099" s="212">
        <v>13.21504466668681</v>
      </c>
      <c r="F1099" s="211">
        <v>43041</v>
      </c>
    </row>
    <row r="1100" spans="1:6" s="797" customFormat="1" ht="12.75">
      <c r="A1100" s="336" t="s">
        <v>595</v>
      </c>
      <c r="B1100" s="211">
        <v>451844</v>
      </c>
      <c r="C1100" s="211">
        <v>120000</v>
      </c>
      <c r="D1100" s="211">
        <v>62758</v>
      </c>
      <c r="E1100" s="212">
        <v>13.889306928940076</v>
      </c>
      <c r="F1100" s="211">
        <v>0</v>
      </c>
    </row>
    <row r="1101" spans="1:6" s="797" customFormat="1" ht="12.75">
      <c r="A1101" s="336" t="s">
        <v>619</v>
      </c>
      <c r="B1101" s="211">
        <v>451844</v>
      </c>
      <c r="C1101" s="211">
        <v>120000</v>
      </c>
      <c r="D1101" s="211">
        <v>62758</v>
      </c>
      <c r="E1101" s="212">
        <v>13.889306928940076</v>
      </c>
      <c r="F1101" s="211">
        <v>0</v>
      </c>
    </row>
    <row r="1102" spans="1:6" s="797" customFormat="1" ht="12.75">
      <c r="A1102" s="366" t="s">
        <v>601</v>
      </c>
      <c r="B1102" s="211">
        <v>15672293</v>
      </c>
      <c r="C1102" s="211">
        <v>3061526</v>
      </c>
      <c r="D1102" s="211">
        <v>2794560</v>
      </c>
      <c r="E1102" s="212">
        <v>17.83121333936266</v>
      </c>
      <c r="F1102" s="211">
        <v>176255</v>
      </c>
    </row>
    <row r="1103" spans="1:6" s="797" customFormat="1" ht="12.75">
      <c r="A1103" s="827" t="s">
        <v>635</v>
      </c>
      <c r="B1103" s="424">
        <v>15672293</v>
      </c>
      <c r="C1103" s="424">
        <v>3061526</v>
      </c>
      <c r="D1103" s="424">
        <v>2794560</v>
      </c>
      <c r="E1103" s="212">
        <v>17.83121333936266</v>
      </c>
      <c r="F1103" s="424">
        <v>176255</v>
      </c>
    </row>
    <row r="1104" spans="1:6" s="797" customFormat="1" ht="25.5">
      <c r="A1104" s="335" t="s">
        <v>636</v>
      </c>
      <c r="B1104" s="816">
        <v>15672293</v>
      </c>
      <c r="C1104" s="816">
        <v>3061526</v>
      </c>
      <c r="D1104" s="816">
        <v>2794560</v>
      </c>
      <c r="E1104" s="819">
        <v>17.83121333936266</v>
      </c>
      <c r="F1104" s="816">
        <v>176255</v>
      </c>
    </row>
    <row r="1105" spans="1:6" s="797" customFormat="1" ht="12.75">
      <c r="A1105" s="336" t="s">
        <v>1125</v>
      </c>
      <c r="B1105" s="211">
        <v>1065350</v>
      </c>
      <c r="C1105" s="211">
        <v>414053</v>
      </c>
      <c r="D1105" s="211">
        <v>340020</v>
      </c>
      <c r="E1105" s="212">
        <v>31.916271647815268</v>
      </c>
      <c r="F1105" s="211">
        <v>17056</v>
      </c>
    </row>
    <row r="1106" spans="1:6" s="797" customFormat="1" ht="12.75">
      <c r="A1106" s="336" t="s">
        <v>604</v>
      </c>
      <c r="B1106" s="211">
        <v>65000</v>
      </c>
      <c r="C1106" s="211">
        <v>0</v>
      </c>
      <c r="D1106" s="211">
        <v>0</v>
      </c>
      <c r="E1106" s="212">
        <v>0</v>
      </c>
      <c r="F1106" s="211">
        <v>0</v>
      </c>
    </row>
    <row r="1107" spans="1:6" s="797" customFormat="1" ht="25.5">
      <c r="A1107" s="806" t="s">
        <v>605</v>
      </c>
      <c r="B1107" s="424">
        <v>1000350</v>
      </c>
      <c r="C1107" s="424">
        <v>414053</v>
      </c>
      <c r="D1107" s="424">
        <v>340020</v>
      </c>
      <c r="E1107" s="212">
        <v>33.990103463787676</v>
      </c>
      <c r="F1107" s="424">
        <v>17056</v>
      </c>
    </row>
    <row r="1108" spans="1:6" s="797" customFormat="1" ht="25.5">
      <c r="A1108" s="829" t="s">
        <v>638</v>
      </c>
      <c r="B1108" s="816">
        <v>1000350</v>
      </c>
      <c r="C1108" s="816">
        <v>414053</v>
      </c>
      <c r="D1108" s="816">
        <v>340020</v>
      </c>
      <c r="E1108" s="819">
        <v>33.990103463787676</v>
      </c>
      <c r="F1108" s="816">
        <v>17056</v>
      </c>
    </row>
    <row r="1109" spans="1:6" s="797" customFormat="1" ht="12.75">
      <c r="A1109" s="807" t="s">
        <v>640</v>
      </c>
      <c r="B1109" s="211"/>
      <c r="C1109" s="211"/>
      <c r="D1109" s="211"/>
      <c r="E1109" s="811"/>
      <c r="F1109" s="211"/>
    </row>
    <row r="1110" spans="1:6" s="797" customFormat="1" ht="12.75">
      <c r="A1110" s="336" t="s">
        <v>588</v>
      </c>
      <c r="B1110" s="211">
        <v>5951799</v>
      </c>
      <c r="C1110" s="211">
        <v>2613835</v>
      </c>
      <c r="D1110" s="211">
        <v>2777788</v>
      </c>
      <c r="E1110" s="212">
        <v>46.6714013695691</v>
      </c>
      <c r="F1110" s="211">
        <v>31913</v>
      </c>
    </row>
    <row r="1111" spans="1:6" s="797" customFormat="1" ht="12.75">
      <c r="A1111" s="336" t="s">
        <v>666</v>
      </c>
      <c r="B1111" s="211">
        <v>0</v>
      </c>
      <c r="C1111" s="211">
        <v>0</v>
      </c>
      <c r="D1111" s="211">
        <v>0</v>
      </c>
      <c r="E1111" s="212" t="e">
        <v>#DIV/0!</v>
      </c>
      <c r="F1111" s="211">
        <v>0</v>
      </c>
    </row>
    <row r="1112" spans="1:6" s="797" customFormat="1" ht="12.75">
      <c r="A1112" s="336" t="s">
        <v>1098</v>
      </c>
      <c r="B1112" s="211">
        <v>2338302</v>
      </c>
      <c r="C1112" s="211">
        <v>1672145</v>
      </c>
      <c r="D1112" s="211">
        <v>1836098</v>
      </c>
      <c r="E1112" s="212">
        <v>78.52270579249388</v>
      </c>
      <c r="F1112" s="211">
        <v>0</v>
      </c>
    </row>
    <row r="1113" spans="1:6" s="797" customFormat="1" ht="13.5" customHeight="1">
      <c r="A1113" s="815" t="s">
        <v>626</v>
      </c>
      <c r="B1113" s="817">
        <v>1512833</v>
      </c>
      <c r="C1113" s="817">
        <v>1485491</v>
      </c>
      <c r="D1113" s="817">
        <v>1515453</v>
      </c>
      <c r="E1113" s="819">
        <v>100.17318501116779</v>
      </c>
      <c r="F1113" s="817">
        <v>0</v>
      </c>
    </row>
    <row r="1114" spans="1:6" s="797" customFormat="1" ht="12.75">
      <c r="A1114" s="336" t="s">
        <v>617</v>
      </c>
      <c r="B1114" s="211">
        <v>3613497</v>
      </c>
      <c r="C1114" s="211">
        <v>941690</v>
      </c>
      <c r="D1114" s="211">
        <v>941690</v>
      </c>
      <c r="E1114" s="212">
        <v>26.06035095642808</v>
      </c>
      <c r="F1114" s="211">
        <v>31913</v>
      </c>
    </row>
    <row r="1115" spans="1:6" s="797" customFormat="1" ht="25.5">
      <c r="A1115" s="336" t="s">
        <v>589</v>
      </c>
      <c r="B1115" s="211">
        <v>3613497</v>
      </c>
      <c r="C1115" s="211">
        <v>941690</v>
      </c>
      <c r="D1115" s="211">
        <v>941690</v>
      </c>
      <c r="E1115" s="212">
        <v>26.06035095642808</v>
      </c>
      <c r="F1115" s="211">
        <v>31913</v>
      </c>
    </row>
    <row r="1116" spans="1:6" s="797" customFormat="1" ht="12.75">
      <c r="A1116" s="336" t="s">
        <v>1165</v>
      </c>
      <c r="B1116" s="211">
        <v>5951799</v>
      </c>
      <c r="C1116" s="211">
        <v>1128344</v>
      </c>
      <c r="D1116" s="211">
        <v>904070</v>
      </c>
      <c r="E1116" s="212">
        <v>15.189861082338298</v>
      </c>
      <c r="F1116" s="211">
        <v>90187</v>
      </c>
    </row>
    <row r="1117" spans="1:6" s="797" customFormat="1" ht="12.75">
      <c r="A1117" s="336" t="s">
        <v>156</v>
      </c>
      <c r="B1117" s="211">
        <v>2881235</v>
      </c>
      <c r="C1117" s="211">
        <v>488296</v>
      </c>
      <c r="D1117" s="211">
        <v>389720</v>
      </c>
      <c r="E1117" s="212">
        <v>13.526144170815641</v>
      </c>
      <c r="F1117" s="211">
        <v>42780</v>
      </c>
    </row>
    <row r="1118" spans="1:6" s="797" customFormat="1" ht="12.75">
      <c r="A1118" s="336" t="s">
        <v>590</v>
      </c>
      <c r="B1118" s="211">
        <v>1534748</v>
      </c>
      <c r="C1118" s="211">
        <v>382044</v>
      </c>
      <c r="D1118" s="211">
        <v>283469</v>
      </c>
      <c r="E1118" s="212">
        <v>18.470068050259716</v>
      </c>
      <c r="F1118" s="211">
        <v>42780</v>
      </c>
    </row>
    <row r="1119" spans="1:6" s="797" customFormat="1" ht="12.75">
      <c r="A1119" s="336" t="s">
        <v>591</v>
      </c>
      <c r="B1119" s="211">
        <v>349816</v>
      </c>
      <c r="C1119" s="211">
        <v>126591</v>
      </c>
      <c r="D1119" s="211">
        <v>110272</v>
      </c>
      <c r="E1119" s="212">
        <v>31.522857730921398</v>
      </c>
      <c r="F1119" s="211">
        <v>28062</v>
      </c>
    </row>
    <row r="1120" spans="1:6" s="797" customFormat="1" ht="12.75">
      <c r="A1120" s="336" t="s">
        <v>618</v>
      </c>
      <c r="B1120" s="211">
        <v>291554</v>
      </c>
      <c r="C1120" s="211">
        <v>104440</v>
      </c>
      <c r="D1120" s="211">
        <v>92415</v>
      </c>
      <c r="E1120" s="212">
        <v>31.697387104961688</v>
      </c>
      <c r="F1120" s="211">
        <v>24460</v>
      </c>
    </row>
    <row r="1121" spans="1:6" s="797" customFormat="1" ht="12.75">
      <c r="A1121" s="336" t="s">
        <v>593</v>
      </c>
      <c r="B1121" s="211">
        <v>1184932</v>
      </c>
      <c r="C1121" s="211">
        <v>255453</v>
      </c>
      <c r="D1121" s="211">
        <v>173197</v>
      </c>
      <c r="E1121" s="212">
        <v>14.61661935030871</v>
      </c>
      <c r="F1121" s="211">
        <v>14718</v>
      </c>
    </row>
    <row r="1122" spans="1:6" s="797" customFormat="1" ht="12.75">
      <c r="A1122" s="336" t="s">
        <v>595</v>
      </c>
      <c r="B1122" s="211">
        <v>318758</v>
      </c>
      <c r="C1122" s="211">
        <v>106252</v>
      </c>
      <c r="D1122" s="211">
        <v>106251</v>
      </c>
      <c r="E1122" s="212">
        <v>33.33281047063917</v>
      </c>
      <c r="F1122" s="211">
        <v>0</v>
      </c>
    </row>
    <row r="1123" spans="1:6" s="797" customFormat="1" ht="12.75">
      <c r="A1123" s="336" t="s">
        <v>619</v>
      </c>
      <c r="B1123" s="211">
        <v>318758</v>
      </c>
      <c r="C1123" s="211">
        <v>106252</v>
      </c>
      <c r="D1123" s="211">
        <v>106251</v>
      </c>
      <c r="E1123" s="212">
        <v>33.33281047063917</v>
      </c>
      <c r="F1123" s="211">
        <v>0</v>
      </c>
    </row>
    <row r="1124" spans="1:6" s="797" customFormat="1" ht="12.75">
      <c r="A1124" s="366" t="s">
        <v>601</v>
      </c>
      <c r="B1124" s="211">
        <v>1027729</v>
      </c>
      <c r="C1124" s="211">
        <v>0</v>
      </c>
      <c r="D1124" s="211">
        <v>0</v>
      </c>
      <c r="E1124" s="212">
        <v>0</v>
      </c>
      <c r="F1124" s="211">
        <v>0</v>
      </c>
    </row>
    <row r="1125" spans="1:6" s="797" customFormat="1" ht="12.75">
      <c r="A1125" s="827" t="s">
        <v>635</v>
      </c>
      <c r="B1125" s="424">
        <v>1027729</v>
      </c>
      <c r="C1125" s="424">
        <v>0</v>
      </c>
      <c r="D1125" s="424">
        <v>0</v>
      </c>
      <c r="E1125" s="212">
        <v>0</v>
      </c>
      <c r="F1125" s="424">
        <v>0</v>
      </c>
    </row>
    <row r="1126" spans="1:6" s="797" customFormat="1" ht="25.5">
      <c r="A1126" s="335" t="s">
        <v>636</v>
      </c>
      <c r="B1126" s="816">
        <v>1027729</v>
      </c>
      <c r="C1126" s="816">
        <v>0</v>
      </c>
      <c r="D1126" s="816">
        <v>0</v>
      </c>
      <c r="E1126" s="819">
        <v>0</v>
      </c>
      <c r="F1126" s="816">
        <v>0</v>
      </c>
    </row>
    <row r="1127" spans="1:6" s="797" customFormat="1" ht="12.75">
      <c r="A1127" s="336" t="s">
        <v>1125</v>
      </c>
      <c r="B1127" s="211">
        <v>3070564</v>
      </c>
      <c r="C1127" s="211">
        <v>640048</v>
      </c>
      <c r="D1127" s="211">
        <v>514350</v>
      </c>
      <c r="E1127" s="212">
        <v>16.750994279878224</v>
      </c>
      <c r="F1127" s="211">
        <v>47407</v>
      </c>
    </row>
    <row r="1128" spans="1:6" s="797" customFormat="1" ht="12.75">
      <c r="A1128" s="336" t="s">
        <v>604</v>
      </c>
      <c r="B1128" s="211">
        <v>2585460</v>
      </c>
      <c r="C1128" s="211">
        <v>640048</v>
      </c>
      <c r="D1128" s="211">
        <v>514350</v>
      </c>
      <c r="E1128" s="212">
        <v>19.893945371423268</v>
      </c>
      <c r="F1128" s="211">
        <v>47407</v>
      </c>
    </row>
    <row r="1129" spans="1:6" s="797" customFormat="1" ht="25.5">
      <c r="A1129" s="806" t="s">
        <v>605</v>
      </c>
      <c r="B1129" s="424">
        <v>485104</v>
      </c>
      <c r="C1129" s="424">
        <v>0</v>
      </c>
      <c r="D1129" s="424">
        <v>0</v>
      </c>
      <c r="E1129" s="212">
        <v>0</v>
      </c>
      <c r="F1129" s="424">
        <v>0</v>
      </c>
    </row>
    <row r="1130" spans="1:6" s="797" customFormat="1" ht="25.5">
      <c r="A1130" s="829" t="s">
        <v>638</v>
      </c>
      <c r="B1130" s="816">
        <v>485104</v>
      </c>
      <c r="C1130" s="816">
        <v>0</v>
      </c>
      <c r="D1130" s="816">
        <v>0</v>
      </c>
      <c r="E1130" s="819">
        <v>0</v>
      </c>
      <c r="F1130" s="816">
        <v>0</v>
      </c>
    </row>
    <row r="1131" spans="1:6" s="797" customFormat="1" ht="12.75">
      <c r="A1131" s="336" t="s">
        <v>87</v>
      </c>
      <c r="B1131" s="211">
        <v>0</v>
      </c>
      <c r="C1131" s="211">
        <v>1485491</v>
      </c>
      <c r="D1131" s="211">
        <v>1873718</v>
      </c>
      <c r="E1131" s="814" t="s">
        <v>712</v>
      </c>
      <c r="F1131" s="211">
        <v>-58274</v>
      </c>
    </row>
    <row r="1132" spans="1:6" s="797" customFormat="1" ht="13.5" customHeight="1">
      <c r="A1132" s="336" t="s">
        <v>717</v>
      </c>
      <c r="B1132" s="211">
        <v>0</v>
      </c>
      <c r="C1132" s="211">
        <v>-1485491</v>
      </c>
      <c r="D1132" s="211">
        <v>0</v>
      </c>
      <c r="E1132" s="814" t="s">
        <v>712</v>
      </c>
      <c r="F1132" s="211">
        <v>0</v>
      </c>
    </row>
    <row r="1133" spans="1:6" s="797" customFormat="1" ht="13.5" customHeight="1">
      <c r="A1133" s="336" t="s">
        <v>611</v>
      </c>
      <c r="B1133" s="211">
        <v>0</v>
      </c>
      <c r="C1133" s="211">
        <v>-1485491</v>
      </c>
      <c r="D1133" s="211">
        <v>0</v>
      </c>
      <c r="E1133" s="814" t="s">
        <v>712</v>
      </c>
      <c r="F1133" s="211">
        <v>0</v>
      </c>
    </row>
    <row r="1134" spans="1:6" s="797" customFormat="1" ht="25.5">
      <c r="A1134" s="806" t="s">
        <v>621</v>
      </c>
      <c r="B1134" s="211">
        <v>0</v>
      </c>
      <c r="C1134" s="211">
        <v>-1485491</v>
      </c>
      <c r="D1134" s="211">
        <v>0</v>
      </c>
      <c r="E1134" s="814" t="s">
        <v>712</v>
      </c>
      <c r="F1134" s="211">
        <v>0</v>
      </c>
    </row>
    <row r="1135" spans="1:6" s="797" customFormat="1" ht="12.75">
      <c r="A1135" s="807" t="s">
        <v>641</v>
      </c>
      <c r="B1135" s="211"/>
      <c r="C1135" s="211"/>
      <c r="D1135" s="211"/>
      <c r="E1135" s="811"/>
      <c r="F1135" s="211"/>
    </row>
    <row r="1136" spans="1:6" s="797" customFormat="1" ht="12.75">
      <c r="A1136" s="336" t="s">
        <v>588</v>
      </c>
      <c r="B1136" s="211">
        <v>18287409</v>
      </c>
      <c r="C1136" s="211">
        <v>8527877</v>
      </c>
      <c r="D1136" s="211">
        <v>9762724</v>
      </c>
      <c r="E1136" s="212">
        <v>53.3849491745933</v>
      </c>
      <c r="F1136" s="211">
        <v>2260373</v>
      </c>
    </row>
    <row r="1137" spans="1:6" s="797" customFormat="1" ht="12.75">
      <c r="A1137" s="336" t="s">
        <v>666</v>
      </c>
      <c r="B1137" s="211">
        <v>0</v>
      </c>
      <c r="C1137" s="211">
        <v>0</v>
      </c>
      <c r="D1137" s="211">
        <v>523151</v>
      </c>
      <c r="E1137" s="814" t="s">
        <v>712</v>
      </c>
      <c r="F1137" s="211">
        <v>523151</v>
      </c>
    </row>
    <row r="1138" spans="1:6" s="797" customFormat="1" ht="12.75">
      <c r="A1138" s="336" t="s">
        <v>1098</v>
      </c>
      <c r="B1138" s="211">
        <v>10364979</v>
      </c>
      <c r="C1138" s="211">
        <v>3684854</v>
      </c>
      <c r="D1138" s="211">
        <v>4396550</v>
      </c>
      <c r="E1138" s="212">
        <v>42.41735559715075</v>
      </c>
      <c r="F1138" s="211">
        <v>275557</v>
      </c>
    </row>
    <row r="1139" spans="1:6" s="797" customFormat="1" ht="12.75">
      <c r="A1139" s="336" t="s">
        <v>617</v>
      </c>
      <c r="B1139" s="211">
        <v>7922430</v>
      </c>
      <c r="C1139" s="211">
        <v>4843023</v>
      </c>
      <c r="D1139" s="211">
        <v>4843023</v>
      </c>
      <c r="E1139" s="212">
        <v>61.13052434669666</v>
      </c>
      <c r="F1139" s="211">
        <v>1461665</v>
      </c>
    </row>
    <row r="1140" spans="1:6" s="797" customFormat="1" ht="25.5">
      <c r="A1140" s="336" t="s">
        <v>589</v>
      </c>
      <c r="B1140" s="211">
        <v>7922430</v>
      </c>
      <c r="C1140" s="211">
        <v>4843023</v>
      </c>
      <c r="D1140" s="211">
        <v>4843023</v>
      </c>
      <c r="E1140" s="212">
        <v>61.13052434669666</v>
      </c>
      <c r="F1140" s="211">
        <v>1461665</v>
      </c>
    </row>
    <row r="1141" spans="1:6" s="797" customFormat="1" ht="12.75">
      <c r="A1141" s="336" t="s">
        <v>1165</v>
      </c>
      <c r="B1141" s="211">
        <v>18406526</v>
      </c>
      <c r="C1141" s="211">
        <v>8638266</v>
      </c>
      <c r="D1141" s="211">
        <v>7559481</v>
      </c>
      <c r="E1141" s="212">
        <v>41.06956956462072</v>
      </c>
      <c r="F1141" s="211">
        <v>2962625</v>
      </c>
    </row>
    <row r="1142" spans="1:6" s="797" customFormat="1" ht="12.75">
      <c r="A1142" s="336" t="s">
        <v>156</v>
      </c>
      <c r="B1142" s="211">
        <v>18253938</v>
      </c>
      <c r="C1142" s="211">
        <v>8587524</v>
      </c>
      <c r="D1142" s="211">
        <v>7521849</v>
      </c>
      <c r="E1142" s="212">
        <v>41.20671933913657</v>
      </c>
      <c r="F1142" s="211">
        <v>2944277</v>
      </c>
    </row>
    <row r="1143" spans="1:6" s="797" customFormat="1" ht="12.75">
      <c r="A1143" s="336" t="s">
        <v>590</v>
      </c>
      <c r="B1143" s="211">
        <v>6638938</v>
      </c>
      <c r="C1143" s="211">
        <v>2641051</v>
      </c>
      <c r="D1143" s="211">
        <v>2246965</v>
      </c>
      <c r="E1143" s="212">
        <v>33.84524753808516</v>
      </c>
      <c r="F1143" s="211">
        <v>412411</v>
      </c>
    </row>
    <row r="1144" spans="1:6" s="797" customFormat="1" ht="12.75">
      <c r="A1144" s="336" t="s">
        <v>591</v>
      </c>
      <c r="B1144" s="211">
        <v>2855663</v>
      </c>
      <c r="C1144" s="211">
        <v>1259832</v>
      </c>
      <c r="D1144" s="211">
        <v>1133753</v>
      </c>
      <c r="E1144" s="212">
        <v>39.7019186087434</v>
      </c>
      <c r="F1144" s="211">
        <v>286273</v>
      </c>
    </row>
    <row r="1145" spans="1:6" s="797" customFormat="1" ht="12.75">
      <c r="A1145" s="336" t="s">
        <v>618</v>
      </c>
      <c r="B1145" s="211">
        <v>2042645</v>
      </c>
      <c r="C1145" s="211">
        <v>945131</v>
      </c>
      <c r="D1145" s="211">
        <v>882887</v>
      </c>
      <c r="E1145" s="212">
        <v>43.22273326985355</v>
      </c>
      <c r="F1145" s="211">
        <v>226197</v>
      </c>
    </row>
    <row r="1146" spans="1:6" s="797" customFormat="1" ht="12.75">
      <c r="A1146" s="336" t="s">
        <v>593</v>
      </c>
      <c r="B1146" s="211">
        <v>3783275</v>
      </c>
      <c r="C1146" s="211">
        <v>1381219</v>
      </c>
      <c r="D1146" s="211">
        <v>1113212</v>
      </c>
      <c r="E1146" s="212">
        <v>29.424559409506312</v>
      </c>
      <c r="F1146" s="211">
        <v>126138</v>
      </c>
    </row>
    <row r="1147" spans="1:6" s="797" customFormat="1" ht="12.75">
      <c r="A1147" s="336" t="s">
        <v>595</v>
      </c>
      <c r="B1147" s="211">
        <v>11480000</v>
      </c>
      <c r="C1147" s="211">
        <v>5821473</v>
      </c>
      <c r="D1147" s="211">
        <v>5165575</v>
      </c>
      <c r="E1147" s="212">
        <v>44.996297909407666</v>
      </c>
      <c r="F1147" s="211">
        <v>2531866</v>
      </c>
    </row>
    <row r="1148" spans="1:6" s="797" customFormat="1" ht="12.75">
      <c r="A1148" s="336" t="s">
        <v>619</v>
      </c>
      <c r="B1148" s="211">
        <v>8468000</v>
      </c>
      <c r="C1148" s="211">
        <v>3091215</v>
      </c>
      <c r="D1148" s="211">
        <v>2588255</v>
      </c>
      <c r="E1148" s="212">
        <v>30.565127538970238</v>
      </c>
      <c r="F1148" s="211">
        <v>1334973</v>
      </c>
    </row>
    <row r="1149" spans="1:6" s="797" customFormat="1" ht="12.75">
      <c r="A1149" s="336" t="s">
        <v>660</v>
      </c>
      <c r="B1149" s="211">
        <v>3012000</v>
      </c>
      <c r="C1149" s="211">
        <v>2730258</v>
      </c>
      <c r="D1149" s="211">
        <v>2577320</v>
      </c>
      <c r="E1149" s="212">
        <v>85.5683930942895</v>
      </c>
      <c r="F1149" s="211">
        <v>1196893</v>
      </c>
    </row>
    <row r="1150" spans="1:6" s="797" customFormat="1" ht="25.5">
      <c r="A1150" s="336" t="s">
        <v>620</v>
      </c>
      <c r="B1150" s="211">
        <v>135000</v>
      </c>
      <c r="C1150" s="211">
        <v>125000</v>
      </c>
      <c r="D1150" s="211">
        <v>109309</v>
      </c>
      <c r="E1150" s="212">
        <v>80.96962962962962</v>
      </c>
      <c r="F1150" s="211">
        <v>0</v>
      </c>
    </row>
    <row r="1151" spans="1:6" s="797" customFormat="1" ht="12.75">
      <c r="A1151" s="336" t="s">
        <v>600</v>
      </c>
      <c r="B1151" s="211">
        <v>135000</v>
      </c>
      <c r="C1151" s="211">
        <v>125000</v>
      </c>
      <c r="D1151" s="211">
        <v>109309</v>
      </c>
      <c r="E1151" s="212">
        <v>80.96962962962962</v>
      </c>
      <c r="F1151" s="211">
        <v>0</v>
      </c>
    </row>
    <row r="1152" spans="1:6" s="797" customFormat="1" ht="12.75">
      <c r="A1152" s="336" t="s">
        <v>1125</v>
      </c>
      <c r="B1152" s="211">
        <v>152588</v>
      </c>
      <c r="C1152" s="211">
        <v>50742</v>
      </c>
      <c r="D1152" s="211">
        <v>37632</v>
      </c>
      <c r="E1152" s="212">
        <v>24.662489841927282</v>
      </c>
      <c r="F1152" s="211">
        <v>18348</v>
      </c>
    </row>
    <row r="1153" spans="1:6" s="797" customFormat="1" ht="12.75">
      <c r="A1153" s="336" t="s">
        <v>604</v>
      </c>
      <c r="B1153" s="211">
        <v>152588</v>
      </c>
      <c r="C1153" s="211">
        <v>50742</v>
      </c>
      <c r="D1153" s="211">
        <v>37632</v>
      </c>
      <c r="E1153" s="212">
        <v>24.662489841927282</v>
      </c>
      <c r="F1153" s="211">
        <v>18348</v>
      </c>
    </row>
    <row r="1154" spans="1:6" s="797" customFormat="1" ht="12.75">
      <c r="A1154" s="336" t="s">
        <v>87</v>
      </c>
      <c r="B1154" s="211">
        <v>-119117</v>
      </c>
      <c r="C1154" s="211">
        <v>-110389</v>
      </c>
      <c r="D1154" s="211">
        <v>2203243</v>
      </c>
      <c r="E1154" s="226" t="s">
        <v>712</v>
      </c>
      <c r="F1154" s="211">
        <v>-702252</v>
      </c>
    </row>
    <row r="1155" spans="1:6" s="797" customFormat="1" ht="13.5" customHeight="1">
      <c r="A1155" s="336" t="s">
        <v>717</v>
      </c>
      <c r="B1155" s="211">
        <v>119117</v>
      </c>
      <c r="C1155" s="211">
        <v>110389</v>
      </c>
      <c r="D1155" s="813" t="s">
        <v>712</v>
      </c>
      <c r="E1155" s="814" t="s">
        <v>712</v>
      </c>
      <c r="F1155" s="814" t="s">
        <v>712</v>
      </c>
    </row>
    <row r="1156" spans="1:6" s="797" customFormat="1" ht="13.5" customHeight="1">
      <c r="A1156" s="336" t="s">
        <v>611</v>
      </c>
      <c r="B1156" s="211">
        <v>119117</v>
      </c>
      <c r="C1156" s="211">
        <v>110389</v>
      </c>
      <c r="D1156" s="813" t="s">
        <v>712</v>
      </c>
      <c r="E1156" s="814" t="s">
        <v>712</v>
      </c>
      <c r="F1156" s="814" t="s">
        <v>712</v>
      </c>
    </row>
    <row r="1157" spans="1:6" s="797" customFormat="1" ht="25.5">
      <c r="A1157" s="806" t="s">
        <v>621</v>
      </c>
      <c r="B1157" s="211">
        <v>119117</v>
      </c>
      <c r="C1157" s="211">
        <v>110389</v>
      </c>
      <c r="D1157" s="813" t="s">
        <v>712</v>
      </c>
      <c r="E1157" s="814" t="s">
        <v>712</v>
      </c>
      <c r="F1157" s="814" t="s">
        <v>712</v>
      </c>
    </row>
    <row r="1158" spans="1:6" s="797" customFormat="1" ht="12.75">
      <c r="A1158" s="807" t="s">
        <v>662</v>
      </c>
      <c r="B1158" s="211"/>
      <c r="C1158" s="211"/>
      <c r="D1158" s="211"/>
      <c r="E1158" s="212"/>
      <c r="F1158" s="211"/>
    </row>
    <row r="1159" spans="1:6" s="797" customFormat="1" ht="12.75">
      <c r="A1159" s="336" t="s">
        <v>588</v>
      </c>
      <c r="B1159" s="211">
        <v>5360</v>
      </c>
      <c r="C1159" s="211">
        <v>5360</v>
      </c>
      <c r="D1159" s="211">
        <v>0</v>
      </c>
      <c r="E1159" s="212">
        <v>0</v>
      </c>
      <c r="F1159" s="211">
        <v>0</v>
      </c>
    </row>
    <row r="1160" spans="1:6" s="797" customFormat="1" ht="12.75">
      <c r="A1160" s="336" t="s">
        <v>1098</v>
      </c>
      <c r="B1160" s="211">
        <v>5360</v>
      </c>
      <c r="C1160" s="211">
        <v>5360</v>
      </c>
      <c r="D1160" s="211">
        <v>0</v>
      </c>
      <c r="E1160" s="212">
        <v>0</v>
      </c>
      <c r="F1160" s="211">
        <v>0</v>
      </c>
    </row>
    <row r="1161" spans="1:6" s="797" customFormat="1" ht="12.75">
      <c r="A1161" s="336" t="s">
        <v>1165</v>
      </c>
      <c r="B1161" s="211">
        <v>5360</v>
      </c>
      <c r="C1161" s="211">
        <v>5360</v>
      </c>
      <c r="D1161" s="211">
        <v>0</v>
      </c>
      <c r="E1161" s="212">
        <v>0</v>
      </c>
      <c r="F1161" s="211">
        <v>0</v>
      </c>
    </row>
    <row r="1162" spans="1:6" s="797" customFormat="1" ht="12.75">
      <c r="A1162" s="336" t="s">
        <v>156</v>
      </c>
      <c r="B1162" s="211">
        <v>5360</v>
      </c>
      <c r="C1162" s="211">
        <v>5360</v>
      </c>
      <c r="D1162" s="211">
        <v>0</v>
      </c>
      <c r="E1162" s="212">
        <v>0</v>
      </c>
      <c r="F1162" s="211">
        <v>0</v>
      </c>
    </row>
    <row r="1163" spans="1:6" s="797" customFormat="1" ht="12.75">
      <c r="A1163" s="336" t="s">
        <v>590</v>
      </c>
      <c r="B1163" s="211">
        <v>5360</v>
      </c>
      <c r="C1163" s="211">
        <v>5360</v>
      </c>
      <c r="D1163" s="211">
        <v>0</v>
      </c>
      <c r="E1163" s="212">
        <v>0</v>
      </c>
      <c r="F1163" s="211">
        <v>0</v>
      </c>
    </row>
    <row r="1164" spans="1:6" s="797" customFormat="1" ht="12.75">
      <c r="A1164" s="336" t="s">
        <v>591</v>
      </c>
      <c r="B1164" s="211">
        <v>4241</v>
      </c>
      <c r="C1164" s="211">
        <v>4241</v>
      </c>
      <c r="D1164" s="211">
        <v>0</v>
      </c>
      <c r="E1164" s="212">
        <v>0</v>
      </c>
      <c r="F1164" s="211">
        <v>0</v>
      </c>
    </row>
    <row r="1165" spans="1:6" s="797" customFormat="1" ht="12.75">
      <c r="A1165" s="336" t="s">
        <v>618</v>
      </c>
      <c r="B1165" s="211">
        <v>3417</v>
      </c>
      <c r="C1165" s="211">
        <v>3417</v>
      </c>
      <c r="D1165" s="211">
        <v>0</v>
      </c>
      <c r="E1165" s="212">
        <v>0</v>
      </c>
      <c r="F1165" s="211">
        <v>0</v>
      </c>
    </row>
    <row r="1166" spans="1:6" s="797" customFormat="1" ht="12.75">
      <c r="A1166" s="336" t="s">
        <v>593</v>
      </c>
      <c r="B1166" s="211">
        <v>1119</v>
      </c>
      <c r="C1166" s="211">
        <v>1119</v>
      </c>
      <c r="D1166" s="211">
        <v>0</v>
      </c>
      <c r="E1166" s="212">
        <v>0</v>
      </c>
      <c r="F1166" s="211">
        <v>0</v>
      </c>
    </row>
    <row r="1167" spans="1:6" s="797" customFormat="1" ht="12.75">
      <c r="A1167" s="807" t="s">
        <v>623</v>
      </c>
      <c r="B1167" s="211"/>
      <c r="C1167" s="211"/>
      <c r="D1167" s="211"/>
      <c r="E1167" s="212"/>
      <c r="F1167" s="211"/>
    </row>
    <row r="1168" spans="1:6" s="797" customFormat="1" ht="12.75">
      <c r="A1168" s="336" t="s">
        <v>588</v>
      </c>
      <c r="B1168" s="211">
        <v>1343519</v>
      </c>
      <c r="C1168" s="211">
        <v>230172</v>
      </c>
      <c r="D1168" s="211">
        <v>230172</v>
      </c>
      <c r="E1168" s="212">
        <v>17.132024184250465</v>
      </c>
      <c r="F1168" s="211">
        <v>11966</v>
      </c>
    </row>
    <row r="1169" spans="1:6" s="797" customFormat="1" ht="12.75">
      <c r="A1169" s="336" t="s">
        <v>617</v>
      </c>
      <c r="B1169" s="211">
        <v>1343519</v>
      </c>
      <c r="C1169" s="211">
        <v>230172</v>
      </c>
      <c r="D1169" s="211">
        <v>230172</v>
      </c>
      <c r="E1169" s="212">
        <v>17.132024184250465</v>
      </c>
      <c r="F1169" s="211">
        <v>11966</v>
      </c>
    </row>
    <row r="1170" spans="1:6" s="797" customFormat="1" ht="25.5">
      <c r="A1170" s="336" t="s">
        <v>589</v>
      </c>
      <c r="B1170" s="211">
        <v>1343519</v>
      </c>
      <c r="C1170" s="211">
        <v>230172</v>
      </c>
      <c r="D1170" s="211">
        <v>230172</v>
      </c>
      <c r="E1170" s="212">
        <v>17.132024184250465</v>
      </c>
      <c r="F1170" s="211">
        <v>11966</v>
      </c>
    </row>
    <row r="1171" spans="1:6" s="797" customFormat="1" ht="12.75">
      <c r="A1171" s="336" t="s">
        <v>1165</v>
      </c>
      <c r="B1171" s="211">
        <v>1343519</v>
      </c>
      <c r="C1171" s="211">
        <v>230172</v>
      </c>
      <c r="D1171" s="211">
        <v>215172</v>
      </c>
      <c r="E1171" s="212">
        <v>16.015553185328976</v>
      </c>
      <c r="F1171" s="211">
        <v>11717</v>
      </c>
    </row>
    <row r="1172" spans="1:6" s="797" customFormat="1" ht="12.75">
      <c r="A1172" s="336" t="s">
        <v>156</v>
      </c>
      <c r="B1172" s="211">
        <v>1328519</v>
      </c>
      <c r="C1172" s="211">
        <v>230172</v>
      </c>
      <c r="D1172" s="211">
        <v>215172</v>
      </c>
      <c r="E1172" s="212">
        <v>16.196381082995426</v>
      </c>
      <c r="F1172" s="211">
        <v>11717</v>
      </c>
    </row>
    <row r="1173" spans="1:6" s="797" customFormat="1" ht="12.75">
      <c r="A1173" s="336" t="s">
        <v>590</v>
      </c>
      <c r="B1173" s="211">
        <v>1328519</v>
      </c>
      <c r="C1173" s="211">
        <v>230172</v>
      </c>
      <c r="D1173" s="211">
        <v>215172</v>
      </c>
      <c r="E1173" s="212">
        <v>16.196381082995426</v>
      </c>
      <c r="F1173" s="211">
        <v>11717</v>
      </c>
    </row>
    <row r="1174" spans="1:6" s="797" customFormat="1" ht="12.75">
      <c r="A1174" s="336" t="s">
        <v>591</v>
      </c>
      <c r="B1174" s="211">
        <v>232114</v>
      </c>
      <c r="C1174" s="211">
        <v>82536</v>
      </c>
      <c r="D1174" s="211">
        <v>76471</v>
      </c>
      <c r="E1174" s="212">
        <v>32.945449218918284</v>
      </c>
      <c r="F1174" s="211">
        <v>11717</v>
      </c>
    </row>
    <row r="1175" spans="1:6" s="797" customFormat="1" ht="12.75">
      <c r="A1175" s="336" t="s">
        <v>618</v>
      </c>
      <c r="B1175" s="211">
        <v>165102</v>
      </c>
      <c r="C1175" s="211">
        <v>64829</v>
      </c>
      <c r="D1175" s="211">
        <v>60669</v>
      </c>
      <c r="E1175" s="212">
        <v>36.74637496820147</v>
      </c>
      <c r="F1175" s="211">
        <v>8536</v>
      </c>
    </row>
    <row r="1176" spans="1:6" s="797" customFormat="1" ht="12.75">
      <c r="A1176" s="336" t="s">
        <v>593</v>
      </c>
      <c r="B1176" s="211">
        <v>1096405</v>
      </c>
      <c r="C1176" s="211">
        <v>147636</v>
      </c>
      <c r="D1176" s="211">
        <v>138701</v>
      </c>
      <c r="E1176" s="212">
        <v>12.650526037367579</v>
      </c>
      <c r="F1176" s="211">
        <v>0</v>
      </c>
    </row>
    <row r="1177" spans="1:6" s="797" customFormat="1" ht="12.75">
      <c r="A1177" s="336" t="s">
        <v>1125</v>
      </c>
      <c r="B1177" s="211">
        <v>15000</v>
      </c>
      <c r="C1177" s="211">
        <v>0</v>
      </c>
      <c r="D1177" s="211">
        <v>0</v>
      </c>
      <c r="E1177" s="212">
        <v>0</v>
      </c>
      <c r="F1177" s="211">
        <v>0</v>
      </c>
    </row>
    <row r="1178" spans="1:6" s="797" customFormat="1" ht="12.75">
      <c r="A1178" s="336" t="s">
        <v>604</v>
      </c>
      <c r="B1178" s="211">
        <v>15000</v>
      </c>
      <c r="C1178" s="211">
        <v>0</v>
      </c>
      <c r="D1178" s="211">
        <v>0</v>
      </c>
      <c r="E1178" s="212">
        <v>0</v>
      </c>
      <c r="F1178" s="211">
        <v>0</v>
      </c>
    </row>
    <row r="1179" spans="1:6" s="797" customFormat="1" ht="12.75">
      <c r="A1179" s="807" t="s">
        <v>1309</v>
      </c>
      <c r="B1179" s="211"/>
      <c r="C1179" s="211"/>
      <c r="D1179" s="211"/>
      <c r="E1179" s="811"/>
      <c r="F1179" s="211"/>
    </row>
    <row r="1180" spans="1:6" s="797" customFormat="1" ht="12.75">
      <c r="A1180" s="336" t="s">
        <v>588</v>
      </c>
      <c r="B1180" s="211">
        <v>936402</v>
      </c>
      <c r="C1180" s="211">
        <v>344358</v>
      </c>
      <c r="D1180" s="211">
        <v>344358</v>
      </c>
      <c r="E1180" s="212">
        <v>36.7745904002768</v>
      </c>
      <c r="F1180" s="211">
        <v>66817</v>
      </c>
    </row>
    <row r="1181" spans="1:6" s="797" customFormat="1" ht="12.75">
      <c r="A1181" s="336" t="s">
        <v>617</v>
      </c>
      <c r="B1181" s="211">
        <v>936402</v>
      </c>
      <c r="C1181" s="211">
        <v>344358</v>
      </c>
      <c r="D1181" s="211">
        <v>344358</v>
      </c>
      <c r="E1181" s="212">
        <v>36.7745904002768</v>
      </c>
      <c r="F1181" s="211">
        <v>66817</v>
      </c>
    </row>
    <row r="1182" spans="1:6" s="797" customFormat="1" ht="25.5">
      <c r="A1182" s="336" t="s">
        <v>589</v>
      </c>
      <c r="B1182" s="211">
        <v>936402</v>
      </c>
      <c r="C1182" s="211">
        <v>344358</v>
      </c>
      <c r="D1182" s="211">
        <v>344358</v>
      </c>
      <c r="E1182" s="212">
        <v>36.7745904002768</v>
      </c>
      <c r="F1182" s="211">
        <v>66817</v>
      </c>
    </row>
    <row r="1183" spans="1:6" s="797" customFormat="1" ht="12.75">
      <c r="A1183" s="336" t="s">
        <v>1165</v>
      </c>
      <c r="B1183" s="211">
        <v>936402</v>
      </c>
      <c r="C1183" s="211">
        <v>344358</v>
      </c>
      <c r="D1183" s="211">
        <v>343194</v>
      </c>
      <c r="E1183" s="212">
        <v>36.650284813573656</v>
      </c>
      <c r="F1183" s="211">
        <v>70194</v>
      </c>
    </row>
    <row r="1184" spans="1:6" s="797" customFormat="1" ht="12.75">
      <c r="A1184" s="336" t="s">
        <v>156</v>
      </c>
      <c r="B1184" s="211">
        <v>928802</v>
      </c>
      <c r="C1184" s="211">
        <v>336758</v>
      </c>
      <c r="D1184" s="211">
        <v>335972</v>
      </c>
      <c r="E1184" s="212">
        <v>36.17261806068463</v>
      </c>
      <c r="F1184" s="211">
        <v>70194</v>
      </c>
    </row>
    <row r="1185" spans="1:6" s="797" customFormat="1" ht="12.75">
      <c r="A1185" s="336" t="s">
        <v>590</v>
      </c>
      <c r="B1185" s="211">
        <v>928802</v>
      </c>
      <c r="C1185" s="211">
        <v>336758</v>
      </c>
      <c r="D1185" s="211">
        <v>335972</v>
      </c>
      <c r="E1185" s="212">
        <v>36.17261806068463</v>
      </c>
      <c r="F1185" s="211">
        <v>70194</v>
      </c>
    </row>
    <row r="1186" spans="1:6" s="797" customFormat="1" ht="12.75">
      <c r="A1186" s="336" t="s">
        <v>591</v>
      </c>
      <c r="B1186" s="211">
        <v>684733</v>
      </c>
      <c r="C1186" s="211">
        <v>295244</v>
      </c>
      <c r="D1186" s="211">
        <v>294481</v>
      </c>
      <c r="E1186" s="212">
        <v>43.006690198953464</v>
      </c>
      <c r="F1186" s="211">
        <v>67988</v>
      </c>
    </row>
    <row r="1187" spans="1:6" s="797" customFormat="1" ht="12.75">
      <c r="A1187" s="336" t="s">
        <v>618</v>
      </c>
      <c r="B1187" s="211">
        <v>547729</v>
      </c>
      <c r="C1187" s="211">
        <v>236764</v>
      </c>
      <c r="D1187" s="211">
        <v>236001</v>
      </c>
      <c r="E1187" s="212">
        <v>43.08718362547903</v>
      </c>
      <c r="F1187" s="211">
        <v>53852</v>
      </c>
    </row>
    <row r="1188" spans="1:6" s="797" customFormat="1" ht="12.75">
      <c r="A1188" s="336" t="s">
        <v>593</v>
      </c>
      <c r="B1188" s="211">
        <v>244069</v>
      </c>
      <c r="C1188" s="211">
        <v>41514</v>
      </c>
      <c r="D1188" s="211">
        <v>41491</v>
      </c>
      <c r="E1188" s="212">
        <v>16.999700904252485</v>
      </c>
      <c r="F1188" s="211">
        <v>2206</v>
      </c>
    </row>
    <row r="1189" spans="1:6" s="797" customFormat="1" ht="12.75">
      <c r="A1189" s="336" t="s">
        <v>1125</v>
      </c>
      <c r="B1189" s="211">
        <v>7600</v>
      </c>
      <c r="C1189" s="211">
        <v>7600</v>
      </c>
      <c r="D1189" s="211">
        <v>7222</v>
      </c>
      <c r="E1189" s="212">
        <v>95.02631578947368</v>
      </c>
      <c r="F1189" s="211">
        <v>0</v>
      </c>
    </row>
    <row r="1190" spans="1:6" s="797" customFormat="1" ht="12.75">
      <c r="A1190" s="336" t="s">
        <v>604</v>
      </c>
      <c r="B1190" s="211">
        <v>7600</v>
      </c>
      <c r="C1190" s="211">
        <v>7600</v>
      </c>
      <c r="D1190" s="211">
        <v>7222</v>
      </c>
      <c r="E1190" s="212">
        <v>95.02631578947368</v>
      </c>
      <c r="F1190" s="211">
        <v>0</v>
      </c>
    </row>
    <row r="1191" spans="1:6" s="797" customFormat="1" ht="12.75">
      <c r="A1191" s="807" t="s">
        <v>643</v>
      </c>
      <c r="B1191" s="211"/>
      <c r="C1191" s="211"/>
      <c r="D1191" s="211"/>
      <c r="E1191" s="212"/>
      <c r="F1191" s="211"/>
    </row>
    <row r="1192" spans="1:6" s="797" customFormat="1" ht="12.75">
      <c r="A1192" s="336" t="s">
        <v>588</v>
      </c>
      <c r="B1192" s="211">
        <v>161576</v>
      </c>
      <c r="C1192" s="211">
        <v>50320</v>
      </c>
      <c r="D1192" s="211">
        <v>16084</v>
      </c>
      <c r="E1192" s="212">
        <v>9.954448680497103</v>
      </c>
      <c r="F1192" s="211">
        <v>5313</v>
      </c>
    </row>
    <row r="1193" spans="1:6" s="797" customFormat="1" ht="12.75">
      <c r="A1193" s="336" t="s">
        <v>1098</v>
      </c>
      <c r="B1193" s="211">
        <v>110365</v>
      </c>
      <c r="C1193" s="211">
        <v>34236</v>
      </c>
      <c r="D1193" s="211">
        <v>0</v>
      </c>
      <c r="E1193" s="212">
        <v>0</v>
      </c>
      <c r="F1193" s="211">
        <v>0</v>
      </c>
    </row>
    <row r="1194" spans="1:6" s="797" customFormat="1" ht="12.75">
      <c r="A1194" s="336" t="s">
        <v>617</v>
      </c>
      <c r="B1194" s="211">
        <v>51211</v>
      </c>
      <c r="C1194" s="211">
        <v>16084</v>
      </c>
      <c r="D1194" s="211">
        <v>16084</v>
      </c>
      <c r="E1194" s="212">
        <v>31.40731483470348</v>
      </c>
      <c r="F1194" s="211">
        <v>5313</v>
      </c>
    </row>
    <row r="1195" spans="1:6" s="797" customFormat="1" ht="25.5">
      <c r="A1195" s="336" t="s">
        <v>589</v>
      </c>
      <c r="B1195" s="211">
        <v>51211</v>
      </c>
      <c r="C1195" s="211">
        <v>16084</v>
      </c>
      <c r="D1195" s="211">
        <v>16084</v>
      </c>
      <c r="E1195" s="212">
        <v>31.40731483470348</v>
      </c>
      <c r="F1195" s="211">
        <v>5313</v>
      </c>
    </row>
    <row r="1196" spans="1:6" s="797" customFormat="1" ht="12.75">
      <c r="A1196" s="336" t="s">
        <v>1165</v>
      </c>
      <c r="B1196" s="211">
        <v>161576</v>
      </c>
      <c r="C1196" s="211">
        <v>50320</v>
      </c>
      <c r="D1196" s="211">
        <v>18182</v>
      </c>
      <c r="E1196" s="212">
        <v>11.25290884784869</v>
      </c>
      <c r="F1196" s="211">
        <v>0</v>
      </c>
    </row>
    <row r="1197" spans="1:6" s="797" customFormat="1" ht="12.75">
      <c r="A1197" s="336" t="s">
        <v>156</v>
      </c>
      <c r="B1197" s="211">
        <v>141576</v>
      </c>
      <c r="C1197" s="211">
        <v>50320</v>
      </c>
      <c r="D1197" s="211">
        <v>18182</v>
      </c>
      <c r="E1197" s="212">
        <v>12.842572187376392</v>
      </c>
      <c r="F1197" s="211">
        <v>0</v>
      </c>
    </row>
    <row r="1198" spans="1:6" s="797" customFormat="1" ht="12.75">
      <c r="A1198" s="336" t="s">
        <v>590</v>
      </c>
      <c r="B1198" s="211">
        <v>141576</v>
      </c>
      <c r="C1198" s="211">
        <v>50320</v>
      </c>
      <c r="D1198" s="211">
        <v>18182</v>
      </c>
      <c r="E1198" s="212">
        <v>12.842572187376392</v>
      </c>
      <c r="F1198" s="211">
        <v>0</v>
      </c>
    </row>
    <row r="1199" spans="1:6" s="797" customFormat="1" ht="12.75">
      <c r="A1199" s="336" t="s">
        <v>591</v>
      </c>
      <c r="B1199" s="211">
        <v>65304</v>
      </c>
      <c r="C1199" s="211">
        <v>19368</v>
      </c>
      <c r="D1199" s="211">
        <v>7411</v>
      </c>
      <c r="E1199" s="212">
        <v>11.348462575033688</v>
      </c>
      <c r="F1199" s="211">
        <v>0</v>
      </c>
    </row>
    <row r="1200" spans="1:6" s="797" customFormat="1" ht="12.75">
      <c r="A1200" s="336" t="s">
        <v>618</v>
      </c>
      <c r="B1200" s="211">
        <v>53027</v>
      </c>
      <c r="C1200" s="211">
        <v>16173</v>
      </c>
      <c r="D1200" s="211">
        <v>6530</v>
      </c>
      <c r="E1200" s="212">
        <v>12.314481301978237</v>
      </c>
      <c r="F1200" s="211">
        <v>0</v>
      </c>
    </row>
    <row r="1201" spans="1:6" s="797" customFormat="1" ht="12.75">
      <c r="A1201" s="336" t="s">
        <v>593</v>
      </c>
      <c r="B1201" s="211">
        <v>76272</v>
      </c>
      <c r="C1201" s="211">
        <v>30952</v>
      </c>
      <c r="D1201" s="211">
        <v>10771</v>
      </c>
      <c r="E1201" s="212">
        <v>14.1218271449549</v>
      </c>
      <c r="F1201" s="211">
        <v>0</v>
      </c>
    </row>
    <row r="1202" spans="1:6" s="797" customFormat="1" ht="12.75">
      <c r="A1202" s="336" t="s">
        <v>1125</v>
      </c>
      <c r="B1202" s="211">
        <v>20000</v>
      </c>
      <c r="C1202" s="211">
        <v>0</v>
      </c>
      <c r="D1202" s="211">
        <v>0</v>
      </c>
      <c r="E1202" s="212">
        <v>0</v>
      </c>
      <c r="F1202" s="211">
        <v>0</v>
      </c>
    </row>
    <row r="1203" spans="1:6" s="797" customFormat="1" ht="12.75">
      <c r="A1203" s="336" t="s">
        <v>604</v>
      </c>
      <c r="B1203" s="211">
        <v>20000</v>
      </c>
      <c r="C1203" s="211">
        <v>0</v>
      </c>
      <c r="D1203" s="211">
        <v>0</v>
      </c>
      <c r="E1203" s="212">
        <v>0</v>
      </c>
      <c r="F1203" s="211">
        <v>0</v>
      </c>
    </row>
    <row r="1204" spans="1:6" s="797" customFormat="1" ht="12.75">
      <c r="A1204" s="807" t="s">
        <v>629</v>
      </c>
      <c r="B1204" s="211"/>
      <c r="C1204" s="211"/>
      <c r="D1204" s="211"/>
      <c r="E1204" s="811"/>
      <c r="F1204" s="211"/>
    </row>
    <row r="1205" spans="1:6" s="797" customFormat="1" ht="12.75">
      <c r="A1205" s="336" t="s">
        <v>588</v>
      </c>
      <c r="B1205" s="211">
        <v>2011072</v>
      </c>
      <c r="C1205" s="211">
        <v>578757</v>
      </c>
      <c r="D1205" s="211">
        <v>578757</v>
      </c>
      <c r="E1205" s="212">
        <v>28.778532046590076</v>
      </c>
      <c r="F1205" s="211">
        <v>0</v>
      </c>
    </row>
    <row r="1206" spans="1:6" s="797" customFormat="1" ht="12.75">
      <c r="A1206" s="336" t="s">
        <v>617</v>
      </c>
      <c r="B1206" s="211">
        <v>2011072</v>
      </c>
      <c r="C1206" s="211">
        <v>578757</v>
      </c>
      <c r="D1206" s="211">
        <v>578757</v>
      </c>
      <c r="E1206" s="212">
        <v>28.778532046590076</v>
      </c>
      <c r="F1206" s="211">
        <v>0</v>
      </c>
    </row>
    <row r="1207" spans="1:6" s="797" customFormat="1" ht="25.5">
      <c r="A1207" s="336" t="s">
        <v>589</v>
      </c>
      <c r="B1207" s="211">
        <v>2011072</v>
      </c>
      <c r="C1207" s="211">
        <v>578757</v>
      </c>
      <c r="D1207" s="211">
        <v>578757</v>
      </c>
      <c r="E1207" s="212">
        <v>28.778532046590076</v>
      </c>
      <c r="F1207" s="211">
        <v>0</v>
      </c>
    </row>
    <row r="1208" spans="1:6" s="797" customFormat="1" ht="12.75">
      <c r="A1208" s="336" t="s">
        <v>1165</v>
      </c>
      <c r="B1208" s="211">
        <v>2011072</v>
      </c>
      <c r="C1208" s="211">
        <v>578757</v>
      </c>
      <c r="D1208" s="211">
        <v>79904</v>
      </c>
      <c r="E1208" s="212">
        <v>3.9732043407694997</v>
      </c>
      <c r="F1208" s="211">
        <v>1403</v>
      </c>
    </row>
    <row r="1209" spans="1:6" s="797" customFormat="1" ht="12.75">
      <c r="A1209" s="336" t="s">
        <v>156</v>
      </c>
      <c r="B1209" s="211">
        <v>2011072</v>
      </c>
      <c r="C1209" s="211">
        <v>578757</v>
      </c>
      <c r="D1209" s="211">
        <v>79904</v>
      </c>
      <c r="E1209" s="212">
        <v>3.9732043407694997</v>
      </c>
      <c r="F1209" s="211">
        <v>1403</v>
      </c>
    </row>
    <row r="1210" spans="1:6" s="797" customFormat="1" ht="12.75">
      <c r="A1210" s="336" t="s">
        <v>590</v>
      </c>
      <c r="B1210" s="211">
        <v>1866929</v>
      </c>
      <c r="C1210" s="211">
        <v>478596</v>
      </c>
      <c r="D1210" s="211">
        <v>8838</v>
      </c>
      <c r="E1210" s="212">
        <v>0.47339775642244564</v>
      </c>
      <c r="F1210" s="211">
        <v>1403</v>
      </c>
    </row>
    <row r="1211" spans="1:6" s="797" customFormat="1" ht="12.75">
      <c r="A1211" s="336" t="s">
        <v>591</v>
      </c>
      <c r="B1211" s="211">
        <v>100121</v>
      </c>
      <c r="C1211" s="211">
        <v>31496</v>
      </c>
      <c r="D1211" s="211">
        <v>7975</v>
      </c>
      <c r="E1211" s="212">
        <v>7.965361912086376</v>
      </c>
      <c r="F1211" s="211">
        <v>1921</v>
      </c>
    </row>
    <row r="1212" spans="1:6" s="797" customFormat="1" ht="12.75">
      <c r="A1212" s="336" t="s">
        <v>618</v>
      </c>
      <c r="B1212" s="211">
        <v>81029</v>
      </c>
      <c r="C1212" s="211">
        <v>25726</v>
      </c>
      <c r="D1212" s="211">
        <v>6426</v>
      </c>
      <c r="E1212" s="212">
        <v>7.93049402065927</v>
      </c>
      <c r="F1212" s="211">
        <v>1547</v>
      </c>
    </row>
    <row r="1213" spans="1:6" s="797" customFormat="1" ht="12.75">
      <c r="A1213" s="336" t="s">
        <v>593</v>
      </c>
      <c r="B1213" s="211">
        <v>1766808</v>
      </c>
      <c r="C1213" s="211">
        <v>447100</v>
      </c>
      <c r="D1213" s="211">
        <v>863</v>
      </c>
      <c r="E1213" s="212">
        <v>0.048845148991854236</v>
      </c>
      <c r="F1213" s="211">
        <v>-518</v>
      </c>
    </row>
    <row r="1214" spans="1:6" s="797" customFormat="1" ht="12.75">
      <c r="A1214" s="336" t="s">
        <v>595</v>
      </c>
      <c r="B1214" s="211">
        <v>125401</v>
      </c>
      <c r="C1214" s="211">
        <v>81419</v>
      </c>
      <c r="D1214" s="211">
        <v>71066</v>
      </c>
      <c r="E1214" s="212">
        <v>56.67099943381631</v>
      </c>
      <c r="F1214" s="211">
        <v>0</v>
      </c>
    </row>
    <row r="1215" spans="1:6" s="797" customFormat="1" ht="12.75">
      <c r="A1215" s="336" t="s">
        <v>619</v>
      </c>
      <c r="B1215" s="211">
        <v>125401</v>
      </c>
      <c r="C1215" s="211">
        <v>81419</v>
      </c>
      <c r="D1215" s="211">
        <v>71066</v>
      </c>
      <c r="E1215" s="212">
        <v>56.67099943381631</v>
      </c>
      <c r="F1215" s="211">
        <v>0</v>
      </c>
    </row>
    <row r="1216" spans="1:6" s="797" customFormat="1" ht="12.75">
      <c r="A1216" s="366" t="s">
        <v>601</v>
      </c>
      <c r="B1216" s="211">
        <v>18742</v>
      </c>
      <c r="C1216" s="211">
        <v>18742</v>
      </c>
      <c r="D1216" s="211">
        <v>0</v>
      </c>
      <c r="E1216" s="212">
        <v>0</v>
      </c>
      <c r="F1216" s="211">
        <v>0</v>
      </c>
    </row>
    <row r="1217" spans="1:6" s="797" customFormat="1" ht="12.75">
      <c r="A1217" s="336" t="s">
        <v>676</v>
      </c>
      <c r="B1217" s="211">
        <v>18742</v>
      </c>
      <c r="C1217" s="211">
        <v>18742</v>
      </c>
      <c r="D1217" s="211">
        <v>0</v>
      </c>
      <c r="E1217" s="212">
        <v>0</v>
      </c>
      <c r="F1217" s="211">
        <v>0</v>
      </c>
    </row>
    <row r="1218" spans="1:6" s="797" customFormat="1" ht="38.25">
      <c r="A1218" s="815" t="s">
        <v>677</v>
      </c>
      <c r="B1218" s="817">
        <v>18742</v>
      </c>
      <c r="C1218" s="817">
        <v>18742</v>
      </c>
      <c r="D1218" s="817">
        <v>0</v>
      </c>
      <c r="E1218" s="819">
        <v>0</v>
      </c>
      <c r="F1218" s="817">
        <v>0</v>
      </c>
    </row>
    <row r="1219" spans="1:6" s="797" customFormat="1" ht="12.75">
      <c r="A1219" s="807" t="s">
        <v>644</v>
      </c>
      <c r="B1219" s="211"/>
      <c r="C1219" s="211"/>
      <c r="D1219" s="211"/>
      <c r="E1219" s="811"/>
      <c r="F1219" s="211"/>
    </row>
    <row r="1220" spans="1:6" s="797" customFormat="1" ht="12.75">
      <c r="A1220" s="336" t="s">
        <v>588</v>
      </c>
      <c r="B1220" s="211">
        <v>456300</v>
      </c>
      <c r="C1220" s="211">
        <v>159570</v>
      </c>
      <c r="D1220" s="211">
        <v>159570</v>
      </c>
      <c r="E1220" s="212">
        <v>34.97041420118343</v>
      </c>
      <c r="F1220" s="211">
        <v>-3081</v>
      </c>
    </row>
    <row r="1221" spans="1:6" s="797" customFormat="1" ht="12.75">
      <c r="A1221" s="336" t="s">
        <v>666</v>
      </c>
      <c r="B1221" s="211">
        <v>0</v>
      </c>
      <c r="C1221" s="211">
        <v>0</v>
      </c>
      <c r="D1221" s="211">
        <v>0</v>
      </c>
      <c r="E1221" s="212" t="e">
        <v>#DIV/0!</v>
      </c>
      <c r="F1221" s="211">
        <v>0</v>
      </c>
    </row>
    <row r="1222" spans="1:6" s="797" customFormat="1" ht="12.75">
      <c r="A1222" s="336" t="s">
        <v>617</v>
      </c>
      <c r="B1222" s="211">
        <v>456300</v>
      </c>
      <c r="C1222" s="211">
        <v>159570</v>
      </c>
      <c r="D1222" s="211">
        <v>159570</v>
      </c>
      <c r="E1222" s="212">
        <v>34.97041420118343</v>
      </c>
      <c r="F1222" s="211">
        <v>-3081</v>
      </c>
    </row>
    <row r="1223" spans="1:6" s="797" customFormat="1" ht="25.5">
      <c r="A1223" s="336" t="s">
        <v>589</v>
      </c>
      <c r="B1223" s="211">
        <v>456300</v>
      </c>
      <c r="C1223" s="211">
        <v>159570</v>
      </c>
      <c r="D1223" s="211">
        <v>159570</v>
      </c>
      <c r="E1223" s="212">
        <v>34.97041420118343</v>
      </c>
      <c r="F1223" s="211">
        <v>-3081</v>
      </c>
    </row>
    <row r="1224" spans="1:6" s="797" customFormat="1" ht="12.75">
      <c r="A1224" s="336" t="s">
        <v>1165</v>
      </c>
      <c r="B1224" s="211">
        <v>456300</v>
      </c>
      <c r="C1224" s="211">
        <v>159570</v>
      </c>
      <c r="D1224" s="211">
        <v>54220</v>
      </c>
      <c r="E1224" s="212">
        <v>11.882533420994958</v>
      </c>
      <c r="F1224" s="211">
        <v>-17400</v>
      </c>
    </row>
    <row r="1225" spans="1:6" s="797" customFormat="1" ht="12.75">
      <c r="A1225" s="336" t="s">
        <v>156</v>
      </c>
      <c r="B1225" s="211">
        <v>333000</v>
      </c>
      <c r="C1225" s="211">
        <v>131570</v>
      </c>
      <c r="D1225" s="211">
        <v>42396</v>
      </c>
      <c r="E1225" s="212">
        <v>12.731531531531532</v>
      </c>
      <c r="F1225" s="211">
        <v>-17400</v>
      </c>
    </row>
    <row r="1226" spans="1:6" s="797" customFormat="1" ht="12.75">
      <c r="A1226" s="336" t="s">
        <v>590</v>
      </c>
      <c r="B1226" s="211">
        <v>333000</v>
      </c>
      <c r="C1226" s="211">
        <v>131570</v>
      </c>
      <c r="D1226" s="211">
        <v>42396</v>
      </c>
      <c r="E1226" s="212">
        <v>12.731531531531532</v>
      </c>
      <c r="F1226" s="211">
        <v>-17400</v>
      </c>
    </row>
    <row r="1227" spans="1:6" s="797" customFormat="1" ht="12.75">
      <c r="A1227" s="336" t="s">
        <v>591</v>
      </c>
      <c r="B1227" s="211">
        <v>205976</v>
      </c>
      <c r="C1227" s="211">
        <v>74386</v>
      </c>
      <c r="D1227" s="211">
        <v>6724</v>
      </c>
      <c r="E1227" s="212">
        <v>3.2644579951062256</v>
      </c>
      <c r="F1227" s="211">
        <v>-11382</v>
      </c>
    </row>
    <row r="1228" spans="1:6" s="797" customFormat="1" ht="12.75">
      <c r="A1228" s="336" t="s">
        <v>618</v>
      </c>
      <c r="B1228" s="211">
        <v>157045</v>
      </c>
      <c r="C1228" s="211">
        <v>56711</v>
      </c>
      <c r="D1228" s="211">
        <v>5424</v>
      </c>
      <c r="E1228" s="212">
        <v>3.4537871310770796</v>
      </c>
      <c r="F1228" s="211">
        <v>-9332</v>
      </c>
    </row>
    <row r="1229" spans="1:6" s="797" customFormat="1" ht="12.75">
      <c r="A1229" s="336" t="s">
        <v>593</v>
      </c>
      <c r="B1229" s="211">
        <v>127024</v>
      </c>
      <c r="C1229" s="211">
        <v>57184</v>
      </c>
      <c r="D1229" s="211">
        <v>35672</v>
      </c>
      <c r="E1229" s="212">
        <v>28.08288197505983</v>
      </c>
      <c r="F1229" s="211">
        <v>-6018</v>
      </c>
    </row>
    <row r="1230" spans="1:6" s="797" customFormat="1" ht="12.75">
      <c r="A1230" s="336" t="s">
        <v>1125</v>
      </c>
      <c r="B1230" s="211">
        <v>123300</v>
      </c>
      <c r="C1230" s="211">
        <v>28000</v>
      </c>
      <c r="D1230" s="211">
        <v>11824</v>
      </c>
      <c r="E1230" s="212">
        <v>9.589618815896188</v>
      </c>
      <c r="F1230" s="211">
        <v>0</v>
      </c>
    </row>
    <row r="1231" spans="1:6" s="797" customFormat="1" ht="12.75">
      <c r="A1231" s="336" t="s">
        <v>604</v>
      </c>
      <c r="B1231" s="211">
        <v>123300</v>
      </c>
      <c r="C1231" s="211">
        <v>28000</v>
      </c>
      <c r="D1231" s="211">
        <v>11824</v>
      </c>
      <c r="E1231" s="212">
        <v>9.589618815896188</v>
      </c>
      <c r="F1231" s="211">
        <v>0</v>
      </c>
    </row>
    <row r="1232" spans="1:6" s="797" customFormat="1" ht="12.75">
      <c r="A1232" s="336" t="s">
        <v>87</v>
      </c>
      <c r="B1232" s="211">
        <v>0</v>
      </c>
      <c r="C1232" s="211">
        <v>0</v>
      </c>
      <c r="D1232" s="211">
        <v>105350</v>
      </c>
      <c r="E1232" s="814" t="s">
        <v>712</v>
      </c>
      <c r="F1232" s="211">
        <v>14319</v>
      </c>
    </row>
    <row r="1233" spans="1:6" s="797" customFormat="1" ht="13.5" customHeight="1">
      <c r="A1233" s="336" t="s">
        <v>717</v>
      </c>
      <c r="B1233" s="211">
        <v>0</v>
      </c>
      <c r="C1233" s="211">
        <v>0</v>
      </c>
      <c r="D1233" s="813" t="s">
        <v>712</v>
      </c>
      <c r="E1233" s="814" t="s">
        <v>712</v>
      </c>
      <c r="F1233" s="814" t="s">
        <v>712</v>
      </c>
    </row>
    <row r="1234" spans="1:6" s="797" customFormat="1" ht="13.5" customHeight="1">
      <c r="A1234" s="336" t="s">
        <v>611</v>
      </c>
      <c r="B1234" s="211">
        <v>0</v>
      </c>
      <c r="C1234" s="211">
        <v>0</v>
      </c>
      <c r="D1234" s="813" t="s">
        <v>712</v>
      </c>
      <c r="E1234" s="814" t="s">
        <v>712</v>
      </c>
      <c r="F1234" s="814" t="s">
        <v>712</v>
      </c>
    </row>
    <row r="1235" spans="1:6" s="797" customFormat="1" ht="25.5">
      <c r="A1235" s="806" t="s">
        <v>621</v>
      </c>
      <c r="B1235" s="211">
        <v>0</v>
      </c>
      <c r="C1235" s="211">
        <v>0</v>
      </c>
      <c r="D1235" s="813" t="s">
        <v>712</v>
      </c>
      <c r="E1235" s="814" t="s">
        <v>712</v>
      </c>
      <c r="F1235" s="814" t="s">
        <v>712</v>
      </c>
    </row>
    <row r="1236" spans="1:6" s="797" customFormat="1" ht="12.75">
      <c r="A1236" s="807" t="s">
        <v>678</v>
      </c>
      <c r="B1236" s="211"/>
      <c r="C1236" s="211"/>
      <c r="D1236" s="211"/>
      <c r="E1236" s="811"/>
      <c r="F1236" s="211"/>
    </row>
    <row r="1237" spans="1:6" s="797" customFormat="1" ht="12.75">
      <c r="A1237" s="336" t="s">
        <v>588</v>
      </c>
      <c r="B1237" s="211">
        <v>1657488</v>
      </c>
      <c r="C1237" s="211">
        <v>616906</v>
      </c>
      <c r="D1237" s="211">
        <v>640621</v>
      </c>
      <c r="E1237" s="212">
        <v>38.65011390731034</v>
      </c>
      <c r="F1237" s="211">
        <v>211042</v>
      </c>
    </row>
    <row r="1238" spans="1:6" s="797" customFormat="1" ht="12.75">
      <c r="A1238" s="336" t="s">
        <v>666</v>
      </c>
      <c r="B1238" s="211">
        <v>0</v>
      </c>
      <c r="C1238" s="211">
        <v>0</v>
      </c>
      <c r="D1238" s="211">
        <v>0</v>
      </c>
      <c r="E1238" s="814" t="s">
        <v>712</v>
      </c>
      <c r="F1238" s="211">
        <v>0</v>
      </c>
    </row>
    <row r="1239" spans="1:6" s="797" customFormat="1" ht="12.75">
      <c r="A1239" s="336" t="s">
        <v>1098</v>
      </c>
      <c r="B1239" s="211">
        <v>73128</v>
      </c>
      <c r="C1239" s="211">
        <v>11858</v>
      </c>
      <c r="D1239" s="211">
        <v>35573</v>
      </c>
      <c r="E1239" s="212">
        <v>48.64484192101521</v>
      </c>
      <c r="F1239" s="211">
        <v>14229</v>
      </c>
    </row>
    <row r="1240" spans="1:6" s="797" customFormat="1" ht="12.75">
      <c r="A1240" s="336" t="s">
        <v>617</v>
      </c>
      <c r="B1240" s="211">
        <v>1584360</v>
      </c>
      <c r="C1240" s="211">
        <v>605048</v>
      </c>
      <c r="D1240" s="211">
        <v>605048</v>
      </c>
      <c r="E1240" s="212">
        <v>38.188795475775706</v>
      </c>
      <c r="F1240" s="211">
        <v>196813</v>
      </c>
    </row>
    <row r="1241" spans="1:6" s="797" customFormat="1" ht="25.5">
      <c r="A1241" s="336" t="s">
        <v>589</v>
      </c>
      <c r="B1241" s="211">
        <v>1584360</v>
      </c>
      <c r="C1241" s="211">
        <v>605048</v>
      </c>
      <c r="D1241" s="211">
        <v>605048</v>
      </c>
      <c r="E1241" s="212">
        <v>38.188795475775706</v>
      </c>
      <c r="F1241" s="211">
        <v>196813</v>
      </c>
    </row>
    <row r="1242" spans="1:6" s="797" customFormat="1" ht="12.75">
      <c r="A1242" s="336" t="s">
        <v>1165</v>
      </c>
      <c r="B1242" s="211">
        <v>1657488</v>
      </c>
      <c r="C1242" s="211">
        <v>616906</v>
      </c>
      <c r="D1242" s="211">
        <v>303604</v>
      </c>
      <c r="E1242" s="212">
        <v>18.317116021352795</v>
      </c>
      <c r="F1242" s="211">
        <v>71681</v>
      </c>
    </row>
    <row r="1243" spans="1:6" s="797" customFormat="1" ht="12.75">
      <c r="A1243" s="336" t="s">
        <v>156</v>
      </c>
      <c r="B1243" s="211">
        <v>1637174</v>
      </c>
      <c r="C1243" s="211">
        <v>601592</v>
      </c>
      <c r="D1243" s="211">
        <v>299364</v>
      </c>
      <c r="E1243" s="212">
        <v>18.285411324636232</v>
      </c>
      <c r="F1243" s="211">
        <v>71681</v>
      </c>
    </row>
    <row r="1244" spans="1:6" s="797" customFormat="1" ht="12.75">
      <c r="A1244" s="336" t="s">
        <v>590</v>
      </c>
      <c r="B1244" s="211">
        <v>1622579</v>
      </c>
      <c r="C1244" s="211">
        <v>586997</v>
      </c>
      <c r="D1244" s="211">
        <v>284769</v>
      </c>
      <c r="E1244" s="212">
        <v>17.550393540160446</v>
      </c>
      <c r="F1244" s="211">
        <v>71681</v>
      </c>
    </row>
    <row r="1245" spans="1:6" s="797" customFormat="1" ht="12.75">
      <c r="A1245" s="336" t="s">
        <v>591</v>
      </c>
      <c r="B1245" s="211">
        <v>1079652</v>
      </c>
      <c r="C1245" s="211">
        <v>351603</v>
      </c>
      <c r="D1245" s="211">
        <v>209579</v>
      </c>
      <c r="E1245" s="212">
        <v>19.411717849825685</v>
      </c>
      <c r="F1245" s="211">
        <v>59507</v>
      </c>
    </row>
    <row r="1246" spans="1:6" s="797" customFormat="1" ht="12.75">
      <c r="A1246" s="336" t="s">
        <v>618</v>
      </c>
      <c r="B1246" s="211">
        <v>825518</v>
      </c>
      <c r="C1246" s="211">
        <v>278031</v>
      </c>
      <c r="D1246" s="211">
        <v>169528</v>
      </c>
      <c r="E1246" s="212">
        <v>20.53595439469521</v>
      </c>
      <c r="F1246" s="211">
        <v>47433</v>
      </c>
    </row>
    <row r="1247" spans="1:6" s="797" customFormat="1" ht="12.75">
      <c r="A1247" s="336" t="s">
        <v>593</v>
      </c>
      <c r="B1247" s="211">
        <v>542927</v>
      </c>
      <c r="C1247" s="211">
        <v>235394</v>
      </c>
      <c r="D1247" s="211">
        <v>75190</v>
      </c>
      <c r="E1247" s="212">
        <v>13.849007325110005</v>
      </c>
      <c r="F1247" s="211">
        <v>12174</v>
      </c>
    </row>
    <row r="1248" spans="1:6" s="797" customFormat="1" ht="12.75">
      <c r="A1248" s="336" t="s">
        <v>595</v>
      </c>
      <c r="B1248" s="211">
        <v>14595</v>
      </c>
      <c r="C1248" s="211">
        <v>14595</v>
      </c>
      <c r="D1248" s="211">
        <v>14595</v>
      </c>
      <c r="E1248" s="212">
        <v>100</v>
      </c>
      <c r="F1248" s="211">
        <v>0</v>
      </c>
    </row>
    <row r="1249" spans="1:6" s="797" customFormat="1" ht="12.75">
      <c r="A1249" s="336" t="s">
        <v>619</v>
      </c>
      <c r="B1249" s="211">
        <v>14595</v>
      </c>
      <c r="C1249" s="211">
        <v>14595</v>
      </c>
      <c r="D1249" s="211">
        <v>14595</v>
      </c>
      <c r="E1249" s="212">
        <v>100</v>
      </c>
      <c r="F1249" s="211">
        <v>0</v>
      </c>
    </row>
    <row r="1250" spans="1:6" s="797" customFormat="1" ht="12.75">
      <c r="A1250" s="336" t="s">
        <v>1125</v>
      </c>
      <c r="B1250" s="211">
        <v>20314</v>
      </c>
      <c r="C1250" s="211">
        <v>15314</v>
      </c>
      <c r="D1250" s="211">
        <v>4240</v>
      </c>
      <c r="E1250" s="212">
        <v>20.872304814413706</v>
      </c>
      <c r="F1250" s="211">
        <v>0</v>
      </c>
    </row>
    <row r="1251" spans="1:6" s="797" customFormat="1" ht="12.75">
      <c r="A1251" s="336" t="s">
        <v>604</v>
      </c>
      <c r="B1251" s="211">
        <v>20314</v>
      </c>
      <c r="C1251" s="211">
        <v>15314</v>
      </c>
      <c r="D1251" s="211">
        <v>4240</v>
      </c>
      <c r="E1251" s="212">
        <v>20.872304814413706</v>
      </c>
      <c r="F1251" s="211">
        <v>0</v>
      </c>
    </row>
    <row r="1252" spans="1:6" s="797" customFormat="1" ht="25.5">
      <c r="A1252" s="807" t="s">
        <v>646</v>
      </c>
      <c r="B1252" s="211"/>
      <c r="C1252" s="211"/>
      <c r="D1252" s="211"/>
      <c r="E1252" s="811"/>
      <c r="F1252" s="211"/>
    </row>
    <row r="1253" spans="1:6" s="797" customFormat="1" ht="12.75">
      <c r="A1253" s="336" t="s">
        <v>588</v>
      </c>
      <c r="B1253" s="211">
        <v>3893094</v>
      </c>
      <c r="C1253" s="211">
        <v>1004650</v>
      </c>
      <c r="D1253" s="211">
        <v>1231495</v>
      </c>
      <c r="E1253" s="212">
        <v>31.632809277145636</v>
      </c>
      <c r="F1253" s="211">
        <v>55202</v>
      </c>
    </row>
    <row r="1254" spans="1:6" s="797" customFormat="1" ht="12.75">
      <c r="A1254" s="336" t="s">
        <v>666</v>
      </c>
      <c r="B1254" s="211">
        <v>5000</v>
      </c>
      <c r="C1254" s="211">
        <v>50</v>
      </c>
      <c r="D1254" s="211">
        <v>30077</v>
      </c>
      <c r="E1254" s="212">
        <v>601.54</v>
      </c>
      <c r="F1254" s="211">
        <v>30048</v>
      </c>
    </row>
    <row r="1255" spans="1:6" s="797" customFormat="1" ht="12.75">
      <c r="A1255" s="336" t="s">
        <v>1098</v>
      </c>
      <c r="B1255" s="211">
        <v>2168812</v>
      </c>
      <c r="C1255" s="211">
        <v>743689</v>
      </c>
      <c r="D1255" s="211">
        <v>940507</v>
      </c>
      <c r="E1255" s="212">
        <v>43.36507728655135</v>
      </c>
      <c r="F1255" s="211">
        <v>5263</v>
      </c>
    </row>
    <row r="1256" spans="1:6" s="797" customFormat="1" ht="12.75">
      <c r="A1256" s="336" t="s">
        <v>657</v>
      </c>
      <c r="B1256" s="211">
        <v>27472</v>
      </c>
      <c r="C1256" s="211">
        <v>27472</v>
      </c>
      <c r="D1256" s="211">
        <v>27472</v>
      </c>
      <c r="E1256" s="212">
        <v>100</v>
      </c>
      <c r="F1256" s="211">
        <v>0</v>
      </c>
    </row>
    <row r="1257" spans="1:6" s="797" customFormat="1" ht="12.75">
      <c r="A1257" s="336" t="s">
        <v>658</v>
      </c>
      <c r="B1257" s="211">
        <v>27472</v>
      </c>
      <c r="C1257" s="211">
        <v>27472</v>
      </c>
      <c r="D1257" s="211">
        <v>27472</v>
      </c>
      <c r="E1257" s="212">
        <v>100</v>
      </c>
      <c r="F1257" s="211">
        <v>0</v>
      </c>
    </row>
    <row r="1258" spans="1:6" s="797" customFormat="1" ht="38.25">
      <c r="A1258" s="815" t="s">
        <v>679</v>
      </c>
      <c r="B1258" s="817">
        <v>27472</v>
      </c>
      <c r="C1258" s="817">
        <v>27472</v>
      </c>
      <c r="D1258" s="817">
        <v>27472</v>
      </c>
      <c r="E1258" s="819">
        <v>100</v>
      </c>
      <c r="F1258" s="817">
        <v>0</v>
      </c>
    </row>
    <row r="1259" spans="1:6" s="797" customFormat="1" ht="12.75">
      <c r="A1259" s="336" t="s">
        <v>617</v>
      </c>
      <c r="B1259" s="211">
        <v>1691810</v>
      </c>
      <c r="C1259" s="211">
        <v>233439</v>
      </c>
      <c r="D1259" s="211">
        <v>233439</v>
      </c>
      <c r="E1259" s="212">
        <v>13.798180646762933</v>
      </c>
      <c r="F1259" s="211">
        <v>19891</v>
      </c>
    </row>
    <row r="1260" spans="1:6" s="797" customFormat="1" ht="25.5">
      <c r="A1260" s="336" t="s">
        <v>589</v>
      </c>
      <c r="B1260" s="211">
        <v>1691810</v>
      </c>
      <c r="C1260" s="211">
        <v>233439</v>
      </c>
      <c r="D1260" s="211">
        <v>233439</v>
      </c>
      <c r="E1260" s="212">
        <v>13.798180646762933</v>
      </c>
      <c r="F1260" s="211">
        <v>19891</v>
      </c>
    </row>
    <row r="1261" spans="1:6" s="797" customFormat="1" ht="12.75">
      <c r="A1261" s="336" t="s">
        <v>1165</v>
      </c>
      <c r="B1261" s="211">
        <v>5132145</v>
      </c>
      <c r="C1261" s="211">
        <v>1374809</v>
      </c>
      <c r="D1261" s="211">
        <v>795173</v>
      </c>
      <c r="E1261" s="212">
        <v>15.493969870297896</v>
      </c>
      <c r="F1261" s="211">
        <v>202761</v>
      </c>
    </row>
    <row r="1262" spans="1:6" s="797" customFormat="1" ht="12.75">
      <c r="A1262" s="336" t="s">
        <v>156</v>
      </c>
      <c r="B1262" s="211">
        <v>5124995</v>
      </c>
      <c r="C1262" s="211">
        <v>1371284</v>
      </c>
      <c r="D1262" s="211">
        <v>791648</v>
      </c>
      <c r="E1262" s="212">
        <v>15.446805313956405</v>
      </c>
      <c r="F1262" s="211">
        <v>202497</v>
      </c>
    </row>
    <row r="1263" spans="1:6" s="797" customFormat="1" ht="12.75">
      <c r="A1263" s="336" t="s">
        <v>590</v>
      </c>
      <c r="B1263" s="211">
        <v>1148161</v>
      </c>
      <c r="C1263" s="211">
        <v>393206</v>
      </c>
      <c r="D1263" s="211">
        <v>352031</v>
      </c>
      <c r="E1263" s="212">
        <v>30.66042131721945</v>
      </c>
      <c r="F1263" s="211">
        <v>68625</v>
      </c>
    </row>
    <row r="1264" spans="1:6" s="797" customFormat="1" ht="12.75">
      <c r="A1264" s="336" t="s">
        <v>591</v>
      </c>
      <c r="B1264" s="211">
        <v>581044</v>
      </c>
      <c r="C1264" s="211">
        <v>247905</v>
      </c>
      <c r="D1264" s="211">
        <v>236551</v>
      </c>
      <c r="E1264" s="212">
        <v>40.71137469795747</v>
      </c>
      <c r="F1264" s="211">
        <v>48454</v>
      </c>
    </row>
    <row r="1265" spans="1:6" s="797" customFormat="1" ht="12.75">
      <c r="A1265" s="336" t="s">
        <v>618</v>
      </c>
      <c r="B1265" s="211">
        <v>478677</v>
      </c>
      <c r="C1265" s="211">
        <v>198966</v>
      </c>
      <c r="D1265" s="211">
        <v>189875</v>
      </c>
      <c r="E1265" s="212">
        <v>39.66662279574745</v>
      </c>
      <c r="F1265" s="211">
        <v>38933</v>
      </c>
    </row>
    <row r="1266" spans="1:6" s="797" customFormat="1" ht="12.75">
      <c r="A1266" s="336" t="s">
        <v>593</v>
      </c>
      <c r="B1266" s="211">
        <v>567117</v>
      </c>
      <c r="C1266" s="211">
        <v>145301</v>
      </c>
      <c r="D1266" s="211">
        <v>115480</v>
      </c>
      <c r="E1266" s="212">
        <v>20.362641218655057</v>
      </c>
      <c r="F1266" s="211">
        <v>20171</v>
      </c>
    </row>
    <row r="1267" spans="1:6" s="797" customFormat="1" ht="12.75">
      <c r="A1267" s="336" t="s">
        <v>595</v>
      </c>
      <c r="B1267" s="211">
        <v>3696834</v>
      </c>
      <c r="C1267" s="211">
        <v>817078</v>
      </c>
      <c r="D1267" s="211">
        <v>406882</v>
      </c>
      <c r="E1267" s="212">
        <v>11.006228572881552</v>
      </c>
      <c r="F1267" s="211">
        <v>168865</v>
      </c>
    </row>
    <row r="1268" spans="1:6" s="797" customFormat="1" ht="12.75">
      <c r="A1268" s="336" t="s">
        <v>619</v>
      </c>
      <c r="B1268" s="211">
        <v>3696834</v>
      </c>
      <c r="C1268" s="211">
        <v>817078</v>
      </c>
      <c r="D1268" s="211">
        <v>406882</v>
      </c>
      <c r="E1268" s="212">
        <v>11.006228572881552</v>
      </c>
      <c r="F1268" s="211">
        <v>168865</v>
      </c>
    </row>
    <row r="1269" spans="1:6" s="797" customFormat="1" ht="12.75">
      <c r="A1269" s="366" t="s">
        <v>601</v>
      </c>
      <c r="B1269" s="211">
        <v>280000</v>
      </c>
      <c r="C1269" s="211">
        <v>161000</v>
      </c>
      <c r="D1269" s="211">
        <v>32735</v>
      </c>
      <c r="E1269" s="212">
        <v>11.691071428571428</v>
      </c>
      <c r="F1269" s="211">
        <v>-34993</v>
      </c>
    </row>
    <row r="1270" spans="1:6" s="797" customFormat="1" ht="38.25">
      <c r="A1270" s="806" t="s">
        <v>603</v>
      </c>
      <c r="B1270" s="211">
        <v>280000</v>
      </c>
      <c r="C1270" s="211">
        <v>161000</v>
      </c>
      <c r="D1270" s="211">
        <v>32735</v>
      </c>
      <c r="E1270" s="212">
        <v>11.691071428571428</v>
      </c>
      <c r="F1270" s="211">
        <v>-34993</v>
      </c>
    </row>
    <row r="1271" spans="1:6" s="797" customFormat="1" ht="12.75">
      <c r="A1271" s="336" t="s">
        <v>1125</v>
      </c>
      <c r="B1271" s="211">
        <v>7150</v>
      </c>
      <c r="C1271" s="211">
        <v>3525</v>
      </c>
      <c r="D1271" s="211">
        <v>3525</v>
      </c>
      <c r="E1271" s="212">
        <v>49.3006993006993</v>
      </c>
      <c r="F1271" s="211">
        <v>264</v>
      </c>
    </row>
    <row r="1272" spans="1:6" s="797" customFormat="1" ht="12.75">
      <c r="A1272" s="336" t="s">
        <v>604</v>
      </c>
      <c r="B1272" s="211">
        <v>7150</v>
      </c>
      <c r="C1272" s="211">
        <v>3525</v>
      </c>
      <c r="D1272" s="211">
        <v>3525</v>
      </c>
      <c r="E1272" s="212">
        <v>49.3006993006993</v>
      </c>
      <c r="F1272" s="211">
        <v>264</v>
      </c>
    </row>
    <row r="1273" spans="1:6" s="797" customFormat="1" ht="12.75">
      <c r="A1273" s="336" t="s">
        <v>87</v>
      </c>
      <c r="B1273" s="211">
        <v>-1239051</v>
      </c>
      <c r="C1273" s="211">
        <v>-370159</v>
      </c>
      <c r="D1273" s="211">
        <v>436322</v>
      </c>
      <c r="E1273" s="814" t="s">
        <v>712</v>
      </c>
      <c r="F1273" s="211">
        <v>-147559</v>
      </c>
    </row>
    <row r="1274" spans="1:6" s="797" customFormat="1" ht="13.5" customHeight="1">
      <c r="A1274" s="336" t="s">
        <v>717</v>
      </c>
      <c r="B1274" s="211">
        <v>1239051</v>
      </c>
      <c r="C1274" s="211">
        <v>370159</v>
      </c>
      <c r="D1274" s="813" t="s">
        <v>712</v>
      </c>
      <c r="E1274" s="814" t="s">
        <v>712</v>
      </c>
      <c r="F1274" s="814" t="s">
        <v>712</v>
      </c>
    </row>
    <row r="1275" spans="1:6" s="797" customFormat="1" ht="13.5" customHeight="1">
      <c r="A1275" s="336" t="s">
        <v>611</v>
      </c>
      <c r="B1275" s="211">
        <v>1239051</v>
      </c>
      <c r="C1275" s="211">
        <v>370159</v>
      </c>
      <c r="D1275" s="813" t="s">
        <v>712</v>
      </c>
      <c r="E1275" s="814" t="s">
        <v>712</v>
      </c>
      <c r="F1275" s="814" t="s">
        <v>712</v>
      </c>
    </row>
    <row r="1276" spans="1:6" s="797" customFormat="1" ht="25.5">
      <c r="A1276" s="806" t="s">
        <v>621</v>
      </c>
      <c r="B1276" s="211">
        <v>1239051</v>
      </c>
      <c r="C1276" s="211">
        <v>370159</v>
      </c>
      <c r="D1276" s="813" t="s">
        <v>712</v>
      </c>
      <c r="E1276" s="814" t="s">
        <v>712</v>
      </c>
      <c r="F1276" s="814" t="s">
        <v>712</v>
      </c>
    </row>
    <row r="1277" spans="1:6" s="797" customFormat="1" ht="25.5">
      <c r="A1277" s="807" t="s">
        <v>680</v>
      </c>
      <c r="B1277" s="211"/>
      <c r="C1277" s="211"/>
      <c r="D1277" s="211"/>
      <c r="E1277" s="811"/>
      <c r="F1277" s="211"/>
    </row>
    <row r="1278" spans="1:6" s="797" customFormat="1" ht="12.75">
      <c r="A1278" s="336" t="s">
        <v>588</v>
      </c>
      <c r="B1278" s="211">
        <v>611518</v>
      </c>
      <c r="C1278" s="211">
        <v>256214</v>
      </c>
      <c r="D1278" s="211">
        <v>315767</v>
      </c>
      <c r="E1278" s="212">
        <v>51.63658306051499</v>
      </c>
      <c r="F1278" s="211">
        <v>10534</v>
      </c>
    </row>
    <row r="1279" spans="1:6" s="797" customFormat="1" ht="12.75">
      <c r="A1279" s="336" t="s">
        <v>1098</v>
      </c>
      <c r="B1279" s="211">
        <v>112449</v>
      </c>
      <c r="C1279" s="211">
        <v>71028</v>
      </c>
      <c r="D1279" s="211">
        <v>130581</v>
      </c>
      <c r="E1279" s="212">
        <v>116.12464317157112</v>
      </c>
      <c r="F1279" s="211">
        <v>0</v>
      </c>
    </row>
    <row r="1280" spans="1:6" s="797" customFormat="1" ht="12.75">
      <c r="A1280" s="336" t="s">
        <v>617</v>
      </c>
      <c r="B1280" s="211">
        <v>499069</v>
      </c>
      <c r="C1280" s="211">
        <v>185186</v>
      </c>
      <c r="D1280" s="211">
        <v>185186</v>
      </c>
      <c r="E1280" s="212">
        <v>37.10629191554675</v>
      </c>
      <c r="F1280" s="211">
        <v>10534</v>
      </c>
    </row>
    <row r="1281" spans="1:6" s="797" customFormat="1" ht="25.5">
      <c r="A1281" s="336" t="s">
        <v>589</v>
      </c>
      <c r="B1281" s="211">
        <v>499069</v>
      </c>
      <c r="C1281" s="211">
        <v>185186</v>
      </c>
      <c r="D1281" s="211">
        <v>185186</v>
      </c>
      <c r="E1281" s="212">
        <v>37.10629191554675</v>
      </c>
      <c r="F1281" s="211">
        <v>10534</v>
      </c>
    </row>
    <row r="1282" spans="1:6" s="797" customFormat="1" ht="12.75">
      <c r="A1282" s="336" t="s">
        <v>1165</v>
      </c>
      <c r="B1282" s="211">
        <v>629650</v>
      </c>
      <c r="C1282" s="211">
        <v>274346</v>
      </c>
      <c r="D1282" s="211">
        <v>230749</v>
      </c>
      <c r="E1282" s="212">
        <v>36.64718494401652</v>
      </c>
      <c r="F1282" s="211">
        <v>8757</v>
      </c>
    </row>
    <row r="1283" spans="1:6" s="797" customFormat="1" ht="12.75">
      <c r="A1283" s="336" t="s">
        <v>156</v>
      </c>
      <c r="B1283" s="211">
        <v>577050</v>
      </c>
      <c r="C1283" s="211">
        <v>251746</v>
      </c>
      <c r="D1283" s="211">
        <v>230139</v>
      </c>
      <c r="E1283" s="212">
        <v>39.88198596308812</v>
      </c>
      <c r="F1283" s="211">
        <v>8757</v>
      </c>
    </row>
    <row r="1284" spans="1:6" s="797" customFormat="1" ht="12.75">
      <c r="A1284" s="336" t="s">
        <v>590</v>
      </c>
      <c r="B1284" s="211">
        <v>531446</v>
      </c>
      <c r="C1284" s="211">
        <v>206142</v>
      </c>
      <c r="D1284" s="211">
        <v>184535</v>
      </c>
      <c r="E1284" s="212">
        <v>34.72318918573101</v>
      </c>
      <c r="F1284" s="211">
        <v>8757</v>
      </c>
    </row>
    <row r="1285" spans="1:6" s="797" customFormat="1" ht="12.75">
      <c r="A1285" s="336" t="s">
        <v>591</v>
      </c>
      <c r="B1285" s="211">
        <v>348884</v>
      </c>
      <c r="C1285" s="211">
        <v>117830</v>
      </c>
      <c r="D1285" s="211">
        <v>108295</v>
      </c>
      <c r="E1285" s="212">
        <v>31.04040311392898</v>
      </c>
      <c r="F1285" s="211">
        <v>8757</v>
      </c>
    </row>
    <row r="1286" spans="1:6" s="797" customFormat="1" ht="12.75">
      <c r="A1286" s="336" t="s">
        <v>618</v>
      </c>
      <c r="B1286" s="211">
        <v>271951</v>
      </c>
      <c r="C1286" s="211">
        <v>89355</v>
      </c>
      <c r="D1286" s="211">
        <v>82610</v>
      </c>
      <c r="E1286" s="212">
        <v>30.376795819835188</v>
      </c>
      <c r="F1286" s="211">
        <v>4305</v>
      </c>
    </row>
    <row r="1287" spans="1:6" s="797" customFormat="1" ht="12.75">
      <c r="A1287" s="336" t="s">
        <v>593</v>
      </c>
      <c r="B1287" s="211">
        <v>182562</v>
      </c>
      <c r="C1287" s="211">
        <v>88312</v>
      </c>
      <c r="D1287" s="211">
        <v>76240</v>
      </c>
      <c r="E1287" s="212">
        <v>41.76115511442688</v>
      </c>
      <c r="F1287" s="211">
        <v>0</v>
      </c>
    </row>
    <row r="1288" spans="1:6" s="797" customFormat="1" ht="12.75">
      <c r="A1288" s="336" t="s">
        <v>595</v>
      </c>
      <c r="B1288" s="211">
        <v>18132</v>
      </c>
      <c r="C1288" s="211">
        <v>18132</v>
      </c>
      <c r="D1288" s="211">
        <v>18132</v>
      </c>
      <c r="E1288" s="212">
        <v>100</v>
      </c>
      <c r="F1288" s="211">
        <v>0</v>
      </c>
    </row>
    <row r="1289" spans="1:6" s="797" customFormat="1" ht="12.75">
      <c r="A1289" s="336" t="s">
        <v>619</v>
      </c>
      <c r="B1289" s="211">
        <v>18132</v>
      </c>
      <c r="C1289" s="211">
        <v>18132</v>
      </c>
      <c r="D1289" s="211">
        <v>18132</v>
      </c>
      <c r="E1289" s="212">
        <v>100</v>
      </c>
      <c r="F1289" s="211">
        <v>0</v>
      </c>
    </row>
    <row r="1290" spans="1:6" s="797" customFormat="1" ht="12.75">
      <c r="A1290" s="366" t="s">
        <v>601</v>
      </c>
      <c r="B1290" s="211">
        <v>27472</v>
      </c>
      <c r="C1290" s="211">
        <v>27472</v>
      </c>
      <c r="D1290" s="211">
        <v>27472</v>
      </c>
      <c r="E1290" s="212">
        <v>100</v>
      </c>
      <c r="F1290" s="211">
        <v>0</v>
      </c>
    </row>
    <row r="1291" spans="1:6" s="797" customFormat="1" ht="12.75">
      <c r="A1291" s="336" t="s">
        <v>676</v>
      </c>
      <c r="B1291" s="211">
        <v>27472</v>
      </c>
      <c r="C1291" s="211">
        <v>27472</v>
      </c>
      <c r="D1291" s="211">
        <v>27472</v>
      </c>
      <c r="E1291" s="212">
        <v>100</v>
      </c>
      <c r="F1291" s="211">
        <v>0</v>
      </c>
    </row>
    <row r="1292" spans="1:6" s="797" customFormat="1" ht="38.25">
      <c r="A1292" s="815" t="s">
        <v>681</v>
      </c>
      <c r="B1292" s="817">
        <v>27472</v>
      </c>
      <c r="C1292" s="817">
        <v>27472</v>
      </c>
      <c r="D1292" s="817">
        <v>27472</v>
      </c>
      <c r="E1292" s="819">
        <v>100</v>
      </c>
      <c r="F1292" s="817">
        <v>0</v>
      </c>
    </row>
    <row r="1293" spans="1:6" s="797" customFormat="1" ht="12.75">
      <c r="A1293" s="336" t="s">
        <v>1125</v>
      </c>
      <c r="B1293" s="211">
        <v>52600</v>
      </c>
      <c r="C1293" s="211">
        <v>22600</v>
      </c>
      <c r="D1293" s="211">
        <v>610</v>
      </c>
      <c r="E1293" s="212">
        <v>1.159695817490494</v>
      </c>
      <c r="F1293" s="211">
        <v>0</v>
      </c>
    </row>
    <row r="1294" spans="1:6" s="797" customFormat="1" ht="12.75">
      <c r="A1294" s="336" t="s">
        <v>604</v>
      </c>
      <c r="B1294" s="211">
        <v>52600</v>
      </c>
      <c r="C1294" s="211">
        <v>22600</v>
      </c>
      <c r="D1294" s="211">
        <v>610</v>
      </c>
      <c r="E1294" s="212">
        <v>1.159695817490494</v>
      </c>
      <c r="F1294" s="211">
        <v>0</v>
      </c>
    </row>
    <row r="1295" spans="1:6" s="797" customFormat="1" ht="12.75">
      <c r="A1295" s="336" t="s">
        <v>87</v>
      </c>
      <c r="B1295" s="211">
        <v>-18132</v>
      </c>
      <c r="C1295" s="211">
        <v>-18132</v>
      </c>
      <c r="D1295" s="211">
        <v>85018</v>
      </c>
      <c r="E1295" s="226" t="s">
        <v>712</v>
      </c>
      <c r="F1295" s="211">
        <v>1777</v>
      </c>
    </row>
    <row r="1296" spans="1:6" s="797" customFormat="1" ht="13.5" customHeight="1">
      <c r="A1296" s="336" t="s">
        <v>717</v>
      </c>
      <c r="B1296" s="211">
        <v>18132</v>
      </c>
      <c r="C1296" s="211">
        <v>18132</v>
      </c>
      <c r="D1296" s="813" t="s">
        <v>712</v>
      </c>
      <c r="E1296" s="814" t="s">
        <v>712</v>
      </c>
      <c r="F1296" s="814" t="s">
        <v>712</v>
      </c>
    </row>
    <row r="1297" spans="1:6" s="797" customFormat="1" ht="13.5" customHeight="1">
      <c r="A1297" s="336" t="s">
        <v>611</v>
      </c>
      <c r="B1297" s="211">
        <v>18132</v>
      </c>
      <c r="C1297" s="211">
        <v>18132</v>
      </c>
      <c r="D1297" s="813" t="s">
        <v>712</v>
      </c>
      <c r="E1297" s="814" t="s">
        <v>712</v>
      </c>
      <c r="F1297" s="814" t="s">
        <v>712</v>
      </c>
    </row>
    <row r="1298" spans="1:6" s="797" customFormat="1" ht="25.5">
      <c r="A1298" s="806" t="s">
        <v>621</v>
      </c>
      <c r="B1298" s="211">
        <v>18132</v>
      </c>
      <c r="C1298" s="211">
        <v>18132</v>
      </c>
      <c r="D1298" s="813" t="s">
        <v>712</v>
      </c>
      <c r="E1298" s="814" t="s">
        <v>712</v>
      </c>
      <c r="F1298" s="814" t="s">
        <v>712</v>
      </c>
    </row>
    <row r="1299" spans="1:6" s="797" customFormat="1" ht="12.75">
      <c r="A1299" s="807" t="s">
        <v>648</v>
      </c>
      <c r="B1299" s="211"/>
      <c r="C1299" s="211"/>
      <c r="D1299" s="211"/>
      <c r="E1299" s="811"/>
      <c r="F1299" s="211"/>
    </row>
    <row r="1300" spans="1:6" s="797" customFormat="1" ht="12.75">
      <c r="A1300" s="336" t="s">
        <v>588</v>
      </c>
      <c r="B1300" s="211">
        <v>2093425</v>
      </c>
      <c r="C1300" s="211">
        <v>643747</v>
      </c>
      <c r="D1300" s="211">
        <v>643747</v>
      </c>
      <c r="E1300" s="212">
        <v>30.750898646954155</v>
      </c>
      <c r="F1300" s="211">
        <v>100630</v>
      </c>
    </row>
    <row r="1301" spans="1:6" s="797" customFormat="1" ht="12.75">
      <c r="A1301" s="336" t="s">
        <v>666</v>
      </c>
      <c r="B1301" s="211">
        <v>0</v>
      </c>
      <c r="C1301" s="211">
        <v>0</v>
      </c>
      <c r="D1301" s="211">
        <v>0</v>
      </c>
      <c r="E1301" s="814" t="s">
        <v>712</v>
      </c>
      <c r="F1301" s="211">
        <v>0</v>
      </c>
    </row>
    <row r="1302" spans="1:6" s="797" customFormat="1" ht="12.75">
      <c r="A1302" s="336" t="s">
        <v>617</v>
      </c>
      <c r="B1302" s="211">
        <v>2093425</v>
      </c>
      <c r="C1302" s="211">
        <v>643747</v>
      </c>
      <c r="D1302" s="211">
        <v>643747</v>
      </c>
      <c r="E1302" s="212">
        <v>30.750898646954155</v>
      </c>
      <c r="F1302" s="211">
        <v>100630</v>
      </c>
    </row>
    <row r="1303" spans="1:6" s="797" customFormat="1" ht="25.5">
      <c r="A1303" s="336" t="s">
        <v>589</v>
      </c>
      <c r="B1303" s="211">
        <v>2093425</v>
      </c>
      <c r="C1303" s="211">
        <v>643747</v>
      </c>
      <c r="D1303" s="211">
        <v>643747</v>
      </c>
      <c r="E1303" s="212">
        <v>30.750898646954155</v>
      </c>
      <c r="F1303" s="211">
        <v>100630</v>
      </c>
    </row>
    <row r="1304" spans="1:6" s="797" customFormat="1" ht="12.75">
      <c r="A1304" s="336" t="s">
        <v>1165</v>
      </c>
      <c r="B1304" s="211">
        <v>2093425</v>
      </c>
      <c r="C1304" s="211">
        <v>643747</v>
      </c>
      <c r="D1304" s="211">
        <v>617565</v>
      </c>
      <c r="E1304" s="212">
        <v>29.500220929815974</v>
      </c>
      <c r="F1304" s="211">
        <v>163024</v>
      </c>
    </row>
    <row r="1305" spans="1:6" s="797" customFormat="1" ht="12.75">
      <c r="A1305" s="336" t="s">
        <v>156</v>
      </c>
      <c r="B1305" s="211">
        <v>1928567</v>
      </c>
      <c r="C1305" s="211">
        <v>554410</v>
      </c>
      <c r="D1305" s="211">
        <v>536065</v>
      </c>
      <c r="E1305" s="212">
        <v>27.796026790876333</v>
      </c>
      <c r="F1305" s="211">
        <v>97858</v>
      </c>
    </row>
    <row r="1306" spans="1:6" s="797" customFormat="1" ht="12.75">
      <c r="A1306" s="336" t="s">
        <v>590</v>
      </c>
      <c r="B1306" s="211">
        <v>1477705</v>
      </c>
      <c r="C1306" s="211">
        <v>328981</v>
      </c>
      <c r="D1306" s="211">
        <v>310636</v>
      </c>
      <c r="E1306" s="212">
        <v>21.021516473179695</v>
      </c>
      <c r="F1306" s="211">
        <v>60286</v>
      </c>
    </row>
    <row r="1307" spans="1:6" s="797" customFormat="1" ht="12.75">
      <c r="A1307" s="336" t="s">
        <v>591</v>
      </c>
      <c r="B1307" s="211">
        <v>680834</v>
      </c>
      <c r="C1307" s="211">
        <v>234198</v>
      </c>
      <c r="D1307" s="211">
        <v>218682</v>
      </c>
      <c r="E1307" s="212">
        <v>32.1197237505765</v>
      </c>
      <c r="F1307" s="211">
        <v>44613</v>
      </c>
    </row>
    <row r="1308" spans="1:6" s="797" customFormat="1" ht="12.75">
      <c r="A1308" s="336" t="s">
        <v>618</v>
      </c>
      <c r="B1308" s="211">
        <v>513479</v>
      </c>
      <c r="C1308" s="211">
        <v>171475</v>
      </c>
      <c r="D1308" s="211">
        <v>158000</v>
      </c>
      <c r="E1308" s="212">
        <v>30.770489153402576</v>
      </c>
      <c r="F1308" s="211">
        <v>25585</v>
      </c>
    </row>
    <row r="1309" spans="1:6" s="797" customFormat="1" ht="12.75">
      <c r="A1309" s="336" t="s">
        <v>593</v>
      </c>
      <c r="B1309" s="211">
        <v>796871</v>
      </c>
      <c r="C1309" s="211">
        <v>94783</v>
      </c>
      <c r="D1309" s="211">
        <v>91954</v>
      </c>
      <c r="E1309" s="212">
        <v>11.539383413375564</v>
      </c>
      <c r="F1309" s="211">
        <v>15673</v>
      </c>
    </row>
    <row r="1310" spans="1:6" s="797" customFormat="1" ht="12.75">
      <c r="A1310" s="336" t="s">
        <v>595</v>
      </c>
      <c r="B1310" s="211">
        <v>450862</v>
      </c>
      <c r="C1310" s="211">
        <v>225429</v>
      </c>
      <c r="D1310" s="211">
        <v>225429</v>
      </c>
      <c r="E1310" s="212">
        <v>49.99955640528587</v>
      </c>
      <c r="F1310" s="211">
        <v>37572</v>
      </c>
    </row>
    <row r="1311" spans="1:6" s="797" customFormat="1" ht="12.75">
      <c r="A1311" s="336" t="s">
        <v>619</v>
      </c>
      <c r="B1311" s="211">
        <v>450862</v>
      </c>
      <c r="C1311" s="211">
        <v>225429</v>
      </c>
      <c r="D1311" s="211">
        <v>225429</v>
      </c>
      <c r="E1311" s="212">
        <v>49.99955640528587</v>
      </c>
      <c r="F1311" s="211">
        <v>37572</v>
      </c>
    </row>
    <row r="1312" spans="1:6" s="797" customFormat="1" ht="12.75">
      <c r="A1312" s="336" t="s">
        <v>1125</v>
      </c>
      <c r="B1312" s="211">
        <v>164858</v>
      </c>
      <c r="C1312" s="211">
        <v>89337</v>
      </c>
      <c r="D1312" s="211">
        <v>81500</v>
      </c>
      <c r="E1312" s="212">
        <v>49.43648473231509</v>
      </c>
      <c r="F1312" s="211">
        <v>65166</v>
      </c>
    </row>
    <row r="1313" spans="1:6" s="797" customFormat="1" ht="12.75">
      <c r="A1313" s="336" t="s">
        <v>604</v>
      </c>
      <c r="B1313" s="211">
        <v>164858</v>
      </c>
      <c r="C1313" s="211">
        <v>89337</v>
      </c>
      <c r="D1313" s="211">
        <v>81500</v>
      </c>
      <c r="E1313" s="212">
        <v>49.43648473231509</v>
      </c>
      <c r="F1313" s="211">
        <v>65166</v>
      </c>
    </row>
    <row r="1314" spans="1:6" s="797" customFormat="1" ht="12.75">
      <c r="A1314" s="794" t="s">
        <v>682</v>
      </c>
      <c r="B1314" s="211"/>
      <c r="C1314" s="211"/>
      <c r="D1314" s="211"/>
      <c r="E1314" s="212"/>
      <c r="F1314" s="211"/>
    </row>
    <row r="1315" spans="1:6" s="797" customFormat="1" ht="12.75">
      <c r="A1315" s="336" t="s">
        <v>588</v>
      </c>
      <c r="B1315" s="211">
        <v>25862630</v>
      </c>
      <c r="C1315" s="211">
        <v>6178627</v>
      </c>
      <c r="D1315" s="211">
        <v>5050632</v>
      </c>
      <c r="E1315" s="212">
        <v>19.528686757688604</v>
      </c>
      <c r="F1315" s="211">
        <v>623596</v>
      </c>
    </row>
    <row r="1316" spans="1:6" s="797" customFormat="1" ht="12.75">
      <c r="A1316" s="336" t="s">
        <v>666</v>
      </c>
      <c r="B1316" s="211">
        <v>0</v>
      </c>
      <c r="C1316" s="211">
        <v>26921</v>
      </c>
      <c r="D1316" s="211">
        <v>17720</v>
      </c>
      <c r="E1316" s="814" t="s">
        <v>712</v>
      </c>
      <c r="F1316" s="211">
        <v>17711</v>
      </c>
    </row>
    <row r="1317" spans="1:6" s="797" customFormat="1" ht="12.75">
      <c r="A1317" s="336" t="s">
        <v>1098</v>
      </c>
      <c r="B1317" s="211">
        <v>18652274</v>
      </c>
      <c r="C1317" s="211">
        <v>3462257</v>
      </c>
      <c r="D1317" s="211">
        <v>2343463</v>
      </c>
      <c r="E1317" s="212">
        <v>12.563953328157199</v>
      </c>
      <c r="F1317" s="211">
        <v>41179</v>
      </c>
    </row>
    <row r="1318" spans="1:6" s="797" customFormat="1" ht="12.75">
      <c r="A1318" s="336" t="s">
        <v>617</v>
      </c>
      <c r="B1318" s="211">
        <v>7210356</v>
      </c>
      <c r="C1318" s="211">
        <v>2689449</v>
      </c>
      <c r="D1318" s="211">
        <v>2689449</v>
      </c>
      <c r="E1318" s="212">
        <v>37.29980877504523</v>
      </c>
      <c r="F1318" s="211">
        <v>564706</v>
      </c>
    </row>
    <row r="1319" spans="1:6" s="797" customFormat="1" ht="25.5">
      <c r="A1319" s="336" t="s">
        <v>589</v>
      </c>
      <c r="B1319" s="211">
        <v>7210356</v>
      </c>
      <c r="C1319" s="211">
        <v>2689449</v>
      </c>
      <c r="D1319" s="211">
        <v>2689449</v>
      </c>
      <c r="E1319" s="212">
        <v>37.29980877504523</v>
      </c>
      <c r="F1319" s="211">
        <v>564706</v>
      </c>
    </row>
    <row r="1320" spans="1:6" s="797" customFormat="1" ht="12.75">
      <c r="A1320" s="336" t="s">
        <v>1165</v>
      </c>
      <c r="B1320" s="211">
        <v>26823856</v>
      </c>
      <c r="C1320" s="211">
        <v>6450686</v>
      </c>
      <c r="D1320" s="211">
        <v>4016911</v>
      </c>
      <c r="E1320" s="212">
        <v>14.975143767547813</v>
      </c>
      <c r="F1320" s="211">
        <v>610026</v>
      </c>
    </row>
    <row r="1321" spans="1:6" s="797" customFormat="1" ht="12.75">
      <c r="A1321" s="336" t="s">
        <v>156</v>
      </c>
      <c r="B1321" s="211">
        <v>13137461</v>
      </c>
      <c r="C1321" s="211">
        <v>4929017</v>
      </c>
      <c r="D1321" s="211">
        <v>3228277</v>
      </c>
      <c r="E1321" s="212">
        <v>24.573066287313814</v>
      </c>
      <c r="F1321" s="211">
        <v>509428</v>
      </c>
    </row>
    <row r="1322" spans="1:6" s="797" customFormat="1" ht="12.75">
      <c r="A1322" s="336" t="s">
        <v>590</v>
      </c>
      <c r="B1322" s="211">
        <v>3332635</v>
      </c>
      <c r="C1322" s="211">
        <v>1013210</v>
      </c>
      <c r="D1322" s="211">
        <v>812804</v>
      </c>
      <c r="E1322" s="212">
        <v>24.389229543589384</v>
      </c>
      <c r="F1322" s="211">
        <v>192005</v>
      </c>
    </row>
    <row r="1323" spans="1:6" s="797" customFormat="1" ht="12.75">
      <c r="A1323" s="336" t="s">
        <v>591</v>
      </c>
      <c r="B1323" s="211">
        <v>1258571</v>
      </c>
      <c r="C1323" s="211">
        <v>434983</v>
      </c>
      <c r="D1323" s="211">
        <v>370968</v>
      </c>
      <c r="E1323" s="212">
        <v>29.475333533030717</v>
      </c>
      <c r="F1323" s="211">
        <v>87310</v>
      </c>
    </row>
    <row r="1324" spans="1:6" s="797" customFormat="1" ht="12.75">
      <c r="A1324" s="336" t="s">
        <v>618</v>
      </c>
      <c r="B1324" s="211">
        <v>1015355</v>
      </c>
      <c r="C1324" s="211">
        <v>348213</v>
      </c>
      <c r="D1324" s="211">
        <v>302792</v>
      </c>
      <c r="E1324" s="212">
        <v>29.82129403016679</v>
      </c>
      <c r="F1324" s="211">
        <v>71062</v>
      </c>
    </row>
    <row r="1325" spans="1:6" s="797" customFormat="1" ht="12.75">
      <c r="A1325" s="336" t="s">
        <v>593</v>
      </c>
      <c r="B1325" s="211">
        <v>2074064</v>
      </c>
      <c r="C1325" s="211">
        <v>578227</v>
      </c>
      <c r="D1325" s="211">
        <v>441836</v>
      </c>
      <c r="E1325" s="212">
        <v>21.302910614137268</v>
      </c>
      <c r="F1325" s="211">
        <v>104695</v>
      </c>
    </row>
    <row r="1326" spans="1:6" s="797" customFormat="1" ht="12.75">
      <c r="A1326" s="336" t="s">
        <v>595</v>
      </c>
      <c r="B1326" s="211">
        <v>8667190</v>
      </c>
      <c r="C1326" s="211">
        <v>3436273</v>
      </c>
      <c r="D1326" s="211">
        <v>2272285</v>
      </c>
      <c r="E1326" s="212">
        <v>26.217089968028855</v>
      </c>
      <c r="F1326" s="211">
        <v>313900</v>
      </c>
    </row>
    <row r="1327" spans="1:6" s="797" customFormat="1" ht="12.75">
      <c r="A1327" s="336" t="s">
        <v>619</v>
      </c>
      <c r="B1327" s="211">
        <v>8100914</v>
      </c>
      <c r="C1327" s="211">
        <v>3133696</v>
      </c>
      <c r="D1327" s="211">
        <v>2160400</v>
      </c>
      <c r="E1327" s="212">
        <v>26.668595667106203</v>
      </c>
      <c r="F1327" s="211">
        <v>301820</v>
      </c>
    </row>
    <row r="1328" spans="1:6" s="797" customFormat="1" ht="12.75">
      <c r="A1328" s="336" t="s">
        <v>660</v>
      </c>
      <c r="B1328" s="211">
        <v>566276</v>
      </c>
      <c r="C1328" s="211">
        <v>302577</v>
      </c>
      <c r="D1328" s="211">
        <v>111885</v>
      </c>
      <c r="E1328" s="212">
        <v>19.75803318523123</v>
      </c>
      <c r="F1328" s="211">
        <v>12080</v>
      </c>
    </row>
    <row r="1329" spans="1:6" s="797" customFormat="1" ht="12.75">
      <c r="A1329" s="366" t="s">
        <v>601</v>
      </c>
      <c r="B1329" s="211">
        <v>1137636</v>
      </c>
      <c r="C1329" s="211">
        <v>479534</v>
      </c>
      <c r="D1329" s="211">
        <v>143188</v>
      </c>
      <c r="E1329" s="212">
        <v>12.58645120231779</v>
      </c>
      <c r="F1329" s="211">
        <v>3523</v>
      </c>
    </row>
    <row r="1330" spans="1:6" s="797" customFormat="1" ht="38.25">
      <c r="A1330" s="806" t="s">
        <v>603</v>
      </c>
      <c r="B1330" s="211">
        <v>1137636</v>
      </c>
      <c r="C1330" s="211">
        <v>479534</v>
      </c>
      <c r="D1330" s="211">
        <v>143188</v>
      </c>
      <c r="E1330" s="212">
        <v>12.58645120231779</v>
      </c>
      <c r="F1330" s="211">
        <v>3523</v>
      </c>
    </row>
    <row r="1331" spans="1:6" s="797" customFormat="1" ht="12.75">
      <c r="A1331" s="336" t="s">
        <v>1125</v>
      </c>
      <c r="B1331" s="211">
        <v>13686395</v>
      </c>
      <c r="C1331" s="211">
        <v>1521669</v>
      </c>
      <c r="D1331" s="211">
        <v>788634</v>
      </c>
      <c r="E1331" s="212">
        <v>5.762174772830975</v>
      </c>
      <c r="F1331" s="211">
        <v>100598</v>
      </c>
    </row>
    <row r="1332" spans="1:6" s="797" customFormat="1" ht="12.75">
      <c r="A1332" s="336" t="s">
        <v>604</v>
      </c>
      <c r="B1332" s="211">
        <v>13686395</v>
      </c>
      <c r="C1332" s="211">
        <v>1521669</v>
      </c>
      <c r="D1332" s="211">
        <v>788634</v>
      </c>
      <c r="E1332" s="212">
        <v>5.762174772830975</v>
      </c>
      <c r="F1332" s="211">
        <v>100598</v>
      </c>
    </row>
    <row r="1333" spans="1:6" s="797" customFormat="1" ht="12.75">
      <c r="A1333" s="336" t="s">
        <v>87</v>
      </c>
      <c r="B1333" s="211">
        <v>-961226</v>
      </c>
      <c r="C1333" s="211">
        <v>-272059</v>
      </c>
      <c r="D1333" s="211">
        <v>1033721</v>
      </c>
      <c r="E1333" s="212">
        <v>-107.54193082584116</v>
      </c>
      <c r="F1333" s="211">
        <v>13570</v>
      </c>
    </row>
    <row r="1334" spans="1:6" s="797" customFormat="1" ht="13.5" customHeight="1">
      <c r="A1334" s="336" t="s">
        <v>717</v>
      </c>
      <c r="B1334" s="211">
        <v>961226</v>
      </c>
      <c r="C1334" s="211">
        <v>430429</v>
      </c>
      <c r="D1334" s="813" t="s">
        <v>712</v>
      </c>
      <c r="E1334" s="814" t="s">
        <v>712</v>
      </c>
      <c r="F1334" s="814" t="s">
        <v>712</v>
      </c>
    </row>
    <row r="1335" spans="1:6" s="797" customFormat="1" ht="13.5" customHeight="1">
      <c r="A1335" s="336" t="s">
        <v>611</v>
      </c>
      <c r="B1335" s="211">
        <v>961226</v>
      </c>
      <c r="C1335" s="211">
        <v>430429</v>
      </c>
      <c r="D1335" s="813" t="s">
        <v>712</v>
      </c>
      <c r="E1335" s="814" t="s">
        <v>712</v>
      </c>
      <c r="F1335" s="814" t="s">
        <v>712</v>
      </c>
    </row>
    <row r="1336" spans="1:6" s="797" customFormat="1" ht="25.5">
      <c r="A1336" s="806" t="s">
        <v>621</v>
      </c>
      <c r="B1336" s="211">
        <v>961226</v>
      </c>
      <c r="C1336" s="211">
        <v>430429</v>
      </c>
      <c r="D1336" s="813" t="s">
        <v>712</v>
      </c>
      <c r="E1336" s="814" t="s">
        <v>712</v>
      </c>
      <c r="F1336" s="814" t="s">
        <v>712</v>
      </c>
    </row>
    <row r="1337" spans="1:6" s="797" customFormat="1" ht="12.75">
      <c r="A1337" s="214" t="s">
        <v>613</v>
      </c>
      <c r="B1337" s="211"/>
      <c r="C1337" s="211"/>
      <c r="D1337" s="211"/>
      <c r="E1337" s="212"/>
      <c r="F1337" s="211"/>
    </row>
    <row r="1338" spans="1:6" s="797" customFormat="1" ht="38.25">
      <c r="A1338" s="794" t="s">
        <v>683</v>
      </c>
      <c r="B1338" s="211"/>
      <c r="C1338" s="211"/>
      <c r="D1338" s="211"/>
      <c r="E1338" s="212"/>
      <c r="F1338" s="211"/>
    </row>
    <row r="1339" spans="1:6" s="797" customFormat="1" ht="12.75">
      <c r="A1339" s="336" t="s">
        <v>588</v>
      </c>
      <c r="B1339" s="211">
        <v>14668422</v>
      </c>
      <c r="C1339" s="211">
        <v>5420002</v>
      </c>
      <c r="D1339" s="211">
        <v>4399743</v>
      </c>
      <c r="E1339" s="212">
        <v>29.994657912078065</v>
      </c>
      <c r="F1339" s="211">
        <v>603825</v>
      </c>
    </row>
    <row r="1340" spans="1:6" s="797" customFormat="1" ht="12.75">
      <c r="A1340" s="336" t="s">
        <v>666</v>
      </c>
      <c r="B1340" s="211">
        <v>0</v>
      </c>
      <c r="C1340" s="211">
        <v>26921</v>
      </c>
      <c r="D1340" s="211">
        <v>150</v>
      </c>
      <c r="E1340" s="814" t="s">
        <v>712</v>
      </c>
      <c r="F1340" s="211">
        <v>141</v>
      </c>
    </row>
    <row r="1341" spans="1:6" s="797" customFormat="1" ht="12.75">
      <c r="A1341" s="336" t="s">
        <v>1098</v>
      </c>
      <c r="B1341" s="211">
        <v>7529515</v>
      </c>
      <c r="C1341" s="211">
        <v>2706713</v>
      </c>
      <c r="D1341" s="211">
        <v>1713225</v>
      </c>
      <c r="E1341" s="212">
        <v>22.753457560015487</v>
      </c>
      <c r="F1341" s="211">
        <v>42059</v>
      </c>
    </row>
    <row r="1342" spans="1:6" s="797" customFormat="1" ht="12.75">
      <c r="A1342" s="336" t="s">
        <v>617</v>
      </c>
      <c r="B1342" s="211">
        <v>7138907</v>
      </c>
      <c r="C1342" s="211">
        <v>2686368</v>
      </c>
      <c r="D1342" s="211">
        <v>2686368</v>
      </c>
      <c r="E1342" s="212">
        <v>37.62996212165252</v>
      </c>
      <c r="F1342" s="211">
        <v>561625</v>
      </c>
    </row>
    <row r="1343" spans="1:6" s="797" customFormat="1" ht="25.5">
      <c r="A1343" s="336" t="s">
        <v>589</v>
      </c>
      <c r="B1343" s="211">
        <v>7138907</v>
      </c>
      <c r="C1343" s="211">
        <v>2686368</v>
      </c>
      <c r="D1343" s="211">
        <v>2686368</v>
      </c>
      <c r="E1343" s="212">
        <v>37.62996212165252</v>
      </c>
      <c r="F1343" s="211">
        <v>561625</v>
      </c>
    </row>
    <row r="1344" spans="1:6" s="797" customFormat="1" ht="12.75">
      <c r="A1344" s="336" t="s">
        <v>1165</v>
      </c>
      <c r="B1344" s="211">
        <v>15194315</v>
      </c>
      <c r="C1344" s="211">
        <v>5401946</v>
      </c>
      <c r="D1344" s="211">
        <v>3366989</v>
      </c>
      <c r="E1344" s="212">
        <v>22.159531377360544</v>
      </c>
      <c r="F1344" s="211">
        <v>570478</v>
      </c>
    </row>
    <row r="1345" spans="1:6" s="797" customFormat="1" ht="12.75">
      <c r="A1345" s="336" t="s">
        <v>156</v>
      </c>
      <c r="B1345" s="211">
        <v>12407205</v>
      </c>
      <c r="C1345" s="211">
        <v>4392607</v>
      </c>
      <c r="D1345" s="211">
        <v>2725042</v>
      </c>
      <c r="E1345" s="212">
        <v>21.963383372806366</v>
      </c>
      <c r="F1345" s="211">
        <v>479439</v>
      </c>
    </row>
    <row r="1346" spans="1:6" s="797" customFormat="1" ht="12.75">
      <c r="A1346" s="336" t="s">
        <v>590</v>
      </c>
      <c r="B1346" s="211">
        <v>2706623</v>
      </c>
      <c r="C1346" s="211">
        <v>928644</v>
      </c>
      <c r="D1346" s="211">
        <v>761412</v>
      </c>
      <c r="E1346" s="212">
        <v>28.131439066319913</v>
      </c>
      <c r="F1346" s="211">
        <v>162016</v>
      </c>
    </row>
    <row r="1347" spans="1:6" s="797" customFormat="1" ht="12.75">
      <c r="A1347" s="336" t="s">
        <v>591</v>
      </c>
      <c r="B1347" s="211">
        <v>1119970</v>
      </c>
      <c r="C1347" s="211">
        <v>410990</v>
      </c>
      <c r="D1347" s="211">
        <v>348332</v>
      </c>
      <c r="E1347" s="212">
        <v>31.101904515299516</v>
      </c>
      <c r="F1347" s="211">
        <v>65974</v>
      </c>
    </row>
    <row r="1348" spans="1:6" s="797" customFormat="1" ht="12.75">
      <c r="A1348" s="336" t="s">
        <v>618</v>
      </c>
      <c r="B1348" s="211">
        <v>903053</v>
      </c>
      <c r="C1348" s="211">
        <v>329302</v>
      </c>
      <c r="D1348" s="211">
        <v>284614</v>
      </c>
      <c r="E1348" s="212">
        <v>31.5168655660299</v>
      </c>
      <c r="F1348" s="211">
        <v>53750</v>
      </c>
    </row>
    <row r="1349" spans="1:6" s="797" customFormat="1" ht="12.75">
      <c r="A1349" s="336" t="s">
        <v>593</v>
      </c>
      <c r="B1349" s="211">
        <v>1586653</v>
      </c>
      <c r="C1349" s="211">
        <v>517654</v>
      </c>
      <c r="D1349" s="211">
        <v>413080</v>
      </c>
      <c r="E1349" s="212">
        <v>26.034678029789752</v>
      </c>
      <c r="F1349" s="211">
        <v>96042</v>
      </c>
    </row>
    <row r="1350" spans="1:6" s="797" customFormat="1" ht="12.75">
      <c r="A1350" s="336" t="s">
        <v>595</v>
      </c>
      <c r="B1350" s="211">
        <v>8562946</v>
      </c>
      <c r="C1350" s="211">
        <v>2984429</v>
      </c>
      <c r="D1350" s="211">
        <v>1820442</v>
      </c>
      <c r="E1350" s="212">
        <v>21.259529138686613</v>
      </c>
      <c r="F1350" s="211">
        <v>313900</v>
      </c>
    </row>
    <row r="1351" spans="1:6" s="797" customFormat="1" ht="12.75">
      <c r="A1351" s="336" t="s">
        <v>619</v>
      </c>
      <c r="B1351" s="211">
        <v>7996670</v>
      </c>
      <c r="C1351" s="211">
        <v>2681852</v>
      </c>
      <c r="D1351" s="211">
        <v>1708557</v>
      </c>
      <c r="E1351" s="212">
        <v>21.36585603757564</v>
      </c>
      <c r="F1351" s="211">
        <v>301820</v>
      </c>
    </row>
    <row r="1352" spans="1:6" s="797" customFormat="1" ht="12.75">
      <c r="A1352" s="336" t="s">
        <v>660</v>
      </c>
      <c r="B1352" s="211">
        <v>566276</v>
      </c>
      <c r="C1352" s="211">
        <v>302577</v>
      </c>
      <c r="D1352" s="211">
        <v>111885</v>
      </c>
      <c r="E1352" s="212">
        <v>19.75803318523123</v>
      </c>
      <c r="F1352" s="211">
        <v>12080</v>
      </c>
    </row>
    <row r="1353" spans="1:6" s="797" customFormat="1" ht="12.75">
      <c r="A1353" s="366" t="s">
        <v>684</v>
      </c>
      <c r="B1353" s="211">
        <v>1137636</v>
      </c>
      <c r="C1353" s="211">
        <v>479534</v>
      </c>
      <c r="D1353" s="211">
        <v>143188</v>
      </c>
      <c r="E1353" s="212">
        <v>12.58645120231779</v>
      </c>
      <c r="F1353" s="211">
        <v>3523</v>
      </c>
    </row>
    <row r="1354" spans="1:6" s="797" customFormat="1" ht="38.25">
      <c r="A1354" s="806" t="s">
        <v>603</v>
      </c>
      <c r="B1354" s="211">
        <v>1137636</v>
      </c>
      <c r="C1354" s="211">
        <v>479534</v>
      </c>
      <c r="D1354" s="211">
        <v>143188</v>
      </c>
      <c r="E1354" s="212">
        <v>12.58645120231779</v>
      </c>
      <c r="F1354" s="211">
        <v>3523</v>
      </c>
    </row>
    <row r="1355" spans="1:6" s="797" customFormat="1" ht="12.75">
      <c r="A1355" s="336" t="s">
        <v>1125</v>
      </c>
      <c r="B1355" s="211">
        <v>2787110</v>
      </c>
      <c r="C1355" s="211">
        <v>1009339</v>
      </c>
      <c r="D1355" s="211">
        <v>641947</v>
      </c>
      <c r="E1355" s="212">
        <v>23.032711303106083</v>
      </c>
      <c r="F1355" s="211">
        <v>91039</v>
      </c>
    </row>
    <row r="1356" spans="1:6" s="797" customFormat="1" ht="12.75">
      <c r="A1356" s="336" t="s">
        <v>604</v>
      </c>
      <c r="B1356" s="211">
        <v>2787110</v>
      </c>
      <c r="C1356" s="211">
        <v>1009339</v>
      </c>
      <c r="D1356" s="211">
        <v>641947</v>
      </c>
      <c r="E1356" s="212">
        <v>23.032711303106083</v>
      </c>
      <c r="F1356" s="211">
        <v>91039</v>
      </c>
    </row>
    <row r="1357" spans="1:6" s="797" customFormat="1" ht="12.75">
      <c r="A1357" s="336" t="s">
        <v>87</v>
      </c>
      <c r="B1357" s="211">
        <v>-525893</v>
      </c>
      <c r="C1357" s="211">
        <v>18056</v>
      </c>
      <c r="D1357" s="211">
        <v>1032754</v>
      </c>
      <c r="E1357" s="212">
        <v>-196.38101286763657</v>
      </c>
      <c r="F1357" s="211">
        <v>33347</v>
      </c>
    </row>
    <row r="1358" spans="1:6" s="797" customFormat="1" ht="13.5" customHeight="1">
      <c r="A1358" s="336" t="s">
        <v>717</v>
      </c>
      <c r="B1358" s="211">
        <v>525893</v>
      </c>
      <c r="C1358" s="211">
        <v>140314</v>
      </c>
      <c r="D1358" s="813" t="s">
        <v>712</v>
      </c>
      <c r="E1358" s="814" t="s">
        <v>712</v>
      </c>
      <c r="F1358" s="814" t="s">
        <v>712</v>
      </c>
    </row>
    <row r="1359" spans="1:6" s="797" customFormat="1" ht="13.5" customHeight="1">
      <c r="A1359" s="336" t="s">
        <v>611</v>
      </c>
      <c r="B1359" s="211">
        <v>525893</v>
      </c>
      <c r="C1359" s="211">
        <v>140314</v>
      </c>
      <c r="D1359" s="813" t="s">
        <v>712</v>
      </c>
      <c r="E1359" s="814" t="s">
        <v>712</v>
      </c>
      <c r="F1359" s="814" t="s">
        <v>712</v>
      </c>
    </row>
    <row r="1360" spans="1:6" s="797" customFormat="1" ht="25.5">
      <c r="A1360" s="806" t="s">
        <v>621</v>
      </c>
      <c r="B1360" s="211">
        <v>525893</v>
      </c>
      <c r="C1360" s="211">
        <v>140314</v>
      </c>
      <c r="D1360" s="813" t="s">
        <v>712</v>
      </c>
      <c r="E1360" s="814" t="s">
        <v>712</v>
      </c>
      <c r="F1360" s="814" t="s">
        <v>712</v>
      </c>
    </row>
    <row r="1361" spans="1:6" s="797" customFormat="1" ht="12.75">
      <c r="A1361" s="807" t="s">
        <v>675</v>
      </c>
      <c r="B1361" s="211"/>
      <c r="C1361" s="211"/>
      <c r="D1361" s="211"/>
      <c r="E1361" s="212"/>
      <c r="F1361" s="211"/>
    </row>
    <row r="1362" spans="1:6" s="797" customFormat="1" ht="12.75">
      <c r="A1362" s="336" t="s">
        <v>588</v>
      </c>
      <c r="B1362" s="211">
        <v>626290</v>
      </c>
      <c r="C1362" s="211">
        <v>349649</v>
      </c>
      <c r="D1362" s="211">
        <v>349649</v>
      </c>
      <c r="E1362" s="212">
        <v>55.828609749477074</v>
      </c>
      <c r="F1362" s="211">
        <v>134917</v>
      </c>
    </row>
    <row r="1363" spans="1:6" s="797" customFormat="1" ht="12.75">
      <c r="A1363" s="336" t="s">
        <v>617</v>
      </c>
      <c r="B1363" s="211">
        <v>626290</v>
      </c>
      <c r="C1363" s="211">
        <v>349649</v>
      </c>
      <c r="D1363" s="211">
        <v>349649</v>
      </c>
      <c r="E1363" s="212">
        <v>55.828609749477074</v>
      </c>
      <c r="F1363" s="211">
        <v>134917</v>
      </c>
    </row>
    <row r="1364" spans="1:6" s="797" customFormat="1" ht="25.5">
      <c r="A1364" s="336" t="s">
        <v>589</v>
      </c>
      <c r="B1364" s="211">
        <v>626290</v>
      </c>
      <c r="C1364" s="211">
        <v>349649</v>
      </c>
      <c r="D1364" s="211">
        <v>349649</v>
      </c>
      <c r="E1364" s="212">
        <v>55.828609749477074</v>
      </c>
      <c r="F1364" s="211">
        <v>134917</v>
      </c>
    </row>
    <row r="1365" spans="1:6" s="797" customFormat="1" ht="12.75">
      <c r="A1365" s="336" t="s">
        <v>1165</v>
      </c>
      <c r="B1365" s="211">
        <v>626290</v>
      </c>
      <c r="C1365" s="211">
        <v>349649</v>
      </c>
      <c r="D1365" s="211">
        <v>274208</v>
      </c>
      <c r="E1365" s="212">
        <v>43.782912069488575</v>
      </c>
      <c r="F1365" s="211">
        <v>59975</v>
      </c>
    </row>
    <row r="1366" spans="1:6" s="797" customFormat="1" ht="12.75">
      <c r="A1366" s="336" t="s">
        <v>156</v>
      </c>
      <c r="B1366" s="211">
        <v>101659</v>
      </c>
      <c r="C1366" s="211">
        <v>8652</v>
      </c>
      <c r="D1366" s="211">
        <v>7985</v>
      </c>
      <c r="E1366" s="212">
        <v>7.854690681592383</v>
      </c>
      <c r="F1366" s="211">
        <v>1273</v>
      </c>
    </row>
    <row r="1367" spans="1:6" s="797" customFormat="1" ht="12.75">
      <c r="A1367" s="336" t="s">
        <v>590</v>
      </c>
      <c r="B1367" s="211">
        <v>101659</v>
      </c>
      <c r="C1367" s="211">
        <v>8652</v>
      </c>
      <c r="D1367" s="211">
        <v>7985</v>
      </c>
      <c r="E1367" s="212">
        <v>7.854690681592383</v>
      </c>
      <c r="F1367" s="211">
        <v>1273</v>
      </c>
    </row>
    <row r="1368" spans="1:6" s="797" customFormat="1" ht="12.75">
      <c r="A1368" s="336" t="s">
        <v>591</v>
      </c>
      <c r="B1368" s="211">
        <v>17323</v>
      </c>
      <c r="C1368" s="211">
        <v>8652</v>
      </c>
      <c r="D1368" s="211">
        <v>7985</v>
      </c>
      <c r="E1368" s="212">
        <v>46.094787277030534</v>
      </c>
      <c r="F1368" s="211">
        <v>1273</v>
      </c>
    </row>
    <row r="1369" spans="1:6" s="797" customFormat="1" ht="12.75">
      <c r="A1369" s="336" t="s">
        <v>618</v>
      </c>
      <c r="B1369" s="211">
        <v>13960</v>
      </c>
      <c r="C1369" s="211">
        <v>6972</v>
      </c>
      <c r="D1369" s="211">
        <v>6435</v>
      </c>
      <c r="E1369" s="212">
        <v>46.09598853868195</v>
      </c>
      <c r="F1369" s="211">
        <v>1026</v>
      </c>
    </row>
    <row r="1370" spans="1:6" s="797" customFormat="1" ht="12.75">
      <c r="A1370" s="336" t="s">
        <v>593</v>
      </c>
      <c r="B1370" s="211">
        <v>84336</v>
      </c>
      <c r="C1370" s="211">
        <v>0</v>
      </c>
      <c r="D1370" s="211">
        <v>0</v>
      </c>
      <c r="E1370" s="212">
        <v>0</v>
      </c>
      <c r="F1370" s="211">
        <v>0</v>
      </c>
    </row>
    <row r="1371" spans="1:6" s="797" customFormat="1" ht="12.75">
      <c r="A1371" s="336" t="s">
        <v>1125</v>
      </c>
      <c r="B1371" s="211">
        <v>524631</v>
      </c>
      <c r="C1371" s="211">
        <v>340997</v>
      </c>
      <c r="D1371" s="211">
        <v>266223</v>
      </c>
      <c r="E1371" s="212">
        <v>50.744809208758156</v>
      </c>
      <c r="F1371" s="211">
        <v>58702</v>
      </c>
    </row>
    <row r="1372" spans="1:6" s="797" customFormat="1" ht="12.75">
      <c r="A1372" s="336" t="s">
        <v>604</v>
      </c>
      <c r="B1372" s="211">
        <v>524631</v>
      </c>
      <c r="C1372" s="211">
        <v>340997</v>
      </c>
      <c r="D1372" s="211">
        <v>266223</v>
      </c>
      <c r="E1372" s="212">
        <v>50.744809208758156</v>
      </c>
      <c r="F1372" s="211">
        <v>58702</v>
      </c>
    </row>
    <row r="1373" spans="1:6" s="797" customFormat="1" ht="12.75">
      <c r="A1373" s="807" t="s">
        <v>622</v>
      </c>
      <c r="B1373" s="211"/>
      <c r="C1373" s="211"/>
      <c r="D1373" s="211"/>
      <c r="E1373" s="212"/>
      <c r="F1373" s="211"/>
    </row>
    <row r="1374" spans="1:6" s="797" customFormat="1" ht="12.75">
      <c r="A1374" s="336" t="s">
        <v>588</v>
      </c>
      <c r="B1374" s="211">
        <v>191282</v>
      </c>
      <c r="C1374" s="211">
        <v>69593</v>
      </c>
      <c r="D1374" s="211">
        <v>142090</v>
      </c>
      <c r="E1374" s="212">
        <v>74.28299578632594</v>
      </c>
      <c r="F1374" s="211">
        <v>3632</v>
      </c>
    </row>
    <row r="1375" spans="1:6" s="797" customFormat="1" ht="12.75">
      <c r="A1375" s="336" t="s">
        <v>657</v>
      </c>
      <c r="B1375" s="211">
        <v>115900</v>
      </c>
      <c r="C1375" s="211">
        <v>43403</v>
      </c>
      <c r="D1375" s="211">
        <v>115900</v>
      </c>
      <c r="E1375" s="212">
        <v>100</v>
      </c>
      <c r="F1375" s="211">
        <v>0</v>
      </c>
    </row>
    <row r="1376" spans="1:6" s="797" customFormat="1" ht="12.75">
      <c r="A1376" s="336" t="s">
        <v>658</v>
      </c>
      <c r="B1376" s="211">
        <v>115900</v>
      </c>
      <c r="C1376" s="211">
        <v>43403</v>
      </c>
      <c r="D1376" s="211">
        <v>115900</v>
      </c>
      <c r="E1376" s="212">
        <v>100</v>
      </c>
      <c r="F1376" s="211">
        <v>0</v>
      </c>
    </row>
    <row r="1377" spans="1:6" s="797" customFormat="1" ht="38.25">
      <c r="A1377" s="815" t="s">
        <v>679</v>
      </c>
      <c r="B1377" s="817">
        <v>115900</v>
      </c>
      <c r="C1377" s="817">
        <v>43403</v>
      </c>
      <c r="D1377" s="817">
        <v>115900</v>
      </c>
      <c r="E1377" s="819">
        <v>100</v>
      </c>
      <c r="F1377" s="817">
        <v>0</v>
      </c>
    </row>
    <row r="1378" spans="1:6" s="797" customFormat="1" ht="12.75">
      <c r="A1378" s="336" t="s">
        <v>617</v>
      </c>
      <c r="B1378" s="211">
        <v>75382</v>
      </c>
      <c r="C1378" s="211">
        <v>26190</v>
      </c>
      <c r="D1378" s="211">
        <v>26190</v>
      </c>
      <c r="E1378" s="212">
        <v>34.743042105542436</v>
      </c>
      <c r="F1378" s="211">
        <v>3632</v>
      </c>
    </row>
    <row r="1379" spans="1:6" s="797" customFormat="1" ht="25.5">
      <c r="A1379" s="336" t="s">
        <v>589</v>
      </c>
      <c r="B1379" s="211">
        <v>75382</v>
      </c>
      <c r="C1379" s="211">
        <v>26190</v>
      </c>
      <c r="D1379" s="211">
        <v>26190</v>
      </c>
      <c r="E1379" s="212">
        <v>34.743042105542436</v>
      </c>
      <c r="F1379" s="211">
        <v>3632</v>
      </c>
    </row>
    <row r="1380" spans="1:6" s="797" customFormat="1" ht="12.75">
      <c r="A1380" s="336" t="s">
        <v>1165</v>
      </c>
      <c r="B1380" s="211">
        <v>208667</v>
      </c>
      <c r="C1380" s="211">
        <v>69593</v>
      </c>
      <c r="D1380" s="211">
        <v>66134</v>
      </c>
      <c r="E1380" s="212">
        <v>31.693559594952724</v>
      </c>
      <c r="F1380" s="211">
        <v>4225</v>
      </c>
    </row>
    <row r="1381" spans="1:6" s="797" customFormat="1" ht="12.75">
      <c r="A1381" s="336" t="s">
        <v>156</v>
      </c>
      <c r="B1381" s="211">
        <v>208667</v>
      </c>
      <c r="C1381" s="211">
        <v>69593</v>
      </c>
      <c r="D1381" s="211">
        <v>66134</v>
      </c>
      <c r="E1381" s="212">
        <v>31.693559594952724</v>
      </c>
      <c r="F1381" s="211">
        <v>4225</v>
      </c>
    </row>
    <row r="1382" spans="1:6" s="797" customFormat="1" ht="12.75">
      <c r="A1382" s="336" t="s">
        <v>590</v>
      </c>
      <c r="B1382" s="211">
        <v>54929</v>
      </c>
      <c r="C1382" s="211">
        <v>15462</v>
      </c>
      <c r="D1382" s="211">
        <v>15072</v>
      </c>
      <c r="E1382" s="212">
        <v>27.43905769265779</v>
      </c>
      <c r="F1382" s="211">
        <v>4225</v>
      </c>
    </row>
    <row r="1383" spans="1:6" s="797" customFormat="1" ht="12.75">
      <c r="A1383" s="336" t="s">
        <v>591</v>
      </c>
      <c r="B1383" s="211">
        <v>28785</v>
      </c>
      <c r="C1383" s="211">
        <v>13902</v>
      </c>
      <c r="D1383" s="211">
        <v>13575</v>
      </c>
      <c r="E1383" s="212">
        <v>47.15997915581032</v>
      </c>
      <c r="F1383" s="211">
        <v>4213</v>
      </c>
    </row>
    <row r="1384" spans="1:6" s="797" customFormat="1" ht="12.75">
      <c r="A1384" s="336" t="s">
        <v>618</v>
      </c>
      <c r="B1384" s="211">
        <v>20991</v>
      </c>
      <c r="C1384" s="211">
        <v>10339</v>
      </c>
      <c r="D1384" s="211">
        <v>10339</v>
      </c>
      <c r="E1384" s="212">
        <v>49.25444238006765</v>
      </c>
      <c r="F1384" s="211">
        <v>2707</v>
      </c>
    </row>
    <row r="1385" spans="1:6" s="797" customFormat="1" ht="12.75">
      <c r="A1385" s="336" t="s">
        <v>593</v>
      </c>
      <c r="B1385" s="211">
        <v>26144</v>
      </c>
      <c r="C1385" s="211">
        <v>1560</v>
      </c>
      <c r="D1385" s="211">
        <v>1497</v>
      </c>
      <c r="E1385" s="212">
        <v>5.725979192166462</v>
      </c>
      <c r="F1385" s="211">
        <v>12</v>
      </c>
    </row>
    <row r="1386" spans="1:6" s="797" customFormat="1" ht="12.75">
      <c r="A1386" s="336" t="s">
        <v>595</v>
      </c>
      <c r="B1386" s="211">
        <v>136353</v>
      </c>
      <c r="C1386" s="211">
        <v>54131</v>
      </c>
      <c r="D1386" s="211">
        <v>51062</v>
      </c>
      <c r="E1386" s="212">
        <v>37.44838764090266</v>
      </c>
      <c r="F1386" s="211">
        <v>0</v>
      </c>
    </row>
    <row r="1387" spans="1:6" s="797" customFormat="1" ht="12.75">
      <c r="A1387" s="336" t="s">
        <v>619</v>
      </c>
      <c r="B1387" s="211">
        <v>136353</v>
      </c>
      <c r="C1387" s="211">
        <v>54131</v>
      </c>
      <c r="D1387" s="211">
        <v>51062</v>
      </c>
      <c r="E1387" s="212">
        <v>37.44838764090266</v>
      </c>
      <c r="F1387" s="211">
        <v>0</v>
      </c>
    </row>
    <row r="1388" spans="1:6" s="797" customFormat="1" ht="12.75">
      <c r="A1388" s="366" t="s">
        <v>601</v>
      </c>
      <c r="B1388" s="211">
        <v>17385</v>
      </c>
      <c r="C1388" s="211">
        <v>0</v>
      </c>
      <c r="D1388" s="211">
        <v>0</v>
      </c>
      <c r="E1388" s="212">
        <v>0</v>
      </c>
      <c r="F1388" s="211">
        <v>0</v>
      </c>
    </row>
    <row r="1389" spans="1:6" s="797" customFormat="1" ht="38.25">
      <c r="A1389" s="806" t="s">
        <v>603</v>
      </c>
      <c r="B1389" s="211">
        <v>17385</v>
      </c>
      <c r="C1389" s="211">
        <v>0</v>
      </c>
      <c r="D1389" s="211">
        <v>0</v>
      </c>
      <c r="E1389" s="212">
        <v>0</v>
      </c>
      <c r="F1389" s="211">
        <v>0</v>
      </c>
    </row>
    <row r="1390" spans="1:6" s="797" customFormat="1" ht="12.75">
      <c r="A1390" s="336" t="s">
        <v>87</v>
      </c>
      <c r="B1390" s="211">
        <v>-17385</v>
      </c>
      <c r="C1390" s="211">
        <v>0</v>
      </c>
      <c r="D1390" s="211">
        <v>75956</v>
      </c>
      <c r="E1390" s="212">
        <v>-436.9053781995974</v>
      </c>
      <c r="F1390" s="211">
        <v>-593</v>
      </c>
    </row>
    <row r="1391" spans="1:6" s="797" customFormat="1" ht="13.5" customHeight="1">
      <c r="A1391" s="336" t="s">
        <v>717</v>
      </c>
      <c r="B1391" s="211">
        <v>17385</v>
      </c>
      <c r="C1391" s="211">
        <v>0</v>
      </c>
      <c r="D1391" s="813" t="s">
        <v>712</v>
      </c>
      <c r="E1391" s="814" t="s">
        <v>712</v>
      </c>
      <c r="F1391" s="814" t="s">
        <v>712</v>
      </c>
    </row>
    <row r="1392" spans="1:6" s="797" customFormat="1" ht="13.5" customHeight="1">
      <c r="A1392" s="336" t="s">
        <v>611</v>
      </c>
      <c r="B1392" s="211">
        <v>17385</v>
      </c>
      <c r="C1392" s="211">
        <v>0</v>
      </c>
      <c r="D1392" s="813" t="s">
        <v>712</v>
      </c>
      <c r="E1392" s="814" t="s">
        <v>712</v>
      </c>
      <c r="F1392" s="814" t="s">
        <v>712</v>
      </c>
    </row>
    <row r="1393" spans="1:6" s="797" customFormat="1" ht="25.5">
      <c r="A1393" s="806" t="s">
        <v>621</v>
      </c>
      <c r="B1393" s="211">
        <v>17385</v>
      </c>
      <c r="C1393" s="211">
        <v>0</v>
      </c>
      <c r="D1393" s="813" t="s">
        <v>712</v>
      </c>
      <c r="E1393" s="814" t="s">
        <v>712</v>
      </c>
      <c r="F1393" s="814" t="s">
        <v>712</v>
      </c>
    </row>
    <row r="1394" spans="1:6" s="797" customFormat="1" ht="12.75">
      <c r="A1394" s="807" t="s">
        <v>165</v>
      </c>
      <c r="B1394" s="211"/>
      <c r="C1394" s="211"/>
      <c r="D1394" s="211"/>
      <c r="E1394" s="212"/>
      <c r="F1394" s="211"/>
    </row>
    <row r="1395" spans="1:6" s="797" customFormat="1" ht="12.75">
      <c r="A1395" s="336" t="s">
        <v>588</v>
      </c>
      <c r="B1395" s="211">
        <v>10889432</v>
      </c>
      <c r="C1395" s="211">
        <v>3769220</v>
      </c>
      <c r="D1395" s="211">
        <v>2227753</v>
      </c>
      <c r="E1395" s="212">
        <v>20.4579357307158</v>
      </c>
      <c r="F1395" s="211">
        <v>401745</v>
      </c>
    </row>
    <row r="1396" spans="1:6" s="797" customFormat="1" ht="12.75">
      <c r="A1396" s="336" t="s">
        <v>1098</v>
      </c>
      <c r="B1396" s="211">
        <v>10766753</v>
      </c>
      <c r="C1396" s="211">
        <v>3728612</v>
      </c>
      <c r="D1396" s="211">
        <v>2187145</v>
      </c>
      <c r="E1396" s="212">
        <v>20.313877359311576</v>
      </c>
      <c r="F1396" s="211">
        <v>393928</v>
      </c>
    </row>
    <row r="1397" spans="1:6" s="797" customFormat="1" ht="13.5" customHeight="1">
      <c r="A1397" s="815" t="s">
        <v>626</v>
      </c>
      <c r="B1397" s="817">
        <v>3237238</v>
      </c>
      <c r="C1397" s="817">
        <v>1021899</v>
      </c>
      <c r="D1397" s="817">
        <v>475269</v>
      </c>
      <c r="E1397" s="819">
        <v>14.681311661360702</v>
      </c>
      <c r="F1397" s="817">
        <v>352896</v>
      </c>
    </row>
    <row r="1398" spans="1:6" s="797" customFormat="1" ht="12.75">
      <c r="A1398" s="336" t="s">
        <v>617</v>
      </c>
      <c r="B1398" s="211">
        <v>122679</v>
      </c>
      <c r="C1398" s="211">
        <v>40608</v>
      </c>
      <c r="D1398" s="211">
        <v>40608</v>
      </c>
      <c r="E1398" s="212">
        <v>33.101019734428874</v>
      </c>
      <c r="F1398" s="211">
        <v>7817</v>
      </c>
    </row>
    <row r="1399" spans="1:6" s="797" customFormat="1" ht="25.5">
      <c r="A1399" s="336" t="s">
        <v>589</v>
      </c>
      <c r="B1399" s="211">
        <v>122679</v>
      </c>
      <c r="C1399" s="211">
        <v>40608</v>
      </c>
      <c r="D1399" s="211">
        <v>40608</v>
      </c>
      <c r="E1399" s="212">
        <v>33.101019734428874</v>
      </c>
      <c r="F1399" s="211">
        <v>7817</v>
      </c>
    </row>
    <row r="1400" spans="1:6" s="797" customFormat="1" ht="12.75">
      <c r="A1400" s="336" t="s">
        <v>1165</v>
      </c>
      <c r="B1400" s="211">
        <v>10889432</v>
      </c>
      <c r="C1400" s="211">
        <v>3769220</v>
      </c>
      <c r="D1400" s="211">
        <v>2153667</v>
      </c>
      <c r="E1400" s="212">
        <v>19.777588032139786</v>
      </c>
      <c r="F1400" s="211">
        <v>428340</v>
      </c>
    </row>
    <row r="1401" spans="1:6" s="797" customFormat="1" ht="12.75">
      <c r="A1401" s="336" t="s">
        <v>156</v>
      </c>
      <c r="B1401" s="211">
        <v>10889432</v>
      </c>
      <c r="C1401" s="211">
        <v>3769220</v>
      </c>
      <c r="D1401" s="211">
        <v>2153667</v>
      </c>
      <c r="E1401" s="212">
        <v>19.777588032139786</v>
      </c>
      <c r="F1401" s="211">
        <v>428340</v>
      </c>
    </row>
    <row r="1402" spans="1:6" s="797" customFormat="1" ht="12.75">
      <c r="A1402" s="336" t="s">
        <v>590</v>
      </c>
      <c r="B1402" s="211">
        <v>122679</v>
      </c>
      <c r="C1402" s="211">
        <v>40608</v>
      </c>
      <c r="D1402" s="211">
        <v>33530</v>
      </c>
      <c r="E1402" s="212">
        <v>27.331491127250796</v>
      </c>
      <c r="F1402" s="211">
        <v>7283</v>
      </c>
    </row>
    <row r="1403" spans="1:6" s="797" customFormat="1" ht="12.75">
      <c r="A1403" s="336" t="s">
        <v>591</v>
      </c>
      <c r="B1403" s="211">
        <v>85707</v>
      </c>
      <c r="C1403" s="211">
        <v>36744</v>
      </c>
      <c r="D1403" s="211">
        <v>31631</v>
      </c>
      <c r="E1403" s="212">
        <v>36.9059703408123</v>
      </c>
      <c r="F1403" s="211">
        <v>7311</v>
      </c>
    </row>
    <row r="1404" spans="1:6" s="797" customFormat="1" ht="12.75">
      <c r="A1404" s="336" t="s">
        <v>618</v>
      </c>
      <c r="B1404" s="211">
        <v>63912</v>
      </c>
      <c r="C1404" s="211">
        <v>25976</v>
      </c>
      <c r="D1404" s="211">
        <v>25586</v>
      </c>
      <c r="E1404" s="212">
        <v>40.03317060958818</v>
      </c>
      <c r="F1404" s="211">
        <v>6158</v>
      </c>
    </row>
    <row r="1405" spans="1:6" s="797" customFormat="1" ht="12.75">
      <c r="A1405" s="336" t="s">
        <v>593</v>
      </c>
      <c r="B1405" s="211">
        <v>36972</v>
      </c>
      <c r="C1405" s="211">
        <v>3864</v>
      </c>
      <c r="D1405" s="211">
        <v>1899</v>
      </c>
      <c r="E1405" s="212">
        <v>5.136319376825706</v>
      </c>
      <c r="F1405" s="211">
        <v>-28</v>
      </c>
    </row>
    <row r="1406" spans="1:6" s="797" customFormat="1" ht="12.75">
      <c r="A1406" s="336" t="s">
        <v>595</v>
      </c>
      <c r="B1406" s="211">
        <v>1715073</v>
      </c>
      <c r="C1406" s="211">
        <v>466249</v>
      </c>
      <c r="D1406" s="211">
        <v>288875</v>
      </c>
      <c r="E1406" s="212">
        <v>16.84330637821247</v>
      </c>
      <c r="F1406" s="211">
        <v>0</v>
      </c>
    </row>
    <row r="1407" spans="1:6" s="797" customFormat="1" ht="12.75">
      <c r="A1407" s="336" t="s">
        <v>619</v>
      </c>
      <c r="B1407" s="211">
        <v>1715073</v>
      </c>
      <c r="C1407" s="211">
        <v>466249</v>
      </c>
      <c r="D1407" s="211">
        <v>288875</v>
      </c>
      <c r="E1407" s="212">
        <v>16.84330637821247</v>
      </c>
      <c r="F1407" s="211">
        <v>0</v>
      </c>
    </row>
    <row r="1408" spans="1:6" s="797" customFormat="1" ht="12.75">
      <c r="A1408" s="366" t="s">
        <v>601</v>
      </c>
      <c r="B1408" s="211">
        <v>9051680</v>
      </c>
      <c r="C1408" s="211">
        <v>3262363</v>
      </c>
      <c r="D1408" s="211">
        <v>1831262</v>
      </c>
      <c r="E1408" s="212">
        <v>20.23118360348576</v>
      </c>
      <c r="F1408" s="211">
        <v>421057</v>
      </c>
    </row>
    <row r="1409" spans="1:6" s="797" customFormat="1" ht="12.75">
      <c r="A1409" s="336" t="s">
        <v>676</v>
      </c>
      <c r="B1409" s="211">
        <v>4960112</v>
      </c>
      <c r="C1409" s="211">
        <v>1784193</v>
      </c>
      <c r="D1409" s="211">
        <v>1229768</v>
      </c>
      <c r="E1409" s="212">
        <v>24.793149832100568</v>
      </c>
      <c r="F1409" s="211">
        <v>68161</v>
      </c>
    </row>
    <row r="1410" spans="1:6" s="797" customFormat="1" ht="38.25">
      <c r="A1410" s="815" t="s">
        <v>681</v>
      </c>
      <c r="B1410" s="817">
        <v>4960112</v>
      </c>
      <c r="C1410" s="817">
        <v>1784193</v>
      </c>
      <c r="D1410" s="817">
        <v>1229768</v>
      </c>
      <c r="E1410" s="819">
        <v>24.793149832100568</v>
      </c>
      <c r="F1410" s="817">
        <v>68161</v>
      </c>
    </row>
    <row r="1411" spans="1:6" s="797" customFormat="1" ht="38.25">
      <c r="A1411" s="806" t="s">
        <v>603</v>
      </c>
      <c r="B1411" s="211">
        <v>854330</v>
      </c>
      <c r="C1411" s="211">
        <v>456271</v>
      </c>
      <c r="D1411" s="211">
        <v>126225</v>
      </c>
      <c r="E1411" s="212">
        <v>14.774735757845328</v>
      </c>
      <c r="F1411" s="211">
        <v>0</v>
      </c>
    </row>
    <row r="1412" spans="1:6" s="797" customFormat="1" ht="12.75">
      <c r="A1412" s="827" t="s">
        <v>635</v>
      </c>
      <c r="B1412" s="424">
        <v>3237238</v>
      </c>
      <c r="C1412" s="424">
        <v>1021899</v>
      </c>
      <c r="D1412" s="424">
        <v>475269</v>
      </c>
      <c r="E1412" s="212">
        <v>14.681311661360702</v>
      </c>
      <c r="F1412" s="424">
        <v>352896</v>
      </c>
    </row>
    <row r="1413" spans="1:6" s="797" customFormat="1" ht="25.5">
      <c r="A1413" s="335" t="s">
        <v>636</v>
      </c>
      <c r="B1413" s="816">
        <v>3237238</v>
      </c>
      <c r="C1413" s="816">
        <v>1021899</v>
      </c>
      <c r="D1413" s="816">
        <v>475269</v>
      </c>
      <c r="E1413" s="819">
        <v>14.681311661360702</v>
      </c>
      <c r="F1413" s="816">
        <v>352896</v>
      </c>
    </row>
    <row r="1414" spans="1:6" s="797" customFormat="1" ht="12.75">
      <c r="A1414" s="807" t="s">
        <v>640</v>
      </c>
      <c r="B1414" s="211"/>
      <c r="C1414" s="211"/>
      <c r="D1414" s="211"/>
      <c r="E1414" s="212"/>
      <c r="F1414" s="211"/>
    </row>
    <row r="1415" spans="1:6" s="797" customFormat="1" ht="12.75">
      <c r="A1415" s="336" t="s">
        <v>588</v>
      </c>
      <c r="B1415" s="211">
        <v>815981</v>
      </c>
      <c r="C1415" s="211">
        <v>170964</v>
      </c>
      <c r="D1415" s="211">
        <v>170964</v>
      </c>
      <c r="E1415" s="212">
        <v>20.951958440208777</v>
      </c>
      <c r="F1415" s="211">
        <v>50855</v>
      </c>
    </row>
    <row r="1416" spans="1:6" s="797" customFormat="1" ht="12.75">
      <c r="A1416" s="336" t="s">
        <v>617</v>
      </c>
      <c r="B1416" s="211">
        <v>815981</v>
      </c>
      <c r="C1416" s="211">
        <v>170964</v>
      </c>
      <c r="D1416" s="211">
        <v>170964</v>
      </c>
      <c r="E1416" s="212">
        <v>20.951958440208777</v>
      </c>
      <c r="F1416" s="211">
        <v>50855</v>
      </c>
    </row>
    <row r="1417" spans="1:6" s="797" customFormat="1" ht="25.5">
      <c r="A1417" s="336" t="s">
        <v>589</v>
      </c>
      <c r="B1417" s="211">
        <v>815981</v>
      </c>
      <c r="C1417" s="211">
        <v>170964</v>
      </c>
      <c r="D1417" s="211">
        <v>170964</v>
      </c>
      <c r="E1417" s="212">
        <v>20.951958440208777</v>
      </c>
      <c r="F1417" s="211">
        <v>50855</v>
      </c>
    </row>
    <row r="1418" spans="1:6" s="797" customFormat="1" ht="12.75">
      <c r="A1418" s="336" t="s">
        <v>1165</v>
      </c>
      <c r="B1418" s="211">
        <v>815981</v>
      </c>
      <c r="C1418" s="211">
        <v>170964</v>
      </c>
      <c r="D1418" s="211">
        <v>159664</v>
      </c>
      <c r="E1418" s="212">
        <v>19.567122273680393</v>
      </c>
      <c r="F1418" s="211">
        <v>46916</v>
      </c>
    </row>
    <row r="1419" spans="1:6" s="797" customFormat="1" ht="12.75">
      <c r="A1419" s="336" t="s">
        <v>156</v>
      </c>
      <c r="B1419" s="211">
        <v>446746</v>
      </c>
      <c r="C1419" s="211">
        <v>170964</v>
      </c>
      <c r="D1419" s="211">
        <v>159664</v>
      </c>
      <c r="E1419" s="212">
        <v>35.73932391112623</v>
      </c>
      <c r="F1419" s="211">
        <v>46916</v>
      </c>
    </row>
    <row r="1420" spans="1:6" s="797" customFormat="1" ht="12.75">
      <c r="A1420" s="336" t="s">
        <v>590</v>
      </c>
      <c r="B1420" s="211">
        <v>446746</v>
      </c>
      <c r="C1420" s="211">
        <v>170964</v>
      </c>
      <c r="D1420" s="211">
        <v>159664</v>
      </c>
      <c r="E1420" s="212">
        <v>35.73932391112623</v>
      </c>
      <c r="F1420" s="211">
        <v>46916</v>
      </c>
    </row>
    <row r="1421" spans="1:6" s="797" customFormat="1" ht="12.75">
      <c r="A1421" s="336" t="s">
        <v>591</v>
      </c>
      <c r="B1421" s="211">
        <v>44628</v>
      </c>
      <c r="C1421" s="211">
        <v>12752</v>
      </c>
      <c r="D1421" s="211">
        <v>10715</v>
      </c>
      <c r="E1421" s="212">
        <v>24.00959039168235</v>
      </c>
      <c r="F1421" s="211">
        <v>3623</v>
      </c>
    </row>
    <row r="1422" spans="1:6" s="797" customFormat="1" ht="12.75">
      <c r="A1422" s="336" t="s">
        <v>618</v>
      </c>
      <c r="B1422" s="211">
        <v>35966</v>
      </c>
      <c r="C1422" s="211">
        <v>10276</v>
      </c>
      <c r="D1422" s="211">
        <v>9141</v>
      </c>
      <c r="E1422" s="212">
        <v>25.415670355335596</v>
      </c>
      <c r="F1422" s="211">
        <v>3426</v>
      </c>
    </row>
    <row r="1423" spans="1:6" s="797" customFormat="1" ht="12.75">
      <c r="A1423" s="336" t="s">
        <v>593</v>
      </c>
      <c r="B1423" s="211">
        <v>402118</v>
      </c>
      <c r="C1423" s="211">
        <v>158212</v>
      </c>
      <c r="D1423" s="211">
        <v>148949</v>
      </c>
      <c r="E1423" s="212">
        <v>37.041117283981315</v>
      </c>
      <c r="F1423" s="211">
        <v>43293</v>
      </c>
    </row>
    <row r="1424" spans="1:6" s="797" customFormat="1" ht="12.75">
      <c r="A1424" s="336" t="s">
        <v>1125</v>
      </c>
      <c r="B1424" s="211">
        <v>369235</v>
      </c>
      <c r="C1424" s="211">
        <v>0</v>
      </c>
      <c r="D1424" s="211">
        <v>0</v>
      </c>
      <c r="E1424" s="212">
        <v>0</v>
      </c>
      <c r="F1424" s="211">
        <v>0</v>
      </c>
    </row>
    <row r="1425" spans="1:6" s="797" customFormat="1" ht="12.75">
      <c r="A1425" s="336" t="s">
        <v>604</v>
      </c>
      <c r="B1425" s="211">
        <v>369235</v>
      </c>
      <c r="C1425" s="211">
        <v>0</v>
      </c>
      <c r="D1425" s="211">
        <v>0</v>
      </c>
      <c r="E1425" s="212">
        <v>0</v>
      </c>
      <c r="F1425" s="211">
        <v>0</v>
      </c>
    </row>
    <row r="1426" spans="1:6" s="797" customFormat="1" ht="12.75">
      <c r="A1426" s="807" t="s">
        <v>641</v>
      </c>
      <c r="B1426" s="211"/>
      <c r="C1426" s="211"/>
      <c r="D1426" s="211"/>
      <c r="E1426" s="212"/>
      <c r="F1426" s="211"/>
    </row>
    <row r="1427" spans="1:6" s="797" customFormat="1" ht="12.75">
      <c r="A1427" s="336" t="s">
        <v>588</v>
      </c>
      <c r="B1427" s="211">
        <v>914296</v>
      </c>
      <c r="C1427" s="211">
        <v>314588</v>
      </c>
      <c r="D1427" s="211">
        <v>254329</v>
      </c>
      <c r="E1427" s="212">
        <v>27.816921434633862</v>
      </c>
      <c r="F1427" s="211">
        <v>95599</v>
      </c>
    </row>
    <row r="1428" spans="1:6" s="797" customFormat="1" ht="12.75">
      <c r="A1428" s="336" t="s">
        <v>657</v>
      </c>
      <c r="B1428" s="211">
        <v>490079</v>
      </c>
      <c r="C1428" s="211">
        <v>222192</v>
      </c>
      <c r="D1428" s="211">
        <v>161933</v>
      </c>
      <c r="E1428" s="212">
        <v>33.042223804733524</v>
      </c>
      <c r="F1428" s="211">
        <v>68161</v>
      </c>
    </row>
    <row r="1429" spans="1:6" s="797" customFormat="1" ht="12.75">
      <c r="A1429" s="336" t="s">
        <v>658</v>
      </c>
      <c r="B1429" s="211">
        <v>490079</v>
      </c>
      <c r="C1429" s="211">
        <v>222192</v>
      </c>
      <c r="D1429" s="211">
        <v>161933</v>
      </c>
      <c r="E1429" s="212">
        <v>33.042223804733524</v>
      </c>
      <c r="F1429" s="211">
        <v>68161</v>
      </c>
    </row>
    <row r="1430" spans="1:6" s="797" customFormat="1" ht="38.25">
      <c r="A1430" s="815" t="s">
        <v>679</v>
      </c>
      <c r="B1430" s="817">
        <v>490079</v>
      </c>
      <c r="C1430" s="817">
        <v>222192</v>
      </c>
      <c r="D1430" s="817">
        <v>161933</v>
      </c>
      <c r="E1430" s="819">
        <v>33.042223804733524</v>
      </c>
      <c r="F1430" s="817">
        <v>68161</v>
      </c>
    </row>
    <row r="1431" spans="1:6" s="797" customFormat="1" ht="12.75">
      <c r="A1431" s="336" t="s">
        <v>617</v>
      </c>
      <c r="B1431" s="211">
        <v>424217</v>
      </c>
      <c r="C1431" s="211">
        <v>92396</v>
      </c>
      <c r="D1431" s="211">
        <v>92396</v>
      </c>
      <c r="E1431" s="212">
        <v>21.780362408861503</v>
      </c>
      <c r="F1431" s="211">
        <v>27438</v>
      </c>
    </row>
    <row r="1432" spans="1:6" s="797" customFormat="1" ht="25.5">
      <c r="A1432" s="336" t="s">
        <v>589</v>
      </c>
      <c r="B1432" s="211">
        <v>424217</v>
      </c>
      <c r="C1432" s="211">
        <v>92396</v>
      </c>
      <c r="D1432" s="211">
        <v>92396</v>
      </c>
      <c r="E1432" s="212">
        <v>21.780362408861503</v>
      </c>
      <c r="F1432" s="211">
        <v>27438</v>
      </c>
    </row>
    <row r="1433" spans="1:6" s="797" customFormat="1" ht="12.75">
      <c r="A1433" s="336" t="s">
        <v>1165</v>
      </c>
      <c r="B1433" s="211">
        <v>1096941</v>
      </c>
      <c r="C1433" s="211">
        <v>449483</v>
      </c>
      <c r="D1433" s="211">
        <v>215921</v>
      </c>
      <c r="E1433" s="212">
        <v>19.683921013071807</v>
      </c>
      <c r="F1433" s="211">
        <v>23765</v>
      </c>
    </row>
    <row r="1434" spans="1:6" s="797" customFormat="1" ht="12.75">
      <c r="A1434" s="336" t="s">
        <v>156</v>
      </c>
      <c r="B1434" s="211">
        <v>1096941</v>
      </c>
      <c r="C1434" s="211">
        <v>449483</v>
      </c>
      <c r="D1434" s="211">
        <v>215921</v>
      </c>
      <c r="E1434" s="212">
        <v>19.683921013071807</v>
      </c>
      <c r="F1434" s="211">
        <v>23765</v>
      </c>
    </row>
    <row r="1435" spans="1:6" s="797" customFormat="1" ht="12.75">
      <c r="A1435" s="336" t="s">
        <v>590</v>
      </c>
      <c r="B1435" s="211">
        <v>96288</v>
      </c>
      <c r="C1435" s="211">
        <v>42657</v>
      </c>
      <c r="D1435" s="211">
        <v>40737</v>
      </c>
      <c r="E1435" s="212">
        <v>42.30745264207378</v>
      </c>
      <c r="F1435" s="211">
        <v>8162</v>
      </c>
    </row>
    <row r="1436" spans="1:6" s="797" customFormat="1" ht="12.75">
      <c r="A1436" s="336" t="s">
        <v>591</v>
      </c>
      <c r="B1436" s="211">
        <v>54978</v>
      </c>
      <c r="C1436" s="211">
        <v>22425</v>
      </c>
      <c r="D1436" s="211">
        <v>21218</v>
      </c>
      <c r="E1436" s="212">
        <v>38.59361926588817</v>
      </c>
      <c r="F1436" s="211">
        <v>4204</v>
      </c>
    </row>
    <row r="1437" spans="1:6" s="797" customFormat="1" ht="12.75">
      <c r="A1437" s="336" t="s">
        <v>618</v>
      </c>
      <c r="B1437" s="211">
        <v>43799</v>
      </c>
      <c r="C1437" s="211">
        <v>18070</v>
      </c>
      <c r="D1437" s="211">
        <v>17087</v>
      </c>
      <c r="E1437" s="212">
        <v>39.012306217036915</v>
      </c>
      <c r="F1437" s="211">
        <v>3217</v>
      </c>
    </row>
    <row r="1438" spans="1:6" s="797" customFormat="1" ht="12.75">
      <c r="A1438" s="336" t="s">
        <v>593</v>
      </c>
      <c r="B1438" s="211">
        <v>41310</v>
      </c>
      <c r="C1438" s="211">
        <v>20232</v>
      </c>
      <c r="D1438" s="211">
        <v>19519</v>
      </c>
      <c r="E1438" s="212">
        <v>47.250060518034374</v>
      </c>
      <c r="F1438" s="211">
        <v>3958</v>
      </c>
    </row>
    <row r="1439" spans="1:6" s="797" customFormat="1" ht="12.75">
      <c r="A1439" s="336" t="s">
        <v>595</v>
      </c>
      <c r="B1439" s="211">
        <v>738916</v>
      </c>
      <c r="C1439" s="211">
        <v>383563</v>
      </c>
      <c r="D1439" s="211">
        <v>158221</v>
      </c>
      <c r="E1439" s="212">
        <v>21.412582756362024</v>
      </c>
      <c r="F1439" s="211">
        <v>12080</v>
      </c>
    </row>
    <row r="1440" spans="1:6" s="797" customFormat="1" ht="12.75">
      <c r="A1440" s="336" t="s">
        <v>619</v>
      </c>
      <c r="B1440" s="211">
        <v>172640</v>
      </c>
      <c r="C1440" s="211">
        <v>80986</v>
      </c>
      <c r="D1440" s="211">
        <v>46336</v>
      </c>
      <c r="E1440" s="212">
        <v>26.839666357738643</v>
      </c>
      <c r="F1440" s="211">
        <v>0</v>
      </c>
    </row>
    <row r="1441" spans="1:6" s="797" customFormat="1" ht="12.75">
      <c r="A1441" s="336" t="s">
        <v>660</v>
      </c>
      <c r="B1441" s="211">
        <v>566276</v>
      </c>
      <c r="C1441" s="211">
        <v>302577</v>
      </c>
      <c r="D1441" s="211">
        <v>111885</v>
      </c>
      <c r="E1441" s="212">
        <v>19.75803318523123</v>
      </c>
      <c r="F1441" s="211">
        <v>12080</v>
      </c>
    </row>
    <row r="1442" spans="1:6" s="797" customFormat="1" ht="12.75">
      <c r="A1442" s="366" t="s">
        <v>601</v>
      </c>
      <c r="B1442" s="211">
        <v>261737</v>
      </c>
      <c r="C1442" s="211">
        <v>23263</v>
      </c>
      <c r="D1442" s="211">
        <v>16963</v>
      </c>
      <c r="E1442" s="226" t="s">
        <v>712</v>
      </c>
      <c r="F1442" s="211">
        <v>3523</v>
      </c>
    </row>
    <row r="1443" spans="1:6" s="797" customFormat="1" ht="38.25">
      <c r="A1443" s="806" t="s">
        <v>603</v>
      </c>
      <c r="B1443" s="211">
        <v>261737</v>
      </c>
      <c r="C1443" s="211">
        <v>23263</v>
      </c>
      <c r="D1443" s="211">
        <v>16963</v>
      </c>
      <c r="E1443" s="226" t="s">
        <v>712</v>
      </c>
      <c r="F1443" s="211">
        <v>3523</v>
      </c>
    </row>
    <row r="1444" spans="1:6" s="797" customFormat="1" ht="12.75">
      <c r="A1444" s="336" t="s">
        <v>87</v>
      </c>
      <c r="B1444" s="211">
        <v>-182645</v>
      </c>
      <c r="C1444" s="211">
        <v>-134895</v>
      </c>
      <c r="D1444" s="211">
        <v>38408</v>
      </c>
      <c r="E1444" s="212">
        <v>-21.028771660872184</v>
      </c>
      <c r="F1444" s="211">
        <v>71834</v>
      </c>
    </row>
    <row r="1445" spans="1:6" s="797" customFormat="1" ht="13.5" customHeight="1">
      <c r="A1445" s="336" t="s">
        <v>717</v>
      </c>
      <c r="B1445" s="211">
        <v>182645</v>
      </c>
      <c r="C1445" s="211">
        <v>134895</v>
      </c>
      <c r="D1445" s="813" t="s">
        <v>712</v>
      </c>
      <c r="E1445" s="814" t="s">
        <v>712</v>
      </c>
      <c r="F1445" s="814" t="s">
        <v>712</v>
      </c>
    </row>
    <row r="1446" spans="1:6" s="797" customFormat="1" ht="13.5" customHeight="1">
      <c r="A1446" s="336" t="s">
        <v>611</v>
      </c>
      <c r="B1446" s="211">
        <v>182645</v>
      </c>
      <c r="C1446" s="211">
        <v>134895</v>
      </c>
      <c r="D1446" s="813" t="s">
        <v>712</v>
      </c>
      <c r="E1446" s="814" t="s">
        <v>712</v>
      </c>
      <c r="F1446" s="814" t="s">
        <v>712</v>
      </c>
    </row>
    <row r="1447" spans="1:6" s="797" customFormat="1" ht="25.5">
      <c r="A1447" s="806" t="s">
        <v>621</v>
      </c>
      <c r="B1447" s="211">
        <v>182645</v>
      </c>
      <c r="C1447" s="211">
        <v>134895</v>
      </c>
      <c r="D1447" s="813" t="s">
        <v>712</v>
      </c>
      <c r="E1447" s="814" t="s">
        <v>712</v>
      </c>
      <c r="F1447" s="814" t="s">
        <v>712</v>
      </c>
    </row>
    <row r="1448" spans="1:6" s="797" customFormat="1" ht="12.75">
      <c r="A1448" s="807" t="s">
        <v>662</v>
      </c>
      <c r="B1448" s="211"/>
      <c r="C1448" s="211"/>
      <c r="D1448" s="211"/>
      <c r="E1448" s="212"/>
      <c r="F1448" s="211"/>
    </row>
    <row r="1449" spans="1:6" s="797" customFormat="1" ht="12.75">
      <c r="A1449" s="336" t="s">
        <v>588</v>
      </c>
      <c r="B1449" s="211">
        <v>786881</v>
      </c>
      <c r="C1449" s="211">
        <v>222875</v>
      </c>
      <c r="D1449" s="211">
        <v>222875</v>
      </c>
      <c r="E1449" s="212">
        <v>28.323850747444656</v>
      </c>
      <c r="F1449" s="211">
        <v>25580</v>
      </c>
    </row>
    <row r="1450" spans="1:6" s="797" customFormat="1" ht="12.75">
      <c r="A1450" s="336" t="s">
        <v>617</v>
      </c>
      <c r="B1450" s="211">
        <v>786881</v>
      </c>
      <c r="C1450" s="211">
        <v>222875</v>
      </c>
      <c r="D1450" s="211">
        <v>222875</v>
      </c>
      <c r="E1450" s="212">
        <v>28.323850747444656</v>
      </c>
      <c r="F1450" s="211">
        <v>25580</v>
      </c>
    </row>
    <row r="1451" spans="1:6" s="797" customFormat="1" ht="25.5">
      <c r="A1451" s="336" t="s">
        <v>589</v>
      </c>
      <c r="B1451" s="211">
        <v>786881</v>
      </c>
      <c r="C1451" s="211">
        <v>222875</v>
      </c>
      <c r="D1451" s="211">
        <v>222875</v>
      </c>
      <c r="E1451" s="212">
        <v>28.323850747444656</v>
      </c>
      <c r="F1451" s="211">
        <v>25580</v>
      </c>
    </row>
    <row r="1452" spans="1:6" s="797" customFormat="1" ht="12.75">
      <c r="A1452" s="336" t="s">
        <v>1165</v>
      </c>
      <c r="B1452" s="211">
        <v>786881</v>
      </c>
      <c r="C1452" s="211">
        <v>222875</v>
      </c>
      <c r="D1452" s="211">
        <v>179383</v>
      </c>
      <c r="E1452" s="212">
        <v>22.79671259059502</v>
      </c>
      <c r="F1452" s="211">
        <v>29257</v>
      </c>
    </row>
    <row r="1453" spans="1:6" s="797" customFormat="1" ht="12.75">
      <c r="A1453" s="336" t="s">
        <v>156</v>
      </c>
      <c r="B1453" s="211">
        <v>538729</v>
      </c>
      <c r="C1453" s="211">
        <v>178313</v>
      </c>
      <c r="D1453" s="211">
        <v>154445</v>
      </c>
      <c r="E1453" s="212">
        <v>28.668402851897707</v>
      </c>
      <c r="F1453" s="211">
        <v>27127</v>
      </c>
    </row>
    <row r="1454" spans="1:6" s="797" customFormat="1" ht="12.75">
      <c r="A1454" s="336" t="s">
        <v>590</v>
      </c>
      <c r="B1454" s="211">
        <v>537079</v>
      </c>
      <c r="C1454" s="211">
        <v>178313</v>
      </c>
      <c r="D1454" s="211">
        <v>154445</v>
      </c>
      <c r="E1454" s="212">
        <v>28.75647716630142</v>
      </c>
      <c r="F1454" s="211">
        <v>27127</v>
      </c>
    </row>
    <row r="1455" spans="1:6" s="797" customFormat="1" ht="12.75">
      <c r="A1455" s="336" t="s">
        <v>591</v>
      </c>
      <c r="B1455" s="211">
        <v>162269</v>
      </c>
      <c r="C1455" s="211">
        <v>65458</v>
      </c>
      <c r="D1455" s="211">
        <v>52975</v>
      </c>
      <c r="E1455" s="212">
        <v>32.64640812478046</v>
      </c>
      <c r="F1455" s="211">
        <v>7895</v>
      </c>
    </row>
    <row r="1456" spans="1:6" s="797" customFormat="1" ht="12.75">
      <c r="A1456" s="336" t="s">
        <v>618</v>
      </c>
      <c r="B1456" s="211">
        <v>130768</v>
      </c>
      <c r="C1456" s="211">
        <v>52750</v>
      </c>
      <c r="D1456" s="211">
        <v>43341</v>
      </c>
      <c r="E1456" s="212">
        <v>33.14342958521962</v>
      </c>
      <c r="F1456" s="211">
        <v>5758</v>
      </c>
    </row>
    <row r="1457" spans="1:6" s="797" customFormat="1" ht="12.75">
      <c r="A1457" s="336" t="s">
        <v>593</v>
      </c>
      <c r="B1457" s="211">
        <v>374810</v>
      </c>
      <c r="C1457" s="211">
        <v>112855</v>
      </c>
      <c r="D1457" s="211">
        <v>101470</v>
      </c>
      <c r="E1457" s="212">
        <v>27.07238334089272</v>
      </c>
      <c r="F1457" s="211">
        <v>19232</v>
      </c>
    </row>
    <row r="1458" spans="1:6" s="797" customFormat="1" ht="12.75">
      <c r="A1458" s="366" t="s">
        <v>601</v>
      </c>
      <c r="B1458" s="211">
        <v>1650</v>
      </c>
      <c r="C1458" s="211">
        <v>0</v>
      </c>
      <c r="D1458" s="211">
        <v>0</v>
      </c>
      <c r="E1458" s="212">
        <v>0</v>
      </c>
      <c r="F1458" s="211">
        <v>0</v>
      </c>
    </row>
    <row r="1459" spans="1:6" s="797" customFormat="1" ht="38.25">
      <c r="A1459" s="806" t="s">
        <v>603</v>
      </c>
      <c r="B1459" s="211">
        <v>1650</v>
      </c>
      <c r="C1459" s="211">
        <v>0</v>
      </c>
      <c r="D1459" s="211">
        <v>0</v>
      </c>
      <c r="E1459" s="212">
        <v>0</v>
      </c>
      <c r="F1459" s="211">
        <v>0</v>
      </c>
    </row>
    <row r="1460" spans="1:6" s="797" customFormat="1" ht="12.75">
      <c r="A1460" s="336" t="s">
        <v>1125</v>
      </c>
      <c r="B1460" s="211">
        <v>248152</v>
      </c>
      <c r="C1460" s="211">
        <v>44562</v>
      </c>
      <c r="D1460" s="211">
        <v>24938</v>
      </c>
      <c r="E1460" s="212">
        <v>10.049485799026403</v>
      </c>
      <c r="F1460" s="211">
        <v>2130</v>
      </c>
    </row>
    <row r="1461" spans="1:6" s="797" customFormat="1" ht="12.75">
      <c r="A1461" s="336" t="s">
        <v>604</v>
      </c>
      <c r="B1461" s="211">
        <v>248152</v>
      </c>
      <c r="C1461" s="211">
        <v>44562</v>
      </c>
      <c r="D1461" s="211">
        <v>24938</v>
      </c>
      <c r="E1461" s="212">
        <v>10.049485799026403</v>
      </c>
      <c r="F1461" s="211">
        <v>2130</v>
      </c>
    </row>
    <row r="1462" spans="1:6" s="797" customFormat="1" ht="12.75">
      <c r="A1462" s="807" t="s">
        <v>643</v>
      </c>
      <c r="B1462" s="211"/>
      <c r="C1462" s="211"/>
      <c r="D1462" s="211"/>
      <c r="E1462" s="212"/>
      <c r="F1462" s="211"/>
    </row>
    <row r="1463" spans="1:6" s="797" customFormat="1" ht="12.75">
      <c r="A1463" s="336" t="s">
        <v>588</v>
      </c>
      <c r="B1463" s="211">
        <v>2223354</v>
      </c>
      <c r="C1463" s="211">
        <v>793951</v>
      </c>
      <c r="D1463" s="211">
        <v>794101</v>
      </c>
      <c r="E1463" s="212">
        <v>35.71635466057137</v>
      </c>
      <c r="F1463" s="211">
        <v>258628</v>
      </c>
    </row>
    <row r="1464" spans="1:6" s="797" customFormat="1" ht="12.75">
      <c r="A1464" s="336" t="s">
        <v>666</v>
      </c>
      <c r="B1464" s="211">
        <v>0</v>
      </c>
      <c r="C1464" s="211">
        <v>26921</v>
      </c>
      <c r="D1464" s="211">
        <v>150</v>
      </c>
      <c r="E1464" s="814" t="s">
        <v>712</v>
      </c>
      <c r="F1464" s="211">
        <v>150</v>
      </c>
    </row>
    <row r="1465" spans="1:6" s="797" customFormat="1" ht="12.75">
      <c r="A1465" s="336" t="s">
        <v>1098</v>
      </c>
      <c r="B1465" s="211">
        <v>0</v>
      </c>
      <c r="C1465" s="211">
        <v>0</v>
      </c>
      <c r="D1465" s="211">
        <v>0</v>
      </c>
      <c r="E1465" s="814" t="s">
        <v>712</v>
      </c>
      <c r="F1465" s="211">
        <v>880</v>
      </c>
    </row>
    <row r="1466" spans="1:6" s="797" customFormat="1" ht="12.75">
      <c r="A1466" s="336" t="s">
        <v>617</v>
      </c>
      <c r="B1466" s="211">
        <v>2223354</v>
      </c>
      <c r="C1466" s="211">
        <v>793951</v>
      </c>
      <c r="D1466" s="211">
        <v>793951</v>
      </c>
      <c r="E1466" s="212">
        <v>35.7096080965964</v>
      </c>
      <c r="F1466" s="211">
        <v>257598</v>
      </c>
    </row>
    <row r="1467" spans="1:6" s="797" customFormat="1" ht="25.5">
      <c r="A1467" s="336" t="s">
        <v>589</v>
      </c>
      <c r="B1467" s="211">
        <v>2223354</v>
      </c>
      <c r="C1467" s="211">
        <v>793951</v>
      </c>
      <c r="D1467" s="211">
        <v>793951</v>
      </c>
      <c r="E1467" s="212">
        <v>35.7096080965964</v>
      </c>
      <c r="F1467" s="211">
        <v>257598</v>
      </c>
    </row>
    <row r="1468" spans="1:6" s="797" customFormat="1" ht="12.75">
      <c r="A1468" s="336" t="s">
        <v>1165</v>
      </c>
      <c r="B1468" s="211">
        <v>2223354</v>
      </c>
      <c r="C1468" s="211">
        <v>793951</v>
      </c>
      <c r="D1468" s="211">
        <v>490951</v>
      </c>
      <c r="E1468" s="212">
        <v>22.081548867161953</v>
      </c>
      <c r="F1468" s="211">
        <v>45714</v>
      </c>
    </row>
    <row r="1469" spans="1:6" s="797" customFormat="1" ht="12.75">
      <c r="A1469" s="336" t="s">
        <v>156</v>
      </c>
      <c r="B1469" s="211">
        <v>889272</v>
      </c>
      <c r="C1469" s="211">
        <v>288753</v>
      </c>
      <c r="D1469" s="211">
        <v>206189</v>
      </c>
      <c r="E1469" s="212">
        <v>23.186269217967055</v>
      </c>
      <c r="F1469" s="211">
        <v>39689</v>
      </c>
    </row>
    <row r="1470" spans="1:6" s="797" customFormat="1" ht="12.75">
      <c r="A1470" s="336" t="s">
        <v>590</v>
      </c>
      <c r="B1470" s="211">
        <v>889272</v>
      </c>
      <c r="C1470" s="211">
        <v>288753</v>
      </c>
      <c r="D1470" s="211">
        <v>206189</v>
      </c>
      <c r="E1470" s="212">
        <v>23.186269217967055</v>
      </c>
      <c r="F1470" s="211">
        <v>39689</v>
      </c>
    </row>
    <row r="1471" spans="1:6" s="797" customFormat="1" ht="12.75">
      <c r="A1471" s="336" t="s">
        <v>591</v>
      </c>
      <c r="B1471" s="211">
        <v>411931</v>
      </c>
      <c r="C1471" s="211">
        <v>126506</v>
      </c>
      <c r="D1471" s="211">
        <v>105608</v>
      </c>
      <c r="E1471" s="212">
        <v>25.637303334781798</v>
      </c>
      <c r="F1471" s="211">
        <v>18284</v>
      </c>
    </row>
    <row r="1472" spans="1:6" s="797" customFormat="1" ht="12.75">
      <c r="A1472" s="336" t="s">
        <v>618</v>
      </c>
      <c r="B1472" s="211">
        <v>340869</v>
      </c>
      <c r="C1472" s="211">
        <v>104927</v>
      </c>
      <c r="D1472" s="211">
        <v>88725</v>
      </c>
      <c r="E1472" s="212">
        <v>26.029061017575668</v>
      </c>
      <c r="F1472" s="211">
        <v>16086</v>
      </c>
    </row>
    <row r="1473" spans="1:6" s="797" customFormat="1" ht="12.75">
      <c r="A1473" s="336" t="s">
        <v>593</v>
      </c>
      <c r="B1473" s="211">
        <v>477341</v>
      </c>
      <c r="C1473" s="211">
        <v>162247</v>
      </c>
      <c r="D1473" s="211">
        <v>100581</v>
      </c>
      <c r="E1473" s="212">
        <v>21.071100115012122</v>
      </c>
      <c r="F1473" s="211">
        <v>21405</v>
      </c>
    </row>
    <row r="1474" spans="1:6" s="797" customFormat="1" ht="12.75">
      <c r="A1474" s="336" t="s">
        <v>1125</v>
      </c>
      <c r="B1474" s="211">
        <v>1334082</v>
      </c>
      <c r="C1474" s="211">
        <v>505198</v>
      </c>
      <c r="D1474" s="211">
        <v>284762</v>
      </c>
      <c r="E1474" s="212">
        <v>21.34516469002655</v>
      </c>
      <c r="F1474" s="211">
        <v>6025</v>
      </c>
    </row>
    <row r="1475" spans="1:6" s="797" customFormat="1" ht="12.75">
      <c r="A1475" s="336" t="s">
        <v>604</v>
      </c>
      <c r="B1475" s="211">
        <v>1334082</v>
      </c>
      <c r="C1475" s="211">
        <v>505198</v>
      </c>
      <c r="D1475" s="211">
        <v>284762</v>
      </c>
      <c r="E1475" s="212">
        <v>21.34516469002655</v>
      </c>
      <c r="F1475" s="211">
        <v>6025</v>
      </c>
    </row>
    <row r="1476" spans="1:6" s="797" customFormat="1" ht="12.75">
      <c r="A1476" s="336" t="s">
        <v>87</v>
      </c>
      <c r="B1476" s="211">
        <v>0</v>
      </c>
      <c r="C1476" s="211">
        <v>0</v>
      </c>
      <c r="D1476" s="211">
        <v>303150</v>
      </c>
      <c r="E1476" s="814" t="s">
        <v>712</v>
      </c>
      <c r="F1476" s="211">
        <v>212914</v>
      </c>
    </row>
    <row r="1477" spans="1:6" s="797" customFormat="1" ht="13.5" customHeight="1">
      <c r="A1477" s="336" t="s">
        <v>717</v>
      </c>
      <c r="B1477" s="211">
        <v>0</v>
      </c>
      <c r="C1477" s="211">
        <v>0</v>
      </c>
      <c r="D1477" s="813" t="s">
        <v>712</v>
      </c>
      <c r="E1477" s="814" t="s">
        <v>712</v>
      </c>
      <c r="F1477" s="814" t="s">
        <v>712</v>
      </c>
    </row>
    <row r="1478" spans="1:6" s="797" customFormat="1" ht="13.5" customHeight="1">
      <c r="A1478" s="336" t="s">
        <v>611</v>
      </c>
      <c r="B1478" s="211">
        <v>0</v>
      </c>
      <c r="C1478" s="211">
        <v>0</v>
      </c>
      <c r="D1478" s="813" t="s">
        <v>712</v>
      </c>
      <c r="E1478" s="814" t="s">
        <v>712</v>
      </c>
      <c r="F1478" s="814" t="s">
        <v>712</v>
      </c>
    </row>
    <row r="1479" spans="1:6" s="797" customFormat="1" ht="25.5">
      <c r="A1479" s="806" t="s">
        <v>621</v>
      </c>
      <c r="B1479" s="211">
        <v>0</v>
      </c>
      <c r="C1479" s="211">
        <v>0</v>
      </c>
      <c r="D1479" s="813" t="s">
        <v>712</v>
      </c>
      <c r="E1479" s="814" t="s">
        <v>712</v>
      </c>
      <c r="F1479" s="814" t="s">
        <v>712</v>
      </c>
    </row>
    <row r="1480" spans="1:6" s="797" customFormat="1" ht="12.75">
      <c r="A1480" s="807" t="s">
        <v>629</v>
      </c>
      <c r="B1480" s="211"/>
      <c r="C1480" s="211"/>
      <c r="D1480" s="211"/>
      <c r="E1480" s="212"/>
      <c r="F1480" s="211"/>
    </row>
    <row r="1481" spans="1:6" s="797" customFormat="1" ht="12.75">
      <c r="A1481" s="336" t="s">
        <v>588</v>
      </c>
      <c r="B1481" s="211">
        <v>2180876</v>
      </c>
      <c r="C1481" s="211">
        <v>670399</v>
      </c>
      <c r="D1481" s="211">
        <v>235187</v>
      </c>
      <c r="E1481" s="212">
        <v>10.784061083711316</v>
      </c>
      <c r="F1481" s="211">
        <v>8578</v>
      </c>
    </row>
    <row r="1482" spans="1:6" s="797" customFormat="1" ht="12.75">
      <c r="A1482" s="336" t="s">
        <v>657</v>
      </c>
      <c r="B1482" s="211">
        <v>1646837</v>
      </c>
      <c r="C1482" s="211">
        <v>435212</v>
      </c>
      <c r="D1482" s="211">
        <v>0</v>
      </c>
      <c r="E1482" s="212">
        <v>0</v>
      </c>
      <c r="F1482" s="211">
        <v>0</v>
      </c>
    </row>
    <row r="1483" spans="1:6" s="797" customFormat="1" ht="12.75">
      <c r="A1483" s="336" t="s">
        <v>658</v>
      </c>
      <c r="B1483" s="211">
        <v>1646837</v>
      </c>
      <c r="C1483" s="211">
        <v>435212</v>
      </c>
      <c r="D1483" s="211">
        <v>0</v>
      </c>
      <c r="E1483" s="212">
        <v>0</v>
      </c>
      <c r="F1483" s="211">
        <v>0</v>
      </c>
    </row>
    <row r="1484" spans="1:6" s="797" customFormat="1" ht="38.25">
      <c r="A1484" s="815" t="s">
        <v>679</v>
      </c>
      <c r="B1484" s="817">
        <v>1646837</v>
      </c>
      <c r="C1484" s="817">
        <v>435212</v>
      </c>
      <c r="D1484" s="817">
        <v>0</v>
      </c>
      <c r="E1484" s="819">
        <v>0</v>
      </c>
      <c r="F1484" s="817">
        <v>0</v>
      </c>
    </row>
    <row r="1485" spans="1:6" s="797" customFormat="1" ht="12.75">
      <c r="A1485" s="336" t="s">
        <v>617</v>
      </c>
      <c r="B1485" s="211">
        <v>534039</v>
      </c>
      <c r="C1485" s="211">
        <v>235187</v>
      </c>
      <c r="D1485" s="211">
        <v>235187</v>
      </c>
      <c r="E1485" s="212">
        <v>44.039293010435564</v>
      </c>
      <c r="F1485" s="211">
        <v>8578</v>
      </c>
    </row>
    <row r="1486" spans="1:6" s="797" customFormat="1" ht="25.5">
      <c r="A1486" s="336" t="s">
        <v>589</v>
      </c>
      <c r="B1486" s="211">
        <v>534039</v>
      </c>
      <c r="C1486" s="211">
        <v>235187</v>
      </c>
      <c r="D1486" s="211">
        <v>235187</v>
      </c>
      <c r="E1486" s="212">
        <v>44.039293010435564</v>
      </c>
      <c r="F1486" s="211">
        <v>8578</v>
      </c>
    </row>
    <row r="1487" spans="1:6" s="797" customFormat="1" ht="12.75">
      <c r="A1487" s="336" t="s">
        <v>1165</v>
      </c>
      <c r="B1487" s="211">
        <v>2180876</v>
      </c>
      <c r="C1487" s="211">
        <v>670399</v>
      </c>
      <c r="D1487" s="211">
        <v>70940</v>
      </c>
      <c r="E1487" s="212">
        <v>3.2528213433501034</v>
      </c>
      <c r="F1487" s="211">
        <v>27507</v>
      </c>
    </row>
    <row r="1488" spans="1:6" s="797" customFormat="1" ht="12.75">
      <c r="A1488" s="336" t="s">
        <v>156</v>
      </c>
      <c r="B1488" s="211">
        <v>2038419</v>
      </c>
      <c r="C1488" s="211">
        <v>582997</v>
      </c>
      <c r="D1488" s="211">
        <v>28694</v>
      </c>
      <c r="E1488" s="212">
        <v>1.4076595636127802</v>
      </c>
      <c r="F1488" s="211">
        <v>3325</v>
      </c>
    </row>
    <row r="1489" spans="1:6" s="797" customFormat="1" ht="12.75">
      <c r="A1489" s="336" t="s">
        <v>590</v>
      </c>
      <c r="B1489" s="211">
        <v>100964</v>
      </c>
      <c r="C1489" s="211">
        <v>53365</v>
      </c>
      <c r="D1489" s="211">
        <v>28694</v>
      </c>
      <c r="E1489" s="212">
        <v>28.420030902103722</v>
      </c>
      <c r="F1489" s="211">
        <v>3325</v>
      </c>
    </row>
    <row r="1490" spans="1:6" s="797" customFormat="1" ht="12.75">
      <c r="A1490" s="336" t="s">
        <v>591</v>
      </c>
      <c r="B1490" s="211">
        <v>43750</v>
      </c>
      <c r="C1490" s="211">
        <v>27989</v>
      </c>
      <c r="D1490" s="211">
        <v>18317</v>
      </c>
      <c r="E1490" s="212">
        <v>41.86742857142857</v>
      </c>
      <c r="F1490" s="211">
        <v>2318</v>
      </c>
    </row>
    <row r="1491" spans="1:6" s="797" customFormat="1" ht="12.75">
      <c r="A1491" s="336" t="s">
        <v>618</v>
      </c>
      <c r="B1491" s="211">
        <v>35256</v>
      </c>
      <c r="C1491" s="211">
        <v>22554</v>
      </c>
      <c r="D1491" s="211">
        <v>14871</v>
      </c>
      <c r="E1491" s="212">
        <v>42.18005445881552</v>
      </c>
      <c r="F1491" s="211">
        <v>1979</v>
      </c>
    </row>
    <row r="1492" spans="1:6" s="797" customFormat="1" ht="12.75">
      <c r="A1492" s="336" t="s">
        <v>593</v>
      </c>
      <c r="B1492" s="211">
        <v>57214</v>
      </c>
      <c r="C1492" s="211">
        <v>25376</v>
      </c>
      <c r="D1492" s="211">
        <v>10377</v>
      </c>
      <c r="E1492" s="212">
        <v>18.137169224315727</v>
      </c>
      <c r="F1492" s="211">
        <v>1007</v>
      </c>
    </row>
    <row r="1493" spans="1:6" s="797" customFormat="1" ht="12.75">
      <c r="A1493" s="336" t="s">
        <v>595</v>
      </c>
      <c r="B1493" s="211">
        <v>1937455</v>
      </c>
      <c r="C1493" s="211">
        <v>529632</v>
      </c>
      <c r="D1493" s="211">
        <v>0</v>
      </c>
      <c r="E1493" s="212">
        <v>0</v>
      </c>
      <c r="F1493" s="211">
        <v>0</v>
      </c>
    </row>
    <row r="1494" spans="1:6" s="797" customFormat="1" ht="12.75">
      <c r="A1494" s="336" t="s">
        <v>619</v>
      </c>
      <c r="B1494" s="211">
        <v>1937455</v>
      </c>
      <c r="C1494" s="211">
        <v>529632</v>
      </c>
      <c r="D1494" s="211">
        <v>0</v>
      </c>
      <c r="E1494" s="212">
        <v>0</v>
      </c>
      <c r="F1494" s="211">
        <v>0</v>
      </c>
    </row>
    <row r="1495" spans="1:6" s="797" customFormat="1" ht="12.75">
      <c r="A1495" s="336" t="s">
        <v>1125</v>
      </c>
      <c r="B1495" s="211">
        <v>142457</v>
      </c>
      <c r="C1495" s="211">
        <v>87402</v>
      </c>
      <c r="D1495" s="211">
        <v>42246</v>
      </c>
      <c r="E1495" s="212">
        <v>29.655264395571994</v>
      </c>
      <c r="F1495" s="211">
        <v>24182</v>
      </c>
    </row>
    <row r="1496" spans="1:6" s="797" customFormat="1" ht="12.75">
      <c r="A1496" s="336" t="s">
        <v>604</v>
      </c>
      <c r="B1496" s="211">
        <v>142457</v>
      </c>
      <c r="C1496" s="211">
        <v>87402</v>
      </c>
      <c r="D1496" s="211">
        <v>42246</v>
      </c>
      <c r="E1496" s="212">
        <v>29.655264395571994</v>
      </c>
      <c r="F1496" s="211">
        <v>24182</v>
      </c>
    </row>
    <row r="1497" spans="1:6" s="797" customFormat="1" ht="12.75">
      <c r="A1497" s="807" t="s">
        <v>644</v>
      </c>
      <c r="B1497" s="211"/>
      <c r="C1497" s="211"/>
      <c r="D1497" s="211"/>
      <c r="E1497" s="212"/>
      <c r="F1497" s="211"/>
    </row>
    <row r="1498" spans="1:6" s="797" customFormat="1" ht="12.75">
      <c r="A1498" s="336" t="s">
        <v>588</v>
      </c>
      <c r="B1498" s="211">
        <v>322728</v>
      </c>
      <c r="C1498" s="211">
        <v>54414</v>
      </c>
      <c r="D1498" s="211">
        <v>54414</v>
      </c>
      <c r="E1498" s="212">
        <v>16.860638060533947</v>
      </c>
      <c r="F1498" s="211">
        <v>-3073</v>
      </c>
    </row>
    <row r="1499" spans="1:6" s="797" customFormat="1" ht="12.75">
      <c r="A1499" s="336" t="s">
        <v>666</v>
      </c>
      <c r="B1499" s="211">
        <v>0</v>
      </c>
      <c r="C1499" s="211">
        <v>0</v>
      </c>
      <c r="D1499" s="211">
        <v>0</v>
      </c>
      <c r="E1499" s="814" t="s">
        <v>712</v>
      </c>
      <c r="F1499" s="211">
        <v>-9</v>
      </c>
    </row>
    <row r="1500" spans="1:6" s="797" customFormat="1" ht="12.75">
      <c r="A1500" s="336" t="s">
        <v>617</v>
      </c>
      <c r="B1500" s="211">
        <v>322728</v>
      </c>
      <c r="C1500" s="211">
        <v>54414</v>
      </c>
      <c r="D1500" s="211">
        <v>54414</v>
      </c>
      <c r="E1500" s="212">
        <v>16.860638060533947</v>
      </c>
      <c r="F1500" s="211">
        <v>-3064</v>
      </c>
    </row>
    <row r="1501" spans="1:6" s="797" customFormat="1" ht="25.5">
      <c r="A1501" s="336" t="s">
        <v>589</v>
      </c>
      <c r="B1501" s="211">
        <v>322728</v>
      </c>
      <c r="C1501" s="211">
        <v>54414</v>
      </c>
      <c r="D1501" s="211">
        <v>54414</v>
      </c>
      <c r="E1501" s="212">
        <v>16.860638060533947</v>
      </c>
      <c r="F1501" s="211">
        <v>-3064</v>
      </c>
    </row>
    <row r="1502" spans="1:6" s="797" customFormat="1" ht="12.75">
      <c r="A1502" s="336" t="s">
        <v>1165</v>
      </c>
      <c r="B1502" s="211">
        <v>322728</v>
      </c>
      <c r="C1502" s="211">
        <v>54414</v>
      </c>
      <c r="D1502" s="211">
        <v>45599</v>
      </c>
      <c r="E1502" s="212">
        <v>14.129235765102502</v>
      </c>
      <c r="F1502" s="211">
        <v>4106</v>
      </c>
    </row>
    <row r="1503" spans="1:6" s="797" customFormat="1" ht="12.75">
      <c r="A1503" s="336" t="s">
        <v>156</v>
      </c>
      <c r="B1503" s="211">
        <v>157255</v>
      </c>
      <c r="C1503" s="211">
        <v>26314</v>
      </c>
      <c r="D1503" s="211">
        <v>21821</v>
      </c>
      <c r="E1503" s="212">
        <v>13.876188356491049</v>
      </c>
      <c r="F1503" s="211">
        <v>4106</v>
      </c>
    </row>
    <row r="1504" spans="1:6" s="797" customFormat="1" ht="12.75">
      <c r="A1504" s="336" t="s">
        <v>590</v>
      </c>
      <c r="B1504" s="211">
        <v>154721</v>
      </c>
      <c r="C1504" s="211">
        <v>26314</v>
      </c>
      <c r="D1504" s="211">
        <v>21821</v>
      </c>
      <c r="E1504" s="212">
        <v>14.103450727438421</v>
      </c>
      <c r="F1504" s="211">
        <v>4106</v>
      </c>
    </row>
    <row r="1505" spans="1:6" s="797" customFormat="1" ht="12.75">
      <c r="A1505" s="336" t="s">
        <v>591</v>
      </c>
      <c r="B1505" s="211">
        <v>103413</v>
      </c>
      <c r="C1505" s="211">
        <v>11938</v>
      </c>
      <c r="D1505" s="211">
        <v>9016</v>
      </c>
      <c r="E1505" s="212">
        <v>8.718439654588881</v>
      </c>
      <c r="F1505" s="211">
        <v>3686</v>
      </c>
    </row>
    <row r="1506" spans="1:6" s="797" customFormat="1" ht="12.75">
      <c r="A1506" s="336" t="s">
        <v>618</v>
      </c>
      <c r="B1506" s="211">
        <v>83338</v>
      </c>
      <c r="C1506" s="211">
        <v>9621</v>
      </c>
      <c r="D1506" s="211">
        <v>7251</v>
      </c>
      <c r="E1506" s="212">
        <v>8.700712760085436</v>
      </c>
      <c r="F1506" s="211">
        <v>2809</v>
      </c>
    </row>
    <row r="1507" spans="1:6" s="797" customFormat="1" ht="12.75">
      <c r="A1507" s="336" t="s">
        <v>593</v>
      </c>
      <c r="B1507" s="211">
        <v>51308</v>
      </c>
      <c r="C1507" s="211">
        <v>14376</v>
      </c>
      <c r="D1507" s="211">
        <v>12805</v>
      </c>
      <c r="E1507" s="212">
        <v>24.95712169642161</v>
      </c>
      <c r="F1507" s="211">
        <v>420</v>
      </c>
    </row>
    <row r="1508" spans="1:6" s="797" customFormat="1" ht="12.75">
      <c r="A1508" s="366" t="s">
        <v>601</v>
      </c>
      <c r="B1508" s="211">
        <v>2534</v>
      </c>
      <c r="C1508" s="211">
        <v>0</v>
      </c>
      <c r="D1508" s="211">
        <v>0</v>
      </c>
      <c r="E1508" s="212">
        <v>0</v>
      </c>
      <c r="F1508" s="211">
        <v>0</v>
      </c>
    </row>
    <row r="1509" spans="1:6" s="797" customFormat="1" ht="38.25">
      <c r="A1509" s="806" t="s">
        <v>603</v>
      </c>
      <c r="B1509" s="211">
        <v>2534</v>
      </c>
      <c r="C1509" s="211">
        <v>0</v>
      </c>
      <c r="D1509" s="211">
        <v>0</v>
      </c>
      <c r="E1509" s="212">
        <v>0</v>
      </c>
      <c r="F1509" s="211">
        <v>0</v>
      </c>
    </row>
    <row r="1510" spans="1:6" s="797" customFormat="1" ht="12.75">
      <c r="A1510" s="336" t="s">
        <v>1125</v>
      </c>
      <c r="B1510" s="211">
        <v>165473</v>
      </c>
      <c r="C1510" s="211">
        <v>28100</v>
      </c>
      <c r="D1510" s="211">
        <v>23778</v>
      </c>
      <c r="E1510" s="212">
        <v>14.369715905313857</v>
      </c>
      <c r="F1510" s="211">
        <v>0</v>
      </c>
    </row>
    <row r="1511" spans="1:6" s="797" customFormat="1" ht="12.75">
      <c r="A1511" s="336" t="s">
        <v>604</v>
      </c>
      <c r="B1511" s="211">
        <v>165473</v>
      </c>
      <c r="C1511" s="211">
        <v>28100</v>
      </c>
      <c r="D1511" s="211">
        <v>23778</v>
      </c>
      <c r="E1511" s="212">
        <v>14.369715905313857</v>
      </c>
      <c r="F1511" s="211">
        <v>0</v>
      </c>
    </row>
    <row r="1512" spans="1:6" s="797" customFormat="1" ht="12.75">
      <c r="A1512" s="807" t="s">
        <v>645</v>
      </c>
      <c r="B1512" s="211"/>
      <c r="C1512" s="211"/>
      <c r="D1512" s="211"/>
      <c r="E1512" s="212"/>
      <c r="F1512" s="211"/>
    </row>
    <row r="1513" spans="1:6" s="797" customFormat="1" ht="12.75">
      <c r="A1513" s="336" t="s">
        <v>588</v>
      </c>
      <c r="B1513" s="211">
        <v>171623</v>
      </c>
      <c r="C1513" s="211">
        <v>159675</v>
      </c>
      <c r="D1513" s="211">
        <v>159675</v>
      </c>
      <c r="E1513" s="212">
        <v>93.0382291417817</v>
      </c>
      <c r="F1513" s="211">
        <v>938</v>
      </c>
    </row>
    <row r="1514" spans="1:6" s="797" customFormat="1" ht="12.75">
      <c r="A1514" s="336" t="s">
        <v>617</v>
      </c>
      <c r="B1514" s="211">
        <v>171623</v>
      </c>
      <c r="C1514" s="211">
        <v>159675</v>
      </c>
      <c r="D1514" s="211">
        <v>159675</v>
      </c>
      <c r="E1514" s="212">
        <v>93.0382291417817</v>
      </c>
      <c r="F1514" s="211">
        <v>938</v>
      </c>
    </row>
    <row r="1515" spans="1:6" s="797" customFormat="1" ht="25.5">
      <c r="A1515" s="336" t="s">
        <v>589</v>
      </c>
      <c r="B1515" s="211">
        <v>171623</v>
      </c>
      <c r="C1515" s="211">
        <v>159675</v>
      </c>
      <c r="D1515" s="211">
        <v>159675</v>
      </c>
      <c r="E1515" s="212">
        <v>93.0382291417817</v>
      </c>
      <c r="F1515" s="211">
        <v>938</v>
      </c>
    </row>
    <row r="1516" spans="1:6" s="797" customFormat="1" ht="12.75">
      <c r="A1516" s="336" t="s">
        <v>1165</v>
      </c>
      <c r="B1516" s="211">
        <v>171623</v>
      </c>
      <c r="C1516" s="211">
        <v>159675</v>
      </c>
      <c r="D1516" s="211">
        <v>159485</v>
      </c>
      <c r="E1516" s="212">
        <v>92.92752136951341</v>
      </c>
      <c r="F1516" s="211">
        <v>938</v>
      </c>
    </row>
    <row r="1517" spans="1:6" s="797" customFormat="1" ht="12.75">
      <c r="A1517" s="336" t="s">
        <v>156</v>
      </c>
      <c r="B1517" s="211">
        <v>171623</v>
      </c>
      <c r="C1517" s="211">
        <v>159675</v>
      </c>
      <c r="D1517" s="211">
        <v>159485</v>
      </c>
      <c r="E1517" s="212">
        <v>92.92752136951341</v>
      </c>
      <c r="F1517" s="211">
        <v>938</v>
      </c>
    </row>
    <row r="1518" spans="1:6" s="797" customFormat="1" ht="12.75">
      <c r="A1518" s="336" t="s">
        <v>590</v>
      </c>
      <c r="B1518" s="211">
        <v>11481</v>
      </c>
      <c r="C1518" s="211">
        <v>4690</v>
      </c>
      <c r="D1518" s="211">
        <v>4500</v>
      </c>
      <c r="E1518" s="212">
        <v>39.19519205644107</v>
      </c>
      <c r="F1518" s="211">
        <v>938</v>
      </c>
    </row>
    <row r="1519" spans="1:6" s="797" customFormat="1" ht="12.75">
      <c r="A1519" s="336" t="s">
        <v>591</v>
      </c>
      <c r="B1519" s="211">
        <v>11481</v>
      </c>
      <c r="C1519" s="211">
        <v>4690</v>
      </c>
      <c r="D1519" s="211">
        <v>4500</v>
      </c>
      <c r="E1519" s="212">
        <v>39.19519205644107</v>
      </c>
      <c r="F1519" s="211">
        <v>938</v>
      </c>
    </row>
    <row r="1520" spans="1:6" s="797" customFormat="1" ht="12.75">
      <c r="A1520" s="336" t="s">
        <v>618</v>
      </c>
      <c r="B1520" s="211">
        <v>9252</v>
      </c>
      <c r="C1520" s="211">
        <v>3780</v>
      </c>
      <c r="D1520" s="211">
        <v>3646</v>
      </c>
      <c r="E1520" s="212">
        <v>39.40769563337657</v>
      </c>
      <c r="F1520" s="211">
        <v>756</v>
      </c>
    </row>
    <row r="1521" spans="1:6" s="797" customFormat="1" ht="12.75">
      <c r="A1521" s="336" t="s">
        <v>595</v>
      </c>
      <c r="B1521" s="211">
        <v>160142</v>
      </c>
      <c r="C1521" s="211">
        <v>154985</v>
      </c>
      <c r="D1521" s="211">
        <v>154985</v>
      </c>
      <c r="E1521" s="212">
        <v>96.77973298697407</v>
      </c>
      <c r="F1521" s="211">
        <v>0</v>
      </c>
    </row>
    <row r="1522" spans="1:6" s="797" customFormat="1" ht="12.75">
      <c r="A1522" s="336" t="s">
        <v>619</v>
      </c>
      <c r="B1522" s="211">
        <v>160142</v>
      </c>
      <c r="C1522" s="211">
        <v>154985</v>
      </c>
      <c r="D1522" s="211">
        <v>154985</v>
      </c>
      <c r="E1522" s="212">
        <v>96.77973298697407</v>
      </c>
      <c r="F1522" s="211">
        <v>0</v>
      </c>
    </row>
    <row r="1523" spans="1:6" s="797" customFormat="1" ht="25.5">
      <c r="A1523" s="807" t="s">
        <v>646</v>
      </c>
      <c r="B1523" s="211"/>
      <c r="C1523" s="211"/>
      <c r="D1523" s="211"/>
      <c r="E1523" s="212"/>
      <c r="F1523" s="211"/>
    </row>
    <row r="1524" spans="1:6" s="797" customFormat="1" ht="12.75">
      <c r="A1524" s="336" t="s">
        <v>588</v>
      </c>
      <c r="B1524" s="211">
        <v>1646658</v>
      </c>
      <c r="C1524" s="211">
        <v>722004</v>
      </c>
      <c r="D1524" s="211">
        <v>723352</v>
      </c>
      <c r="E1524" s="212">
        <v>43.92849031189233</v>
      </c>
      <c r="F1524" s="211">
        <v>14742</v>
      </c>
    </row>
    <row r="1525" spans="1:6" s="797" customFormat="1" ht="12.75">
      <c r="A1525" s="336" t="s">
        <v>1098</v>
      </c>
      <c r="B1525" s="211">
        <v>0</v>
      </c>
      <c r="C1525" s="211">
        <v>0</v>
      </c>
      <c r="D1525" s="211">
        <v>1349</v>
      </c>
      <c r="E1525" s="814" t="s">
        <v>712</v>
      </c>
      <c r="F1525" s="211">
        <v>147</v>
      </c>
    </row>
    <row r="1526" spans="1:6" s="797" customFormat="1" ht="12.75">
      <c r="A1526" s="336" t="s">
        <v>657</v>
      </c>
      <c r="B1526" s="211">
        <v>1299089</v>
      </c>
      <c r="C1526" s="211">
        <v>575326</v>
      </c>
      <c r="D1526" s="211">
        <v>575325</v>
      </c>
      <c r="E1526" s="212">
        <v>44.28680406038386</v>
      </c>
      <c r="F1526" s="211">
        <v>0</v>
      </c>
    </row>
    <row r="1527" spans="1:6" s="797" customFormat="1" ht="12.75">
      <c r="A1527" s="336" t="s">
        <v>658</v>
      </c>
      <c r="B1527" s="211">
        <v>1299089</v>
      </c>
      <c r="C1527" s="211">
        <v>575326</v>
      </c>
      <c r="D1527" s="211">
        <v>575325</v>
      </c>
      <c r="E1527" s="212">
        <v>44.28680406038386</v>
      </c>
      <c r="F1527" s="211">
        <v>0</v>
      </c>
    </row>
    <row r="1528" spans="1:6" s="797" customFormat="1" ht="38.25">
      <c r="A1528" s="815" t="s">
        <v>679</v>
      </c>
      <c r="B1528" s="817">
        <v>1299089</v>
      </c>
      <c r="C1528" s="817">
        <v>575326</v>
      </c>
      <c r="D1528" s="817">
        <v>575325</v>
      </c>
      <c r="E1528" s="819">
        <v>44.28680406038386</v>
      </c>
      <c r="F1528" s="817">
        <v>0</v>
      </c>
    </row>
    <row r="1529" spans="1:6" s="797" customFormat="1" ht="12.75">
      <c r="A1529" s="336" t="s">
        <v>617</v>
      </c>
      <c r="B1529" s="211">
        <v>347569</v>
      </c>
      <c r="C1529" s="211">
        <v>146678</v>
      </c>
      <c r="D1529" s="211">
        <v>146678</v>
      </c>
      <c r="E1529" s="212">
        <v>42.2011169005291</v>
      </c>
      <c r="F1529" s="211">
        <v>14595</v>
      </c>
    </row>
    <row r="1530" spans="1:6" s="797" customFormat="1" ht="25.5">
      <c r="A1530" s="336" t="s">
        <v>589</v>
      </c>
      <c r="B1530" s="211">
        <v>347569</v>
      </c>
      <c r="C1530" s="211">
        <v>146678</v>
      </c>
      <c r="D1530" s="211">
        <v>146678</v>
      </c>
      <c r="E1530" s="212">
        <v>42.2011169005291</v>
      </c>
      <c r="F1530" s="211">
        <v>14595</v>
      </c>
    </row>
    <row r="1531" spans="1:6" s="797" customFormat="1" ht="12.75">
      <c r="A1531" s="336" t="s">
        <v>1165</v>
      </c>
      <c r="B1531" s="211">
        <v>1919740</v>
      </c>
      <c r="C1531" s="211">
        <v>718723</v>
      </c>
      <c r="D1531" s="211">
        <v>652824</v>
      </c>
      <c r="E1531" s="212">
        <v>34.00585495952576</v>
      </c>
      <c r="F1531" s="211">
        <v>113230</v>
      </c>
    </row>
    <row r="1532" spans="1:6" s="797" customFormat="1" ht="12.75">
      <c r="A1532" s="336" t="s">
        <v>156</v>
      </c>
      <c r="B1532" s="211">
        <v>1919740</v>
      </c>
      <c r="C1532" s="211">
        <v>718723</v>
      </c>
      <c r="D1532" s="211">
        <v>652824</v>
      </c>
      <c r="E1532" s="212">
        <v>34.00585495952576</v>
      </c>
      <c r="F1532" s="211">
        <v>113230</v>
      </c>
    </row>
    <row r="1533" spans="1:6" s="797" customFormat="1" ht="12.75">
      <c r="A1533" s="336" t="s">
        <v>590</v>
      </c>
      <c r="B1533" s="211">
        <v>119409</v>
      </c>
      <c r="C1533" s="211">
        <v>54210</v>
      </c>
      <c r="D1533" s="211">
        <v>54210</v>
      </c>
      <c r="E1533" s="212">
        <v>45.39858804612717</v>
      </c>
      <c r="F1533" s="211">
        <v>9709</v>
      </c>
    </row>
    <row r="1534" spans="1:6" s="797" customFormat="1" ht="12.75">
      <c r="A1534" s="336" t="s">
        <v>591</v>
      </c>
      <c r="B1534" s="211">
        <v>96285</v>
      </c>
      <c r="C1534" s="211">
        <v>44277</v>
      </c>
      <c r="D1534" s="211">
        <v>44277</v>
      </c>
      <c r="E1534" s="212">
        <v>45.98535597445085</v>
      </c>
      <c r="F1534" s="211">
        <v>8966</v>
      </c>
    </row>
    <row r="1535" spans="1:6" s="797" customFormat="1" ht="12.75">
      <c r="A1535" s="336" t="s">
        <v>618</v>
      </c>
      <c r="B1535" s="211">
        <v>77592</v>
      </c>
      <c r="C1535" s="211">
        <v>35682</v>
      </c>
      <c r="D1535" s="211">
        <v>35682</v>
      </c>
      <c r="E1535" s="212">
        <v>45.98669965975874</v>
      </c>
      <c r="F1535" s="211">
        <v>7226</v>
      </c>
    </row>
    <row r="1536" spans="1:6" s="797" customFormat="1" ht="12.75">
      <c r="A1536" s="336" t="s">
        <v>593</v>
      </c>
      <c r="B1536" s="211">
        <v>23124</v>
      </c>
      <c r="C1536" s="211">
        <v>9933</v>
      </c>
      <c r="D1536" s="211">
        <v>9933</v>
      </c>
      <c r="E1536" s="212">
        <v>42.955371043072134</v>
      </c>
      <c r="F1536" s="211">
        <v>743</v>
      </c>
    </row>
    <row r="1537" spans="1:6" s="797" customFormat="1" ht="12.75">
      <c r="A1537" s="336" t="s">
        <v>595</v>
      </c>
      <c r="B1537" s="211">
        <v>1800331</v>
      </c>
      <c r="C1537" s="211">
        <v>664513</v>
      </c>
      <c r="D1537" s="211">
        <v>598614</v>
      </c>
      <c r="E1537" s="212">
        <v>33.250218987508404</v>
      </c>
      <c r="F1537" s="211">
        <v>103521</v>
      </c>
    </row>
    <row r="1538" spans="1:6" s="797" customFormat="1" ht="12.75">
      <c r="A1538" s="336" t="s">
        <v>619</v>
      </c>
      <c r="B1538" s="211">
        <v>1800331</v>
      </c>
      <c r="C1538" s="211">
        <v>664513</v>
      </c>
      <c r="D1538" s="211">
        <v>598614</v>
      </c>
      <c r="E1538" s="212">
        <v>33.250218987508404</v>
      </c>
      <c r="F1538" s="211">
        <v>103521</v>
      </c>
    </row>
    <row r="1539" spans="1:6" s="797" customFormat="1" ht="12.75">
      <c r="A1539" s="336" t="s">
        <v>87</v>
      </c>
      <c r="B1539" s="211">
        <v>-273082</v>
      </c>
      <c r="C1539" s="211">
        <v>3281</v>
      </c>
      <c r="D1539" s="211">
        <v>70528</v>
      </c>
      <c r="E1539" s="212">
        <v>-25.826674771680302</v>
      </c>
      <c r="F1539" s="211">
        <v>-98488</v>
      </c>
    </row>
    <row r="1540" spans="1:6" s="797" customFormat="1" ht="13.5" customHeight="1">
      <c r="A1540" s="336" t="s">
        <v>717</v>
      </c>
      <c r="B1540" s="211">
        <v>273082</v>
      </c>
      <c r="C1540" s="211">
        <v>-3281</v>
      </c>
      <c r="D1540" s="813" t="s">
        <v>712</v>
      </c>
      <c r="E1540" s="814" t="s">
        <v>712</v>
      </c>
      <c r="F1540" s="814" t="s">
        <v>712</v>
      </c>
    </row>
    <row r="1541" spans="1:6" s="797" customFormat="1" ht="13.5" customHeight="1">
      <c r="A1541" s="336" t="s">
        <v>611</v>
      </c>
      <c r="B1541" s="211">
        <v>273082</v>
      </c>
      <c r="C1541" s="211">
        <v>-3281</v>
      </c>
      <c r="D1541" s="813" t="s">
        <v>712</v>
      </c>
      <c r="E1541" s="814" t="s">
        <v>712</v>
      </c>
      <c r="F1541" s="814" t="s">
        <v>712</v>
      </c>
    </row>
    <row r="1542" spans="1:6" s="797" customFormat="1" ht="25.5">
      <c r="A1542" s="806" t="s">
        <v>621</v>
      </c>
      <c r="B1542" s="211">
        <v>273082</v>
      </c>
      <c r="C1542" s="211">
        <v>-3281</v>
      </c>
      <c r="D1542" s="813" t="s">
        <v>712</v>
      </c>
      <c r="E1542" s="814" t="s">
        <v>712</v>
      </c>
      <c r="F1542" s="814" t="s">
        <v>712</v>
      </c>
    </row>
    <row r="1543" spans="1:6" s="797" customFormat="1" ht="12.75">
      <c r="A1543" s="807" t="s">
        <v>648</v>
      </c>
      <c r="B1543" s="211"/>
      <c r="C1543" s="211"/>
      <c r="D1543" s="211"/>
      <c r="E1543" s="212"/>
      <c r="F1543" s="211"/>
    </row>
    <row r="1544" spans="1:6" s="797" customFormat="1" ht="12.75">
      <c r="A1544" s="336" t="s">
        <v>588</v>
      </c>
      <c r="B1544" s="211">
        <v>2096371</v>
      </c>
      <c r="C1544" s="211">
        <v>770392</v>
      </c>
      <c r="D1544" s="211">
        <v>770391</v>
      </c>
      <c r="E1544" s="212">
        <v>36.748791125234995</v>
      </c>
      <c r="F1544" s="211">
        <v>32741</v>
      </c>
    </row>
    <row r="1545" spans="1:6" s="797" customFormat="1" ht="12.75">
      <c r="A1545" s="336" t="s">
        <v>657</v>
      </c>
      <c r="B1545" s="211">
        <v>1408207</v>
      </c>
      <c r="C1545" s="211">
        <v>376611</v>
      </c>
      <c r="D1545" s="211">
        <v>376610</v>
      </c>
      <c r="E1545" s="212">
        <v>26.74393750350623</v>
      </c>
      <c r="F1545" s="211">
        <v>0</v>
      </c>
    </row>
    <row r="1546" spans="1:6" s="797" customFormat="1" ht="12.75">
      <c r="A1546" s="336" t="s">
        <v>658</v>
      </c>
      <c r="B1546" s="211">
        <v>1408207</v>
      </c>
      <c r="C1546" s="211">
        <v>376611</v>
      </c>
      <c r="D1546" s="211">
        <v>376610</v>
      </c>
      <c r="E1546" s="212">
        <v>26.74393750350623</v>
      </c>
      <c r="F1546" s="211">
        <v>0</v>
      </c>
    </row>
    <row r="1547" spans="1:6" s="797" customFormat="1" ht="38.25">
      <c r="A1547" s="815" t="s">
        <v>679</v>
      </c>
      <c r="B1547" s="817">
        <v>1408207</v>
      </c>
      <c r="C1547" s="817">
        <v>376611</v>
      </c>
      <c r="D1547" s="817">
        <v>376610</v>
      </c>
      <c r="E1547" s="212">
        <v>26.74393750350623</v>
      </c>
      <c r="F1547" s="817">
        <v>0</v>
      </c>
    </row>
    <row r="1548" spans="1:6" s="797" customFormat="1" ht="12.75">
      <c r="A1548" s="336" t="s">
        <v>617</v>
      </c>
      <c r="B1548" s="211">
        <v>688164</v>
      </c>
      <c r="C1548" s="211">
        <v>393781</v>
      </c>
      <c r="D1548" s="211">
        <v>393781</v>
      </c>
      <c r="E1548" s="212">
        <v>57.2219703442784</v>
      </c>
      <c r="F1548" s="211">
        <v>32741</v>
      </c>
    </row>
    <row r="1549" spans="1:6" s="797" customFormat="1" ht="25.5">
      <c r="A1549" s="336" t="s">
        <v>589</v>
      </c>
      <c r="B1549" s="211">
        <v>688164</v>
      </c>
      <c r="C1549" s="211">
        <v>393781</v>
      </c>
      <c r="D1549" s="211">
        <v>393781</v>
      </c>
      <c r="E1549" s="212">
        <v>57.2219703442784</v>
      </c>
      <c r="F1549" s="211">
        <v>32741</v>
      </c>
    </row>
    <row r="1550" spans="1:6" s="797" customFormat="1" ht="12.75">
      <c r="A1550" s="336" t="s">
        <v>1165</v>
      </c>
      <c r="B1550" s="211">
        <v>2149152</v>
      </c>
      <c r="C1550" s="211">
        <v>779092</v>
      </c>
      <c r="D1550" s="211">
        <v>603250</v>
      </c>
      <c r="E1550" s="212">
        <v>28.06921055374399</v>
      </c>
      <c r="F1550" s="211">
        <v>207562</v>
      </c>
    </row>
    <row r="1551" spans="1:6" s="797" customFormat="1" ht="12.75">
      <c r="A1551" s="336" t="s">
        <v>156</v>
      </c>
      <c r="B1551" s="211">
        <v>2146072</v>
      </c>
      <c r="C1551" s="211">
        <v>776012</v>
      </c>
      <c r="D1551" s="211">
        <v>603250</v>
      </c>
      <c r="E1551" s="212">
        <v>28.10949492840874</v>
      </c>
      <c r="F1551" s="211">
        <v>207562</v>
      </c>
    </row>
    <row r="1552" spans="1:6" s="797" customFormat="1" ht="12.75">
      <c r="A1552" s="336" t="s">
        <v>590</v>
      </c>
      <c r="B1552" s="211">
        <v>71396</v>
      </c>
      <c r="C1552" s="211">
        <v>44656</v>
      </c>
      <c r="D1552" s="211">
        <v>34565</v>
      </c>
      <c r="E1552" s="212">
        <v>48.41307636282144</v>
      </c>
      <c r="F1552" s="211">
        <v>9263</v>
      </c>
    </row>
    <row r="1553" spans="1:6" s="797" customFormat="1" ht="12.75">
      <c r="A1553" s="336" t="s">
        <v>591</v>
      </c>
      <c r="B1553" s="211">
        <v>59420</v>
      </c>
      <c r="C1553" s="211">
        <v>35657</v>
      </c>
      <c r="D1553" s="211">
        <v>28515</v>
      </c>
      <c r="E1553" s="212">
        <v>47.98889262874453</v>
      </c>
      <c r="F1553" s="211">
        <v>3263</v>
      </c>
    </row>
    <row r="1554" spans="1:6" s="797" customFormat="1" ht="12.75">
      <c r="A1554" s="336" t="s">
        <v>618</v>
      </c>
      <c r="B1554" s="211">
        <v>47350</v>
      </c>
      <c r="C1554" s="211">
        <v>28355</v>
      </c>
      <c r="D1554" s="211">
        <v>22510</v>
      </c>
      <c r="E1554" s="212">
        <v>47.539598732840545</v>
      </c>
      <c r="F1554" s="211">
        <v>2602</v>
      </c>
    </row>
    <row r="1555" spans="1:6" s="797" customFormat="1" ht="12.75">
      <c r="A1555" s="336" t="s">
        <v>593</v>
      </c>
      <c r="B1555" s="211">
        <v>11976</v>
      </c>
      <c r="C1555" s="211">
        <v>8999</v>
      </c>
      <c r="D1555" s="211">
        <v>6050</v>
      </c>
      <c r="E1555" s="212">
        <v>50.51770207080828</v>
      </c>
      <c r="F1555" s="211">
        <v>6000</v>
      </c>
    </row>
    <row r="1556" spans="1:6" s="797" customFormat="1" ht="12.75">
      <c r="A1556" s="336" t="s">
        <v>595</v>
      </c>
      <c r="B1556" s="211">
        <v>2074676</v>
      </c>
      <c r="C1556" s="211">
        <v>731356</v>
      </c>
      <c r="D1556" s="211">
        <v>568685</v>
      </c>
      <c r="E1556" s="212">
        <v>27.410786069728477</v>
      </c>
      <c r="F1556" s="211">
        <v>198299</v>
      </c>
    </row>
    <row r="1557" spans="1:6" s="797" customFormat="1" ht="12.75">
      <c r="A1557" s="336" t="s">
        <v>619</v>
      </c>
      <c r="B1557" s="211">
        <v>2074676</v>
      </c>
      <c r="C1557" s="211">
        <v>731356</v>
      </c>
      <c r="D1557" s="211">
        <v>568685</v>
      </c>
      <c r="E1557" s="212">
        <v>27.410786069728477</v>
      </c>
      <c r="F1557" s="211">
        <v>198299</v>
      </c>
    </row>
    <row r="1558" spans="1:6" s="797" customFormat="1" ht="12.75">
      <c r="A1558" s="336" t="s">
        <v>1125</v>
      </c>
      <c r="B1558" s="211">
        <v>3080</v>
      </c>
      <c r="C1558" s="211">
        <v>3080</v>
      </c>
      <c r="D1558" s="211">
        <v>0</v>
      </c>
      <c r="E1558" s="212">
        <v>0</v>
      </c>
      <c r="F1558" s="211">
        <v>0</v>
      </c>
    </row>
    <row r="1559" spans="1:6" s="797" customFormat="1" ht="12.75">
      <c r="A1559" s="336" t="s">
        <v>604</v>
      </c>
      <c r="B1559" s="211">
        <v>3080</v>
      </c>
      <c r="C1559" s="211">
        <v>3080</v>
      </c>
      <c r="D1559" s="211">
        <v>0</v>
      </c>
      <c r="E1559" s="212">
        <v>0</v>
      </c>
      <c r="F1559" s="211">
        <v>0</v>
      </c>
    </row>
    <row r="1560" spans="1:6" s="797" customFormat="1" ht="12.75">
      <c r="A1560" s="336" t="s">
        <v>87</v>
      </c>
      <c r="B1560" s="211">
        <v>-52781</v>
      </c>
      <c r="C1560" s="211">
        <v>-8700</v>
      </c>
      <c r="D1560" s="211">
        <v>167141</v>
      </c>
      <c r="E1560" s="212">
        <v>-316.66887705803225</v>
      </c>
      <c r="F1560" s="211">
        <v>-174821</v>
      </c>
    </row>
    <row r="1561" spans="1:6" s="797" customFormat="1" ht="13.5" customHeight="1">
      <c r="A1561" s="336" t="s">
        <v>717</v>
      </c>
      <c r="B1561" s="211">
        <v>52781</v>
      </c>
      <c r="C1561" s="211">
        <v>8700</v>
      </c>
      <c r="D1561" s="813" t="s">
        <v>712</v>
      </c>
      <c r="E1561" s="814" t="s">
        <v>712</v>
      </c>
      <c r="F1561" s="814" t="s">
        <v>712</v>
      </c>
    </row>
    <row r="1562" spans="1:6" s="797" customFormat="1" ht="13.5" customHeight="1">
      <c r="A1562" s="336" t="s">
        <v>611</v>
      </c>
      <c r="B1562" s="211">
        <v>52781</v>
      </c>
      <c r="C1562" s="211">
        <v>8700</v>
      </c>
      <c r="D1562" s="813" t="s">
        <v>712</v>
      </c>
      <c r="E1562" s="814" t="s">
        <v>712</v>
      </c>
      <c r="F1562" s="814" t="s">
        <v>712</v>
      </c>
    </row>
    <row r="1563" spans="1:6" s="797" customFormat="1" ht="25.5">
      <c r="A1563" s="806" t="s">
        <v>621</v>
      </c>
      <c r="B1563" s="211">
        <v>52781</v>
      </c>
      <c r="C1563" s="211">
        <v>8700</v>
      </c>
      <c r="D1563" s="813" t="s">
        <v>712</v>
      </c>
      <c r="E1563" s="814" t="s">
        <v>712</v>
      </c>
      <c r="F1563" s="814" t="s">
        <v>712</v>
      </c>
    </row>
    <row r="1564" spans="1:6" s="797" customFormat="1" ht="12.75">
      <c r="A1564" s="214" t="s">
        <v>613</v>
      </c>
      <c r="B1564" s="211"/>
      <c r="C1564" s="211"/>
      <c r="D1564" s="211"/>
      <c r="E1564" s="212"/>
      <c r="F1564" s="211"/>
    </row>
    <row r="1565" spans="1:6" s="797" customFormat="1" ht="12.75">
      <c r="A1565" s="794" t="s">
        <v>685</v>
      </c>
      <c r="B1565" s="211"/>
      <c r="C1565" s="211"/>
      <c r="D1565" s="211"/>
      <c r="E1565" s="212"/>
      <c r="F1565" s="211"/>
    </row>
    <row r="1566" spans="1:6" s="797" customFormat="1" ht="12.75">
      <c r="A1566" s="336" t="s">
        <v>588</v>
      </c>
      <c r="B1566" s="211">
        <v>11194208</v>
      </c>
      <c r="C1566" s="211">
        <v>758625</v>
      </c>
      <c r="D1566" s="211">
        <v>633319</v>
      </c>
      <c r="E1566" s="212">
        <v>5.657559695156638</v>
      </c>
      <c r="F1566" s="211">
        <v>2201</v>
      </c>
    </row>
    <row r="1567" spans="1:6" s="797" customFormat="1" ht="12.75">
      <c r="A1567" s="336" t="s">
        <v>666</v>
      </c>
      <c r="B1567" s="211">
        <v>0</v>
      </c>
      <c r="C1567" s="211">
        <v>0</v>
      </c>
      <c r="D1567" s="211">
        <v>17570</v>
      </c>
      <c r="E1567" s="814" t="s">
        <v>712</v>
      </c>
      <c r="F1567" s="211">
        <v>17570</v>
      </c>
    </row>
    <row r="1568" spans="1:6" s="797" customFormat="1" ht="12.75">
      <c r="A1568" s="336" t="s">
        <v>1098</v>
      </c>
      <c r="B1568" s="211">
        <v>11122759</v>
      </c>
      <c r="C1568" s="211">
        <v>755544</v>
      </c>
      <c r="D1568" s="211">
        <v>630238</v>
      </c>
      <c r="E1568" s="212">
        <v>5.666202063714588</v>
      </c>
      <c r="F1568" s="211">
        <v>-880</v>
      </c>
    </row>
    <row r="1569" spans="1:6" s="797" customFormat="1" ht="12.75">
      <c r="A1569" s="336" t="s">
        <v>617</v>
      </c>
      <c r="B1569" s="211">
        <v>71449</v>
      </c>
      <c r="C1569" s="211">
        <v>3081</v>
      </c>
      <c r="D1569" s="211">
        <v>3081</v>
      </c>
      <c r="E1569" s="212">
        <v>4.31216672031799</v>
      </c>
      <c r="F1569" s="211">
        <v>3081</v>
      </c>
    </row>
    <row r="1570" spans="1:6" s="797" customFormat="1" ht="25.5">
      <c r="A1570" s="336" t="s">
        <v>589</v>
      </c>
      <c r="B1570" s="211">
        <v>71449</v>
      </c>
      <c r="C1570" s="211">
        <v>3081</v>
      </c>
      <c r="D1570" s="211">
        <v>3081</v>
      </c>
      <c r="E1570" s="212">
        <v>4.31216672031799</v>
      </c>
      <c r="F1570" s="211">
        <v>3081</v>
      </c>
    </row>
    <row r="1571" spans="1:6" s="797" customFormat="1" ht="12.75">
      <c r="A1571" s="336" t="s">
        <v>1165</v>
      </c>
      <c r="B1571" s="211">
        <v>11629541</v>
      </c>
      <c r="C1571" s="211">
        <v>1048740</v>
      </c>
      <c r="D1571" s="211">
        <v>649922</v>
      </c>
      <c r="E1571" s="212">
        <v>5.588543864284928</v>
      </c>
      <c r="F1571" s="211">
        <v>39548</v>
      </c>
    </row>
    <row r="1572" spans="1:6" s="797" customFormat="1" ht="12.75">
      <c r="A1572" s="336" t="s">
        <v>156</v>
      </c>
      <c r="B1572" s="211">
        <v>730256</v>
      </c>
      <c r="C1572" s="211">
        <v>536410</v>
      </c>
      <c r="D1572" s="211">
        <v>503235</v>
      </c>
      <c r="E1572" s="212">
        <v>68.91213492254771</v>
      </c>
      <c r="F1572" s="211">
        <v>29989</v>
      </c>
    </row>
    <row r="1573" spans="1:6" s="797" customFormat="1" ht="12.75">
      <c r="A1573" s="336" t="s">
        <v>590</v>
      </c>
      <c r="B1573" s="211">
        <v>626012</v>
      </c>
      <c r="C1573" s="211">
        <v>84566</v>
      </c>
      <c r="D1573" s="211">
        <v>51392</v>
      </c>
      <c r="E1573" s="212">
        <v>8.209427295323412</v>
      </c>
      <c r="F1573" s="211">
        <v>29989</v>
      </c>
    </row>
    <row r="1574" spans="1:6" s="797" customFormat="1" ht="12.75">
      <c r="A1574" s="336" t="s">
        <v>591</v>
      </c>
      <c r="B1574" s="211">
        <v>138601</v>
      </c>
      <c r="C1574" s="211">
        <v>23993</v>
      </c>
      <c r="D1574" s="211">
        <v>22636</v>
      </c>
      <c r="E1574" s="212">
        <v>16.331772498033924</v>
      </c>
      <c r="F1574" s="211">
        <v>21336</v>
      </c>
    </row>
    <row r="1575" spans="1:6" s="797" customFormat="1" ht="12.75">
      <c r="A1575" s="336" t="s">
        <v>618</v>
      </c>
      <c r="B1575" s="211">
        <v>112302</v>
      </c>
      <c r="C1575" s="211">
        <v>18911</v>
      </c>
      <c r="D1575" s="211">
        <v>18178</v>
      </c>
      <c r="E1575" s="212">
        <v>16.18671083328881</v>
      </c>
      <c r="F1575" s="211">
        <v>17312</v>
      </c>
    </row>
    <row r="1576" spans="1:6" s="797" customFormat="1" ht="12.75">
      <c r="A1576" s="336" t="s">
        <v>593</v>
      </c>
      <c r="B1576" s="211">
        <v>487411</v>
      </c>
      <c r="C1576" s="211">
        <v>60573</v>
      </c>
      <c r="D1576" s="211">
        <v>28756</v>
      </c>
      <c r="E1576" s="212">
        <v>5.899743748089395</v>
      </c>
      <c r="F1576" s="211">
        <v>8653</v>
      </c>
    </row>
    <row r="1577" spans="1:6" s="797" customFormat="1" ht="12.75">
      <c r="A1577" s="336" t="s">
        <v>595</v>
      </c>
      <c r="B1577" s="211">
        <v>104244</v>
      </c>
      <c r="C1577" s="211">
        <v>451844</v>
      </c>
      <c r="D1577" s="211">
        <v>451843</v>
      </c>
      <c r="E1577" s="212">
        <v>433.44748858447485</v>
      </c>
      <c r="F1577" s="211">
        <v>0</v>
      </c>
    </row>
    <row r="1578" spans="1:6" s="797" customFormat="1" ht="12.75">
      <c r="A1578" s="336" t="s">
        <v>619</v>
      </c>
      <c r="B1578" s="211">
        <v>104244</v>
      </c>
      <c r="C1578" s="211">
        <v>451844</v>
      </c>
      <c r="D1578" s="211">
        <v>451843</v>
      </c>
      <c r="E1578" s="212">
        <v>433.44748858447485</v>
      </c>
      <c r="F1578" s="211">
        <v>0</v>
      </c>
    </row>
    <row r="1579" spans="1:6" s="797" customFormat="1" ht="12.75">
      <c r="A1579" s="336" t="s">
        <v>1125</v>
      </c>
      <c r="B1579" s="211">
        <v>10899285</v>
      </c>
      <c r="C1579" s="211">
        <v>512330</v>
      </c>
      <c r="D1579" s="211">
        <v>146687</v>
      </c>
      <c r="E1579" s="212">
        <v>1.3458405757808882</v>
      </c>
      <c r="F1579" s="211">
        <v>9559</v>
      </c>
    </row>
    <row r="1580" spans="1:6" s="797" customFormat="1" ht="12.75">
      <c r="A1580" s="336" t="s">
        <v>604</v>
      </c>
      <c r="B1580" s="211">
        <v>10899285</v>
      </c>
      <c r="C1580" s="211">
        <v>512330</v>
      </c>
      <c r="D1580" s="211">
        <v>146687</v>
      </c>
      <c r="E1580" s="212">
        <v>1.3458405757808882</v>
      </c>
      <c r="F1580" s="211">
        <v>9559</v>
      </c>
    </row>
    <row r="1581" spans="1:6" s="797" customFormat="1" ht="12.75">
      <c r="A1581" s="336" t="s">
        <v>87</v>
      </c>
      <c r="B1581" s="211">
        <v>-435333</v>
      </c>
      <c r="C1581" s="211">
        <v>-290115</v>
      </c>
      <c r="D1581" s="211">
        <v>-16603</v>
      </c>
      <c r="E1581" s="212">
        <v>3.8138620320536236</v>
      </c>
      <c r="F1581" s="211">
        <v>-37347</v>
      </c>
    </row>
    <row r="1582" spans="1:6" s="797" customFormat="1" ht="13.5" customHeight="1">
      <c r="A1582" s="336" t="s">
        <v>717</v>
      </c>
      <c r="B1582" s="211">
        <v>435333</v>
      </c>
      <c r="C1582" s="211">
        <v>290115</v>
      </c>
      <c r="D1582" s="813" t="s">
        <v>712</v>
      </c>
      <c r="E1582" s="814" t="s">
        <v>712</v>
      </c>
      <c r="F1582" s="814" t="s">
        <v>712</v>
      </c>
    </row>
    <row r="1583" spans="1:6" s="797" customFormat="1" ht="13.5" customHeight="1">
      <c r="A1583" s="336" t="s">
        <v>611</v>
      </c>
      <c r="B1583" s="211">
        <v>435333</v>
      </c>
      <c r="C1583" s="211">
        <v>290115</v>
      </c>
      <c r="D1583" s="813" t="s">
        <v>712</v>
      </c>
      <c r="E1583" s="814" t="s">
        <v>712</v>
      </c>
      <c r="F1583" s="814" t="s">
        <v>712</v>
      </c>
    </row>
    <row r="1584" spans="1:6" s="797" customFormat="1" ht="25.5">
      <c r="A1584" s="806" t="s">
        <v>621</v>
      </c>
      <c r="B1584" s="211">
        <v>435333</v>
      </c>
      <c r="C1584" s="211">
        <v>290115</v>
      </c>
      <c r="D1584" s="813" t="s">
        <v>712</v>
      </c>
      <c r="E1584" s="814" t="s">
        <v>712</v>
      </c>
      <c r="F1584" s="814" t="s">
        <v>712</v>
      </c>
    </row>
    <row r="1585" spans="1:6" s="797" customFormat="1" ht="12.75">
      <c r="A1585" s="807" t="s">
        <v>674</v>
      </c>
      <c r="B1585" s="211"/>
      <c r="C1585" s="211"/>
      <c r="D1585" s="211"/>
      <c r="E1585" s="212"/>
      <c r="F1585" s="211"/>
    </row>
    <row r="1586" spans="1:6" s="797" customFormat="1" ht="12.75">
      <c r="A1586" s="336" t="s">
        <v>588</v>
      </c>
      <c r="B1586" s="211">
        <v>10645500</v>
      </c>
      <c r="C1586" s="211">
        <v>138000</v>
      </c>
      <c r="D1586" s="211">
        <v>0</v>
      </c>
      <c r="E1586" s="212">
        <v>0</v>
      </c>
      <c r="F1586" s="211">
        <v>0</v>
      </c>
    </row>
    <row r="1587" spans="1:6" s="797" customFormat="1" ht="12.75">
      <c r="A1587" s="336" t="s">
        <v>1098</v>
      </c>
      <c r="B1587" s="211">
        <v>10645500</v>
      </c>
      <c r="C1587" s="211">
        <v>138000</v>
      </c>
      <c r="D1587" s="211">
        <v>0</v>
      </c>
      <c r="E1587" s="212">
        <v>0</v>
      </c>
      <c r="F1587" s="211">
        <v>0</v>
      </c>
    </row>
    <row r="1588" spans="1:6" s="797" customFormat="1" ht="12.75">
      <c r="A1588" s="336" t="s">
        <v>1165</v>
      </c>
      <c r="B1588" s="211">
        <v>10899285</v>
      </c>
      <c r="C1588" s="211">
        <v>391785</v>
      </c>
      <c r="D1588" s="211">
        <v>146687</v>
      </c>
      <c r="E1588" s="212">
        <v>1.3458405757808882</v>
      </c>
      <c r="F1588" s="211">
        <v>9559</v>
      </c>
    </row>
    <row r="1589" spans="1:6" s="797" customFormat="1" ht="12.75">
      <c r="A1589" s="336" t="s">
        <v>1125</v>
      </c>
      <c r="B1589" s="211">
        <v>10899285</v>
      </c>
      <c r="C1589" s="211">
        <v>391785</v>
      </c>
      <c r="D1589" s="211">
        <v>146687</v>
      </c>
      <c r="E1589" s="212">
        <v>1.3458405757808882</v>
      </c>
      <c r="F1589" s="211">
        <v>9559</v>
      </c>
    </row>
    <row r="1590" spans="1:6" s="797" customFormat="1" ht="12.75">
      <c r="A1590" s="336" t="s">
        <v>604</v>
      </c>
      <c r="B1590" s="211">
        <v>10899285</v>
      </c>
      <c r="C1590" s="211">
        <v>391785</v>
      </c>
      <c r="D1590" s="211">
        <v>146687</v>
      </c>
      <c r="E1590" s="212">
        <v>1.3458405757808882</v>
      </c>
      <c r="F1590" s="211">
        <v>9559</v>
      </c>
    </row>
    <row r="1591" spans="1:6" s="797" customFormat="1" ht="12.75">
      <c r="A1591" s="336" t="s">
        <v>87</v>
      </c>
      <c r="B1591" s="211">
        <v>-253785</v>
      </c>
      <c r="C1591" s="211">
        <v>-253785</v>
      </c>
      <c r="D1591" s="211">
        <v>-146687</v>
      </c>
      <c r="E1591" s="212">
        <v>57.799712354946124</v>
      </c>
      <c r="F1591" s="211">
        <v>-9559</v>
      </c>
    </row>
    <row r="1592" spans="1:6" s="797" customFormat="1" ht="13.5" customHeight="1">
      <c r="A1592" s="336" t="s">
        <v>717</v>
      </c>
      <c r="B1592" s="211">
        <v>253785</v>
      </c>
      <c r="C1592" s="211">
        <v>253785</v>
      </c>
      <c r="D1592" s="813" t="s">
        <v>712</v>
      </c>
      <c r="E1592" s="814" t="s">
        <v>712</v>
      </c>
      <c r="F1592" s="814" t="s">
        <v>712</v>
      </c>
    </row>
    <row r="1593" spans="1:6" s="797" customFormat="1" ht="13.5" customHeight="1">
      <c r="A1593" s="336" t="s">
        <v>611</v>
      </c>
      <c r="B1593" s="211">
        <v>253785</v>
      </c>
      <c r="C1593" s="211">
        <v>253785</v>
      </c>
      <c r="D1593" s="813" t="s">
        <v>712</v>
      </c>
      <c r="E1593" s="814" t="s">
        <v>712</v>
      </c>
      <c r="F1593" s="814" t="s">
        <v>712</v>
      </c>
    </row>
    <row r="1594" spans="1:6" s="797" customFormat="1" ht="25.5">
      <c r="A1594" s="806" t="s">
        <v>621</v>
      </c>
      <c r="B1594" s="211">
        <v>253785</v>
      </c>
      <c r="C1594" s="211">
        <v>253785</v>
      </c>
      <c r="D1594" s="813" t="s">
        <v>712</v>
      </c>
      <c r="E1594" s="814" t="s">
        <v>712</v>
      </c>
      <c r="F1594" s="814" t="s">
        <v>712</v>
      </c>
    </row>
    <row r="1595" spans="1:6" s="797" customFormat="1" ht="12.75">
      <c r="A1595" s="807" t="s">
        <v>165</v>
      </c>
      <c r="B1595" s="211"/>
      <c r="C1595" s="211"/>
      <c r="D1595" s="211"/>
      <c r="E1595" s="212"/>
      <c r="F1595" s="211"/>
    </row>
    <row r="1596" spans="1:6" s="797" customFormat="1" ht="12.75">
      <c r="A1596" s="336" t="s">
        <v>588</v>
      </c>
      <c r="B1596" s="211">
        <v>140561</v>
      </c>
      <c r="C1596" s="211">
        <v>592405</v>
      </c>
      <c r="D1596" s="211">
        <v>574191</v>
      </c>
      <c r="E1596" s="212">
        <v>408.4995126670982</v>
      </c>
      <c r="F1596" s="211">
        <v>0</v>
      </c>
    </row>
    <row r="1597" spans="1:6" s="797" customFormat="1" ht="12.75">
      <c r="A1597" s="336" t="s">
        <v>1098</v>
      </c>
      <c r="B1597" s="211">
        <v>140561</v>
      </c>
      <c r="C1597" s="211">
        <v>592405</v>
      </c>
      <c r="D1597" s="211">
        <v>574191</v>
      </c>
      <c r="E1597" s="212">
        <v>408.4995126670982</v>
      </c>
      <c r="F1597" s="211">
        <v>0</v>
      </c>
    </row>
    <row r="1598" spans="1:6" s="797" customFormat="1" ht="12.75">
      <c r="A1598" s="336" t="s">
        <v>1165</v>
      </c>
      <c r="B1598" s="211">
        <v>262128</v>
      </c>
      <c r="C1598" s="211">
        <v>592405</v>
      </c>
      <c r="D1598" s="211">
        <v>451843</v>
      </c>
      <c r="E1598" s="212">
        <v>172.37494659097845</v>
      </c>
      <c r="F1598" s="211">
        <v>0</v>
      </c>
    </row>
    <row r="1599" spans="1:6" s="797" customFormat="1" ht="12.75">
      <c r="A1599" s="336" t="s">
        <v>156</v>
      </c>
      <c r="B1599" s="211">
        <v>262128</v>
      </c>
      <c r="C1599" s="211">
        <v>471860</v>
      </c>
      <c r="D1599" s="211">
        <v>451843</v>
      </c>
      <c r="E1599" s="212">
        <v>172.37494659097845</v>
      </c>
      <c r="F1599" s="211">
        <v>0</v>
      </c>
    </row>
    <row r="1600" spans="1:6" s="797" customFormat="1" ht="12.75">
      <c r="A1600" s="336" t="s">
        <v>590</v>
      </c>
      <c r="B1600" s="211">
        <v>262128</v>
      </c>
      <c r="C1600" s="211">
        <v>20016</v>
      </c>
      <c r="D1600" s="211">
        <v>0</v>
      </c>
      <c r="E1600" s="212">
        <v>0</v>
      </c>
      <c r="F1600" s="211">
        <v>0</v>
      </c>
    </row>
    <row r="1601" spans="1:6" s="797" customFormat="1" ht="12.75">
      <c r="A1601" s="336" t="s">
        <v>593</v>
      </c>
      <c r="B1601" s="211">
        <v>262128</v>
      </c>
      <c r="C1601" s="211">
        <v>20016</v>
      </c>
      <c r="D1601" s="211">
        <v>0</v>
      </c>
      <c r="E1601" s="212">
        <v>0</v>
      </c>
      <c r="F1601" s="211">
        <v>0</v>
      </c>
    </row>
    <row r="1602" spans="1:6" s="797" customFormat="1" ht="12.75">
      <c r="A1602" s="336" t="s">
        <v>595</v>
      </c>
      <c r="B1602" s="211">
        <v>0</v>
      </c>
      <c r="C1602" s="211">
        <v>451844</v>
      </c>
      <c r="D1602" s="211">
        <v>451843</v>
      </c>
      <c r="E1602" s="814" t="s">
        <v>712</v>
      </c>
      <c r="F1602" s="211">
        <v>0</v>
      </c>
    </row>
    <row r="1603" spans="1:6" s="797" customFormat="1" ht="12.75">
      <c r="A1603" s="336" t="s">
        <v>619</v>
      </c>
      <c r="B1603" s="211">
        <v>0</v>
      </c>
      <c r="C1603" s="211">
        <v>451844</v>
      </c>
      <c r="D1603" s="211">
        <v>451843</v>
      </c>
      <c r="E1603" s="814" t="s">
        <v>712</v>
      </c>
      <c r="F1603" s="211">
        <v>0</v>
      </c>
    </row>
    <row r="1604" spans="1:6" s="797" customFormat="1" ht="12.75">
      <c r="A1604" s="336" t="s">
        <v>1125</v>
      </c>
      <c r="B1604" s="211">
        <v>0</v>
      </c>
      <c r="C1604" s="211">
        <v>120545</v>
      </c>
      <c r="D1604" s="211">
        <v>0</v>
      </c>
      <c r="E1604" s="814" t="s">
        <v>712</v>
      </c>
      <c r="F1604" s="211">
        <v>0</v>
      </c>
    </row>
    <row r="1605" spans="1:6" s="797" customFormat="1" ht="12.75">
      <c r="A1605" s="336" t="s">
        <v>604</v>
      </c>
      <c r="B1605" s="211">
        <v>0</v>
      </c>
      <c r="C1605" s="211">
        <v>120545</v>
      </c>
      <c r="D1605" s="211">
        <v>0</v>
      </c>
      <c r="E1605" s="814" t="s">
        <v>712</v>
      </c>
      <c r="F1605" s="211">
        <v>0</v>
      </c>
    </row>
    <row r="1606" spans="1:6" s="797" customFormat="1" ht="12.75">
      <c r="A1606" s="336" t="s">
        <v>87</v>
      </c>
      <c r="B1606" s="211">
        <v>-121567</v>
      </c>
      <c r="C1606" s="211">
        <v>0</v>
      </c>
      <c r="D1606" s="211">
        <v>122348</v>
      </c>
      <c r="E1606" s="814" t="s">
        <v>712</v>
      </c>
      <c r="F1606" s="211">
        <v>0</v>
      </c>
    </row>
    <row r="1607" spans="1:6" s="797" customFormat="1" ht="13.5" customHeight="1">
      <c r="A1607" s="336" t="s">
        <v>717</v>
      </c>
      <c r="B1607" s="211">
        <v>121567</v>
      </c>
      <c r="C1607" s="211">
        <v>0</v>
      </c>
      <c r="D1607" s="813" t="s">
        <v>712</v>
      </c>
      <c r="E1607" s="814" t="s">
        <v>712</v>
      </c>
      <c r="F1607" s="814" t="s">
        <v>712</v>
      </c>
    </row>
    <row r="1608" spans="1:6" s="797" customFormat="1" ht="13.5" customHeight="1">
      <c r="A1608" s="336" t="s">
        <v>611</v>
      </c>
      <c r="B1608" s="211">
        <v>121567</v>
      </c>
      <c r="C1608" s="211">
        <v>0</v>
      </c>
      <c r="D1608" s="813" t="s">
        <v>712</v>
      </c>
      <c r="E1608" s="814" t="s">
        <v>712</v>
      </c>
      <c r="F1608" s="814" t="s">
        <v>712</v>
      </c>
    </row>
    <row r="1609" spans="1:6" s="797" customFormat="1" ht="25.5">
      <c r="A1609" s="806" t="s">
        <v>621</v>
      </c>
      <c r="B1609" s="211">
        <v>121567</v>
      </c>
      <c r="C1609" s="211">
        <v>0</v>
      </c>
      <c r="D1609" s="813" t="s">
        <v>712</v>
      </c>
      <c r="E1609" s="814" t="s">
        <v>712</v>
      </c>
      <c r="F1609" s="814" t="s">
        <v>712</v>
      </c>
    </row>
    <row r="1610" spans="1:6" s="797" customFormat="1" ht="12.75">
      <c r="A1610" s="807" t="s">
        <v>641</v>
      </c>
      <c r="B1610" s="211"/>
      <c r="C1610" s="211"/>
      <c r="D1610" s="211"/>
      <c r="E1610" s="212"/>
      <c r="F1610" s="211"/>
    </row>
    <row r="1611" spans="1:6" s="797" customFormat="1" ht="12.75">
      <c r="A1611" s="336" t="s">
        <v>1165</v>
      </c>
      <c r="B1611" s="211">
        <v>0</v>
      </c>
      <c r="C1611" s="211">
        <v>2909</v>
      </c>
      <c r="D1611" s="211">
        <v>0</v>
      </c>
      <c r="E1611" s="814" t="s">
        <v>712</v>
      </c>
      <c r="F1611" s="211">
        <v>0</v>
      </c>
    </row>
    <row r="1612" spans="1:6" s="797" customFormat="1" ht="12.75">
      <c r="A1612" s="336" t="s">
        <v>590</v>
      </c>
      <c r="B1612" s="211">
        <v>0</v>
      </c>
      <c r="C1612" s="211">
        <v>2909</v>
      </c>
      <c r="D1612" s="211">
        <v>0</v>
      </c>
      <c r="E1612" s="814" t="s">
        <v>712</v>
      </c>
      <c r="F1612" s="211">
        <v>0</v>
      </c>
    </row>
    <row r="1613" spans="1:6" s="797" customFormat="1" ht="12.75">
      <c r="A1613" s="336" t="s">
        <v>593</v>
      </c>
      <c r="B1613" s="211">
        <v>0</v>
      </c>
      <c r="C1613" s="211">
        <v>2909</v>
      </c>
      <c r="D1613" s="211">
        <v>0</v>
      </c>
      <c r="E1613" s="814" t="s">
        <v>712</v>
      </c>
      <c r="F1613" s="211">
        <v>0</v>
      </c>
    </row>
    <row r="1614" spans="1:6" s="797" customFormat="1" ht="12.75">
      <c r="A1614" s="336" t="s">
        <v>87</v>
      </c>
      <c r="B1614" s="211">
        <v>0</v>
      </c>
      <c r="C1614" s="211">
        <v>-2909</v>
      </c>
      <c r="D1614" s="211">
        <v>0</v>
      </c>
      <c r="E1614" s="814" t="s">
        <v>712</v>
      </c>
      <c r="F1614" s="211">
        <v>0</v>
      </c>
    </row>
    <row r="1615" spans="1:6" s="797" customFormat="1" ht="13.5" customHeight="1">
      <c r="A1615" s="336" t="s">
        <v>717</v>
      </c>
      <c r="B1615" s="211">
        <v>0</v>
      </c>
      <c r="C1615" s="211">
        <v>2909</v>
      </c>
      <c r="D1615" s="813" t="s">
        <v>712</v>
      </c>
      <c r="E1615" s="814" t="s">
        <v>712</v>
      </c>
      <c r="F1615" s="814" t="s">
        <v>712</v>
      </c>
    </row>
    <row r="1616" spans="1:6" s="797" customFormat="1" ht="13.5" customHeight="1">
      <c r="A1616" s="336" t="s">
        <v>611</v>
      </c>
      <c r="B1616" s="211">
        <v>0</v>
      </c>
      <c r="C1616" s="211">
        <v>2909</v>
      </c>
      <c r="D1616" s="813" t="s">
        <v>712</v>
      </c>
      <c r="E1616" s="814" t="s">
        <v>712</v>
      </c>
      <c r="F1616" s="814" t="s">
        <v>712</v>
      </c>
    </row>
    <row r="1617" spans="1:6" s="797" customFormat="1" ht="25.5">
      <c r="A1617" s="806" t="s">
        <v>621</v>
      </c>
      <c r="B1617" s="211">
        <v>0</v>
      </c>
      <c r="C1617" s="211">
        <v>2909</v>
      </c>
      <c r="D1617" s="813" t="s">
        <v>712</v>
      </c>
      <c r="E1617" s="814" t="s">
        <v>712</v>
      </c>
      <c r="F1617" s="814" t="s">
        <v>712</v>
      </c>
    </row>
    <row r="1618" spans="1:6" s="797" customFormat="1" ht="12.75">
      <c r="A1618" s="807" t="s">
        <v>643</v>
      </c>
      <c r="B1618" s="211"/>
      <c r="C1618" s="211"/>
      <c r="D1618" s="211"/>
      <c r="E1618" s="212"/>
      <c r="F1618" s="211"/>
    </row>
    <row r="1619" spans="1:6" s="797" customFormat="1" ht="12.75">
      <c r="A1619" s="336" t="s">
        <v>588</v>
      </c>
      <c r="B1619" s="211">
        <v>1500</v>
      </c>
      <c r="C1619" s="211">
        <v>1500</v>
      </c>
      <c r="D1619" s="211">
        <v>-880</v>
      </c>
      <c r="E1619" s="212">
        <v>-58.666666666666664</v>
      </c>
      <c r="F1619" s="211">
        <v>-880</v>
      </c>
    </row>
    <row r="1620" spans="1:6" s="797" customFormat="1" ht="12.75">
      <c r="A1620" s="336" t="s">
        <v>1098</v>
      </c>
      <c r="B1620" s="211">
        <v>1500</v>
      </c>
      <c r="C1620" s="211">
        <v>1500</v>
      </c>
      <c r="D1620" s="211">
        <v>-880</v>
      </c>
      <c r="E1620" s="212">
        <v>-58.666666666666664</v>
      </c>
      <c r="F1620" s="211">
        <v>-880</v>
      </c>
    </row>
    <row r="1621" spans="1:6" s="797" customFormat="1" ht="12.75">
      <c r="A1621" s="336" t="s">
        <v>1165</v>
      </c>
      <c r="B1621" s="211">
        <v>2504</v>
      </c>
      <c r="C1621" s="211">
        <v>2504</v>
      </c>
      <c r="D1621" s="211">
        <v>1501</v>
      </c>
      <c r="E1621" s="212">
        <v>59.94408945686901</v>
      </c>
      <c r="F1621" s="211">
        <v>123</v>
      </c>
    </row>
    <row r="1622" spans="1:6" s="797" customFormat="1" ht="12.75">
      <c r="A1622" s="336" t="s">
        <v>156</v>
      </c>
      <c r="B1622" s="211">
        <v>2504</v>
      </c>
      <c r="C1622" s="211">
        <v>2504</v>
      </c>
      <c r="D1622" s="211">
        <v>1501</v>
      </c>
      <c r="E1622" s="212">
        <v>59.94408945686901</v>
      </c>
      <c r="F1622" s="211">
        <v>123</v>
      </c>
    </row>
    <row r="1623" spans="1:6" s="797" customFormat="1" ht="12.75">
      <c r="A1623" s="336" t="s">
        <v>590</v>
      </c>
      <c r="B1623" s="211">
        <v>2504</v>
      </c>
      <c r="C1623" s="211">
        <v>2504</v>
      </c>
      <c r="D1623" s="211">
        <v>1501</v>
      </c>
      <c r="E1623" s="212">
        <v>59.94408945686901</v>
      </c>
      <c r="F1623" s="211">
        <v>123</v>
      </c>
    </row>
    <row r="1624" spans="1:6" s="797" customFormat="1" ht="12.75">
      <c r="A1624" s="336" t="s">
        <v>593</v>
      </c>
      <c r="B1624" s="211">
        <v>2504</v>
      </c>
      <c r="C1624" s="211">
        <v>2504</v>
      </c>
      <c r="D1624" s="211">
        <v>1501</v>
      </c>
      <c r="E1624" s="212">
        <v>59.94408945686901</v>
      </c>
      <c r="F1624" s="211">
        <v>123</v>
      </c>
    </row>
    <row r="1625" spans="1:6" s="797" customFormat="1" ht="12.75">
      <c r="A1625" s="336" t="s">
        <v>87</v>
      </c>
      <c r="B1625" s="211">
        <v>-1004</v>
      </c>
      <c r="C1625" s="211">
        <v>-1004</v>
      </c>
      <c r="D1625" s="211">
        <v>1501</v>
      </c>
      <c r="E1625" s="814" t="s">
        <v>712</v>
      </c>
      <c r="F1625" s="814" t="s">
        <v>712</v>
      </c>
    </row>
    <row r="1626" spans="1:6" s="797" customFormat="1" ht="13.5" customHeight="1">
      <c r="A1626" s="336" t="s">
        <v>717</v>
      </c>
      <c r="B1626" s="211">
        <v>1004</v>
      </c>
      <c r="C1626" s="211">
        <v>1004</v>
      </c>
      <c r="D1626" s="813" t="s">
        <v>712</v>
      </c>
      <c r="E1626" s="814" t="s">
        <v>712</v>
      </c>
      <c r="F1626" s="814" t="s">
        <v>712</v>
      </c>
    </row>
    <row r="1627" spans="1:6" s="797" customFormat="1" ht="13.5" customHeight="1">
      <c r="A1627" s="336" t="s">
        <v>611</v>
      </c>
      <c r="B1627" s="211">
        <v>1004</v>
      </c>
      <c r="C1627" s="211">
        <v>1004</v>
      </c>
      <c r="D1627" s="813" t="s">
        <v>712</v>
      </c>
      <c r="E1627" s="814" t="s">
        <v>712</v>
      </c>
      <c r="F1627" s="814" t="s">
        <v>712</v>
      </c>
    </row>
    <row r="1628" spans="1:6" s="797" customFormat="1" ht="25.5">
      <c r="A1628" s="806" t="s">
        <v>621</v>
      </c>
      <c r="B1628" s="211">
        <v>1004</v>
      </c>
      <c r="C1628" s="211">
        <v>1004</v>
      </c>
      <c r="D1628" s="813" t="s">
        <v>712</v>
      </c>
      <c r="E1628" s="814" t="s">
        <v>712</v>
      </c>
      <c r="F1628" s="814" t="s">
        <v>712</v>
      </c>
    </row>
    <row r="1629" spans="1:6" s="797" customFormat="1" ht="12.75">
      <c r="A1629" s="807" t="s">
        <v>644</v>
      </c>
      <c r="B1629" s="211"/>
      <c r="C1629" s="211"/>
      <c r="D1629" s="211"/>
      <c r="E1629" s="212"/>
      <c r="F1629" s="211"/>
    </row>
    <row r="1630" spans="1:6" s="797" customFormat="1" ht="12.75">
      <c r="A1630" s="336" t="s">
        <v>588</v>
      </c>
      <c r="B1630" s="211">
        <v>28946</v>
      </c>
      <c r="C1630" s="211">
        <v>3081</v>
      </c>
      <c r="D1630" s="211">
        <v>3081</v>
      </c>
      <c r="E1630" s="212">
        <v>10.64395771436468</v>
      </c>
      <c r="F1630" s="211">
        <v>3081</v>
      </c>
    </row>
    <row r="1631" spans="1:6" s="797" customFormat="1" ht="12.75">
      <c r="A1631" s="336" t="s">
        <v>1098</v>
      </c>
      <c r="B1631" s="211">
        <v>26457</v>
      </c>
      <c r="C1631" s="211">
        <v>0</v>
      </c>
      <c r="D1631" s="211">
        <v>0</v>
      </c>
      <c r="E1631" s="212">
        <v>0</v>
      </c>
      <c r="F1631" s="211">
        <v>0</v>
      </c>
    </row>
    <row r="1632" spans="1:6" s="797" customFormat="1" ht="12.75">
      <c r="A1632" s="336" t="s">
        <v>617</v>
      </c>
      <c r="B1632" s="211">
        <v>2489</v>
      </c>
      <c r="C1632" s="211">
        <v>3081</v>
      </c>
      <c r="D1632" s="211">
        <v>3081</v>
      </c>
      <c r="E1632" s="212">
        <v>123.78465247087182</v>
      </c>
      <c r="F1632" s="211">
        <v>3081</v>
      </c>
    </row>
    <row r="1633" spans="1:6" s="797" customFormat="1" ht="25.5">
      <c r="A1633" s="336" t="s">
        <v>589</v>
      </c>
      <c r="B1633" s="211">
        <v>2489</v>
      </c>
      <c r="C1633" s="211">
        <v>3081</v>
      </c>
      <c r="D1633" s="211">
        <v>3081</v>
      </c>
      <c r="E1633" s="212">
        <v>123.78465247087182</v>
      </c>
      <c r="F1633" s="211">
        <v>3081</v>
      </c>
    </row>
    <row r="1634" spans="1:6" s="797" customFormat="1" ht="12.75">
      <c r="A1634" s="336" t="s">
        <v>1165</v>
      </c>
      <c r="B1634" s="211">
        <v>52786</v>
      </c>
      <c r="C1634" s="211">
        <v>26921</v>
      </c>
      <c r="D1634" s="211">
        <v>22176</v>
      </c>
      <c r="E1634" s="212">
        <v>42.011139317243206</v>
      </c>
      <c r="F1634" s="211">
        <v>22176</v>
      </c>
    </row>
    <row r="1635" spans="1:6" s="797" customFormat="1" ht="12.75">
      <c r="A1635" s="336" t="s">
        <v>156</v>
      </c>
      <c r="B1635" s="211">
        <v>52786</v>
      </c>
      <c r="C1635" s="211">
        <v>26921</v>
      </c>
      <c r="D1635" s="211">
        <v>22176</v>
      </c>
      <c r="E1635" s="212">
        <v>42.011139317243206</v>
      </c>
      <c r="F1635" s="211">
        <v>22176</v>
      </c>
    </row>
    <row r="1636" spans="1:6" s="797" customFormat="1" ht="12.75">
      <c r="A1636" s="336" t="s">
        <v>590</v>
      </c>
      <c r="B1636" s="211">
        <v>52786</v>
      </c>
      <c r="C1636" s="211">
        <v>26921</v>
      </c>
      <c r="D1636" s="211">
        <v>22176</v>
      </c>
      <c r="E1636" s="212">
        <v>42.011139317243206</v>
      </c>
      <c r="F1636" s="211">
        <v>22176</v>
      </c>
    </row>
    <row r="1637" spans="1:6" s="797" customFormat="1" ht="12.75">
      <c r="A1637" s="336" t="s">
        <v>591</v>
      </c>
      <c r="B1637" s="211">
        <v>28412</v>
      </c>
      <c r="C1637" s="211">
        <v>15004</v>
      </c>
      <c r="D1637" s="211">
        <v>14621</v>
      </c>
      <c r="E1637" s="212">
        <v>51.460650429396026</v>
      </c>
      <c r="F1637" s="211">
        <v>14621</v>
      </c>
    </row>
    <row r="1638" spans="1:6" s="797" customFormat="1" ht="12.75">
      <c r="A1638" s="336" t="s">
        <v>618</v>
      </c>
      <c r="B1638" s="211">
        <v>22895</v>
      </c>
      <c r="C1638" s="211">
        <v>12092</v>
      </c>
      <c r="D1638" s="211">
        <v>12082</v>
      </c>
      <c r="E1638" s="212">
        <v>52.77134745577637</v>
      </c>
      <c r="F1638" s="211">
        <v>12082</v>
      </c>
    </row>
    <row r="1639" spans="1:6" s="797" customFormat="1" ht="12.75">
      <c r="A1639" s="336" t="s">
        <v>593</v>
      </c>
      <c r="B1639" s="211">
        <v>24374</v>
      </c>
      <c r="C1639" s="211">
        <v>11917</v>
      </c>
      <c r="D1639" s="211">
        <v>7555</v>
      </c>
      <c r="E1639" s="212">
        <v>30.996143431525397</v>
      </c>
      <c r="F1639" s="211">
        <v>7555</v>
      </c>
    </row>
    <row r="1640" spans="1:6" s="797" customFormat="1" ht="12.75">
      <c r="A1640" s="336" t="s">
        <v>87</v>
      </c>
      <c r="B1640" s="211">
        <v>-23840</v>
      </c>
      <c r="C1640" s="211">
        <v>-23840</v>
      </c>
      <c r="D1640" s="211">
        <v>-19095</v>
      </c>
      <c r="E1640" s="212">
        <v>80.09647651006712</v>
      </c>
      <c r="F1640" s="211">
        <v>-19095</v>
      </c>
    </row>
    <row r="1641" spans="1:6" s="797" customFormat="1" ht="13.5" customHeight="1">
      <c r="A1641" s="336" t="s">
        <v>717</v>
      </c>
      <c r="B1641" s="211">
        <v>23840</v>
      </c>
      <c r="C1641" s="211">
        <v>23840</v>
      </c>
      <c r="D1641" s="813" t="s">
        <v>712</v>
      </c>
      <c r="E1641" s="814" t="s">
        <v>712</v>
      </c>
      <c r="F1641" s="814" t="s">
        <v>712</v>
      </c>
    </row>
    <row r="1642" spans="1:6" s="797" customFormat="1" ht="13.5" customHeight="1">
      <c r="A1642" s="336" t="s">
        <v>611</v>
      </c>
      <c r="B1642" s="211">
        <v>23840</v>
      </c>
      <c r="C1642" s="211">
        <v>23840</v>
      </c>
      <c r="D1642" s="813" t="s">
        <v>712</v>
      </c>
      <c r="E1642" s="814" t="s">
        <v>712</v>
      </c>
      <c r="F1642" s="814" t="s">
        <v>712</v>
      </c>
    </row>
    <row r="1643" spans="1:6" s="797" customFormat="1" ht="25.5">
      <c r="A1643" s="806" t="s">
        <v>621</v>
      </c>
      <c r="B1643" s="211">
        <v>23840</v>
      </c>
      <c r="C1643" s="211">
        <v>23840</v>
      </c>
      <c r="D1643" s="813" t="s">
        <v>712</v>
      </c>
      <c r="E1643" s="814" t="s">
        <v>712</v>
      </c>
      <c r="F1643" s="814" t="s">
        <v>712</v>
      </c>
    </row>
    <row r="1644" spans="1:6" s="797" customFormat="1" ht="25.5">
      <c r="A1644" s="807" t="s">
        <v>646</v>
      </c>
      <c r="B1644" s="211"/>
      <c r="C1644" s="211"/>
      <c r="D1644" s="211"/>
      <c r="E1644" s="212"/>
      <c r="F1644" s="211"/>
    </row>
    <row r="1645" spans="1:6" s="797" customFormat="1" ht="12.75">
      <c r="A1645" s="336" t="s">
        <v>588</v>
      </c>
      <c r="B1645" s="211">
        <v>259630</v>
      </c>
      <c r="C1645" s="211">
        <v>0</v>
      </c>
      <c r="D1645" s="211">
        <v>0</v>
      </c>
      <c r="E1645" s="212">
        <v>0</v>
      </c>
      <c r="F1645" s="211">
        <v>0</v>
      </c>
    </row>
    <row r="1646" spans="1:6" s="797" customFormat="1" ht="12.75">
      <c r="A1646" s="336" t="s">
        <v>1098</v>
      </c>
      <c r="B1646" s="211">
        <v>190670</v>
      </c>
      <c r="C1646" s="211">
        <v>0</v>
      </c>
      <c r="D1646" s="211">
        <v>0</v>
      </c>
      <c r="E1646" s="212">
        <v>0</v>
      </c>
      <c r="F1646" s="211">
        <v>0</v>
      </c>
    </row>
    <row r="1647" spans="1:6" s="797" customFormat="1" ht="12.75">
      <c r="A1647" s="336" t="s">
        <v>617</v>
      </c>
      <c r="B1647" s="211">
        <v>68960</v>
      </c>
      <c r="C1647" s="211">
        <v>0</v>
      </c>
      <c r="D1647" s="211">
        <v>0</v>
      </c>
      <c r="E1647" s="212">
        <v>0</v>
      </c>
      <c r="F1647" s="211">
        <v>0</v>
      </c>
    </row>
    <row r="1648" spans="1:6" s="797" customFormat="1" ht="25.5">
      <c r="A1648" s="336" t="s">
        <v>589</v>
      </c>
      <c r="B1648" s="211">
        <v>68960</v>
      </c>
      <c r="C1648" s="211">
        <v>0</v>
      </c>
      <c r="D1648" s="211">
        <v>0</v>
      </c>
      <c r="E1648" s="212">
        <v>0</v>
      </c>
      <c r="F1648" s="211">
        <v>0</v>
      </c>
    </row>
    <row r="1649" spans="1:6" s="797" customFormat="1" ht="12.75">
      <c r="A1649" s="336" t="s">
        <v>1165</v>
      </c>
      <c r="B1649" s="211">
        <v>268207</v>
      </c>
      <c r="C1649" s="211">
        <v>8577</v>
      </c>
      <c r="D1649" s="211">
        <v>8359</v>
      </c>
      <c r="E1649" s="212">
        <v>3.1166226086567463</v>
      </c>
      <c r="F1649" s="211">
        <v>192</v>
      </c>
    </row>
    <row r="1650" spans="1:6" s="797" customFormat="1" ht="12.75">
      <c r="A1650" s="336" t="s">
        <v>156</v>
      </c>
      <c r="B1650" s="211">
        <v>268207</v>
      </c>
      <c r="C1650" s="211">
        <v>8577</v>
      </c>
      <c r="D1650" s="211">
        <v>8359</v>
      </c>
      <c r="E1650" s="212">
        <v>3.1166226086567463</v>
      </c>
      <c r="F1650" s="211">
        <v>192</v>
      </c>
    </row>
    <row r="1651" spans="1:6" s="797" customFormat="1" ht="12.75">
      <c r="A1651" s="336" t="s">
        <v>590</v>
      </c>
      <c r="B1651" s="211">
        <v>163963</v>
      </c>
      <c r="C1651" s="211">
        <v>8577</v>
      </c>
      <c r="D1651" s="211">
        <v>8359</v>
      </c>
      <c r="E1651" s="212">
        <v>5.0981014009258185</v>
      </c>
      <c r="F1651" s="211">
        <v>192</v>
      </c>
    </row>
    <row r="1652" spans="1:6" s="797" customFormat="1" ht="12.75">
      <c r="A1652" s="336" t="s">
        <v>591</v>
      </c>
      <c r="B1652" s="211">
        <v>26050</v>
      </c>
      <c r="C1652" s="211">
        <v>188</v>
      </c>
      <c r="D1652" s="211">
        <v>0</v>
      </c>
      <c r="E1652" s="212">
        <v>0</v>
      </c>
      <c r="F1652" s="211">
        <v>0</v>
      </c>
    </row>
    <row r="1653" spans="1:6" s="797" customFormat="1" ht="12.75">
      <c r="A1653" s="336" t="s">
        <v>618</v>
      </c>
      <c r="B1653" s="211">
        <v>21811</v>
      </c>
      <c r="C1653" s="211">
        <v>152</v>
      </c>
      <c r="D1653" s="211">
        <v>0</v>
      </c>
      <c r="E1653" s="212">
        <v>0</v>
      </c>
      <c r="F1653" s="211">
        <v>0</v>
      </c>
    </row>
    <row r="1654" spans="1:6" s="797" customFormat="1" ht="12.75">
      <c r="A1654" s="336" t="s">
        <v>593</v>
      </c>
      <c r="B1654" s="211">
        <v>137913</v>
      </c>
      <c r="C1654" s="211">
        <v>8389</v>
      </c>
      <c r="D1654" s="211">
        <v>8359</v>
      </c>
      <c r="E1654" s="212">
        <v>6.061067484573608</v>
      </c>
      <c r="F1654" s="211">
        <v>192</v>
      </c>
    </row>
    <row r="1655" spans="1:6" s="797" customFormat="1" ht="12.75">
      <c r="A1655" s="336" t="s">
        <v>595</v>
      </c>
      <c r="B1655" s="211">
        <v>104244</v>
      </c>
      <c r="C1655" s="211">
        <v>0</v>
      </c>
      <c r="D1655" s="211">
        <v>0</v>
      </c>
      <c r="E1655" s="212">
        <v>0</v>
      </c>
      <c r="F1655" s="211">
        <v>0</v>
      </c>
    </row>
    <row r="1656" spans="1:6" s="797" customFormat="1" ht="12.75">
      <c r="A1656" s="336" t="s">
        <v>619</v>
      </c>
      <c r="B1656" s="211">
        <v>104244</v>
      </c>
      <c r="C1656" s="211">
        <v>0</v>
      </c>
      <c r="D1656" s="211">
        <v>0</v>
      </c>
      <c r="E1656" s="212">
        <v>0</v>
      </c>
      <c r="F1656" s="211">
        <v>0</v>
      </c>
    </row>
    <row r="1657" spans="1:6" s="797" customFormat="1" ht="12.75">
      <c r="A1657" s="336" t="s">
        <v>87</v>
      </c>
      <c r="B1657" s="211">
        <v>-8577</v>
      </c>
      <c r="C1657" s="211">
        <v>-8577</v>
      </c>
      <c r="D1657" s="211">
        <v>-8359</v>
      </c>
      <c r="E1657" s="212">
        <v>97.458318759473</v>
      </c>
      <c r="F1657" s="211">
        <v>-192</v>
      </c>
    </row>
    <row r="1658" spans="1:6" s="797" customFormat="1" ht="13.5" customHeight="1">
      <c r="A1658" s="336" t="s">
        <v>717</v>
      </c>
      <c r="B1658" s="211">
        <v>8577</v>
      </c>
      <c r="C1658" s="211">
        <v>8577</v>
      </c>
      <c r="D1658" s="813" t="s">
        <v>712</v>
      </c>
      <c r="E1658" s="814" t="s">
        <v>712</v>
      </c>
      <c r="F1658" s="814" t="s">
        <v>712</v>
      </c>
    </row>
    <row r="1659" spans="1:6" s="797" customFormat="1" ht="13.5" customHeight="1">
      <c r="A1659" s="336" t="s">
        <v>611</v>
      </c>
      <c r="B1659" s="211">
        <v>8577</v>
      </c>
      <c r="C1659" s="211">
        <v>8577</v>
      </c>
      <c r="D1659" s="813" t="s">
        <v>712</v>
      </c>
      <c r="E1659" s="814" t="s">
        <v>712</v>
      </c>
      <c r="F1659" s="814" t="s">
        <v>712</v>
      </c>
    </row>
    <row r="1660" spans="1:6" s="797" customFormat="1" ht="25.5">
      <c r="A1660" s="806" t="s">
        <v>621</v>
      </c>
      <c r="B1660" s="211">
        <v>8577</v>
      </c>
      <c r="C1660" s="211">
        <v>8577</v>
      </c>
      <c r="D1660" s="813" t="s">
        <v>712</v>
      </c>
      <c r="E1660" s="814" t="s">
        <v>712</v>
      </c>
      <c r="F1660" s="814" t="s">
        <v>712</v>
      </c>
    </row>
    <row r="1661" spans="1:6" s="797" customFormat="1" ht="12.75">
      <c r="A1661" s="807" t="s">
        <v>648</v>
      </c>
      <c r="B1661" s="211"/>
      <c r="C1661" s="211"/>
      <c r="D1661" s="211"/>
      <c r="E1661" s="212"/>
      <c r="F1661" s="211"/>
    </row>
    <row r="1662" spans="1:6" s="797" customFormat="1" ht="12.75">
      <c r="A1662" s="336" t="s">
        <v>588</v>
      </c>
      <c r="B1662" s="211">
        <v>118071</v>
      </c>
      <c r="C1662" s="211">
        <v>23639</v>
      </c>
      <c r="D1662" s="211">
        <v>74497</v>
      </c>
      <c r="E1662" s="212">
        <v>63.095086854519735</v>
      </c>
      <c r="F1662" s="211">
        <v>17570</v>
      </c>
    </row>
    <row r="1663" spans="1:6" s="797" customFormat="1" ht="12.75">
      <c r="A1663" s="336" t="s">
        <v>666</v>
      </c>
      <c r="B1663" s="211">
        <v>0</v>
      </c>
      <c r="C1663" s="211">
        <v>0</v>
      </c>
      <c r="D1663" s="211">
        <v>17570</v>
      </c>
      <c r="E1663" s="814" t="s">
        <v>712</v>
      </c>
      <c r="F1663" s="211">
        <v>17570</v>
      </c>
    </row>
    <row r="1664" spans="1:6" s="797" customFormat="1" ht="12.75">
      <c r="A1664" s="336" t="s">
        <v>1098</v>
      </c>
      <c r="B1664" s="211">
        <v>118071</v>
      </c>
      <c r="C1664" s="211">
        <v>23639</v>
      </c>
      <c r="D1664" s="211">
        <v>56927</v>
      </c>
      <c r="E1664" s="212">
        <v>48.21421009392653</v>
      </c>
      <c r="F1664" s="211">
        <v>0</v>
      </c>
    </row>
    <row r="1665" spans="1:6" s="797" customFormat="1" ht="12.75">
      <c r="A1665" s="336" t="s">
        <v>1165</v>
      </c>
      <c r="B1665" s="211">
        <v>144631</v>
      </c>
      <c r="C1665" s="211">
        <v>23639</v>
      </c>
      <c r="D1665" s="211">
        <v>19356</v>
      </c>
      <c r="E1665" s="212">
        <v>13.383023003367189</v>
      </c>
      <c r="F1665" s="211">
        <v>7498</v>
      </c>
    </row>
    <row r="1666" spans="1:6" s="797" customFormat="1" ht="12.75">
      <c r="A1666" s="336" t="s">
        <v>156</v>
      </c>
      <c r="B1666" s="211">
        <v>144631</v>
      </c>
      <c r="C1666" s="211">
        <v>23639</v>
      </c>
      <c r="D1666" s="211">
        <v>19356</v>
      </c>
      <c r="E1666" s="212">
        <v>13.383023003367189</v>
      </c>
      <c r="F1666" s="211">
        <v>7498</v>
      </c>
    </row>
    <row r="1667" spans="1:6" s="797" customFormat="1" ht="12.75">
      <c r="A1667" s="336" t="s">
        <v>590</v>
      </c>
      <c r="B1667" s="211">
        <v>144631</v>
      </c>
      <c r="C1667" s="211">
        <v>23639</v>
      </c>
      <c r="D1667" s="211">
        <v>19356</v>
      </c>
      <c r="E1667" s="212">
        <v>13.383023003367189</v>
      </c>
      <c r="F1667" s="211">
        <v>7498</v>
      </c>
    </row>
    <row r="1668" spans="1:6" s="797" customFormat="1" ht="12.75">
      <c r="A1668" s="336" t="s">
        <v>591</v>
      </c>
      <c r="B1668" s="211">
        <v>84139</v>
      </c>
      <c r="C1668" s="211">
        <v>8801</v>
      </c>
      <c r="D1668" s="211">
        <v>8015</v>
      </c>
      <c r="E1668" s="212">
        <v>9.525903564339961</v>
      </c>
      <c r="F1668" s="211">
        <v>6715</v>
      </c>
    </row>
    <row r="1669" spans="1:6" s="797" customFormat="1" ht="12.75">
      <c r="A1669" s="336" t="s">
        <v>618</v>
      </c>
      <c r="B1669" s="211">
        <v>67596</v>
      </c>
      <c r="C1669" s="211">
        <v>6667</v>
      </c>
      <c r="D1669" s="211">
        <v>6096</v>
      </c>
      <c r="E1669" s="212">
        <v>9.018285105627552</v>
      </c>
      <c r="F1669" s="211">
        <v>5230</v>
      </c>
    </row>
    <row r="1670" spans="1:6" s="797" customFormat="1" ht="12.75">
      <c r="A1670" s="336" t="s">
        <v>593</v>
      </c>
      <c r="B1670" s="211">
        <v>60492</v>
      </c>
      <c r="C1670" s="211">
        <v>14838</v>
      </c>
      <c r="D1670" s="211">
        <v>11341</v>
      </c>
      <c r="E1670" s="212">
        <v>18.74793361105601</v>
      </c>
      <c r="F1670" s="211">
        <v>783</v>
      </c>
    </row>
    <row r="1671" spans="1:6" s="797" customFormat="1" ht="12.75">
      <c r="A1671" s="336" t="s">
        <v>87</v>
      </c>
      <c r="B1671" s="211">
        <v>-26560</v>
      </c>
      <c r="C1671" s="211">
        <v>0</v>
      </c>
      <c r="D1671" s="211">
        <v>55141</v>
      </c>
      <c r="E1671" s="212">
        <v>-207.60918674698794</v>
      </c>
      <c r="F1671" s="211">
        <v>10072</v>
      </c>
    </row>
    <row r="1672" spans="1:6" s="797" customFormat="1" ht="13.5" customHeight="1">
      <c r="A1672" s="336" t="s">
        <v>717</v>
      </c>
      <c r="B1672" s="211">
        <v>26560</v>
      </c>
      <c r="C1672" s="211">
        <v>0</v>
      </c>
      <c r="D1672" s="813" t="s">
        <v>712</v>
      </c>
      <c r="E1672" s="814" t="s">
        <v>712</v>
      </c>
      <c r="F1672" s="814" t="s">
        <v>712</v>
      </c>
    </row>
    <row r="1673" spans="1:6" s="797" customFormat="1" ht="13.5" customHeight="1">
      <c r="A1673" s="336" t="s">
        <v>611</v>
      </c>
      <c r="B1673" s="211">
        <v>26560</v>
      </c>
      <c r="C1673" s="211">
        <v>0</v>
      </c>
      <c r="D1673" s="813" t="s">
        <v>712</v>
      </c>
      <c r="E1673" s="814" t="s">
        <v>712</v>
      </c>
      <c r="F1673" s="814" t="s">
        <v>712</v>
      </c>
    </row>
    <row r="1674" spans="1:6" s="797" customFormat="1" ht="25.5">
      <c r="A1674" s="806" t="s">
        <v>621</v>
      </c>
      <c r="B1674" s="211">
        <v>26560</v>
      </c>
      <c r="C1674" s="211">
        <v>0</v>
      </c>
      <c r="D1674" s="813" t="s">
        <v>712</v>
      </c>
      <c r="E1674" s="814" t="s">
        <v>712</v>
      </c>
      <c r="F1674" s="814" t="s">
        <v>712</v>
      </c>
    </row>
    <row r="1675" spans="1:6" s="797" customFormat="1" ht="12.75">
      <c r="A1675" s="794" t="s">
        <v>686</v>
      </c>
      <c r="B1675" s="211"/>
      <c r="C1675" s="211"/>
      <c r="D1675" s="211"/>
      <c r="E1675" s="811"/>
      <c r="F1675" s="211"/>
    </row>
    <row r="1676" spans="1:6" s="797" customFormat="1" ht="12.75">
      <c r="A1676" s="336" t="s">
        <v>1161</v>
      </c>
      <c r="B1676" s="211">
        <v>27384905</v>
      </c>
      <c r="C1676" s="211">
        <v>9988832</v>
      </c>
      <c r="D1676" s="211">
        <v>9988832</v>
      </c>
      <c r="E1676" s="212">
        <v>36.4756861489934</v>
      </c>
      <c r="F1676" s="211">
        <v>0</v>
      </c>
    </row>
    <row r="1677" spans="1:6" s="797" customFormat="1" ht="12.75">
      <c r="A1677" s="336" t="s">
        <v>617</v>
      </c>
      <c r="B1677" s="211">
        <v>27384905</v>
      </c>
      <c r="C1677" s="211">
        <v>9988832</v>
      </c>
      <c r="D1677" s="211">
        <v>9988832</v>
      </c>
      <c r="E1677" s="212">
        <v>36.4756861489934</v>
      </c>
      <c r="F1677" s="211">
        <v>0</v>
      </c>
    </row>
    <row r="1678" spans="1:6" s="797" customFormat="1" ht="25.5">
      <c r="A1678" s="336" t="s">
        <v>589</v>
      </c>
      <c r="B1678" s="211">
        <v>27384905</v>
      </c>
      <c r="C1678" s="211">
        <v>9988832</v>
      </c>
      <c r="D1678" s="211">
        <v>9988832</v>
      </c>
      <c r="E1678" s="212">
        <v>36.4756861489934</v>
      </c>
      <c r="F1678" s="211">
        <v>0</v>
      </c>
    </row>
    <row r="1679" spans="1:6" s="797" customFormat="1" ht="12.75">
      <c r="A1679" s="336" t="s">
        <v>1165</v>
      </c>
      <c r="B1679" s="211">
        <v>27384905</v>
      </c>
      <c r="C1679" s="211">
        <v>9988832</v>
      </c>
      <c r="D1679" s="211">
        <v>9988831</v>
      </c>
      <c r="E1679" s="212">
        <v>36.475682497346625</v>
      </c>
      <c r="F1679" s="211">
        <v>0</v>
      </c>
    </row>
    <row r="1680" spans="1:6" s="797" customFormat="1" ht="12.75">
      <c r="A1680" s="336" t="s">
        <v>1125</v>
      </c>
      <c r="B1680" s="211">
        <v>27384905</v>
      </c>
      <c r="C1680" s="211">
        <v>9988832</v>
      </c>
      <c r="D1680" s="211">
        <v>9988831</v>
      </c>
      <c r="E1680" s="212">
        <v>36.475682497346625</v>
      </c>
      <c r="F1680" s="211">
        <v>0</v>
      </c>
    </row>
    <row r="1681" spans="1:6" s="797" customFormat="1" ht="25.5">
      <c r="A1681" s="806" t="s">
        <v>605</v>
      </c>
      <c r="B1681" s="211">
        <v>27384905</v>
      </c>
      <c r="C1681" s="211">
        <v>9988832</v>
      </c>
      <c r="D1681" s="211">
        <v>9988831</v>
      </c>
      <c r="E1681" s="212">
        <v>36.475682497346625</v>
      </c>
      <c r="F1681" s="211">
        <v>0</v>
      </c>
    </row>
    <row r="1682" spans="1:6" s="797" customFormat="1" ht="12.75">
      <c r="A1682" s="336" t="s">
        <v>687</v>
      </c>
      <c r="B1682" s="211">
        <v>27384905</v>
      </c>
      <c r="C1682" s="211">
        <v>9988832</v>
      </c>
      <c r="D1682" s="211">
        <v>9988831</v>
      </c>
      <c r="E1682" s="212">
        <v>36.475682497346625</v>
      </c>
      <c r="F1682" s="211">
        <v>0</v>
      </c>
    </row>
    <row r="1683" spans="1:6" s="797" customFormat="1" ht="25.5">
      <c r="A1683" s="336" t="s">
        <v>1131</v>
      </c>
      <c r="B1683" s="211">
        <v>27384905</v>
      </c>
      <c r="C1683" s="211">
        <v>9988832</v>
      </c>
      <c r="D1683" s="211">
        <v>9988831</v>
      </c>
      <c r="E1683" s="212">
        <v>36.475682497346625</v>
      </c>
      <c r="F1683" s="211">
        <v>0</v>
      </c>
    </row>
    <row r="1684" spans="1:6" s="797" customFormat="1" ht="12.75">
      <c r="A1684" s="807" t="s">
        <v>648</v>
      </c>
      <c r="B1684" s="211"/>
      <c r="C1684" s="211"/>
      <c r="D1684" s="211"/>
      <c r="E1684" s="811"/>
      <c r="F1684" s="211"/>
    </row>
    <row r="1685" spans="1:6" s="797" customFormat="1" ht="12.75">
      <c r="A1685" s="336" t="s">
        <v>1161</v>
      </c>
      <c r="B1685" s="211">
        <v>27384905</v>
      </c>
      <c r="C1685" s="211">
        <v>9988832</v>
      </c>
      <c r="D1685" s="211">
        <v>9988832</v>
      </c>
      <c r="E1685" s="212">
        <v>36.4756861489934</v>
      </c>
      <c r="F1685" s="211">
        <v>0</v>
      </c>
    </row>
    <row r="1686" spans="1:6" s="797" customFormat="1" ht="12.75">
      <c r="A1686" s="336" t="s">
        <v>617</v>
      </c>
      <c r="B1686" s="211">
        <v>27384905</v>
      </c>
      <c r="C1686" s="211">
        <v>9988832</v>
      </c>
      <c r="D1686" s="211">
        <v>9988832</v>
      </c>
      <c r="E1686" s="212">
        <v>36.4756861489934</v>
      </c>
      <c r="F1686" s="211">
        <v>0</v>
      </c>
    </row>
    <row r="1687" spans="1:6" s="797" customFormat="1" ht="25.5">
      <c r="A1687" s="336" t="s">
        <v>589</v>
      </c>
      <c r="B1687" s="211">
        <v>27384905</v>
      </c>
      <c r="C1687" s="211">
        <v>9988832</v>
      </c>
      <c r="D1687" s="211">
        <v>9988832</v>
      </c>
      <c r="E1687" s="212">
        <v>36.4756861489934</v>
      </c>
      <c r="F1687" s="211">
        <v>0</v>
      </c>
    </row>
    <row r="1688" spans="1:6" s="797" customFormat="1" ht="12.75">
      <c r="A1688" s="336" t="s">
        <v>1165</v>
      </c>
      <c r="B1688" s="211">
        <v>27384905</v>
      </c>
      <c r="C1688" s="211">
        <v>9988832</v>
      </c>
      <c r="D1688" s="211">
        <v>9988831</v>
      </c>
      <c r="E1688" s="212">
        <v>36.475682497346625</v>
      </c>
      <c r="F1688" s="211">
        <v>0</v>
      </c>
    </row>
    <row r="1689" spans="1:6" s="797" customFormat="1" ht="12.75">
      <c r="A1689" s="336" t="s">
        <v>1125</v>
      </c>
      <c r="B1689" s="211">
        <v>27384905</v>
      </c>
      <c r="C1689" s="211">
        <v>9988832</v>
      </c>
      <c r="D1689" s="211">
        <v>9988831</v>
      </c>
      <c r="E1689" s="212">
        <v>36.475682497346625</v>
      </c>
      <c r="F1689" s="211">
        <v>0</v>
      </c>
    </row>
    <row r="1690" spans="1:6" s="797" customFormat="1" ht="25.5">
      <c r="A1690" s="806" t="s">
        <v>605</v>
      </c>
      <c r="B1690" s="211">
        <v>27384905</v>
      </c>
      <c r="C1690" s="211">
        <v>9988832</v>
      </c>
      <c r="D1690" s="211">
        <v>9988831</v>
      </c>
      <c r="E1690" s="212">
        <v>36.475682497346625</v>
      </c>
      <c r="F1690" s="211">
        <v>0</v>
      </c>
    </row>
    <row r="1691" spans="1:6" s="797" customFormat="1" ht="12.75">
      <c r="A1691" s="336" t="s">
        <v>687</v>
      </c>
      <c r="B1691" s="211">
        <v>27384905</v>
      </c>
      <c r="C1691" s="211">
        <v>9988832</v>
      </c>
      <c r="D1691" s="211">
        <v>9988831</v>
      </c>
      <c r="E1691" s="212">
        <v>36.475682497346625</v>
      </c>
      <c r="F1691" s="211">
        <v>0</v>
      </c>
    </row>
    <row r="1692" spans="1:6" s="797" customFormat="1" ht="25.5">
      <c r="A1692" s="336" t="s">
        <v>1131</v>
      </c>
      <c r="B1692" s="211">
        <v>27384905</v>
      </c>
      <c r="C1692" s="211">
        <v>9988832</v>
      </c>
      <c r="D1692" s="211">
        <v>9988831</v>
      </c>
      <c r="E1692" s="212">
        <v>36.475682497346625</v>
      </c>
      <c r="F1692" s="211">
        <v>0</v>
      </c>
    </row>
    <row r="1693" spans="1:6" s="797" customFormat="1" ht="12.75">
      <c r="A1693" s="794" t="s">
        <v>688</v>
      </c>
      <c r="B1693" s="211"/>
      <c r="C1693" s="211"/>
      <c r="D1693" s="211"/>
      <c r="E1693" s="811"/>
      <c r="F1693" s="211"/>
    </row>
    <row r="1694" spans="1:6" s="797" customFormat="1" ht="12.75">
      <c r="A1694" s="336" t="s">
        <v>1161</v>
      </c>
      <c r="B1694" s="211">
        <v>47669837</v>
      </c>
      <c r="C1694" s="211">
        <v>25136185</v>
      </c>
      <c r="D1694" s="211">
        <v>25136185</v>
      </c>
      <c r="E1694" s="212">
        <v>52.72974816339313</v>
      </c>
      <c r="F1694" s="211">
        <v>2067828</v>
      </c>
    </row>
    <row r="1695" spans="1:6" s="797" customFormat="1" ht="12.75">
      <c r="A1695" s="336" t="s">
        <v>617</v>
      </c>
      <c r="B1695" s="211">
        <v>47669837</v>
      </c>
      <c r="C1695" s="211">
        <v>25136185</v>
      </c>
      <c r="D1695" s="211">
        <v>25136185</v>
      </c>
      <c r="E1695" s="212">
        <v>52.72974816339313</v>
      </c>
      <c r="F1695" s="211">
        <v>2067828</v>
      </c>
    </row>
    <row r="1696" spans="1:6" s="797" customFormat="1" ht="25.5">
      <c r="A1696" s="336" t="s">
        <v>589</v>
      </c>
      <c r="B1696" s="211">
        <v>47669837</v>
      </c>
      <c r="C1696" s="211">
        <v>25136185</v>
      </c>
      <c r="D1696" s="211">
        <v>25136185</v>
      </c>
      <c r="E1696" s="212">
        <v>52.72974816339313</v>
      </c>
      <c r="F1696" s="211">
        <v>2067828</v>
      </c>
    </row>
    <row r="1697" spans="1:6" s="797" customFormat="1" ht="12.75">
      <c r="A1697" s="336" t="s">
        <v>1165</v>
      </c>
      <c r="B1697" s="211">
        <v>47669837</v>
      </c>
      <c r="C1697" s="211">
        <v>25136185</v>
      </c>
      <c r="D1697" s="211">
        <v>24746349</v>
      </c>
      <c r="E1697" s="212">
        <v>51.911964792327694</v>
      </c>
      <c r="F1697" s="211">
        <v>2021807</v>
      </c>
    </row>
    <row r="1698" spans="1:6" s="797" customFormat="1" ht="12.75">
      <c r="A1698" s="336" t="s">
        <v>156</v>
      </c>
      <c r="B1698" s="211">
        <v>13521498</v>
      </c>
      <c r="C1698" s="211">
        <v>3273235</v>
      </c>
      <c r="D1698" s="211">
        <v>3270943</v>
      </c>
      <c r="E1698" s="212">
        <v>24.190685085335957</v>
      </c>
      <c r="F1698" s="211">
        <v>544690</v>
      </c>
    </row>
    <row r="1699" spans="1:6" s="797" customFormat="1" ht="12.75">
      <c r="A1699" s="336" t="s">
        <v>590</v>
      </c>
      <c r="B1699" s="211">
        <v>10021498</v>
      </c>
      <c r="C1699" s="211">
        <v>658881</v>
      </c>
      <c r="D1699" s="211">
        <v>656589</v>
      </c>
      <c r="E1699" s="212">
        <v>6.551804929761998</v>
      </c>
      <c r="F1699" s="211">
        <v>177133</v>
      </c>
    </row>
    <row r="1700" spans="1:6" s="797" customFormat="1" ht="12.75">
      <c r="A1700" s="336" t="s">
        <v>593</v>
      </c>
      <c r="B1700" s="211">
        <v>10021498</v>
      </c>
      <c r="C1700" s="211">
        <v>658881</v>
      </c>
      <c r="D1700" s="211">
        <v>656589</v>
      </c>
      <c r="E1700" s="212">
        <v>6.551804929761998</v>
      </c>
      <c r="F1700" s="211">
        <v>177133</v>
      </c>
    </row>
    <row r="1701" spans="1:6" s="797" customFormat="1" ht="12.75">
      <c r="A1701" s="336" t="s">
        <v>595</v>
      </c>
      <c r="B1701" s="211">
        <v>3500000</v>
      </c>
      <c r="C1701" s="211">
        <v>2614354</v>
      </c>
      <c r="D1701" s="211">
        <v>2614354</v>
      </c>
      <c r="E1701" s="212">
        <v>74.69582857142856</v>
      </c>
      <c r="F1701" s="211">
        <v>367557</v>
      </c>
    </row>
    <row r="1702" spans="1:6" s="797" customFormat="1" ht="12.75">
      <c r="A1702" s="336" t="s">
        <v>619</v>
      </c>
      <c r="B1702" s="211">
        <v>3500000</v>
      </c>
      <c r="C1702" s="211">
        <v>2614354</v>
      </c>
      <c r="D1702" s="211">
        <v>2614354</v>
      </c>
      <c r="E1702" s="212">
        <v>74.69582857142856</v>
      </c>
      <c r="F1702" s="211">
        <v>367557</v>
      </c>
    </row>
    <row r="1703" spans="1:6" s="797" customFormat="1" ht="12.75">
      <c r="A1703" s="336" t="s">
        <v>1125</v>
      </c>
      <c r="B1703" s="211">
        <v>34148339</v>
      </c>
      <c r="C1703" s="211">
        <v>21862950</v>
      </c>
      <c r="D1703" s="211">
        <v>21475406</v>
      </c>
      <c r="E1703" s="212">
        <v>62.888581491474596</v>
      </c>
      <c r="F1703" s="211">
        <v>1477117</v>
      </c>
    </row>
    <row r="1704" spans="1:6" s="797" customFormat="1" ht="12.75">
      <c r="A1704" s="336" t="s">
        <v>604</v>
      </c>
      <c r="B1704" s="211">
        <v>34148339</v>
      </c>
      <c r="C1704" s="211">
        <v>21862950</v>
      </c>
      <c r="D1704" s="211">
        <v>21475406</v>
      </c>
      <c r="E1704" s="212">
        <v>62.888581491474596</v>
      </c>
      <c r="F1704" s="211">
        <v>1477117</v>
      </c>
    </row>
    <row r="1705" spans="1:6" s="797" customFormat="1" ht="12.75">
      <c r="A1705" s="807" t="s">
        <v>674</v>
      </c>
      <c r="B1705" s="211"/>
      <c r="C1705" s="211"/>
      <c r="D1705" s="211"/>
      <c r="E1705" s="811"/>
      <c r="F1705" s="211"/>
    </row>
    <row r="1706" spans="1:6" s="797" customFormat="1" ht="12.75">
      <c r="A1706" s="336" t="s">
        <v>1161</v>
      </c>
      <c r="B1706" s="211">
        <v>15908007</v>
      </c>
      <c r="C1706" s="211">
        <v>2718143</v>
      </c>
      <c r="D1706" s="211">
        <v>2718143</v>
      </c>
      <c r="E1706" s="212">
        <v>17.08663442252697</v>
      </c>
      <c r="F1706" s="211">
        <v>238673</v>
      </c>
    </row>
    <row r="1707" spans="1:6" s="797" customFormat="1" ht="12.75">
      <c r="A1707" s="336" t="s">
        <v>617</v>
      </c>
      <c r="B1707" s="211">
        <v>15908007</v>
      </c>
      <c r="C1707" s="211">
        <v>2718143</v>
      </c>
      <c r="D1707" s="211">
        <v>2718143</v>
      </c>
      <c r="E1707" s="212">
        <v>17.08663442252697</v>
      </c>
      <c r="F1707" s="211">
        <v>238673</v>
      </c>
    </row>
    <row r="1708" spans="1:6" s="797" customFormat="1" ht="25.5">
      <c r="A1708" s="336" t="s">
        <v>589</v>
      </c>
      <c r="B1708" s="211">
        <v>15908007</v>
      </c>
      <c r="C1708" s="211">
        <v>2718143</v>
      </c>
      <c r="D1708" s="211">
        <v>2718143</v>
      </c>
      <c r="E1708" s="212">
        <v>17.08663442252697</v>
      </c>
      <c r="F1708" s="211">
        <v>238673</v>
      </c>
    </row>
    <row r="1709" spans="1:6" s="797" customFormat="1" ht="12.75">
      <c r="A1709" s="336" t="s">
        <v>1165</v>
      </c>
      <c r="B1709" s="211">
        <v>15908007</v>
      </c>
      <c r="C1709" s="211">
        <v>2718143</v>
      </c>
      <c r="D1709" s="211">
        <v>2722198</v>
      </c>
      <c r="E1709" s="212">
        <v>17.11212473064665</v>
      </c>
      <c r="F1709" s="211">
        <v>245131</v>
      </c>
    </row>
    <row r="1710" spans="1:6" s="797" customFormat="1" ht="12.75">
      <c r="A1710" s="336" t="s">
        <v>156</v>
      </c>
      <c r="B1710" s="211">
        <v>9952855</v>
      </c>
      <c r="C1710" s="211">
        <v>637781</v>
      </c>
      <c r="D1710" s="211">
        <v>637781</v>
      </c>
      <c r="E1710" s="212">
        <v>6.408020613180841</v>
      </c>
      <c r="F1710" s="211">
        <v>174971</v>
      </c>
    </row>
    <row r="1711" spans="1:6" s="797" customFormat="1" ht="12.75">
      <c r="A1711" s="336" t="s">
        <v>590</v>
      </c>
      <c r="B1711" s="211">
        <v>9952855</v>
      </c>
      <c r="C1711" s="211">
        <v>637781</v>
      </c>
      <c r="D1711" s="211">
        <v>637781</v>
      </c>
      <c r="E1711" s="212">
        <v>6.408020613180841</v>
      </c>
      <c r="F1711" s="211">
        <v>174971</v>
      </c>
    </row>
    <row r="1712" spans="1:6" s="797" customFormat="1" ht="12.75">
      <c r="A1712" s="336" t="s">
        <v>593</v>
      </c>
      <c r="B1712" s="211">
        <v>9952855</v>
      </c>
      <c r="C1712" s="211">
        <v>637781</v>
      </c>
      <c r="D1712" s="211">
        <v>637781</v>
      </c>
      <c r="E1712" s="212">
        <v>6.408020613180841</v>
      </c>
      <c r="F1712" s="211">
        <v>174971</v>
      </c>
    </row>
    <row r="1713" spans="1:6" s="797" customFormat="1" ht="12.75">
      <c r="A1713" s="336" t="s">
        <v>1125</v>
      </c>
      <c r="B1713" s="211">
        <v>5955152</v>
      </c>
      <c r="C1713" s="211">
        <v>2080362</v>
      </c>
      <c r="D1713" s="211">
        <v>2084417</v>
      </c>
      <c r="E1713" s="212">
        <v>35.0019109503838</v>
      </c>
      <c r="F1713" s="211">
        <v>70160</v>
      </c>
    </row>
    <row r="1714" spans="1:6" s="797" customFormat="1" ht="12.75">
      <c r="A1714" s="336" t="s">
        <v>604</v>
      </c>
      <c r="B1714" s="211">
        <v>5955152</v>
      </c>
      <c r="C1714" s="211">
        <v>2080362</v>
      </c>
      <c r="D1714" s="211">
        <v>2084417</v>
      </c>
      <c r="E1714" s="212">
        <v>35.0019109503838</v>
      </c>
      <c r="F1714" s="211">
        <v>70160</v>
      </c>
    </row>
    <row r="1715" spans="1:6" s="797" customFormat="1" ht="12.75">
      <c r="A1715" s="807" t="s">
        <v>641</v>
      </c>
      <c r="B1715" s="211"/>
      <c r="C1715" s="211"/>
      <c r="D1715" s="211"/>
      <c r="E1715" s="811"/>
      <c r="F1715" s="211"/>
    </row>
    <row r="1716" spans="1:6" s="797" customFormat="1" ht="12.75">
      <c r="A1716" s="336" t="s">
        <v>1161</v>
      </c>
      <c r="B1716" s="211">
        <v>4414800</v>
      </c>
      <c r="C1716" s="211">
        <v>3089223</v>
      </c>
      <c r="D1716" s="211">
        <v>3089223</v>
      </c>
      <c r="E1716" s="212">
        <v>69.97424571894535</v>
      </c>
      <c r="F1716" s="211">
        <v>398823</v>
      </c>
    </row>
    <row r="1717" spans="1:6" s="797" customFormat="1" ht="12.75">
      <c r="A1717" s="336" t="s">
        <v>617</v>
      </c>
      <c r="B1717" s="211">
        <v>4414800</v>
      </c>
      <c r="C1717" s="211">
        <v>3089223</v>
      </c>
      <c r="D1717" s="211">
        <v>3089223</v>
      </c>
      <c r="E1717" s="212">
        <v>69.97424571894535</v>
      </c>
      <c r="F1717" s="211">
        <v>398823</v>
      </c>
    </row>
    <row r="1718" spans="1:6" s="797" customFormat="1" ht="25.5">
      <c r="A1718" s="336" t="s">
        <v>589</v>
      </c>
      <c r="B1718" s="211">
        <v>4414800</v>
      </c>
      <c r="C1718" s="211">
        <v>3089223</v>
      </c>
      <c r="D1718" s="211">
        <v>3089223</v>
      </c>
      <c r="E1718" s="212">
        <v>69.97424571894535</v>
      </c>
      <c r="F1718" s="211">
        <v>398823</v>
      </c>
    </row>
    <row r="1719" spans="1:6" s="797" customFormat="1" ht="12.75">
      <c r="A1719" s="336" t="s">
        <v>1165</v>
      </c>
      <c r="B1719" s="211">
        <v>4414800</v>
      </c>
      <c r="C1719" s="211">
        <v>3089223</v>
      </c>
      <c r="D1719" s="211">
        <v>3057957</v>
      </c>
      <c r="E1719" s="212">
        <v>69.266036966567</v>
      </c>
      <c r="F1719" s="211">
        <v>383248</v>
      </c>
    </row>
    <row r="1720" spans="1:6" s="797" customFormat="1" ht="12.75">
      <c r="A1720" s="336" t="s">
        <v>156</v>
      </c>
      <c r="B1720" s="211">
        <v>3500000</v>
      </c>
      <c r="C1720" s="211">
        <v>2614354</v>
      </c>
      <c r="D1720" s="211">
        <v>2614354</v>
      </c>
      <c r="E1720" s="212">
        <v>74.69582857142856</v>
      </c>
      <c r="F1720" s="211">
        <v>367557</v>
      </c>
    </row>
    <row r="1721" spans="1:6" s="797" customFormat="1" ht="12.75">
      <c r="A1721" s="336" t="s">
        <v>595</v>
      </c>
      <c r="B1721" s="211">
        <v>3500000</v>
      </c>
      <c r="C1721" s="211">
        <v>2614354</v>
      </c>
      <c r="D1721" s="211">
        <v>2614354</v>
      </c>
      <c r="E1721" s="212">
        <v>74.69582857142856</v>
      </c>
      <c r="F1721" s="211">
        <v>367557</v>
      </c>
    </row>
    <row r="1722" spans="1:6" s="797" customFormat="1" ht="12.75">
      <c r="A1722" s="336" t="s">
        <v>619</v>
      </c>
      <c r="B1722" s="211">
        <v>3500000</v>
      </c>
      <c r="C1722" s="211">
        <v>2614354</v>
      </c>
      <c r="D1722" s="211">
        <v>2614354</v>
      </c>
      <c r="E1722" s="212">
        <v>74.69582857142856</v>
      </c>
      <c r="F1722" s="211">
        <v>367557</v>
      </c>
    </row>
    <row r="1723" spans="1:6" s="797" customFormat="1" ht="12.75">
      <c r="A1723" s="336" t="s">
        <v>1125</v>
      </c>
      <c r="B1723" s="211">
        <v>914800</v>
      </c>
      <c r="C1723" s="211">
        <v>474869</v>
      </c>
      <c r="D1723" s="211">
        <v>443603</v>
      </c>
      <c r="E1723" s="212">
        <v>48.491801486663746</v>
      </c>
      <c r="F1723" s="211">
        <v>15691</v>
      </c>
    </row>
    <row r="1724" spans="1:6" s="797" customFormat="1" ht="12.75">
      <c r="A1724" s="336" t="s">
        <v>604</v>
      </c>
      <c r="B1724" s="211">
        <v>914800</v>
      </c>
      <c r="C1724" s="211">
        <v>474869</v>
      </c>
      <c r="D1724" s="211">
        <v>443603</v>
      </c>
      <c r="E1724" s="212">
        <v>48.491801486663746</v>
      </c>
      <c r="F1724" s="211">
        <v>15691</v>
      </c>
    </row>
    <row r="1725" spans="1:6" s="797" customFormat="1" ht="12.75">
      <c r="A1725" s="807" t="s">
        <v>662</v>
      </c>
      <c r="B1725" s="211"/>
      <c r="C1725" s="211"/>
      <c r="D1725" s="211"/>
      <c r="E1725" s="811"/>
      <c r="F1725" s="211"/>
    </row>
    <row r="1726" spans="1:6" s="797" customFormat="1" ht="12.75">
      <c r="A1726" s="336" t="s">
        <v>1161</v>
      </c>
      <c r="B1726" s="211">
        <v>670581</v>
      </c>
      <c r="C1726" s="211">
        <v>53500</v>
      </c>
      <c r="D1726" s="211">
        <v>53500</v>
      </c>
      <c r="E1726" s="212">
        <v>7.978156255545564</v>
      </c>
      <c r="F1726" s="211">
        <v>3000</v>
      </c>
    </row>
    <row r="1727" spans="1:6" s="797" customFormat="1" ht="12.75">
      <c r="A1727" s="336" t="s">
        <v>617</v>
      </c>
      <c r="B1727" s="211">
        <v>670581</v>
      </c>
      <c r="C1727" s="211">
        <v>53500</v>
      </c>
      <c r="D1727" s="211">
        <v>53500</v>
      </c>
      <c r="E1727" s="212">
        <v>7.978156255545564</v>
      </c>
      <c r="F1727" s="211">
        <v>3000</v>
      </c>
    </row>
    <row r="1728" spans="1:6" s="797" customFormat="1" ht="25.5">
      <c r="A1728" s="336" t="s">
        <v>589</v>
      </c>
      <c r="B1728" s="211">
        <v>670581</v>
      </c>
      <c r="C1728" s="211">
        <v>53500</v>
      </c>
      <c r="D1728" s="211">
        <v>53500</v>
      </c>
      <c r="E1728" s="212">
        <v>7.978156255545564</v>
      </c>
      <c r="F1728" s="211">
        <v>3000</v>
      </c>
    </row>
    <row r="1729" spans="1:6" s="797" customFormat="1" ht="12.75">
      <c r="A1729" s="336" t="s">
        <v>1165</v>
      </c>
      <c r="B1729" s="211">
        <v>670581</v>
      </c>
      <c r="C1729" s="211">
        <v>53500</v>
      </c>
      <c r="D1729" s="211">
        <v>52274</v>
      </c>
      <c r="E1729" s="212">
        <v>7.795329721539979</v>
      </c>
      <c r="F1729" s="211">
        <v>1800</v>
      </c>
    </row>
    <row r="1730" spans="1:6" s="797" customFormat="1" ht="12.75">
      <c r="A1730" s="336" t="s">
        <v>1125</v>
      </c>
      <c r="B1730" s="211">
        <v>670581</v>
      </c>
      <c r="C1730" s="211">
        <v>53500</v>
      </c>
      <c r="D1730" s="211">
        <v>52274</v>
      </c>
      <c r="E1730" s="212">
        <v>7.795329721539979</v>
      </c>
      <c r="F1730" s="211">
        <v>1800</v>
      </c>
    </row>
    <row r="1731" spans="1:6" s="797" customFormat="1" ht="12.75">
      <c r="A1731" s="336" t="s">
        <v>604</v>
      </c>
      <c r="B1731" s="211">
        <v>670581</v>
      </c>
      <c r="C1731" s="211">
        <v>53500</v>
      </c>
      <c r="D1731" s="211">
        <v>52274</v>
      </c>
      <c r="E1731" s="212">
        <v>7.795329721539979</v>
      </c>
      <c r="F1731" s="211">
        <v>1800</v>
      </c>
    </row>
    <row r="1732" spans="1:6" s="797" customFormat="1" ht="12.75">
      <c r="A1732" s="807" t="s">
        <v>643</v>
      </c>
      <c r="B1732" s="211"/>
      <c r="C1732" s="211"/>
      <c r="D1732" s="211"/>
      <c r="E1732" s="811"/>
      <c r="F1732" s="211"/>
    </row>
    <row r="1733" spans="1:6" s="797" customFormat="1" ht="12.75">
      <c r="A1733" s="336" t="s">
        <v>1161</v>
      </c>
      <c r="B1733" s="211">
        <v>188000</v>
      </c>
      <c r="C1733" s="211">
        <v>52350</v>
      </c>
      <c r="D1733" s="211">
        <v>52350</v>
      </c>
      <c r="E1733" s="212">
        <v>27.845744680851066</v>
      </c>
      <c r="F1733" s="211">
        <v>0</v>
      </c>
    </row>
    <row r="1734" spans="1:6" s="797" customFormat="1" ht="12.75">
      <c r="A1734" s="336" t="s">
        <v>617</v>
      </c>
      <c r="B1734" s="211">
        <v>188000</v>
      </c>
      <c r="C1734" s="211">
        <v>52350</v>
      </c>
      <c r="D1734" s="211">
        <v>52350</v>
      </c>
      <c r="E1734" s="212">
        <v>27.845744680851066</v>
      </c>
      <c r="F1734" s="211">
        <v>0</v>
      </c>
    </row>
    <row r="1735" spans="1:6" s="797" customFormat="1" ht="25.5">
      <c r="A1735" s="336" t="s">
        <v>589</v>
      </c>
      <c r="B1735" s="211">
        <v>188000</v>
      </c>
      <c r="C1735" s="211">
        <v>52350</v>
      </c>
      <c r="D1735" s="211">
        <v>52350</v>
      </c>
      <c r="E1735" s="212">
        <v>27.845744680851066</v>
      </c>
      <c r="F1735" s="211">
        <v>0</v>
      </c>
    </row>
    <row r="1736" spans="1:6" s="797" customFormat="1" ht="12.75">
      <c r="A1736" s="336" t="s">
        <v>1165</v>
      </c>
      <c r="B1736" s="211">
        <v>188000</v>
      </c>
      <c r="C1736" s="211">
        <v>52350</v>
      </c>
      <c r="D1736" s="211">
        <v>0</v>
      </c>
      <c r="E1736" s="212">
        <v>0</v>
      </c>
      <c r="F1736" s="211">
        <v>0</v>
      </c>
    </row>
    <row r="1737" spans="1:6" s="797" customFormat="1" ht="12.75">
      <c r="A1737" s="336" t="s">
        <v>1125</v>
      </c>
      <c r="B1737" s="211">
        <v>188000</v>
      </c>
      <c r="C1737" s="211">
        <v>52350</v>
      </c>
      <c r="D1737" s="211">
        <v>0</v>
      </c>
      <c r="E1737" s="212">
        <v>0</v>
      </c>
      <c r="F1737" s="211">
        <v>0</v>
      </c>
    </row>
    <row r="1738" spans="1:6" s="797" customFormat="1" ht="12.75">
      <c r="A1738" s="336" t="s">
        <v>604</v>
      </c>
      <c r="B1738" s="211">
        <v>188000</v>
      </c>
      <c r="C1738" s="211">
        <v>52350</v>
      </c>
      <c r="D1738" s="211">
        <v>0</v>
      </c>
      <c r="E1738" s="212">
        <v>0</v>
      </c>
      <c r="F1738" s="211">
        <v>0</v>
      </c>
    </row>
    <row r="1739" spans="1:6" s="797" customFormat="1" ht="12.75">
      <c r="A1739" s="807" t="s">
        <v>644</v>
      </c>
      <c r="B1739" s="211"/>
      <c r="C1739" s="211"/>
      <c r="D1739" s="211"/>
      <c r="E1739" s="811"/>
      <c r="F1739" s="211"/>
    </row>
    <row r="1740" spans="1:6" s="797" customFormat="1" ht="12.75">
      <c r="A1740" s="336" t="s">
        <v>1161</v>
      </c>
      <c r="B1740" s="211">
        <v>26488449</v>
      </c>
      <c r="C1740" s="211">
        <v>19222969</v>
      </c>
      <c r="D1740" s="211">
        <v>19222969</v>
      </c>
      <c r="E1740" s="212">
        <v>72.57113846114584</v>
      </c>
      <c r="F1740" s="211">
        <v>1427332</v>
      </c>
    </row>
    <row r="1741" spans="1:6" s="797" customFormat="1" ht="12.75">
      <c r="A1741" s="336" t="s">
        <v>617</v>
      </c>
      <c r="B1741" s="211">
        <v>26488449</v>
      </c>
      <c r="C1741" s="211">
        <v>19222969</v>
      </c>
      <c r="D1741" s="211">
        <v>19222969</v>
      </c>
      <c r="E1741" s="212">
        <v>72.57113846114584</v>
      </c>
      <c r="F1741" s="211">
        <v>1427332</v>
      </c>
    </row>
    <row r="1742" spans="1:6" s="797" customFormat="1" ht="25.5">
      <c r="A1742" s="336" t="s">
        <v>589</v>
      </c>
      <c r="B1742" s="211">
        <v>26488449</v>
      </c>
      <c r="C1742" s="211">
        <v>19222969</v>
      </c>
      <c r="D1742" s="211">
        <v>19222969</v>
      </c>
      <c r="E1742" s="212">
        <v>72.57113846114584</v>
      </c>
      <c r="F1742" s="211">
        <v>1427332</v>
      </c>
    </row>
    <row r="1743" spans="1:6" s="797" customFormat="1" ht="12.75">
      <c r="A1743" s="336" t="s">
        <v>1165</v>
      </c>
      <c r="B1743" s="211">
        <v>26488449</v>
      </c>
      <c r="C1743" s="211">
        <v>19222969</v>
      </c>
      <c r="D1743" s="211">
        <v>18913920</v>
      </c>
      <c r="E1743" s="212">
        <v>71.40440725691414</v>
      </c>
      <c r="F1743" s="211">
        <v>1391628</v>
      </c>
    </row>
    <row r="1744" spans="1:6" s="797" customFormat="1" ht="12.75">
      <c r="A1744" s="336" t="s">
        <v>156</v>
      </c>
      <c r="B1744" s="211">
        <v>68643</v>
      </c>
      <c r="C1744" s="211">
        <v>21100</v>
      </c>
      <c r="D1744" s="211">
        <v>18808</v>
      </c>
      <c r="E1744" s="212">
        <v>27.39973486007313</v>
      </c>
      <c r="F1744" s="211">
        <v>2162</v>
      </c>
    </row>
    <row r="1745" spans="1:6" s="797" customFormat="1" ht="12.75">
      <c r="A1745" s="336" t="s">
        <v>590</v>
      </c>
      <c r="B1745" s="211">
        <v>68643</v>
      </c>
      <c r="C1745" s="211">
        <v>21100</v>
      </c>
      <c r="D1745" s="211">
        <v>18808</v>
      </c>
      <c r="E1745" s="212">
        <v>27.39973486007313</v>
      </c>
      <c r="F1745" s="211">
        <v>2162</v>
      </c>
    </row>
    <row r="1746" spans="1:6" s="797" customFormat="1" ht="12.75">
      <c r="A1746" s="336" t="s">
        <v>593</v>
      </c>
      <c r="B1746" s="211">
        <v>68643</v>
      </c>
      <c r="C1746" s="211">
        <v>21100</v>
      </c>
      <c r="D1746" s="211">
        <v>18808</v>
      </c>
      <c r="E1746" s="212">
        <v>27.39973486007313</v>
      </c>
      <c r="F1746" s="211">
        <v>2162</v>
      </c>
    </row>
    <row r="1747" spans="1:6" s="797" customFormat="1" ht="12.75">
      <c r="A1747" s="336" t="s">
        <v>1125</v>
      </c>
      <c r="B1747" s="211">
        <v>26419806</v>
      </c>
      <c r="C1747" s="211">
        <v>19201869</v>
      </c>
      <c r="D1747" s="211">
        <v>18895112</v>
      </c>
      <c r="E1747" s="212">
        <v>71.5187386311618</v>
      </c>
      <c r="F1747" s="211">
        <v>1389466</v>
      </c>
    </row>
    <row r="1748" spans="1:6" s="797" customFormat="1" ht="12.75">
      <c r="A1748" s="336" t="s">
        <v>604</v>
      </c>
      <c r="B1748" s="211">
        <v>26419806</v>
      </c>
      <c r="C1748" s="211">
        <v>19201869</v>
      </c>
      <c r="D1748" s="211">
        <v>18895112</v>
      </c>
      <c r="E1748" s="212">
        <v>71.5187386311618</v>
      </c>
      <c r="F1748" s="211">
        <v>1389466</v>
      </c>
    </row>
    <row r="1749" spans="1:6" s="797" customFormat="1" ht="12.75">
      <c r="A1749" s="794" t="s">
        <v>689</v>
      </c>
      <c r="B1749" s="211"/>
      <c r="C1749" s="211"/>
      <c r="D1749" s="211"/>
      <c r="E1749" s="811"/>
      <c r="F1749" s="211"/>
    </row>
    <row r="1750" spans="1:6" s="797" customFormat="1" ht="12.75">
      <c r="A1750" s="336" t="s">
        <v>1161</v>
      </c>
      <c r="B1750" s="211">
        <v>151329650</v>
      </c>
      <c r="C1750" s="211">
        <v>134401642</v>
      </c>
      <c r="D1750" s="211">
        <v>134401642</v>
      </c>
      <c r="E1750" s="212">
        <v>88.81381936718944</v>
      </c>
      <c r="F1750" s="211">
        <v>7050290</v>
      </c>
    </row>
    <row r="1751" spans="1:6" s="797" customFormat="1" ht="12.75">
      <c r="A1751" s="336" t="s">
        <v>666</v>
      </c>
      <c r="B1751" s="211">
        <v>0</v>
      </c>
      <c r="C1751" s="211">
        <v>0</v>
      </c>
      <c r="D1751" s="211">
        <v>0</v>
      </c>
      <c r="E1751" s="212" t="e">
        <v>#DIV/0!</v>
      </c>
      <c r="F1751" s="211">
        <v>0</v>
      </c>
    </row>
    <row r="1752" spans="1:6" s="797" customFormat="1" ht="12.75">
      <c r="A1752" s="336" t="s">
        <v>617</v>
      </c>
      <c r="B1752" s="211">
        <v>151329650</v>
      </c>
      <c r="C1752" s="211">
        <v>134401642</v>
      </c>
      <c r="D1752" s="211">
        <v>134401642</v>
      </c>
      <c r="E1752" s="212">
        <v>88.81381936718944</v>
      </c>
      <c r="F1752" s="211">
        <v>7050290</v>
      </c>
    </row>
    <row r="1753" spans="1:6" s="797" customFormat="1" ht="25.5">
      <c r="A1753" s="336" t="s">
        <v>589</v>
      </c>
      <c r="B1753" s="211">
        <v>151329650</v>
      </c>
      <c r="C1753" s="211">
        <v>134401642</v>
      </c>
      <c r="D1753" s="211">
        <v>134401642</v>
      </c>
      <c r="E1753" s="212">
        <v>88.81381936718944</v>
      </c>
      <c r="F1753" s="211">
        <v>7050290</v>
      </c>
    </row>
    <row r="1754" spans="1:6" s="797" customFormat="1" ht="12.75">
      <c r="A1754" s="336" t="s">
        <v>1165</v>
      </c>
      <c r="B1754" s="211">
        <v>150198885</v>
      </c>
      <c r="C1754" s="211">
        <v>134133642</v>
      </c>
      <c r="D1754" s="211">
        <v>131956667</v>
      </c>
      <c r="E1754" s="212">
        <v>87.85462488619673</v>
      </c>
      <c r="F1754" s="211">
        <v>6308615</v>
      </c>
    </row>
    <row r="1755" spans="1:6" s="797" customFormat="1" ht="12.75">
      <c r="A1755" s="336" t="s">
        <v>156</v>
      </c>
      <c r="B1755" s="211">
        <v>150198885</v>
      </c>
      <c r="C1755" s="211">
        <v>134133642</v>
      </c>
      <c r="D1755" s="211">
        <v>131956667</v>
      </c>
      <c r="E1755" s="212">
        <v>87.85462488619673</v>
      </c>
      <c r="F1755" s="211">
        <v>6308615</v>
      </c>
    </row>
    <row r="1756" spans="1:6" s="797" customFormat="1" ht="12.75">
      <c r="A1756" s="336" t="s">
        <v>590</v>
      </c>
      <c r="B1756" s="211">
        <v>2124500</v>
      </c>
      <c r="C1756" s="211">
        <v>750809</v>
      </c>
      <c r="D1756" s="211">
        <v>542762</v>
      </c>
      <c r="E1756" s="212">
        <v>25.547752412332315</v>
      </c>
      <c r="F1756" s="211">
        <v>22847</v>
      </c>
    </row>
    <row r="1757" spans="1:6" s="797" customFormat="1" ht="12.75">
      <c r="A1757" s="336" t="s">
        <v>593</v>
      </c>
      <c r="B1757" s="211">
        <v>2124500</v>
      </c>
      <c r="C1757" s="211">
        <v>750809</v>
      </c>
      <c r="D1757" s="211">
        <v>542762</v>
      </c>
      <c r="E1757" s="212">
        <v>25.547752412332315</v>
      </c>
      <c r="F1757" s="211">
        <v>22847</v>
      </c>
    </row>
    <row r="1758" spans="1:6" s="797" customFormat="1" ht="12.75">
      <c r="A1758" s="336" t="s">
        <v>594</v>
      </c>
      <c r="B1758" s="211">
        <v>148074385</v>
      </c>
      <c r="C1758" s="211">
        <v>133382833</v>
      </c>
      <c r="D1758" s="211">
        <v>131413905</v>
      </c>
      <c r="E1758" s="212">
        <v>88.74857390088097</v>
      </c>
      <c r="F1758" s="211">
        <v>6285768</v>
      </c>
    </row>
    <row r="1759" spans="1:6" s="797" customFormat="1" ht="12.75">
      <c r="A1759" s="336" t="s">
        <v>87</v>
      </c>
      <c r="B1759" s="211">
        <v>1130765</v>
      </c>
      <c r="C1759" s="211">
        <v>268000</v>
      </c>
      <c r="D1759" s="211">
        <v>2444975</v>
      </c>
      <c r="E1759" s="212">
        <v>216.22308790951257</v>
      </c>
      <c r="F1759" s="211">
        <v>741675</v>
      </c>
    </row>
    <row r="1760" spans="1:6" s="797" customFormat="1" ht="12.75">
      <c r="A1760" s="336" t="s">
        <v>717</v>
      </c>
      <c r="B1760" s="211">
        <v>-1130765</v>
      </c>
      <c r="C1760" s="211">
        <v>-268000</v>
      </c>
      <c r="D1760" s="211">
        <v>-171842</v>
      </c>
      <c r="E1760" s="212">
        <v>15.196968424031517</v>
      </c>
      <c r="F1760" s="211">
        <v>37771</v>
      </c>
    </row>
    <row r="1761" spans="1:6" s="797" customFormat="1" ht="12.75">
      <c r="A1761" s="336" t="s">
        <v>690</v>
      </c>
      <c r="B1761" s="211">
        <v>-3734405</v>
      </c>
      <c r="C1761" s="211">
        <v>-1499480</v>
      </c>
      <c r="D1761" s="211">
        <v>-920504</v>
      </c>
      <c r="E1761" s="212">
        <v>24.649281478575567</v>
      </c>
      <c r="F1761" s="211">
        <v>-36924</v>
      </c>
    </row>
    <row r="1762" spans="1:6" s="797" customFormat="1" ht="12.75">
      <c r="A1762" s="336" t="s">
        <v>1306</v>
      </c>
      <c r="B1762" s="211">
        <v>-3734405</v>
      </c>
      <c r="C1762" s="211">
        <v>-1499480</v>
      </c>
      <c r="D1762" s="211">
        <v>-920504</v>
      </c>
      <c r="E1762" s="212">
        <v>24.649281478575567</v>
      </c>
      <c r="F1762" s="211">
        <v>-36924</v>
      </c>
    </row>
    <row r="1763" spans="1:6" s="797" customFormat="1" ht="12.75">
      <c r="A1763" s="336" t="s">
        <v>691</v>
      </c>
      <c r="B1763" s="211">
        <v>2603640</v>
      </c>
      <c r="C1763" s="211">
        <v>1231480</v>
      </c>
      <c r="D1763" s="211">
        <v>748662</v>
      </c>
      <c r="E1763" s="212">
        <v>28.754436097156287</v>
      </c>
      <c r="F1763" s="211">
        <v>74695</v>
      </c>
    </row>
    <row r="1764" spans="1:6" s="797" customFormat="1" ht="12.75">
      <c r="A1764" s="336" t="s">
        <v>692</v>
      </c>
      <c r="B1764" s="211">
        <v>2603640</v>
      </c>
      <c r="C1764" s="211">
        <v>1231480</v>
      </c>
      <c r="D1764" s="211">
        <v>748662</v>
      </c>
      <c r="E1764" s="212">
        <v>28.754436097156287</v>
      </c>
      <c r="F1764" s="211">
        <v>74695</v>
      </c>
    </row>
    <row r="1765" spans="1:6" s="797" customFormat="1" ht="12.75">
      <c r="A1765" s="807" t="s">
        <v>165</v>
      </c>
      <c r="B1765" s="211"/>
      <c r="C1765" s="211"/>
      <c r="D1765" s="211"/>
      <c r="E1765" s="811"/>
      <c r="F1765" s="211"/>
    </row>
    <row r="1766" spans="1:6" s="797" customFormat="1" ht="12.75">
      <c r="A1766" s="336" t="s">
        <v>1161</v>
      </c>
      <c r="B1766" s="211">
        <v>147736800</v>
      </c>
      <c r="C1766" s="211">
        <v>132063942</v>
      </c>
      <c r="D1766" s="211">
        <v>132063942</v>
      </c>
      <c r="E1766" s="212">
        <v>89.39136491381971</v>
      </c>
      <c r="F1766" s="211">
        <v>7005437</v>
      </c>
    </row>
    <row r="1767" spans="1:6" s="797" customFormat="1" ht="12.75">
      <c r="A1767" s="336" t="s">
        <v>617</v>
      </c>
      <c r="B1767" s="211">
        <v>147736800</v>
      </c>
      <c r="C1767" s="211">
        <v>132063942</v>
      </c>
      <c r="D1767" s="211">
        <v>132063942</v>
      </c>
      <c r="E1767" s="212">
        <v>89.39136491381971</v>
      </c>
      <c r="F1767" s="211">
        <v>7005437</v>
      </c>
    </row>
    <row r="1768" spans="1:6" s="797" customFormat="1" ht="25.5">
      <c r="A1768" s="336" t="s">
        <v>589</v>
      </c>
      <c r="B1768" s="211">
        <v>147736800</v>
      </c>
      <c r="C1768" s="211">
        <v>132063942</v>
      </c>
      <c r="D1768" s="211">
        <v>132063942</v>
      </c>
      <c r="E1768" s="212">
        <v>89.39136491381971</v>
      </c>
      <c r="F1768" s="211">
        <v>7005437</v>
      </c>
    </row>
    <row r="1769" spans="1:6" s="797" customFormat="1" ht="12.75">
      <c r="A1769" s="336" t="s">
        <v>1165</v>
      </c>
      <c r="B1769" s="211">
        <v>147736800</v>
      </c>
      <c r="C1769" s="211">
        <v>132063942</v>
      </c>
      <c r="D1769" s="211">
        <v>129970675</v>
      </c>
      <c r="E1769" s="212">
        <v>87.97447555382274</v>
      </c>
      <c r="F1769" s="211">
        <v>6343027</v>
      </c>
    </row>
    <row r="1770" spans="1:6" s="797" customFormat="1" ht="12.75">
      <c r="A1770" s="336" t="s">
        <v>156</v>
      </c>
      <c r="B1770" s="211">
        <v>147736800</v>
      </c>
      <c r="C1770" s="211">
        <v>132063942</v>
      </c>
      <c r="D1770" s="211">
        <v>129970675</v>
      </c>
      <c r="E1770" s="212">
        <v>87.97447555382274</v>
      </c>
      <c r="F1770" s="211">
        <v>6343027</v>
      </c>
    </row>
    <row r="1771" spans="1:6" s="797" customFormat="1" ht="12.75">
      <c r="A1771" s="336" t="s">
        <v>590</v>
      </c>
      <c r="B1771" s="211">
        <v>2124500</v>
      </c>
      <c r="C1771" s="211">
        <v>750809</v>
      </c>
      <c r="D1771" s="211">
        <v>542762</v>
      </c>
      <c r="E1771" s="212">
        <v>25.547752412332315</v>
      </c>
      <c r="F1771" s="211">
        <v>22698</v>
      </c>
    </row>
    <row r="1772" spans="1:6" s="797" customFormat="1" ht="12.75">
      <c r="A1772" s="336" t="s">
        <v>593</v>
      </c>
      <c r="B1772" s="211">
        <v>2124500</v>
      </c>
      <c r="C1772" s="211">
        <v>750809</v>
      </c>
      <c r="D1772" s="211">
        <v>542762</v>
      </c>
      <c r="E1772" s="212">
        <v>25.547752412332315</v>
      </c>
      <c r="F1772" s="211">
        <v>22698</v>
      </c>
    </row>
    <row r="1773" spans="1:6" s="797" customFormat="1" ht="12.75">
      <c r="A1773" s="336" t="s">
        <v>594</v>
      </c>
      <c r="B1773" s="211">
        <v>145612300</v>
      </c>
      <c r="C1773" s="211">
        <v>131313133</v>
      </c>
      <c r="D1773" s="211">
        <v>129427913</v>
      </c>
      <c r="E1773" s="212">
        <v>88.88528853675136</v>
      </c>
      <c r="F1773" s="211">
        <v>6320329</v>
      </c>
    </row>
    <row r="1774" spans="1:6" s="797" customFormat="1" ht="12.75">
      <c r="A1774" s="807" t="s">
        <v>641</v>
      </c>
      <c r="B1774" s="211"/>
      <c r="C1774" s="211"/>
      <c r="D1774" s="211"/>
      <c r="E1774" s="212"/>
      <c r="F1774" s="211"/>
    </row>
    <row r="1775" spans="1:6" s="797" customFormat="1" ht="12.75">
      <c r="A1775" s="336" t="s">
        <v>1161</v>
      </c>
      <c r="B1775" s="211">
        <v>3589850</v>
      </c>
      <c r="C1775" s="211">
        <v>2337700</v>
      </c>
      <c r="D1775" s="211">
        <v>2337700</v>
      </c>
      <c r="E1775" s="212">
        <v>65.11971252280736</v>
      </c>
      <c r="F1775" s="211">
        <v>44853</v>
      </c>
    </row>
    <row r="1776" spans="1:6" s="797" customFormat="1" ht="12.75">
      <c r="A1776" s="336" t="s">
        <v>666</v>
      </c>
      <c r="B1776" s="211">
        <v>0</v>
      </c>
      <c r="C1776" s="211">
        <v>0</v>
      </c>
      <c r="D1776" s="211">
        <v>0</v>
      </c>
      <c r="E1776" s="212" t="e">
        <v>#DIV/0!</v>
      </c>
      <c r="F1776" s="211">
        <v>0</v>
      </c>
    </row>
    <row r="1777" spans="1:6" s="797" customFormat="1" ht="12.75">
      <c r="A1777" s="336" t="s">
        <v>617</v>
      </c>
      <c r="B1777" s="211">
        <v>3589850</v>
      </c>
      <c r="C1777" s="211">
        <v>2337700</v>
      </c>
      <c r="D1777" s="211">
        <v>2337700</v>
      </c>
      <c r="E1777" s="212">
        <v>65.11971252280736</v>
      </c>
      <c r="F1777" s="211">
        <v>44853</v>
      </c>
    </row>
    <row r="1778" spans="1:6" s="797" customFormat="1" ht="25.5">
      <c r="A1778" s="336" t="s">
        <v>589</v>
      </c>
      <c r="B1778" s="211">
        <v>3589850</v>
      </c>
      <c r="C1778" s="211">
        <v>2337700</v>
      </c>
      <c r="D1778" s="211">
        <v>2337700</v>
      </c>
      <c r="E1778" s="212">
        <v>65.11971252280736</v>
      </c>
      <c r="F1778" s="211">
        <v>44853</v>
      </c>
    </row>
    <row r="1779" spans="1:6" s="797" customFormat="1" ht="12.75">
      <c r="A1779" s="336" t="s">
        <v>1165</v>
      </c>
      <c r="B1779" s="211">
        <v>2459085</v>
      </c>
      <c r="C1779" s="211">
        <v>2069700</v>
      </c>
      <c r="D1779" s="211">
        <v>1985992</v>
      </c>
      <c r="E1779" s="212">
        <v>80.76142142300895</v>
      </c>
      <c r="F1779" s="211">
        <v>-34412</v>
      </c>
    </row>
    <row r="1780" spans="1:6" s="797" customFormat="1" ht="12.75">
      <c r="A1780" s="336" t="s">
        <v>156</v>
      </c>
      <c r="B1780" s="211">
        <v>2459085</v>
      </c>
      <c r="C1780" s="211">
        <v>2069700</v>
      </c>
      <c r="D1780" s="211">
        <v>1985992</v>
      </c>
      <c r="E1780" s="212">
        <v>80.76142142300895</v>
      </c>
      <c r="F1780" s="211">
        <v>-34412</v>
      </c>
    </row>
    <row r="1781" spans="1:6" s="797" customFormat="1" ht="12.75">
      <c r="A1781" s="336" t="s">
        <v>590</v>
      </c>
      <c r="B1781" s="211">
        <v>0</v>
      </c>
      <c r="C1781" s="211">
        <v>0</v>
      </c>
      <c r="D1781" s="211">
        <v>0</v>
      </c>
      <c r="E1781" s="814" t="s">
        <v>712</v>
      </c>
      <c r="F1781" s="211">
        <v>149</v>
      </c>
    </row>
    <row r="1782" spans="1:6" s="194" customFormat="1" ht="12.75">
      <c r="A1782" s="336" t="s">
        <v>593</v>
      </c>
      <c r="B1782" s="821">
        <v>0</v>
      </c>
      <c r="C1782" s="821">
        <v>0</v>
      </c>
      <c r="D1782" s="821">
        <v>0</v>
      </c>
      <c r="E1782" s="814" t="s">
        <v>712</v>
      </c>
      <c r="F1782" s="821">
        <v>149</v>
      </c>
    </row>
    <row r="1783" spans="1:6" s="797" customFormat="1" ht="12.75">
      <c r="A1783" s="336" t="s">
        <v>594</v>
      </c>
      <c r="B1783" s="211">
        <v>2459085</v>
      </c>
      <c r="C1783" s="211">
        <v>2069700</v>
      </c>
      <c r="D1783" s="211">
        <v>1985992</v>
      </c>
      <c r="E1783" s="212">
        <v>80.76142142300895</v>
      </c>
      <c r="F1783" s="211">
        <v>-34561</v>
      </c>
    </row>
    <row r="1784" spans="1:6" s="797" customFormat="1" ht="12.75">
      <c r="A1784" s="336" t="s">
        <v>87</v>
      </c>
      <c r="B1784" s="211">
        <v>1130765</v>
      </c>
      <c r="C1784" s="211">
        <v>268000</v>
      </c>
      <c r="D1784" s="211">
        <v>351708</v>
      </c>
      <c r="E1784" s="212">
        <v>31.103544945236187</v>
      </c>
      <c r="F1784" s="211">
        <v>79265</v>
      </c>
    </row>
    <row r="1785" spans="1:6" s="797" customFormat="1" ht="12.75">
      <c r="A1785" s="336" t="s">
        <v>717</v>
      </c>
      <c r="B1785" s="211">
        <v>-1130765</v>
      </c>
      <c r="C1785" s="211">
        <v>-268000</v>
      </c>
      <c r="D1785" s="211">
        <v>-171842</v>
      </c>
      <c r="E1785" s="212">
        <v>15.196968424031517</v>
      </c>
      <c r="F1785" s="211">
        <v>37771</v>
      </c>
    </row>
    <row r="1786" spans="1:6" s="797" customFormat="1" ht="12.75">
      <c r="A1786" s="336" t="s">
        <v>690</v>
      </c>
      <c r="B1786" s="211">
        <v>-3734405</v>
      </c>
      <c r="C1786" s="211">
        <v>-1499480</v>
      </c>
      <c r="D1786" s="211">
        <v>-920504</v>
      </c>
      <c r="E1786" s="212">
        <v>24.649281478575567</v>
      </c>
      <c r="F1786" s="211">
        <v>-36924</v>
      </c>
    </row>
    <row r="1787" spans="1:6" s="797" customFormat="1" ht="12.75">
      <c r="A1787" s="336" t="s">
        <v>1306</v>
      </c>
      <c r="B1787" s="211">
        <v>-3734405</v>
      </c>
      <c r="C1787" s="211">
        <v>-1499480</v>
      </c>
      <c r="D1787" s="211">
        <v>-920504</v>
      </c>
      <c r="E1787" s="212">
        <v>24.649281478575567</v>
      </c>
      <c r="F1787" s="211">
        <v>-36924</v>
      </c>
    </row>
    <row r="1788" spans="1:6" s="797" customFormat="1" ht="12.75">
      <c r="A1788" s="336" t="s">
        <v>691</v>
      </c>
      <c r="B1788" s="211">
        <v>2603640</v>
      </c>
      <c r="C1788" s="211">
        <v>1231480</v>
      </c>
      <c r="D1788" s="211">
        <v>748662</v>
      </c>
      <c r="E1788" s="212">
        <v>28.754436097156287</v>
      </c>
      <c r="F1788" s="211">
        <v>74695</v>
      </c>
    </row>
    <row r="1789" spans="1:6" s="797" customFormat="1" ht="12.75">
      <c r="A1789" s="336" t="s">
        <v>692</v>
      </c>
      <c r="B1789" s="211">
        <v>2603640</v>
      </c>
      <c r="C1789" s="211">
        <v>1231480</v>
      </c>
      <c r="D1789" s="211">
        <v>748662</v>
      </c>
      <c r="E1789" s="212">
        <v>28.754436097156287</v>
      </c>
      <c r="F1789" s="211">
        <v>74695</v>
      </c>
    </row>
    <row r="1790" spans="1:6" s="797" customFormat="1" ht="12.75">
      <c r="A1790" s="807" t="s">
        <v>1309</v>
      </c>
      <c r="B1790" s="211"/>
      <c r="C1790" s="211"/>
      <c r="D1790" s="211"/>
      <c r="E1790" s="811"/>
      <c r="F1790" s="211"/>
    </row>
    <row r="1791" spans="1:6" s="797" customFormat="1" ht="12.75">
      <c r="A1791" s="336" t="s">
        <v>1161</v>
      </c>
      <c r="B1791" s="211">
        <v>3000</v>
      </c>
      <c r="C1791" s="211">
        <v>0</v>
      </c>
      <c r="D1791" s="211">
        <v>0</v>
      </c>
      <c r="E1791" s="212">
        <v>0</v>
      </c>
      <c r="F1791" s="211">
        <v>0</v>
      </c>
    </row>
    <row r="1792" spans="1:6" s="797" customFormat="1" ht="12.75">
      <c r="A1792" s="336" t="s">
        <v>617</v>
      </c>
      <c r="B1792" s="211">
        <v>3000</v>
      </c>
      <c r="C1792" s="211">
        <v>0</v>
      </c>
      <c r="D1792" s="211">
        <v>0</v>
      </c>
      <c r="E1792" s="212">
        <v>0</v>
      </c>
      <c r="F1792" s="211">
        <v>0</v>
      </c>
    </row>
    <row r="1793" spans="1:6" s="797" customFormat="1" ht="25.5">
      <c r="A1793" s="336" t="s">
        <v>589</v>
      </c>
      <c r="B1793" s="211">
        <v>3000</v>
      </c>
      <c r="C1793" s="211">
        <v>0</v>
      </c>
      <c r="D1793" s="211">
        <v>0</v>
      </c>
      <c r="E1793" s="212">
        <v>0</v>
      </c>
      <c r="F1793" s="211">
        <v>0</v>
      </c>
    </row>
    <row r="1794" spans="1:6" s="797" customFormat="1" ht="12.75">
      <c r="A1794" s="336" t="s">
        <v>1165</v>
      </c>
      <c r="B1794" s="211">
        <v>3000</v>
      </c>
      <c r="C1794" s="211">
        <v>0</v>
      </c>
      <c r="D1794" s="211">
        <v>0</v>
      </c>
      <c r="E1794" s="212">
        <v>0</v>
      </c>
      <c r="F1794" s="211">
        <v>0</v>
      </c>
    </row>
    <row r="1795" spans="1:6" s="797" customFormat="1" ht="12.75">
      <c r="A1795" s="336" t="s">
        <v>156</v>
      </c>
      <c r="B1795" s="211">
        <v>3000</v>
      </c>
      <c r="C1795" s="211">
        <v>0</v>
      </c>
      <c r="D1795" s="211">
        <v>0</v>
      </c>
      <c r="E1795" s="212">
        <v>0</v>
      </c>
      <c r="F1795" s="211">
        <v>0</v>
      </c>
    </row>
    <row r="1796" spans="1:6" s="797" customFormat="1" ht="12.75">
      <c r="A1796" s="336" t="s">
        <v>594</v>
      </c>
      <c r="B1796" s="211">
        <v>3000</v>
      </c>
      <c r="C1796" s="211">
        <v>0</v>
      </c>
      <c r="D1796" s="211">
        <v>0</v>
      </c>
      <c r="E1796" s="212">
        <v>0</v>
      </c>
      <c r="F1796" s="211">
        <v>0</v>
      </c>
    </row>
    <row r="1797" spans="1:6" s="797" customFormat="1" ht="29.25" customHeight="1">
      <c r="A1797" s="794" t="s">
        <v>693</v>
      </c>
      <c r="B1797" s="211"/>
      <c r="C1797" s="211"/>
      <c r="D1797" s="211"/>
      <c r="E1797" s="811"/>
      <c r="F1797" s="211"/>
    </row>
    <row r="1798" spans="1:6" s="797" customFormat="1" ht="12.75">
      <c r="A1798" s="336" t="s">
        <v>1161</v>
      </c>
      <c r="B1798" s="211">
        <v>195565415</v>
      </c>
      <c r="C1798" s="211">
        <v>108456812</v>
      </c>
      <c r="D1798" s="211">
        <v>108456058</v>
      </c>
      <c r="E1798" s="212">
        <v>55.457688160250626</v>
      </c>
      <c r="F1798" s="211">
        <v>9047099</v>
      </c>
    </row>
    <row r="1799" spans="1:6" s="797" customFormat="1" ht="12.75">
      <c r="A1799" s="336" t="s">
        <v>666</v>
      </c>
      <c r="B1799" s="211">
        <v>57338</v>
      </c>
      <c r="C1799" s="211">
        <v>50381</v>
      </c>
      <c r="D1799" s="211">
        <v>49627</v>
      </c>
      <c r="E1799" s="212">
        <v>86.55167602636995</v>
      </c>
      <c r="F1799" s="211">
        <v>6320</v>
      </c>
    </row>
    <row r="1800" spans="1:6" s="797" customFormat="1" ht="12.75">
      <c r="A1800" s="336" t="s">
        <v>617</v>
      </c>
      <c r="B1800" s="211">
        <v>195508077</v>
      </c>
      <c r="C1800" s="211">
        <v>108406431</v>
      </c>
      <c r="D1800" s="211">
        <v>108406431</v>
      </c>
      <c r="E1800" s="212">
        <v>55.448569012317584</v>
      </c>
      <c r="F1800" s="211">
        <v>9040779</v>
      </c>
    </row>
    <row r="1801" spans="1:6" s="797" customFormat="1" ht="25.5">
      <c r="A1801" s="336" t="s">
        <v>589</v>
      </c>
      <c r="B1801" s="211">
        <v>195508077</v>
      </c>
      <c r="C1801" s="211">
        <v>108406431</v>
      </c>
      <c r="D1801" s="211">
        <v>108406431</v>
      </c>
      <c r="E1801" s="212">
        <v>55.448569012317584</v>
      </c>
      <c r="F1801" s="211">
        <v>9040779</v>
      </c>
    </row>
    <row r="1802" spans="1:6" s="797" customFormat="1" ht="12.75">
      <c r="A1802" s="336" t="s">
        <v>1165</v>
      </c>
      <c r="B1802" s="211">
        <v>195565415</v>
      </c>
      <c r="C1802" s="211">
        <v>108456812</v>
      </c>
      <c r="D1802" s="211">
        <v>103962658</v>
      </c>
      <c r="E1802" s="212">
        <v>53.16004263841846</v>
      </c>
      <c r="F1802" s="211">
        <v>15999214</v>
      </c>
    </row>
    <row r="1803" spans="1:6" s="797" customFormat="1" ht="12.75">
      <c r="A1803" s="336" t="s">
        <v>156</v>
      </c>
      <c r="B1803" s="211">
        <v>195565415</v>
      </c>
      <c r="C1803" s="211">
        <v>108456812</v>
      </c>
      <c r="D1803" s="211">
        <v>103962658</v>
      </c>
      <c r="E1803" s="212">
        <v>53.16004263841846</v>
      </c>
      <c r="F1803" s="211">
        <v>15999214</v>
      </c>
    </row>
    <row r="1804" spans="1:6" s="194" customFormat="1" ht="12.75">
      <c r="A1804" s="336" t="s">
        <v>595</v>
      </c>
      <c r="B1804" s="821">
        <v>0</v>
      </c>
      <c r="C1804" s="821">
        <v>0</v>
      </c>
      <c r="D1804" s="821">
        <v>0</v>
      </c>
      <c r="E1804" s="814" t="s">
        <v>712</v>
      </c>
      <c r="F1804" s="821">
        <v>0</v>
      </c>
    </row>
    <row r="1805" spans="1:6" s="194" customFormat="1" ht="12.75">
      <c r="A1805" s="336" t="s">
        <v>619</v>
      </c>
      <c r="B1805" s="821">
        <v>0</v>
      </c>
      <c r="C1805" s="821">
        <v>0</v>
      </c>
      <c r="D1805" s="821">
        <v>0</v>
      </c>
      <c r="E1805" s="814" t="s">
        <v>712</v>
      </c>
      <c r="F1805" s="821">
        <v>0</v>
      </c>
    </row>
    <row r="1806" spans="1:6" s="797" customFormat="1" ht="25.5">
      <c r="A1806" s="336" t="s">
        <v>620</v>
      </c>
      <c r="B1806" s="211">
        <v>195565415</v>
      </c>
      <c r="C1806" s="211">
        <v>108456812</v>
      </c>
      <c r="D1806" s="211">
        <v>103962658</v>
      </c>
      <c r="E1806" s="212">
        <v>53.16004263841846</v>
      </c>
      <c r="F1806" s="211">
        <v>15999214</v>
      </c>
    </row>
    <row r="1807" spans="1:6" s="797" customFormat="1" ht="12.75">
      <c r="A1807" s="336" t="s">
        <v>599</v>
      </c>
      <c r="B1807" s="211">
        <v>181480000</v>
      </c>
      <c r="C1807" s="211">
        <v>99185020</v>
      </c>
      <c r="D1807" s="211">
        <v>95305509</v>
      </c>
      <c r="E1807" s="212">
        <v>52.51570916905444</v>
      </c>
      <c r="F1807" s="211">
        <v>15631002</v>
      </c>
    </row>
    <row r="1808" spans="1:6" s="797" customFormat="1" ht="12.75">
      <c r="A1808" s="336" t="s">
        <v>600</v>
      </c>
      <c r="B1808" s="211">
        <v>14085415</v>
      </c>
      <c r="C1808" s="211">
        <v>9271792</v>
      </c>
      <c r="D1808" s="211">
        <v>8657149</v>
      </c>
      <c r="E1808" s="212">
        <v>61.46179576533599</v>
      </c>
      <c r="F1808" s="211">
        <v>368212</v>
      </c>
    </row>
    <row r="1809" spans="1:6" s="797" customFormat="1" ht="12.75">
      <c r="A1809" s="807" t="s">
        <v>694</v>
      </c>
      <c r="B1809" s="211"/>
      <c r="C1809" s="211"/>
      <c r="D1809" s="211"/>
      <c r="E1809" s="811"/>
      <c r="F1809" s="211"/>
    </row>
    <row r="1810" spans="1:6" s="797" customFormat="1" ht="12.75">
      <c r="A1810" s="336" t="s">
        <v>1161</v>
      </c>
      <c r="B1810" s="211">
        <v>116401</v>
      </c>
      <c r="C1810" s="211">
        <v>63471</v>
      </c>
      <c r="D1810" s="211">
        <v>63471</v>
      </c>
      <c r="E1810" s="212">
        <v>54.52788206286887</v>
      </c>
      <c r="F1810" s="211">
        <v>9638</v>
      </c>
    </row>
    <row r="1811" spans="1:6" s="797" customFormat="1" ht="12.75">
      <c r="A1811" s="336" t="s">
        <v>617</v>
      </c>
      <c r="B1811" s="211">
        <v>116401</v>
      </c>
      <c r="C1811" s="211">
        <v>63471</v>
      </c>
      <c r="D1811" s="211">
        <v>63471</v>
      </c>
      <c r="E1811" s="212">
        <v>54.52788206286887</v>
      </c>
      <c r="F1811" s="211">
        <v>9638</v>
      </c>
    </row>
    <row r="1812" spans="1:6" s="797" customFormat="1" ht="25.5">
      <c r="A1812" s="336" t="s">
        <v>589</v>
      </c>
      <c r="B1812" s="211">
        <v>116401</v>
      </c>
      <c r="C1812" s="211">
        <v>63471</v>
      </c>
      <c r="D1812" s="211">
        <v>63471</v>
      </c>
      <c r="E1812" s="212">
        <v>54.52788206286887</v>
      </c>
      <c r="F1812" s="211">
        <v>9638</v>
      </c>
    </row>
    <row r="1813" spans="1:6" s="797" customFormat="1" ht="12.75">
      <c r="A1813" s="336" t="s">
        <v>1165</v>
      </c>
      <c r="B1813" s="211">
        <v>116401</v>
      </c>
      <c r="C1813" s="211">
        <v>63471</v>
      </c>
      <c r="D1813" s="211">
        <v>59037</v>
      </c>
      <c r="E1813" s="212">
        <v>50.718636437831286</v>
      </c>
      <c r="F1813" s="211">
        <v>6448</v>
      </c>
    </row>
    <row r="1814" spans="1:6" s="797" customFormat="1" ht="12.75">
      <c r="A1814" s="336" t="s">
        <v>156</v>
      </c>
      <c r="B1814" s="211">
        <v>116401</v>
      </c>
      <c r="C1814" s="211">
        <v>63471</v>
      </c>
      <c r="D1814" s="211">
        <v>59037</v>
      </c>
      <c r="E1814" s="212">
        <v>50.718636437831286</v>
      </c>
      <c r="F1814" s="211">
        <v>6448</v>
      </c>
    </row>
    <row r="1815" spans="1:6" s="797" customFormat="1" ht="25.5">
      <c r="A1815" s="336" t="s">
        <v>620</v>
      </c>
      <c r="B1815" s="211">
        <v>116401</v>
      </c>
      <c r="C1815" s="211">
        <v>63471</v>
      </c>
      <c r="D1815" s="211">
        <v>59037</v>
      </c>
      <c r="E1815" s="212">
        <v>50.718636437831286</v>
      </c>
      <c r="F1815" s="211">
        <v>6448</v>
      </c>
    </row>
    <row r="1816" spans="1:6" s="797" customFormat="1" ht="12.75">
      <c r="A1816" s="336" t="s">
        <v>600</v>
      </c>
      <c r="B1816" s="211">
        <v>116401</v>
      </c>
      <c r="C1816" s="211">
        <v>63471</v>
      </c>
      <c r="D1816" s="211">
        <v>59037</v>
      </c>
      <c r="E1816" s="212">
        <v>50.718636437831286</v>
      </c>
      <c r="F1816" s="211">
        <v>6448</v>
      </c>
    </row>
    <row r="1817" spans="1:6" s="797" customFormat="1" ht="12.75">
      <c r="A1817" s="807" t="s">
        <v>655</v>
      </c>
      <c r="B1817" s="211"/>
      <c r="C1817" s="211"/>
      <c r="D1817" s="211"/>
      <c r="E1817" s="811"/>
      <c r="F1817" s="211"/>
    </row>
    <row r="1818" spans="1:6" s="797" customFormat="1" ht="12.75">
      <c r="A1818" s="336" t="s">
        <v>1161</v>
      </c>
      <c r="B1818" s="211">
        <v>1700</v>
      </c>
      <c r="C1818" s="211">
        <v>0</v>
      </c>
      <c r="D1818" s="211">
        <v>0</v>
      </c>
      <c r="E1818" s="212">
        <v>0</v>
      </c>
      <c r="F1818" s="211">
        <v>0</v>
      </c>
    </row>
    <row r="1819" spans="1:6" s="797" customFormat="1" ht="12.75">
      <c r="A1819" s="336" t="s">
        <v>617</v>
      </c>
      <c r="B1819" s="211">
        <v>1700</v>
      </c>
      <c r="C1819" s="211">
        <v>0</v>
      </c>
      <c r="D1819" s="211">
        <v>0</v>
      </c>
      <c r="E1819" s="212">
        <v>0</v>
      </c>
      <c r="F1819" s="211">
        <v>0</v>
      </c>
    </row>
    <row r="1820" spans="1:6" s="797" customFormat="1" ht="25.5">
      <c r="A1820" s="336" t="s">
        <v>589</v>
      </c>
      <c r="B1820" s="211">
        <v>1700</v>
      </c>
      <c r="C1820" s="211">
        <v>0</v>
      </c>
      <c r="D1820" s="211">
        <v>0</v>
      </c>
      <c r="E1820" s="212">
        <v>0</v>
      </c>
      <c r="F1820" s="211">
        <v>0</v>
      </c>
    </row>
    <row r="1821" spans="1:6" s="797" customFormat="1" ht="12.75">
      <c r="A1821" s="336" t="s">
        <v>1165</v>
      </c>
      <c r="B1821" s="211">
        <v>1700</v>
      </c>
      <c r="C1821" s="211">
        <v>0</v>
      </c>
      <c r="D1821" s="211">
        <v>0</v>
      </c>
      <c r="E1821" s="212">
        <v>0</v>
      </c>
      <c r="F1821" s="211">
        <v>0</v>
      </c>
    </row>
    <row r="1822" spans="1:6" s="797" customFormat="1" ht="12.75">
      <c r="A1822" s="336" t="s">
        <v>156</v>
      </c>
      <c r="B1822" s="211">
        <v>1700</v>
      </c>
      <c r="C1822" s="211">
        <v>0</v>
      </c>
      <c r="D1822" s="211">
        <v>0</v>
      </c>
      <c r="E1822" s="212">
        <v>0</v>
      </c>
      <c r="F1822" s="211">
        <v>0</v>
      </c>
    </row>
    <row r="1823" spans="1:6" s="797" customFormat="1" ht="25.5">
      <c r="A1823" s="336" t="s">
        <v>620</v>
      </c>
      <c r="B1823" s="211">
        <v>1700</v>
      </c>
      <c r="C1823" s="211">
        <v>0</v>
      </c>
      <c r="D1823" s="211">
        <v>0</v>
      </c>
      <c r="E1823" s="212">
        <v>0</v>
      </c>
      <c r="F1823" s="211">
        <v>0</v>
      </c>
    </row>
    <row r="1824" spans="1:6" s="797" customFormat="1" ht="12.75">
      <c r="A1824" s="336" t="s">
        <v>600</v>
      </c>
      <c r="B1824" s="211">
        <v>1700</v>
      </c>
      <c r="C1824" s="211">
        <v>0</v>
      </c>
      <c r="D1824" s="211">
        <v>0</v>
      </c>
      <c r="E1824" s="212">
        <v>0</v>
      </c>
      <c r="F1824" s="211">
        <v>0</v>
      </c>
    </row>
    <row r="1825" spans="1:6" s="797" customFormat="1" ht="12.75">
      <c r="A1825" s="807" t="s">
        <v>695</v>
      </c>
      <c r="B1825" s="211"/>
      <c r="C1825" s="211"/>
      <c r="D1825" s="211"/>
      <c r="E1825" s="811"/>
      <c r="F1825" s="211"/>
    </row>
    <row r="1826" spans="1:6" s="797" customFormat="1" ht="12.75">
      <c r="A1826" s="336" t="s">
        <v>1161</v>
      </c>
      <c r="B1826" s="211">
        <v>6300</v>
      </c>
      <c r="C1826" s="211">
        <v>5670</v>
      </c>
      <c r="D1826" s="211">
        <v>5670</v>
      </c>
      <c r="E1826" s="212">
        <v>90</v>
      </c>
      <c r="F1826" s="211">
        <v>0</v>
      </c>
    </row>
    <row r="1827" spans="1:6" s="797" customFormat="1" ht="12.75">
      <c r="A1827" s="336" t="s">
        <v>617</v>
      </c>
      <c r="B1827" s="211">
        <v>6300</v>
      </c>
      <c r="C1827" s="211">
        <v>5670</v>
      </c>
      <c r="D1827" s="211">
        <v>5670</v>
      </c>
      <c r="E1827" s="212">
        <v>90</v>
      </c>
      <c r="F1827" s="211">
        <v>0</v>
      </c>
    </row>
    <row r="1828" spans="1:6" s="797" customFormat="1" ht="25.5">
      <c r="A1828" s="336" t="s">
        <v>589</v>
      </c>
      <c r="B1828" s="211">
        <v>6300</v>
      </c>
      <c r="C1828" s="211">
        <v>5670</v>
      </c>
      <c r="D1828" s="211">
        <v>5670</v>
      </c>
      <c r="E1828" s="212">
        <v>90</v>
      </c>
      <c r="F1828" s="211">
        <v>0</v>
      </c>
    </row>
    <row r="1829" spans="1:6" s="797" customFormat="1" ht="12.75">
      <c r="A1829" s="336" t="s">
        <v>1165</v>
      </c>
      <c r="B1829" s="211">
        <v>6300</v>
      </c>
      <c r="C1829" s="211">
        <v>5670</v>
      </c>
      <c r="D1829" s="211">
        <v>4121</v>
      </c>
      <c r="E1829" s="212">
        <v>65.4126984126984</v>
      </c>
      <c r="F1829" s="211">
        <v>0</v>
      </c>
    </row>
    <row r="1830" spans="1:6" s="797" customFormat="1" ht="12.75">
      <c r="A1830" s="336" t="s">
        <v>156</v>
      </c>
      <c r="B1830" s="211">
        <v>6300</v>
      </c>
      <c r="C1830" s="211">
        <v>5670</v>
      </c>
      <c r="D1830" s="211">
        <v>4121</v>
      </c>
      <c r="E1830" s="212">
        <v>65.4126984126984</v>
      </c>
      <c r="F1830" s="211">
        <v>0</v>
      </c>
    </row>
    <row r="1831" spans="1:6" s="797" customFormat="1" ht="25.5">
      <c r="A1831" s="336" t="s">
        <v>620</v>
      </c>
      <c r="B1831" s="211">
        <v>6300</v>
      </c>
      <c r="C1831" s="211">
        <v>5670</v>
      </c>
      <c r="D1831" s="211">
        <v>4121</v>
      </c>
      <c r="E1831" s="212">
        <v>65.4126984126984</v>
      </c>
      <c r="F1831" s="211">
        <v>0</v>
      </c>
    </row>
    <row r="1832" spans="1:6" s="797" customFormat="1" ht="12.75">
      <c r="A1832" s="336" t="s">
        <v>600</v>
      </c>
      <c r="B1832" s="211">
        <v>6300</v>
      </c>
      <c r="C1832" s="211">
        <v>5670</v>
      </c>
      <c r="D1832" s="211">
        <v>4121</v>
      </c>
      <c r="E1832" s="212">
        <v>65.4126984126984</v>
      </c>
      <c r="F1832" s="211">
        <v>0</v>
      </c>
    </row>
    <row r="1833" spans="1:6" s="797" customFormat="1" ht="12.75">
      <c r="A1833" s="807" t="s">
        <v>696</v>
      </c>
      <c r="B1833" s="211"/>
      <c r="C1833" s="211"/>
      <c r="D1833" s="211"/>
      <c r="E1833" s="811"/>
      <c r="F1833" s="211"/>
    </row>
    <row r="1834" spans="1:6" s="797" customFormat="1" ht="12.75">
      <c r="A1834" s="336" t="s">
        <v>1161</v>
      </c>
      <c r="B1834" s="211">
        <v>1476</v>
      </c>
      <c r="C1834" s="211">
        <v>1328</v>
      </c>
      <c r="D1834" s="211">
        <v>1328</v>
      </c>
      <c r="E1834" s="212">
        <v>89.97289972899729</v>
      </c>
      <c r="F1834" s="211">
        <v>352</v>
      </c>
    </row>
    <row r="1835" spans="1:6" s="797" customFormat="1" ht="12.75">
      <c r="A1835" s="336" t="s">
        <v>617</v>
      </c>
      <c r="B1835" s="211">
        <v>1476</v>
      </c>
      <c r="C1835" s="211">
        <v>1328</v>
      </c>
      <c r="D1835" s="211">
        <v>1328</v>
      </c>
      <c r="E1835" s="212">
        <v>89.97289972899729</v>
      </c>
      <c r="F1835" s="211">
        <v>352</v>
      </c>
    </row>
    <row r="1836" spans="1:6" s="797" customFormat="1" ht="25.5">
      <c r="A1836" s="336" t="s">
        <v>589</v>
      </c>
      <c r="B1836" s="211">
        <v>1476</v>
      </c>
      <c r="C1836" s="211">
        <v>1328</v>
      </c>
      <c r="D1836" s="211">
        <v>1328</v>
      </c>
      <c r="E1836" s="212">
        <v>89.97289972899729</v>
      </c>
      <c r="F1836" s="211">
        <v>352</v>
      </c>
    </row>
    <row r="1837" spans="1:6" s="797" customFormat="1" ht="12.75">
      <c r="A1837" s="336" t="s">
        <v>1165</v>
      </c>
      <c r="B1837" s="211">
        <v>1476</v>
      </c>
      <c r="C1837" s="211">
        <v>1328</v>
      </c>
      <c r="D1837" s="211">
        <v>703</v>
      </c>
      <c r="E1837" s="212">
        <v>47.62872628726287</v>
      </c>
      <c r="F1837" s="211">
        <v>0</v>
      </c>
    </row>
    <row r="1838" spans="1:6" s="797" customFormat="1" ht="12.75">
      <c r="A1838" s="336" t="s">
        <v>156</v>
      </c>
      <c r="B1838" s="211">
        <v>1476</v>
      </c>
      <c r="C1838" s="211">
        <v>1328</v>
      </c>
      <c r="D1838" s="211">
        <v>703</v>
      </c>
      <c r="E1838" s="212">
        <v>47.62872628726287</v>
      </c>
      <c r="F1838" s="211">
        <v>0</v>
      </c>
    </row>
    <row r="1839" spans="1:6" s="797" customFormat="1" ht="25.5">
      <c r="A1839" s="336" t="s">
        <v>620</v>
      </c>
      <c r="B1839" s="211">
        <v>1476</v>
      </c>
      <c r="C1839" s="211">
        <v>1328</v>
      </c>
      <c r="D1839" s="211">
        <v>703</v>
      </c>
      <c r="E1839" s="212">
        <v>47.62872628726287</v>
      </c>
      <c r="F1839" s="211">
        <v>0</v>
      </c>
    </row>
    <row r="1840" spans="1:6" s="797" customFormat="1" ht="12.75">
      <c r="A1840" s="336" t="s">
        <v>600</v>
      </c>
      <c r="B1840" s="211">
        <v>1476</v>
      </c>
      <c r="C1840" s="211">
        <v>1328</v>
      </c>
      <c r="D1840" s="211">
        <v>703</v>
      </c>
      <c r="E1840" s="212">
        <v>47.62872628726287</v>
      </c>
      <c r="F1840" s="211">
        <v>0</v>
      </c>
    </row>
    <row r="1841" spans="1:6" s="797" customFormat="1" ht="12.75">
      <c r="A1841" s="807" t="s">
        <v>674</v>
      </c>
      <c r="B1841" s="211"/>
      <c r="C1841" s="211"/>
      <c r="D1841" s="211"/>
      <c r="E1841" s="811"/>
      <c r="F1841" s="211"/>
    </row>
    <row r="1842" spans="1:6" s="797" customFormat="1" ht="12.75">
      <c r="A1842" s="336" t="s">
        <v>1161</v>
      </c>
      <c r="B1842" s="211">
        <v>4241671</v>
      </c>
      <c r="C1842" s="211">
        <v>2017207</v>
      </c>
      <c r="D1842" s="211">
        <v>2017207</v>
      </c>
      <c r="E1842" s="212">
        <v>47.55689444089369</v>
      </c>
      <c r="F1842" s="211">
        <v>411497</v>
      </c>
    </row>
    <row r="1843" spans="1:6" s="797" customFormat="1" ht="12.75">
      <c r="A1843" s="336" t="s">
        <v>617</v>
      </c>
      <c r="B1843" s="211">
        <v>4241671</v>
      </c>
      <c r="C1843" s="211">
        <v>2017207</v>
      </c>
      <c r="D1843" s="211">
        <v>2017207</v>
      </c>
      <c r="E1843" s="212">
        <v>47.55689444089369</v>
      </c>
      <c r="F1843" s="211">
        <v>411497</v>
      </c>
    </row>
    <row r="1844" spans="1:6" s="797" customFormat="1" ht="25.5">
      <c r="A1844" s="336" t="s">
        <v>589</v>
      </c>
      <c r="B1844" s="211">
        <v>4241671</v>
      </c>
      <c r="C1844" s="211">
        <v>2017207</v>
      </c>
      <c r="D1844" s="211">
        <v>2017207</v>
      </c>
      <c r="E1844" s="212">
        <v>47.55689444089369</v>
      </c>
      <c r="F1844" s="211">
        <v>411497</v>
      </c>
    </row>
    <row r="1845" spans="1:6" s="797" customFormat="1" ht="12.75">
      <c r="A1845" s="336" t="s">
        <v>1165</v>
      </c>
      <c r="B1845" s="211">
        <v>4241671</v>
      </c>
      <c r="C1845" s="211">
        <v>2017207</v>
      </c>
      <c r="D1845" s="211">
        <v>1836467</v>
      </c>
      <c r="E1845" s="212">
        <v>43.29583789030313</v>
      </c>
      <c r="F1845" s="211">
        <v>242040</v>
      </c>
    </row>
    <row r="1846" spans="1:6" s="797" customFormat="1" ht="12.75">
      <c r="A1846" s="336" t="s">
        <v>156</v>
      </c>
      <c r="B1846" s="211">
        <v>4241671</v>
      </c>
      <c r="C1846" s="211">
        <v>2017207</v>
      </c>
      <c r="D1846" s="211">
        <v>1836467</v>
      </c>
      <c r="E1846" s="212">
        <v>43.29583789030313</v>
      </c>
      <c r="F1846" s="211">
        <v>242040</v>
      </c>
    </row>
    <row r="1847" spans="1:6" s="797" customFormat="1" ht="25.5">
      <c r="A1847" s="336" t="s">
        <v>620</v>
      </c>
      <c r="B1847" s="211">
        <v>4241671</v>
      </c>
      <c r="C1847" s="211">
        <v>2017207</v>
      </c>
      <c r="D1847" s="211">
        <v>1836467</v>
      </c>
      <c r="E1847" s="212">
        <v>43.29583789030313</v>
      </c>
      <c r="F1847" s="211">
        <v>242040</v>
      </c>
    </row>
    <row r="1848" spans="1:6" s="797" customFormat="1" ht="12.75">
      <c r="A1848" s="336" t="s">
        <v>600</v>
      </c>
      <c r="B1848" s="211">
        <v>4241671</v>
      </c>
      <c r="C1848" s="211">
        <v>2017207</v>
      </c>
      <c r="D1848" s="211">
        <v>1836467</v>
      </c>
      <c r="E1848" s="212">
        <v>43.29583789030313</v>
      </c>
      <c r="F1848" s="211">
        <v>242040</v>
      </c>
    </row>
    <row r="1849" spans="1:6" s="797" customFormat="1" ht="12.75">
      <c r="A1849" s="807" t="s">
        <v>675</v>
      </c>
      <c r="B1849" s="211"/>
      <c r="C1849" s="211"/>
      <c r="D1849" s="211"/>
      <c r="E1849" s="811"/>
      <c r="F1849" s="211"/>
    </row>
    <row r="1850" spans="1:6" s="797" customFormat="1" ht="12.75">
      <c r="A1850" s="336" t="s">
        <v>1161</v>
      </c>
      <c r="B1850" s="211">
        <v>963600</v>
      </c>
      <c r="C1850" s="211">
        <v>868544</v>
      </c>
      <c r="D1850" s="211">
        <v>868544</v>
      </c>
      <c r="E1850" s="212">
        <v>90.13532586135325</v>
      </c>
      <c r="F1850" s="211">
        <v>90100</v>
      </c>
    </row>
    <row r="1851" spans="1:6" s="797" customFormat="1" ht="12.75">
      <c r="A1851" s="336" t="s">
        <v>617</v>
      </c>
      <c r="B1851" s="211">
        <v>963600</v>
      </c>
      <c r="C1851" s="211">
        <v>868544</v>
      </c>
      <c r="D1851" s="211">
        <v>868544</v>
      </c>
      <c r="E1851" s="212">
        <v>90.13532586135325</v>
      </c>
      <c r="F1851" s="211">
        <v>90100</v>
      </c>
    </row>
    <row r="1852" spans="1:6" s="797" customFormat="1" ht="25.5">
      <c r="A1852" s="336" t="s">
        <v>589</v>
      </c>
      <c r="B1852" s="211">
        <v>963600</v>
      </c>
      <c r="C1852" s="211">
        <v>868544</v>
      </c>
      <c r="D1852" s="211">
        <v>868544</v>
      </c>
      <c r="E1852" s="212">
        <v>90.13532586135325</v>
      </c>
      <c r="F1852" s="211">
        <v>90100</v>
      </c>
    </row>
    <row r="1853" spans="1:6" s="797" customFormat="1" ht="12.75">
      <c r="A1853" s="336" t="s">
        <v>1165</v>
      </c>
      <c r="B1853" s="211">
        <v>963600</v>
      </c>
      <c r="C1853" s="211">
        <v>868544</v>
      </c>
      <c r="D1853" s="211">
        <v>867238</v>
      </c>
      <c r="E1853" s="212">
        <v>89.99979244499792</v>
      </c>
      <c r="F1853" s="211">
        <v>88887</v>
      </c>
    </row>
    <row r="1854" spans="1:6" s="797" customFormat="1" ht="12.75">
      <c r="A1854" s="336" t="s">
        <v>156</v>
      </c>
      <c r="B1854" s="211">
        <v>963600</v>
      </c>
      <c r="C1854" s="211">
        <v>868544</v>
      </c>
      <c r="D1854" s="211">
        <v>867238</v>
      </c>
      <c r="E1854" s="212">
        <v>89.99979244499792</v>
      </c>
      <c r="F1854" s="211">
        <v>88887</v>
      </c>
    </row>
    <row r="1855" spans="1:6" s="797" customFormat="1" ht="25.5">
      <c r="A1855" s="336" t="s">
        <v>620</v>
      </c>
      <c r="B1855" s="211">
        <v>963600</v>
      </c>
      <c r="C1855" s="211">
        <v>868544</v>
      </c>
      <c r="D1855" s="211">
        <v>867238</v>
      </c>
      <c r="E1855" s="212">
        <v>89.99979244499792</v>
      </c>
      <c r="F1855" s="211">
        <v>88887</v>
      </c>
    </row>
    <row r="1856" spans="1:6" s="797" customFormat="1" ht="12.75">
      <c r="A1856" s="336" t="s">
        <v>600</v>
      </c>
      <c r="B1856" s="211">
        <v>963600</v>
      </c>
      <c r="C1856" s="211">
        <v>868544</v>
      </c>
      <c r="D1856" s="211">
        <v>867238</v>
      </c>
      <c r="E1856" s="212">
        <v>89.99979244499792</v>
      </c>
      <c r="F1856" s="211">
        <v>88887</v>
      </c>
    </row>
    <row r="1857" spans="1:6" s="797" customFormat="1" ht="12.75">
      <c r="A1857" s="807" t="s">
        <v>622</v>
      </c>
      <c r="B1857" s="211"/>
      <c r="C1857" s="211"/>
      <c r="D1857" s="211"/>
      <c r="E1857" s="811"/>
      <c r="F1857" s="211"/>
    </row>
    <row r="1858" spans="1:6" s="797" customFormat="1" ht="12.75">
      <c r="A1858" s="336" t="s">
        <v>1161</v>
      </c>
      <c r="B1858" s="211">
        <v>875376</v>
      </c>
      <c r="C1858" s="211">
        <v>762041</v>
      </c>
      <c r="D1858" s="211">
        <v>762041</v>
      </c>
      <c r="E1858" s="212">
        <v>87.05299208568661</v>
      </c>
      <c r="F1858" s="211">
        <v>9048</v>
      </c>
    </row>
    <row r="1859" spans="1:6" s="797" customFormat="1" ht="12.75">
      <c r="A1859" s="336" t="s">
        <v>666</v>
      </c>
      <c r="B1859" s="211">
        <v>25108</v>
      </c>
      <c r="C1859" s="211">
        <v>18151</v>
      </c>
      <c r="D1859" s="211">
        <v>18151</v>
      </c>
      <c r="E1859" s="212">
        <v>72.2916998566194</v>
      </c>
      <c r="F1859" s="211">
        <v>2103</v>
      </c>
    </row>
    <row r="1860" spans="1:6" s="797" customFormat="1" ht="12.75">
      <c r="A1860" s="336" t="s">
        <v>617</v>
      </c>
      <c r="B1860" s="211">
        <v>850268</v>
      </c>
      <c r="C1860" s="211">
        <v>743890</v>
      </c>
      <c r="D1860" s="211">
        <v>743890</v>
      </c>
      <c r="E1860" s="212">
        <v>87.48888585716503</v>
      </c>
      <c r="F1860" s="211">
        <v>6945</v>
      </c>
    </row>
    <row r="1861" spans="1:6" s="797" customFormat="1" ht="25.5">
      <c r="A1861" s="336" t="s">
        <v>589</v>
      </c>
      <c r="B1861" s="211">
        <v>850268</v>
      </c>
      <c r="C1861" s="211">
        <v>743890</v>
      </c>
      <c r="D1861" s="211">
        <v>743890</v>
      </c>
      <c r="E1861" s="212">
        <v>87.48888585716503</v>
      </c>
      <c r="F1861" s="211">
        <v>6945</v>
      </c>
    </row>
    <row r="1862" spans="1:6" s="797" customFormat="1" ht="12.75">
      <c r="A1862" s="336" t="s">
        <v>1165</v>
      </c>
      <c r="B1862" s="211">
        <v>875376</v>
      </c>
      <c r="C1862" s="211">
        <v>762041</v>
      </c>
      <c r="D1862" s="211">
        <v>748575</v>
      </c>
      <c r="E1862" s="212">
        <v>85.51468169106761</v>
      </c>
      <c r="F1862" s="211">
        <v>2103</v>
      </c>
    </row>
    <row r="1863" spans="1:6" s="797" customFormat="1" ht="12.75">
      <c r="A1863" s="336" t="s">
        <v>156</v>
      </c>
      <c r="B1863" s="211">
        <v>875376</v>
      </c>
      <c r="C1863" s="211">
        <v>762041</v>
      </c>
      <c r="D1863" s="211">
        <v>748575</v>
      </c>
      <c r="E1863" s="212">
        <v>85.51468169106761</v>
      </c>
      <c r="F1863" s="211">
        <v>2103</v>
      </c>
    </row>
    <row r="1864" spans="1:6" s="797" customFormat="1" ht="25.5">
      <c r="A1864" s="336" t="s">
        <v>620</v>
      </c>
      <c r="B1864" s="211">
        <v>875376</v>
      </c>
      <c r="C1864" s="211">
        <v>762041</v>
      </c>
      <c r="D1864" s="211">
        <v>748575</v>
      </c>
      <c r="E1864" s="212">
        <v>85.51468169106761</v>
      </c>
      <c r="F1864" s="211">
        <v>2103</v>
      </c>
    </row>
    <row r="1865" spans="1:6" s="797" customFormat="1" ht="12.75">
      <c r="A1865" s="336" t="s">
        <v>600</v>
      </c>
      <c r="B1865" s="211">
        <v>875376</v>
      </c>
      <c r="C1865" s="211">
        <v>762041</v>
      </c>
      <c r="D1865" s="211">
        <v>748575</v>
      </c>
      <c r="E1865" s="212">
        <v>85.51468169106761</v>
      </c>
      <c r="F1865" s="211">
        <v>2103</v>
      </c>
    </row>
    <row r="1866" spans="1:6" s="797" customFormat="1" ht="12.75">
      <c r="A1866" s="807" t="s">
        <v>165</v>
      </c>
      <c r="B1866" s="211"/>
      <c r="C1866" s="211"/>
      <c r="D1866" s="211"/>
      <c r="E1866" s="811"/>
      <c r="F1866" s="211"/>
    </row>
    <row r="1867" spans="1:6" s="797" customFormat="1" ht="12.75">
      <c r="A1867" s="336" t="s">
        <v>1161</v>
      </c>
      <c r="B1867" s="211">
        <v>187864000</v>
      </c>
      <c r="C1867" s="211">
        <v>103812587</v>
      </c>
      <c r="D1867" s="211">
        <v>103812587</v>
      </c>
      <c r="E1867" s="212">
        <v>55.259436081420596</v>
      </c>
      <c r="F1867" s="211">
        <v>8477090</v>
      </c>
    </row>
    <row r="1868" spans="1:6" s="797" customFormat="1" ht="12.75">
      <c r="A1868" s="336" t="s">
        <v>617</v>
      </c>
      <c r="B1868" s="211">
        <v>187864000</v>
      </c>
      <c r="C1868" s="211">
        <v>103812587</v>
      </c>
      <c r="D1868" s="211">
        <v>103812587</v>
      </c>
      <c r="E1868" s="212">
        <v>55.259436081420596</v>
      </c>
      <c r="F1868" s="211">
        <v>8477090</v>
      </c>
    </row>
    <row r="1869" spans="1:6" s="797" customFormat="1" ht="25.5">
      <c r="A1869" s="336" t="s">
        <v>589</v>
      </c>
      <c r="B1869" s="211">
        <v>187864000</v>
      </c>
      <c r="C1869" s="211">
        <v>103812587</v>
      </c>
      <c r="D1869" s="211">
        <v>103812587</v>
      </c>
      <c r="E1869" s="212">
        <v>55.259436081420596</v>
      </c>
      <c r="F1869" s="211">
        <v>8477090</v>
      </c>
    </row>
    <row r="1870" spans="1:6" s="797" customFormat="1" ht="12.75">
      <c r="A1870" s="336" t="s">
        <v>1165</v>
      </c>
      <c r="B1870" s="211">
        <v>187864000</v>
      </c>
      <c r="C1870" s="211">
        <v>103812587</v>
      </c>
      <c r="D1870" s="211">
        <v>99781953</v>
      </c>
      <c r="E1870" s="212">
        <v>53.11392975769705</v>
      </c>
      <c r="F1870" s="211">
        <v>15652435</v>
      </c>
    </row>
    <row r="1871" spans="1:6" s="797" customFormat="1" ht="12.75">
      <c r="A1871" s="336" t="s">
        <v>156</v>
      </c>
      <c r="B1871" s="211">
        <v>187864000</v>
      </c>
      <c r="C1871" s="211">
        <v>103812587</v>
      </c>
      <c r="D1871" s="211">
        <v>99781953</v>
      </c>
      <c r="E1871" s="212">
        <v>53.11392975769705</v>
      </c>
      <c r="F1871" s="211">
        <v>15652435</v>
      </c>
    </row>
    <row r="1872" spans="1:6" s="797" customFormat="1" ht="25.5">
      <c r="A1872" s="336" t="s">
        <v>620</v>
      </c>
      <c r="B1872" s="211">
        <v>187864000</v>
      </c>
      <c r="C1872" s="211">
        <v>103812587</v>
      </c>
      <c r="D1872" s="211">
        <v>99781953</v>
      </c>
      <c r="E1872" s="212">
        <v>53.11392975769705</v>
      </c>
      <c r="F1872" s="211">
        <v>15652435</v>
      </c>
    </row>
    <row r="1873" spans="1:6" s="797" customFormat="1" ht="12.75">
      <c r="A1873" s="336" t="s">
        <v>599</v>
      </c>
      <c r="B1873" s="211">
        <v>181480000</v>
      </c>
      <c r="C1873" s="211">
        <v>99185020</v>
      </c>
      <c r="D1873" s="211">
        <v>95305509</v>
      </c>
      <c r="E1873" s="212">
        <v>52.51570916905444</v>
      </c>
      <c r="F1873" s="211">
        <v>15631002</v>
      </c>
    </row>
    <row r="1874" spans="1:6" s="797" customFormat="1" ht="12.75">
      <c r="A1874" s="336" t="s">
        <v>600</v>
      </c>
      <c r="B1874" s="211">
        <v>6384000</v>
      </c>
      <c r="C1874" s="211">
        <v>4627567</v>
      </c>
      <c r="D1874" s="211">
        <v>4476444</v>
      </c>
      <c r="E1874" s="212">
        <v>70.11973684210527</v>
      </c>
      <c r="F1874" s="211">
        <v>21433</v>
      </c>
    </row>
    <row r="1875" spans="1:6" s="797" customFormat="1" ht="12.75">
      <c r="A1875" s="807" t="s">
        <v>640</v>
      </c>
      <c r="B1875" s="211"/>
      <c r="C1875" s="211"/>
      <c r="D1875" s="211"/>
      <c r="E1875" s="811"/>
      <c r="F1875" s="211"/>
    </row>
    <row r="1876" spans="1:6" s="797" customFormat="1" ht="12.75">
      <c r="A1876" s="336" t="s">
        <v>1161</v>
      </c>
      <c r="B1876" s="211">
        <v>65878</v>
      </c>
      <c r="C1876" s="211">
        <v>63240</v>
      </c>
      <c r="D1876" s="211">
        <v>63240</v>
      </c>
      <c r="E1876" s="212">
        <v>95.99562828258296</v>
      </c>
      <c r="F1876" s="211">
        <v>0</v>
      </c>
    </row>
    <row r="1877" spans="1:6" s="797" customFormat="1" ht="12.75">
      <c r="A1877" s="336" t="s">
        <v>666</v>
      </c>
      <c r="B1877" s="211">
        <v>0</v>
      </c>
      <c r="C1877" s="211">
        <v>0</v>
      </c>
      <c r="D1877" s="211">
        <v>0</v>
      </c>
      <c r="E1877" s="212" t="e">
        <v>#DIV/0!</v>
      </c>
      <c r="F1877" s="211">
        <v>0</v>
      </c>
    </row>
    <row r="1878" spans="1:6" s="797" customFormat="1" ht="12.75">
      <c r="A1878" s="336" t="s">
        <v>617</v>
      </c>
      <c r="B1878" s="211">
        <v>65878</v>
      </c>
      <c r="C1878" s="211">
        <v>63240</v>
      </c>
      <c r="D1878" s="211">
        <v>63240</v>
      </c>
      <c r="E1878" s="212">
        <v>95.99562828258296</v>
      </c>
      <c r="F1878" s="211">
        <v>0</v>
      </c>
    </row>
    <row r="1879" spans="1:6" s="797" customFormat="1" ht="25.5">
      <c r="A1879" s="336" t="s">
        <v>589</v>
      </c>
      <c r="B1879" s="211">
        <v>65878</v>
      </c>
      <c r="C1879" s="211">
        <v>63240</v>
      </c>
      <c r="D1879" s="211">
        <v>63240</v>
      </c>
      <c r="E1879" s="212">
        <v>95.99562828258296</v>
      </c>
      <c r="F1879" s="211">
        <v>0</v>
      </c>
    </row>
    <row r="1880" spans="1:6" s="797" customFormat="1" ht="12.75">
      <c r="A1880" s="336" t="s">
        <v>1165</v>
      </c>
      <c r="B1880" s="211">
        <v>65878</v>
      </c>
      <c r="C1880" s="211">
        <v>63240</v>
      </c>
      <c r="D1880" s="211">
        <v>58673</v>
      </c>
      <c r="E1880" s="212">
        <v>89.06311667020856</v>
      </c>
      <c r="F1880" s="211">
        <v>0</v>
      </c>
    </row>
    <row r="1881" spans="1:6" s="797" customFormat="1" ht="12.75">
      <c r="A1881" s="336" t="s">
        <v>156</v>
      </c>
      <c r="B1881" s="211">
        <v>65878</v>
      </c>
      <c r="C1881" s="211">
        <v>63240</v>
      </c>
      <c r="D1881" s="211">
        <v>58673</v>
      </c>
      <c r="E1881" s="212">
        <v>89.06311667020856</v>
      </c>
      <c r="F1881" s="211">
        <v>0</v>
      </c>
    </row>
    <row r="1882" spans="1:6" s="797" customFormat="1" ht="25.5">
      <c r="A1882" s="336" t="s">
        <v>620</v>
      </c>
      <c r="B1882" s="211">
        <v>65878</v>
      </c>
      <c r="C1882" s="211">
        <v>63240</v>
      </c>
      <c r="D1882" s="211">
        <v>58673</v>
      </c>
      <c r="E1882" s="212">
        <v>89.06311667020856</v>
      </c>
      <c r="F1882" s="211">
        <v>0</v>
      </c>
    </row>
    <row r="1883" spans="1:6" s="797" customFormat="1" ht="12.75">
      <c r="A1883" s="336" t="s">
        <v>600</v>
      </c>
      <c r="B1883" s="211">
        <v>65878</v>
      </c>
      <c r="C1883" s="211">
        <v>63240</v>
      </c>
      <c r="D1883" s="211">
        <v>58673</v>
      </c>
      <c r="E1883" s="212">
        <v>89.06311667020856</v>
      </c>
      <c r="F1883" s="211">
        <v>0</v>
      </c>
    </row>
    <row r="1884" spans="1:6" s="797" customFormat="1" ht="12.75">
      <c r="A1884" s="807" t="s">
        <v>641</v>
      </c>
      <c r="B1884" s="211"/>
      <c r="C1884" s="211"/>
      <c r="D1884" s="211"/>
      <c r="E1884" s="811"/>
      <c r="F1884" s="211"/>
    </row>
    <row r="1885" spans="1:6" s="797" customFormat="1" ht="12.75">
      <c r="A1885" s="336" t="s">
        <v>1161</v>
      </c>
      <c r="B1885" s="211">
        <v>37985</v>
      </c>
      <c r="C1885" s="211">
        <v>25653</v>
      </c>
      <c r="D1885" s="211">
        <v>25653</v>
      </c>
      <c r="E1885" s="212">
        <v>67.53455311307096</v>
      </c>
      <c r="F1885" s="211">
        <v>0</v>
      </c>
    </row>
    <row r="1886" spans="1:6" s="797" customFormat="1" ht="12.75">
      <c r="A1886" s="336" t="s">
        <v>617</v>
      </c>
      <c r="B1886" s="211">
        <v>37985</v>
      </c>
      <c r="C1886" s="211">
        <v>25653</v>
      </c>
      <c r="D1886" s="211">
        <v>25653</v>
      </c>
      <c r="E1886" s="212">
        <v>67.53455311307096</v>
      </c>
      <c r="F1886" s="211">
        <v>0</v>
      </c>
    </row>
    <row r="1887" spans="1:6" s="797" customFormat="1" ht="25.5">
      <c r="A1887" s="336" t="s">
        <v>589</v>
      </c>
      <c r="B1887" s="211">
        <v>37985</v>
      </c>
      <c r="C1887" s="211">
        <v>25653</v>
      </c>
      <c r="D1887" s="211">
        <v>25653</v>
      </c>
      <c r="E1887" s="212">
        <v>67.53455311307096</v>
      </c>
      <c r="F1887" s="211">
        <v>0</v>
      </c>
    </row>
    <row r="1888" spans="1:6" s="797" customFormat="1" ht="12.75">
      <c r="A1888" s="336" t="s">
        <v>1165</v>
      </c>
      <c r="B1888" s="211">
        <v>37985</v>
      </c>
      <c r="C1888" s="211">
        <v>25653</v>
      </c>
      <c r="D1888" s="211">
        <v>25652</v>
      </c>
      <c r="E1888" s="212">
        <v>67.53192049493221</v>
      </c>
      <c r="F1888" s="211">
        <v>0</v>
      </c>
    </row>
    <row r="1889" spans="1:6" s="797" customFormat="1" ht="12.75">
      <c r="A1889" s="336" t="s">
        <v>156</v>
      </c>
      <c r="B1889" s="211">
        <v>37985</v>
      </c>
      <c r="C1889" s="211">
        <v>25653</v>
      </c>
      <c r="D1889" s="211">
        <v>25652</v>
      </c>
      <c r="E1889" s="212">
        <v>67.53192049493221</v>
      </c>
      <c r="F1889" s="211">
        <v>0</v>
      </c>
    </row>
    <row r="1890" spans="1:6" s="194" customFormat="1" ht="12.75">
      <c r="A1890" s="336" t="s">
        <v>595</v>
      </c>
      <c r="B1890" s="821">
        <v>0</v>
      </c>
      <c r="C1890" s="821">
        <v>0</v>
      </c>
      <c r="D1890" s="821">
        <v>0</v>
      </c>
      <c r="E1890" s="814" t="s">
        <v>712</v>
      </c>
      <c r="F1890" s="821">
        <v>0</v>
      </c>
    </row>
    <row r="1891" spans="1:6" s="194" customFormat="1" ht="12.75">
      <c r="A1891" s="336" t="s">
        <v>619</v>
      </c>
      <c r="B1891" s="821">
        <v>0</v>
      </c>
      <c r="C1891" s="821">
        <v>0</v>
      </c>
      <c r="D1891" s="821">
        <v>0</v>
      </c>
      <c r="E1891" s="814" t="s">
        <v>712</v>
      </c>
      <c r="F1891" s="821">
        <v>0</v>
      </c>
    </row>
    <row r="1892" spans="1:6" s="797" customFormat="1" ht="25.5">
      <c r="A1892" s="336" t="s">
        <v>620</v>
      </c>
      <c r="B1892" s="211">
        <v>37985</v>
      </c>
      <c r="C1892" s="211">
        <v>25653</v>
      </c>
      <c r="D1892" s="211">
        <v>25652</v>
      </c>
      <c r="E1892" s="212">
        <v>67.53192049493221</v>
      </c>
      <c r="F1892" s="211">
        <v>0</v>
      </c>
    </row>
    <row r="1893" spans="1:6" s="797" customFormat="1" ht="12.75">
      <c r="A1893" s="336" t="s">
        <v>600</v>
      </c>
      <c r="B1893" s="211">
        <v>37985</v>
      </c>
      <c r="C1893" s="211">
        <v>25653</v>
      </c>
      <c r="D1893" s="211">
        <v>25652</v>
      </c>
      <c r="E1893" s="212">
        <v>67.53192049493221</v>
      </c>
      <c r="F1893" s="211">
        <v>0</v>
      </c>
    </row>
    <row r="1894" spans="1:6" s="797" customFormat="1" ht="12.75">
      <c r="A1894" s="807" t="s">
        <v>662</v>
      </c>
      <c r="B1894" s="211"/>
      <c r="C1894" s="211"/>
      <c r="D1894" s="211"/>
      <c r="E1894" s="811"/>
      <c r="F1894" s="211"/>
    </row>
    <row r="1895" spans="1:6" s="797" customFormat="1" ht="12.75">
      <c r="A1895" s="336" t="s">
        <v>1161</v>
      </c>
      <c r="B1895" s="211">
        <v>242510</v>
      </c>
      <c r="C1895" s="211">
        <v>9360</v>
      </c>
      <c r="D1895" s="211">
        <v>9360</v>
      </c>
      <c r="E1895" s="212">
        <v>3.859634654241062</v>
      </c>
      <c r="F1895" s="211">
        <v>0</v>
      </c>
    </row>
    <row r="1896" spans="1:6" s="797" customFormat="1" ht="12.75">
      <c r="A1896" s="336" t="s">
        <v>617</v>
      </c>
      <c r="B1896" s="211">
        <v>242510</v>
      </c>
      <c r="C1896" s="211">
        <v>9360</v>
      </c>
      <c r="D1896" s="211">
        <v>9360</v>
      </c>
      <c r="E1896" s="212">
        <v>3.859634654241062</v>
      </c>
      <c r="F1896" s="211">
        <v>0</v>
      </c>
    </row>
    <row r="1897" spans="1:6" s="797" customFormat="1" ht="25.5">
      <c r="A1897" s="336" t="s">
        <v>589</v>
      </c>
      <c r="B1897" s="211">
        <v>242510</v>
      </c>
      <c r="C1897" s="211">
        <v>9360</v>
      </c>
      <c r="D1897" s="211">
        <v>9360</v>
      </c>
      <c r="E1897" s="212">
        <v>3.859634654241062</v>
      </c>
      <c r="F1897" s="211">
        <v>0</v>
      </c>
    </row>
    <row r="1898" spans="1:6" s="797" customFormat="1" ht="12.75">
      <c r="A1898" s="336" t="s">
        <v>1165</v>
      </c>
      <c r="B1898" s="211">
        <v>242510</v>
      </c>
      <c r="C1898" s="211">
        <v>9360</v>
      </c>
      <c r="D1898" s="211">
        <v>8954</v>
      </c>
      <c r="E1898" s="212">
        <v>3.6922188775720586</v>
      </c>
      <c r="F1898" s="211">
        <v>0</v>
      </c>
    </row>
    <row r="1899" spans="1:6" s="797" customFormat="1" ht="12.75">
      <c r="A1899" s="336" t="s">
        <v>156</v>
      </c>
      <c r="B1899" s="211">
        <v>242510</v>
      </c>
      <c r="C1899" s="211">
        <v>9360</v>
      </c>
      <c r="D1899" s="211">
        <v>8954</v>
      </c>
      <c r="E1899" s="212">
        <v>3.6922188775720586</v>
      </c>
      <c r="F1899" s="211">
        <v>0</v>
      </c>
    </row>
    <row r="1900" spans="1:6" s="797" customFormat="1" ht="25.5">
      <c r="A1900" s="336" t="s">
        <v>620</v>
      </c>
      <c r="B1900" s="211">
        <v>242510</v>
      </c>
      <c r="C1900" s="211">
        <v>9360</v>
      </c>
      <c r="D1900" s="211">
        <v>8954</v>
      </c>
      <c r="E1900" s="212">
        <v>3.6922188775720586</v>
      </c>
      <c r="F1900" s="211">
        <v>0</v>
      </c>
    </row>
    <row r="1901" spans="1:6" s="797" customFormat="1" ht="12.75">
      <c r="A1901" s="336" t="s">
        <v>600</v>
      </c>
      <c r="B1901" s="211">
        <v>242510</v>
      </c>
      <c r="C1901" s="211">
        <v>9360</v>
      </c>
      <c r="D1901" s="211">
        <v>8954</v>
      </c>
      <c r="E1901" s="212">
        <v>3.6922188775720586</v>
      </c>
      <c r="F1901" s="211">
        <v>0</v>
      </c>
    </row>
    <row r="1902" spans="1:6" s="797" customFormat="1" ht="12.75">
      <c r="A1902" s="807" t="s">
        <v>623</v>
      </c>
      <c r="B1902" s="211"/>
      <c r="C1902" s="211"/>
      <c r="D1902" s="211"/>
      <c r="E1902" s="811"/>
      <c r="F1902" s="211"/>
    </row>
    <row r="1903" spans="1:6" s="797" customFormat="1" ht="12.75">
      <c r="A1903" s="336" t="s">
        <v>1161</v>
      </c>
      <c r="B1903" s="211">
        <v>238020</v>
      </c>
      <c r="C1903" s="211">
        <v>159914</v>
      </c>
      <c r="D1903" s="211">
        <v>154943</v>
      </c>
      <c r="E1903" s="212">
        <v>65.09663053524913</v>
      </c>
      <c r="F1903" s="211">
        <v>45157</v>
      </c>
    </row>
    <row r="1904" spans="1:6" s="797" customFormat="1" ht="12.75">
      <c r="A1904" s="336" t="s">
        <v>666</v>
      </c>
      <c r="B1904" s="211">
        <v>32230</v>
      </c>
      <c r="C1904" s="211">
        <v>32230</v>
      </c>
      <c r="D1904" s="211">
        <v>27259</v>
      </c>
      <c r="E1904" s="212">
        <v>84.57648153893888</v>
      </c>
      <c r="F1904" s="211">
        <v>0</v>
      </c>
    </row>
    <row r="1905" spans="1:6" s="797" customFormat="1" ht="12.75">
      <c r="A1905" s="336" t="s">
        <v>617</v>
      </c>
      <c r="B1905" s="211">
        <v>205790</v>
      </c>
      <c r="C1905" s="211">
        <v>127684</v>
      </c>
      <c r="D1905" s="211">
        <v>127684</v>
      </c>
      <c r="E1905" s="212">
        <v>62.04577481899023</v>
      </c>
      <c r="F1905" s="211">
        <v>45157</v>
      </c>
    </row>
    <row r="1906" spans="1:6" s="797" customFormat="1" ht="25.5">
      <c r="A1906" s="336" t="s">
        <v>589</v>
      </c>
      <c r="B1906" s="211">
        <v>205790</v>
      </c>
      <c r="C1906" s="211">
        <v>127684</v>
      </c>
      <c r="D1906" s="211">
        <v>127684</v>
      </c>
      <c r="E1906" s="212">
        <v>62.04577481899023</v>
      </c>
      <c r="F1906" s="211">
        <v>45157</v>
      </c>
    </row>
    <row r="1907" spans="1:6" s="797" customFormat="1" ht="12.75">
      <c r="A1907" s="336" t="s">
        <v>1165</v>
      </c>
      <c r="B1907" s="211">
        <v>238020</v>
      </c>
      <c r="C1907" s="211">
        <v>159914</v>
      </c>
      <c r="D1907" s="211">
        <v>111766</v>
      </c>
      <c r="E1907" s="212">
        <v>46.956558272414085</v>
      </c>
      <c r="F1907" s="211">
        <v>7301</v>
      </c>
    </row>
    <row r="1908" spans="1:6" s="797" customFormat="1" ht="12.75">
      <c r="A1908" s="336" t="s">
        <v>156</v>
      </c>
      <c r="B1908" s="211">
        <v>238020</v>
      </c>
      <c r="C1908" s="211">
        <v>159914</v>
      </c>
      <c r="D1908" s="211">
        <v>111766</v>
      </c>
      <c r="E1908" s="212">
        <v>46.956558272414085</v>
      </c>
      <c r="F1908" s="211">
        <v>7301</v>
      </c>
    </row>
    <row r="1909" spans="1:6" s="797" customFormat="1" ht="25.5">
      <c r="A1909" s="336" t="s">
        <v>620</v>
      </c>
      <c r="B1909" s="211">
        <v>238020</v>
      </c>
      <c r="C1909" s="211">
        <v>159914</v>
      </c>
      <c r="D1909" s="211">
        <v>111766</v>
      </c>
      <c r="E1909" s="212">
        <v>46.956558272414085</v>
      </c>
      <c r="F1909" s="211">
        <v>7301</v>
      </c>
    </row>
    <row r="1910" spans="1:6" s="797" customFormat="1" ht="12.75">
      <c r="A1910" s="336" t="s">
        <v>600</v>
      </c>
      <c r="B1910" s="211">
        <v>238020</v>
      </c>
      <c r="C1910" s="211">
        <v>159914</v>
      </c>
      <c r="D1910" s="211">
        <v>111766</v>
      </c>
      <c r="E1910" s="212">
        <v>46.956558272414085</v>
      </c>
      <c r="F1910" s="211">
        <v>7301</v>
      </c>
    </row>
    <row r="1911" spans="1:6" s="797" customFormat="1" ht="12.75">
      <c r="A1911" s="807" t="s">
        <v>1309</v>
      </c>
      <c r="B1911" s="211"/>
      <c r="C1911" s="211"/>
      <c r="D1911" s="211"/>
      <c r="E1911" s="811"/>
      <c r="F1911" s="211"/>
    </row>
    <row r="1912" spans="1:6" s="797" customFormat="1" ht="12.75">
      <c r="A1912" s="336" t="s">
        <v>1161</v>
      </c>
      <c r="B1912" s="211">
        <v>4215</v>
      </c>
      <c r="C1912" s="211">
        <v>4215</v>
      </c>
      <c r="D1912" s="211">
        <v>4215</v>
      </c>
      <c r="E1912" s="212">
        <v>100</v>
      </c>
      <c r="F1912" s="211">
        <v>0</v>
      </c>
    </row>
    <row r="1913" spans="1:6" s="797" customFormat="1" ht="12.75">
      <c r="A1913" s="336" t="s">
        <v>617</v>
      </c>
      <c r="B1913" s="211">
        <v>4215</v>
      </c>
      <c r="C1913" s="211">
        <v>4215</v>
      </c>
      <c r="D1913" s="211">
        <v>4215</v>
      </c>
      <c r="E1913" s="212">
        <v>100</v>
      </c>
      <c r="F1913" s="211">
        <v>0</v>
      </c>
    </row>
    <row r="1914" spans="1:6" s="797" customFormat="1" ht="25.5">
      <c r="A1914" s="336" t="s">
        <v>589</v>
      </c>
      <c r="B1914" s="211">
        <v>4215</v>
      </c>
      <c r="C1914" s="211">
        <v>4215</v>
      </c>
      <c r="D1914" s="211">
        <v>4215</v>
      </c>
      <c r="E1914" s="212">
        <v>100</v>
      </c>
      <c r="F1914" s="211">
        <v>0</v>
      </c>
    </row>
    <row r="1915" spans="1:6" s="797" customFormat="1" ht="12.75">
      <c r="A1915" s="336" t="s">
        <v>1165</v>
      </c>
      <c r="B1915" s="211">
        <v>4215</v>
      </c>
      <c r="C1915" s="211">
        <v>4215</v>
      </c>
      <c r="D1915" s="211">
        <v>4215</v>
      </c>
      <c r="E1915" s="212">
        <v>100</v>
      </c>
      <c r="F1915" s="211">
        <v>0</v>
      </c>
    </row>
    <row r="1916" spans="1:6" s="797" customFormat="1" ht="12.75">
      <c r="A1916" s="336" t="s">
        <v>156</v>
      </c>
      <c r="B1916" s="211">
        <v>4215</v>
      </c>
      <c r="C1916" s="211">
        <v>4215</v>
      </c>
      <c r="D1916" s="211">
        <v>4215</v>
      </c>
      <c r="E1916" s="212">
        <v>100</v>
      </c>
      <c r="F1916" s="211">
        <v>0</v>
      </c>
    </row>
    <row r="1917" spans="1:6" s="797" customFormat="1" ht="25.5">
      <c r="A1917" s="336" t="s">
        <v>620</v>
      </c>
      <c r="B1917" s="211">
        <v>4215</v>
      </c>
      <c r="C1917" s="211">
        <v>4215</v>
      </c>
      <c r="D1917" s="211">
        <v>4215</v>
      </c>
      <c r="E1917" s="212">
        <v>100</v>
      </c>
      <c r="F1917" s="211">
        <v>0</v>
      </c>
    </row>
    <row r="1918" spans="1:6" s="797" customFormat="1" ht="12.75">
      <c r="A1918" s="336" t="s">
        <v>600</v>
      </c>
      <c r="B1918" s="211">
        <v>4215</v>
      </c>
      <c r="C1918" s="211">
        <v>4215</v>
      </c>
      <c r="D1918" s="211">
        <v>4215</v>
      </c>
      <c r="E1918" s="212">
        <v>100</v>
      </c>
      <c r="F1918" s="211">
        <v>0</v>
      </c>
    </row>
    <row r="1919" spans="1:6" s="797" customFormat="1" ht="12.75">
      <c r="A1919" s="807" t="s">
        <v>643</v>
      </c>
      <c r="B1919" s="211"/>
      <c r="C1919" s="211"/>
      <c r="D1919" s="211"/>
      <c r="E1919" s="811"/>
      <c r="F1919" s="211"/>
    </row>
    <row r="1920" spans="1:6" s="797" customFormat="1" ht="12.75">
      <c r="A1920" s="336" t="s">
        <v>1161</v>
      </c>
      <c r="B1920" s="211">
        <v>63591</v>
      </c>
      <c r="C1920" s="211">
        <v>28512</v>
      </c>
      <c r="D1920" s="211">
        <v>28512</v>
      </c>
      <c r="E1920" s="212">
        <v>44.83653347171769</v>
      </c>
      <c r="F1920" s="211">
        <v>0</v>
      </c>
    </row>
    <row r="1921" spans="1:6" s="797" customFormat="1" ht="12.75">
      <c r="A1921" s="336" t="s">
        <v>617</v>
      </c>
      <c r="B1921" s="211">
        <v>63591</v>
      </c>
      <c r="C1921" s="211">
        <v>28512</v>
      </c>
      <c r="D1921" s="211">
        <v>28512</v>
      </c>
      <c r="E1921" s="212">
        <v>44.83653347171769</v>
      </c>
      <c r="F1921" s="211">
        <v>0</v>
      </c>
    </row>
    <row r="1922" spans="1:6" s="797" customFormat="1" ht="25.5">
      <c r="A1922" s="336" t="s">
        <v>589</v>
      </c>
      <c r="B1922" s="211">
        <v>63591</v>
      </c>
      <c r="C1922" s="211">
        <v>28512</v>
      </c>
      <c r="D1922" s="211">
        <v>28512</v>
      </c>
      <c r="E1922" s="212">
        <v>44.83653347171769</v>
      </c>
      <c r="F1922" s="211">
        <v>0</v>
      </c>
    </row>
    <row r="1923" spans="1:6" s="797" customFormat="1" ht="12.75">
      <c r="A1923" s="336" t="s">
        <v>1165</v>
      </c>
      <c r="B1923" s="211">
        <v>63591</v>
      </c>
      <c r="C1923" s="211">
        <v>28512</v>
      </c>
      <c r="D1923" s="211">
        <v>21967</v>
      </c>
      <c r="E1923" s="212">
        <v>34.544196505794844</v>
      </c>
      <c r="F1923" s="211">
        <v>0</v>
      </c>
    </row>
    <row r="1924" spans="1:6" s="797" customFormat="1" ht="12.75">
      <c r="A1924" s="336" t="s">
        <v>156</v>
      </c>
      <c r="B1924" s="211">
        <v>63591</v>
      </c>
      <c r="C1924" s="211">
        <v>28512</v>
      </c>
      <c r="D1924" s="211">
        <v>21967</v>
      </c>
      <c r="E1924" s="212">
        <v>34.544196505794844</v>
      </c>
      <c r="F1924" s="211">
        <v>0</v>
      </c>
    </row>
    <row r="1925" spans="1:6" s="797" customFormat="1" ht="25.5">
      <c r="A1925" s="336" t="s">
        <v>620</v>
      </c>
      <c r="B1925" s="211">
        <v>63591</v>
      </c>
      <c r="C1925" s="211">
        <v>28512</v>
      </c>
      <c r="D1925" s="211">
        <v>21967</v>
      </c>
      <c r="E1925" s="212">
        <v>34.544196505794844</v>
      </c>
      <c r="F1925" s="211">
        <v>0</v>
      </c>
    </row>
    <row r="1926" spans="1:6" s="797" customFormat="1" ht="12.75">
      <c r="A1926" s="336" t="s">
        <v>600</v>
      </c>
      <c r="B1926" s="211">
        <v>63591</v>
      </c>
      <c r="C1926" s="211">
        <v>28512</v>
      </c>
      <c r="D1926" s="211">
        <v>21967</v>
      </c>
      <c r="E1926" s="212">
        <v>34.544196505794844</v>
      </c>
      <c r="F1926" s="211">
        <v>0</v>
      </c>
    </row>
    <row r="1927" spans="1:6" s="797" customFormat="1" ht="12.75">
      <c r="A1927" s="807" t="s">
        <v>629</v>
      </c>
      <c r="B1927" s="211"/>
      <c r="C1927" s="211"/>
      <c r="D1927" s="211"/>
      <c r="E1927" s="811"/>
      <c r="F1927" s="211"/>
    </row>
    <row r="1928" spans="1:6" s="797" customFormat="1" ht="12.75">
      <c r="A1928" s="336" t="s">
        <v>1161</v>
      </c>
      <c r="B1928" s="211">
        <v>668381</v>
      </c>
      <c r="C1928" s="211">
        <v>520021</v>
      </c>
      <c r="D1928" s="211">
        <v>520021</v>
      </c>
      <c r="E1928" s="212">
        <v>77.80307938137081</v>
      </c>
      <c r="F1928" s="211">
        <v>0</v>
      </c>
    </row>
    <row r="1929" spans="1:6" s="797" customFormat="1" ht="12.75">
      <c r="A1929" s="336" t="s">
        <v>617</v>
      </c>
      <c r="B1929" s="211">
        <v>668381</v>
      </c>
      <c r="C1929" s="211">
        <v>520021</v>
      </c>
      <c r="D1929" s="211">
        <v>520021</v>
      </c>
      <c r="E1929" s="212">
        <v>77.80307938137081</v>
      </c>
      <c r="F1929" s="211">
        <v>0</v>
      </c>
    </row>
    <row r="1930" spans="1:6" s="797" customFormat="1" ht="25.5">
      <c r="A1930" s="336" t="s">
        <v>589</v>
      </c>
      <c r="B1930" s="211">
        <v>668381</v>
      </c>
      <c r="C1930" s="211">
        <v>520021</v>
      </c>
      <c r="D1930" s="211">
        <v>520021</v>
      </c>
      <c r="E1930" s="212">
        <v>77.80307938137081</v>
      </c>
      <c r="F1930" s="211">
        <v>0</v>
      </c>
    </row>
    <row r="1931" spans="1:6" s="797" customFormat="1" ht="12.75">
      <c r="A1931" s="336" t="s">
        <v>1165</v>
      </c>
      <c r="B1931" s="211">
        <v>668381</v>
      </c>
      <c r="C1931" s="211">
        <v>520021</v>
      </c>
      <c r="D1931" s="211">
        <v>323731</v>
      </c>
      <c r="E1931" s="212">
        <v>48.43509914255492</v>
      </c>
      <c r="F1931" s="211">
        <v>0</v>
      </c>
    </row>
    <row r="1932" spans="1:6" s="797" customFormat="1" ht="12.75">
      <c r="A1932" s="336" t="s">
        <v>156</v>
      </c>
      <c r="B1932" s="211">
        <v>668381</v>
      </c>
      <c r="C1932" s="211">
        <v>520021</v>
      </c>
      <c r="D1932" s="211">
        <v>323731</v>
      </c>
      <c r="E1932" s="212">
        <v>48.43509914255492</v>
      </c>
      <c r="F1932" s="211">
        <v>0</v>
      </c>
    </row>
    <row r="1933" spans="1:6" s="797" customFormat="1" ht="25.5">
      <c r="A1933" s="336" t="s">
        <v>620</v>
      </c>
      <c r="B1933" s="211">
        <v>668381</v>
      </c>
      <c r="C1933" s="211">
        <v>520021</v>
      </c>
      <c r="D1933" s="211">
        <v>323731</v>
      </c>
      <c r="E1933" s="212">
        <v>48.43509914255492</v>
      </c>
      <c r="F1933" s="211">
        <v>0</v>
      </c>
    </row>
    <row r="1934" spans="1:6" s="797" customFormat="1" ht="12.75">
      <c r="A1934" s="336" t="s">
        <v>600</v>
      </c>
      <c r="B1934" s="211">
        <v>668381</v>
      </c>
      <c r="C1934" s="211">
        <v>520021</v>
      </c>
      <c r="D1934" s="211">
        <v>323731</v>
      </c>
      <c r="E1934" s="212">
        <v>48.43509914255492</v>
      </c>
      <c r="F1934" s="211">
        <v>0</v>
      </c>
    </row>
    <row r="1935" spans="1:6" s="797" customFormat="1" ht="12.75">
      <c r="A1935" s="807" t="s">
        <v>644</v>
      </c>
      <c r="B1935" s="211"/>
      <c r="C1935" s="211"/>
      <c r="D1935" s="211"/>
      <c r="E1935" s="811"/>
      <c r="F1935" s="211"/>
    </row>
    <row r="1936" spans="1:6" s="797" customFormat="1" ht="12.75">
      <c r="A1936" s="336" t="s">
        <v>1161</v>
      </c>
      <c r="B1936" s="211">
        <v>87383</v>
      </c>
      <c r="C1936" s="211">
        <v>79785</v>
      </c>
      <c r="D1936" s="211">
        <v>79785</v>
      </c>
      <c r="E1936" s="212">
        <v>91.30494489774898</v>
      </c>
      <c r="F1936" s="211">
        <v>0</v>
      </c>
    </row>
    <row r="1937" spans="1:6" s="797" customFormat="1" ht="12.75">
      <c r="A1937" s="336" t="s">
        <v>617</v>
      </c>
      <c r="B1937" s="211">
        <v>87383</v>
      </c>
      <c r="C1937" s="211">
        <v>79785</v>
      </c>
      <c r="D1937" s="211">
        <v>79785</v>
      </c>
      <c r="E1937" s="212">
        <v>91.30494489774898</v>
      </c>
      <c r="F1937" s="211">
        <v>0</v>
      </c>
    </row>
    <row r="1938" spans="1:6" s="797" customFormat="1" ht="25.5">
      <c r="A1938" s="336" t="s">
        <v>589</v>
      </c>
      <c r="B1938" s="211">
        <v>87383</v>
      </c>
      <c r="C1938" s="211">
        <v>79785</v>
      </c>
      <c r="D1938" s="211">
        <v>79785</v>
      </c>
      <c r="E1938" s="212">
        <v>91.30494489774898</v>
      </c>
      <c r="F1938" s="211">
        <v>0</v>
      </c>
    </row>
    <row r="1939" spans="1:6" s="797" customFormat="1" ht="12.75">
      <c r="A1939" s="336" t="s">
        <v>1165</v>
      </c>
      <c r="B1939" s="211">
        <v>87383</v>
      </c>
      <c r="C1939" s="211">
        <v>79785</v>
      </c>
      <c r="D1939" s="211">
        <v>79606</v>
      </c>
      <c r="E1939" s="212">
        <v>91.10009956169964</v>
      </c>
      <c r="F1939" s="211">
        <v>0</v>
      </c>
    </row>
    <row r="1940" spans="1:6" s="797" customFormat="1" ht="12.75">
      <c r="A1940" s="336" t="s">
        <v>156</v>
      </c>
      <c r="B1940" s="211">
        <v>87383</v>
      </c>
      <c r="C1940" s="211">
        <v>79785</v>
      </c>
      <c r="D1940" s="211">
        <v>79606</v>
      </c>
      <c r="E1940" s="212">
        <v>91.10009956169964</v>
      </c>
      <c r="F1940" s="211">
        <v>0</v>
      </c>
    </row>
    <row r="1941" spans="1:6" s="797" customFormat="1" ht="25.5">
      <c r="A1941" s="336" t="s">
        <v>620</v>
      </c>
      <c r="B1941" s="211">
        <v>87383</v>
      </c>
      <c r="C1941" s="211">
        <v>79785</v>
      </c>
      <c r="D1941" s="211">
        <v>79606</v>
      </c>
      <c r="E1941" s="212">
        <v>91.10009956169964</v>
      </c>
      <c r="F1941" s="211">
        <v>0</v>
      </c>
    </row>
    <row r="1942" spans="1:6" s="797" customFormat="1" ht="12.75">
      <c r="A1942" s="336" t="s">
        <v>600</v>
      </c>
      <c r="B1942" s="211">
        <v>87383</v>
      </c>
      <c r="C1942" s="211">
        <v>79785</v>
      </c>
      <c r="D1942" s="211">
        <v>79606</v>
      </c>
      <c r="E1942" s="212">
        <v>91.10009956169964</v>
      </c>
      <c r="F1942" s="211">
        <v>0</v>
      </c>
    </row>
    <row r="1943" spans="1:6" s="797" customFormat="1" ht="12.75">
      <c r="A1943" s="807" t="s">
        <v>671</v>
      </c>
      <c r="B1943" s="211"/>
      <c r="C1943" s="211"/>
      <c r="D1943" s="211"/>
      <c r="E1943" s="811"/>
      <c r="F1943" s="211"/>
    </row>
    <row r="1944" spans="1:6" s="797" customFormat="1" ht="12.75">
      <c r="A1944" s="336" t="s">
        <v>1161</v>
      </c>
      <c r="B1944" s="211">
        <v>900</v>
      </c>
      <c r="C1944" s="211">
        <v>900</v>
      </c>
      <c r="D1944" s="211">
        <v>900</v>
      </c>
      <c r="E1944" s="212">
        <v>100</v>
      </c>
      <c r="F1944" s="211">
        <v>0</v>
      </c>
    </row>
    <row r="1945" spans="1:6" s="797" customFormat="1" ht="12.75">
      <c r="A1945" s="336" t="s">
        <v>617</v>
      </c>
      <c r="B1945" s="211">
        <v>900</v>
      </c>
      <c r="C1945" s="211">
        <v>900</v>
      </c>
      <c r="D1945" s="211">
        <v>900</v>
      </c>
      <c r="E1945" s="212">
        <v>100</v>
      </c>
      <c r="F1945" s="211">
        <v>0</v>
      </c>
    </row>
    <row r="1946" spans="1:6" s="797" customFormat="1" ht="25.5">
      <c r="A1946" s="336" t="s">
        <v>589</v>
      </c>
      <c r="B1946" s="211">
        <v>900</v>
      </c>
      <c r="C1946" s="211">
        <v>900</v>
      </c>
      <c r="D1946" s="211">
        <v>900</v>
      </c>
      <c r="E1946" s="212">
        <v>100</v>
      </c>
      <c r="F1946" s="211">
        <v>0</v>
      </c>
    </row>
    <row r="1947" spans="1:6" s="797" customFormat="1" ht="12.75">
      <c r="A1947" s="336" t="s">
        <v>1165</v>
      </c>
      <c r="B1947" s="211">
        <v>900</v>
      </c>
      <c r="C1947" s="211">
        <v>900</v>
      </c>
      <c r="D1947" s="211">
        <v>617</v>
      </c>
      <c r="E1947" s="212">
        <v>68.55555555555556</v>
      </c>
      <c r="F1947" s="211">
        <v>0</v>
      </c>
    </row>
    <row r="1948" spans="1:6" s="797" customFormat="1" ht="12.75">
      <c r="A1948" s="336" t="s">
        <v>156</v>
      </c>
      <c r="B1948" s="211">
        <v>900</v>
      </c>
      <c r="C1948" s="211">
        <v>900</v>
      </c>
      <c r="D1948" s="211">
        <v>617</v>
      </c>
      <c r="E1948" s="212">
        <v>68.55555555555556</v>
      </c>
      <c r="F1948" s="211">
        <v>0</v>
      </c>
    </row>
    <row r="1949" spans="1:6" s="797" customFormat="1" ht="25.5">
      <c r="A1949" s="336" t="s">
        <v>620</v>
      </c>
      <c r="B1949" s="211">
        <v>900</v>
      </c>
      <c r="C1949" s="211">
        <v>900</v>
      </c>
      <c r="D1949" s="211">
        <v>617</v>
      </c>
      <c r="E1949" s="212">
        <v>68.55555555555556</v>
      </c>
      <c r="F1949" s="211">
        <v>0</v>
      </c>
    </row>
    <row r="1950" spans="1:6" s="797" customFormat="1" ht="12.75">
      <c r="A1950" s="336" t="s">
        <v>600</v>
      </c>
      <c r="B1950" s="211">
        <v>900</v>
      </c>
      <c r="C1950" s="211">
        <v>900</v>
      </c>
      <c r="D1950" s="211">
        <v>617</v>
      </c>
      <c r="E1950" s="212">
        <v>68.55555555555556</v>
      </c>
      <c r="F1950" s="211">
        <v>0</v>
      </c>
    </row>
    <row r="1951" spans="1:6" s="797" customFormat="1" ht="12.75">
      <c r="A1951" s="807" t="s">
        <v>1348</v>
      </c>
      <c r="B1951" s="211"/>
      <c r="C1951" s="211"/>
      <c r="D1951" s="211"/>
      <c r="E1951" s="811"/>
      <c r="F1951" s="211"/>
    </row>
    <row r="1952" spans="1:6" s="797" customFormat="1" ht="12.75">
      <c r="A1952" s="336" t="s">
        <v>1161</v>
      </c>
      <c r="B1952" s="211">
        <v>0</v>
      </c>
      <c r="C1952" s="211">
        <v>0</v>
      </c>
      <c r="D1952" s="211">
        <v>0</v>
      </c>
      <c r="E1952" s="212" t="e">
        <v>#DIV/0!</v>
      </c>
      <c r="F1952" s="211">
        <v>0</v>
      </c>
    </row>
    <row r="1953" spans="1:6" s="797" customFormat="1" ht="12.75">
      <c r="A1953" s="336" t="s">
        <v>617</v>
      </c>
      <c r="B1953" s="211">
        <v>0</v>
      </c>
      <c r="C1953" s="211">
        <v>0</v>
      </c>
      <c r="D1953" s="211">
        <v>0</v>
      </c>
      <c r="E1953" s="212" t="e">
        <v>#DIV/0!</v>
      </c>
      <c r="F1953" s="211">
        <v>0</v>
      </c>
    </row>
    <row r="1954" spans="1:6" s="797" customFormat="1" ht="25.5">
      <c r="A1954" s="336" t="s">
        <v>589</v>
      </c>
      <c r="B1954" s="211">
        <v>0</v>
      </c>
      <c r="C1954" s="211">
        <v>0</v>
      </c>
      <c r="D1954" s="211">
        <v>0</v>
      </c>
      <c r="E1954" s="212" t="e">
        <v>#DIV/0!</v>
      </c>
      <c r="F1954" s="211">
        <v>0</v>
      </c>
    </row>
    <row r="1955" spans="1:6" s="797" customFormat="1" ht="12.75">
      <c r="A1955" s="336" t="s">
        <v>1165</v>
      </c>
      <c r="B1955" s="211">
        <v>0</v>
      </c>
      <c r="C1955" s="211">
        <v>0</v>
      </c>
      <c r="D1955" s="211">
        <v>0</v>
      </c>
      <c r="E1955" s="212" t="e">
        <v>#DIV/0!</v>
      </c>
      <c r="F1955" s="211">
        <v>0</v>
      </c>
    </row>
    <row r="1956" spans="1:6" s="797" customFormat="1" ht="12.75">
      <c r="A1956" s="336" t="s">
        <v>156</v>
      </c>
      <c r="B1956" s="211">
        <v>0</v>
      </c>
      <c r="C1956" s="211">
        <v>0</v>
      </c>
      <c r="D1956" s="211">
        <v>0</v>
      </c>
      <c r="E1956" s="212" t="e">
        <v>#DIV/0!</v>
      </c>
      <c r="F1956" s="211">
        <v>0</v>
      </c>
    </row>
    <row r="1957" spans="1:6" s="797" customFormat="1" ht="25.5">
      <c r="A1957" s="336" t="s">
        <v>620</v>
      </c>
      <c r="B1957" s="211">
        <v>0</v>
      </c>
      <c r="C1957" s="211">
        <v>0</v>
      </c>
      <c r="D1957" s="211">
        <v>0</v>
      </c>
      <c r="E1957" s="212" t="e">
        <v>#DIV/0!</v>
      </c>
      <c r="F1957" s="211">
        <v>0</v>
      </c>
    </row>
    <row r="1958" spans="1:6" s="797" customFormat="1" ht="12.75">
      <c r="A1958" s="336" t="s">
        <v>600</v>
      </c>
      <c r="B1958" s="211">
        <v>0</v>
      </c>
      <c r="C1958" s="211">
        <v>0</v>
      </c>
      <c r="D1958" s="211">
        <v>0</v>
      </c>
      <c r="E1958" s="212" t="e">
        <v>#DIV/0!</v>
      </c>
      <c r="F1958" s="211">
        <v>0</v>
      </c>
    </row>
    <row r="1959" spans="1:6" s="797" customFormat="1" ht="12.75">
      <c r="A1959" s="807" t="s">
        <v>678</v>
      </c>
      <c r="B1959" s="211"/>
      <c r="C1959" s="211"/>
      <c r="D1959" s="211"/>
      <c r="E1959" s="811"/>
      <c r="F1959" s="211"/>
    </row>
    <row r="1960" spans="1:6" s="797" customFormat="1" ht="12.75">
      <c r="A1960" s="336" t="s">
        <v>1161</v>
      </c>
      <c r="B1960" s="211">
        <v>83547</v>
      </c>
      <c r="C1960" s="211">
        <v>33380</v>
      </c>
      <c r="D1960" s="211">
        <v>33380</v>
      </c>
      <c r="E1960" s="212">
        <v>39.9535590745329</v>
      </c>
      <c r="F1960" s="211">
        <v>0</v>
      </c>
    </row>
    <row r="1961" spans="1:6" s="797" customFormat="1" ht="12.75">
      <c r="A1961" s="336" t="s">
        <v>666</v>
      </c>
      <c r="B1961" s="211">
        <v>0</v>
      </c>
      <c r="C1961" s="211">
        <v>0</v>
      </c>
      <c r="D1961" s="211">
        <v>4217</v>
      </c>
      <c r="E1961" s="814" t="s">
        <v>712</v>
      </c>
      <c r="F1961" s="211">
        <v>4217</v>
      </c>
    </row>
    <row r="1962" spans="1:6" s="797" customFormat="1" ht="12.75">
      <c r="A1962" s="336" t="s">
        <v>617</v>
      </c>
      <c r="B1962" s="211">
        <v>83547</v>
      </c>
      <c r="C1962" s="211">
        <v>33380</v>
      </c>
      <c r="D1962" s="211">
        <v>33380</v>
      </c>
      <c r="E1962" s="212">
        <v>39.9535590745329</v>
      </c>
      <c r="F1962" s="211">
        <v>0</v>
      </c>
    </row>
    <row r="1963" spans="1:6" s="797" customFormat="1" ht="25.5">
      <c r="A1963" s="336" t="s">
        <v>589</v>
      </c>
      <c r="B1963" s="211">
        <v>83547</v>
      </c>
      <c r="C1963" s="211">
        <v>33380</v>
      </c>
      <c r="D1963" s="211">
        <v>33380</v>
      </c>
      <c r="E1963" s="212">
        <v>39.9535590745329</v>
      </c>
      <c r="F1963" s="211">
        <v>0</v>
      </c>
    </row>
    <row r="1964" spans="1:6" s="797" customFormat="1" ht="12.75">
      <c r="A1964" s="336" t="s">
        <v>1165</v>
      </c>
      <c r="B1964" s="211">
        <v>83547</v>
      </c>
      <c r="C1964" s="211">
        <v>33380</v>
      </c>
      <c r="D1964" s="211">
        <v>28403</v>
      </c>
      <c r="E1964" s="212">
        <v>33.99643314541515</v>
      </c>
      <c r="F1964" s="211">
        <v>0</v>
      </c>
    </row>
    <row r="1965" spans="1:6" s="797" customFormat="1" ht="12.75">
      <c r="A1965" s="336" t="s">
        <v>156</v>
      </c>
      <c r="B1965" s="211">
        <v>83547</v>
      </c>
      <c r="C1965" s="211">
        <v>33380</v>
      </c>
      <c r="D1965" s="211">
        <v>28403</v>
      </c>
      <c r="E1965" s="212">
        <v>33.99643314541515</v>
      </c>
      <c r="F1965" s="211">
        <v>0</v>
      </c>
    </row>
    <row r="1966" spans="1:6" s="797" customFormat="1" ht="25.5">
      <c r="A1966" s="336" t="s">
        <v>620</v>
      </c>
      <c r="B1966" s="211">
        <v>83547</v>
      </c>
      <c r="C1966" s="211">
        <v>33380</v>
      </c>
      <c r="D1966" s="211">
        <v>28403</v>
      </c>
      <c r="E1966" s="212">
        <v>33.99643314541515</v>
      </c>
      <c r="F1966" s="211">
        <v>0</v>
      </c>
    </row>
    <row r="1967" spans="1:6" s="797" customFormat="1" ht="12.75">
      <c r="A1967" s="336" t="s">
        <v>600</v>
      </c>
      <c r="B1967" s="211">
        <v>83547</v>
      </c>
      <c r="C1967" s="211">
        <v>33380</v>
      </c>
      <c r="D1967" s="211">
        <v>28403</v>
      </c>
      <c r="E1967" s="212">
        <v>33.99643314541515</v>
      </c>
      <c r="F1967" s="211">
        <v>0</v>
      </c>
    </row>
    <row r="1968" spans="1:6" s="797" customFormat="1" ht="12.75">
      <c r="A1968" s="807" t="s">
        <v>1349</v>
      </c>
      <c r="B1968" s="211"/>
      <c r="C1968" s="211"/>
      <c r="D1968" s="211"/>
      <c r="E1968" s="811"/>
      <c r="F1968" s="211"/>
    </row>
    <row r="1969" spans="1:6" s="797" customFormat="1" ht="12.75">
      <c r="A1969" s="336" t="s">
        <v>1161</v>
      </c>
      <c r="B1969" s="211">
        <v>774</v>
      </c>
      <c r="C1969" s="211">
        <v>774</v>
      </c>
      <c r="D1969" s="211">
        <v>774</v>
      </c>
      <c r="E1969" s="212">
        <v>100</v>
      </c>
      <c r="F1969" s="211">
        <v>0</v>
      </c>
    </row>
    <row r="1970" spans="1:6" s="797" customFormat="1" ht="12.75">
      <c r="A1970" s="336" t="s">
        <v>617</v>
      </c>
      <c r="B1970" s="211">
        <v>774</v>
      </c>
      <c r="C1970" s="211">
        <v>774</v>
      </c>
      <c r="D1970" s="211">
        <v>774</v>
      </c>
      <c r="E1970" s="212">
        <v>100</v>
      </c>
      <c r="F1970" s="211">
        <v>0</v>
      </c>
    </row>
    <row r="1971" spans="1:6" s="797" customFormat="1" ht="25.5">
      <c r="A1971" s="336" t="s">
        <v>589</v>
      </c>
      <c r="B1971" s="211">
        <v>774</v>
      </c>
      <c r="C1971" s="211">
        <v>774</v>
      </c>
      <c r="D1971" s="211">
        <v>774</v>
      </c>
      <c r="E1971" s="212">
        <v>100</v>
      </c>
      <c r="F1971" s="211">
        <v>0</v>
      </c>
    </row>
    <row r="1972" spans="1:6" s="797" customFormat="1" ht="12.75">
      <c r="A1972" s="336" t="s">
        <v>1165</v>
      </c>
      <c r="B1972" s="211">
        <v>774</v>
      </c>
      <c r="C1972" s="211">
        <v>774</v>
      </c>
      <c r="D1972" s="211">
        <v>773</v>
      </c>
      <c r="E1972" s="212">
        <v>99.87080103359173</v>
      </c>
      <c r="F1972" s="211">
        <v>0</v>
      </c>
    </row>
    <row r="1973" spans="1:6" s="797" customFormat="1" ht="12.75">
      <c r="A1973" s="336" t="s">
        <v>156</v>
      </c>
      <c r="B1973" s="211">
        <v>774</v>
      </c>
      <c r="C1973" s="211">
        <v>774</v>
      </c>
      <c r="D1973" s="211">
        <v>773</v>
      </c>
      <c r="E1973" s="212">
        <v>99.87080103359173</v>
      </c>
      <c r="F1973" s="211">
        <v>0</v>
      </c>
    </row>
    <row r="1974" spans="1:6" s="797" customFormat="1" ht="25.5">
      <c r="A1974" s="336" t="s">
        <v>620</v>
      </c>
      <c r="B1974" s="211">
        <v>774</v>
      </c>
      <c r="C1974" s="211">
        <v>774</v>
      </c>
      <c r="D1974" s="211">
        <v>773</v>
      </c>
      <c r="E1974" s="212">
        <v>99.87080103359173</v>
      </c>
      <c r="F1974" s="211">
        <v>0</v>
      </c>
    </row>
    <row r="1975" spans="1:6" s="797" customFormat="1" ht="12.75">
      <c r="A1975" s="336" t="s">
        <v>600</v>
      </c>
      <c r="B1975" s="211">
        <v>774</v>
      </c>
      <c r="C1975" s="211">
        <v>774</v>
      </c>
      <c r="D1975" s="211">
        <v>773</v>
      </c>
      <c r="E1975" s="212">
        <v>99.87080103359173</v>
      </c>
      <c r="F1975" s="211">
        <v>0</v>
      </c>
    </row>
    <row r="1976" spans="1:6" s="797" customFormat="1" ht="12.75">
      <c r="A1976" s="807" t="s">
        <v>648</v>
      </c>
      <c r="B1976" s="211"/>
      <c r="C1976" s="211"/>
      <c r="D1976" s="211"/>
      <c r="E1976" s="811"/>
      <c r="F1976" s="211"/>
    </row>
    <row r="1977" spans="1:6" s="797" customFormat="1" ht="12.75">
      <c r="A1977" s="336" t="s">
        <v>1161</v>
      </c>
      <c r="B1977" s="211">
        <v>1707</v>
      </c>
      <c r="C1977" s="211">
        <v>210</v>
      </c>
      <c r="D1977" s="211">
        <v>210</v>
      </c>
      <c r="E1977" s="212">
        <v>12.302284710017574</v>
      </c>
      <c r="F1977" s="211">
        <v>0</v>
      </c>
    </row>
    <row r="1978" spans="1:6" s="797" customFormat="1" ht="12.75">
      <c r="A1978" s="336" t="s">
        <v>617</v>
      </c>
      <c r="B1978" s="211">
        <v>1707</v>
      </c>
      <c r="C1978" s="211">
        <v>210</v>
      </c>
      <c r="D1978" s="211">
        <v>210</v>
      </c>
      <c r="E1978" s="212">
        <v>12.302284710017574</v>
      </c>
      <c r="F1978" s="211">
        <v>0</v>
      </c>
    </row>
    <row r="1979" spans="1:6" s="797" customFormat="1" ht="25.5">
      <c r="A1979" s="336" t="s">
        <v>589</v>
      </c>
      <c r="B1979" s="211">
        <v>1707</v>
      </c>
      <c r="C1979" s="211">
        <v>210</v>
      </c>
      <c r="D1979" s="211">
        <v>210</v>
      </c>
      <c r="E1979" s="212">
        <v>12.302284710017574</v>
      </c>
      <c r="F1979" s="211">
        <v>0</v>
      </c>
    </row>
    <row r="1980" spans="1:6" s="797" customFormat="1" ht="12.75">
      <c r="A1980" s="336" t="s">
        <v>1165</v>
      </c>
      <c r="B1980" s="211">
        <v>1707</v>
      </c>
      <c r="C1980" s="211">
        <v>210</v>
      </c>
      <c r="D1980" s="211">
        <v>207</v>
      </c>
      <c r="E1980" s="212">
        <v>12.126537785588752</v>
      </c>
      <c r="F1980" s="211">
        <v>0</v>
      </c>
    </row>
    <row r="1981" spans="1:6" s="797" customFormat="1" ht="12.75">
      <c r="A1981" s="336" t="s">
        <v>156</v>
      </c>
      <c r="B1981" s="211">
        <v>1707</v>
      </c>
      <c r="C1981" s="211">
        <v>210</v>
      </c>
      <c r="D1981" s="211">
        <v>207</v>
      </c>
      <c r="E1981" s="212">
        <v>12.126537785588752</v>
      </c>
      <c r="F1981" s="211">
        <v>0</v>
      </c>
    </row>
    <row r="1982" spans="1:6" s="797" customFormat="1" ht="25.5">
      <c r="A1982" s="336" t="s">
        <v>620</v>
      </c>
      <c r="B1982" s="211">
        <v>1707</v>
      </c>
      <c r="C1982" s="211">
        <v>210</v>
      </c>
      <c r="D1982" s="211">
        <v>207</v>
      </c>
      <c r="E1982" s="212">
        <v>12.126537785588752</v>
      </c>
      <c r="F1982" s="211">
        <v>0</v>
      </c>
    </row>
    <row r="1983" spans="1:6" s="797" customFormat="1" ht="12.75">
      <c r="A1983" s="336" t="s">
        <v>600</v>
      </c>
      <c r="B1983" s="211">
        <v>1707</v>
      </c>
      <c r="C1983" s="211">
        <v>210</v>
      </c>
      <c r="D1983" s="211">
        <v>207</v>
      </c>
      <c r="E1983" s="212">
        <v>12.126537785588752</v>
      </c>
      <c r="F1983" s="211">
        <v>0</v>
      </c>
    </row>
    <row r="1984" spans="1:6" s="797" customFormat="1" ht="38.25" customHeight="1">
      <c r="A1984" s="794" t="s">
        <v>1350</v>
      </c>
      <c r="B1984" s="211"/>
      <c r="C1984" s="211"/>
      <c r="D1984" s="211"/>
      <c r="E1984" s="811"/>
      <c r="F1984" s="211"/>
    </row>
    <row r="1985" spans="1:6" s="797" customFormat="1" ht="12.75">
      <c r="A1985" s="336" t="s">
        <v>1161</v>
      </c>
      <c r="B1985" s="211">
        <v>3900203</v>
      </c>
      <c r="C1985" s="211">
        <v>1705380</v>
      </c>
      <c r="D1985" s="211">
        <v>1705380</v>
      </c>
      <c r="E1985" s="212">
        <v>43.72541634371339</v>
      </c>
      <c r="F1985" s="211">
        <v>195458</v>
      </c>
    </row>
    <row r="1986" spans="1:6" s="797" customFormat="1" ht="12.75">
      <c r="A1986" s="336" t="s">
        <v>617</v>
      </c>
      <c r="B1986" s="211">
        <v>3900203</v>
      </c>
      <c r="C1986" s="211">
        <v>1705380</v>
      </c>
      <c r="D1986" s="211">
        <v>1705380</v>
      </c>
      <c r="E1986" s="212">
        <v>43.72541634371339</v>
      </c>
      <c r="F1986" s="211">
        <v>195458</v>
      </c>
    </row>
    <row r="1987" spans="1:6" s="797" customFormat="1" ht="25.5">
      <c r="A1987" s="336" t="s">
        <v>589</v>
      </c>
      <c r="B1987" s="211">
        <v>3900203</v>
      </c>
      <c r="C1987" s="211">
        <v>1705380</v>
      </c>
      <c r="D1987" s="211">
        <v>1705380</v>
      </c>
      <c r="E1987" s="212">
        <v>43.72541634371339</v>
      </c>
      <c r="F1987" s="211">
        <v>195458</v>
      </c>
    </row>
    <row r="1988" spans="1:6" s="797" customFormat="1" ht="12.75">
      <c r="A1988" s="336" t="s">
        <v>1165</v>
      </c>
      <c r="B1988" s="211">
        <v>3900203</v>
      </c>
      <c r="C1988" s="211">
        <v>1705380</v>
      </c>
      <c r="D1988" s="211">
        <v>1705380</v>
      </c>
      <c r="E1988" s="212">
        <v>43.72541634371339</v>
      </c>
      <c r="F1988" s="211">
        <v>195458</v>
      </c>
    </row>
    <row r="1989" spans="1:6" s="797" customFormat="1" ht="12.75">
      <c r="A1989" s="336" t="s">
        <v>156</v>
      </c>
      <c r="B1989" s="211">
        <v>890035</v>
      </c>
      <c r="C1989" s="211">
        <v>407306</v>
      </c>
      <c r="D1989" s="211">
        <v>407306</v>
      </c>
      <c r="E1989" s="212">
        <v>45.76291943575252</v>
      </c>
      <c r="F1989" s="211">
        <v>86933</v>
      </c>
    </row>
    <row r="1990" spans="1:6" s="797" customFormat="1" ht="12.75">
      <c r="A1990" s="336" t="s">
        <v>594</v>
      </c>
      <c r="B1990" s="211">
        <v>890035</v>
      </c>
      <c r="C1990" s="211">
        <v>407306</v>
      </c>
      <c r="D1990" s="211">
        <v>407306</v>
      </c>
      <c r="E1990" s="212">
        <v>45.76291943575252</v>
      </c>
      <c r="F1990" s="211">
        <v>86933</v>
      </c>
    </row>
    <row r="1991" spans="1:6" s="797" customFormat="1" ht="12.75">
      <c r="A1991" s="336" t="s">
        <v>1125</v>
      </c>
      <c r="B1991" s="211">
        <v>3010168</v>
      </c>
      <c r="C1991" s="211">
        <v>1298074</v>
      </c>
      <c r="D1991" s="211">
        <v>1298074</v>
      </c>
      <c r="E1991" s="212">
        <v>43.12297519606879</v>
      </c>
      <c r="F1991" s="211">
        <v>108525</v>
      </c>
    </row>
    <row r="1992" spans="1:6" s="797" customFormat="1" ht="12.75">
      <c r="A1992" s="336" t="s">
        <v>604</v>
      </c>
      <c r="B1992" s="211">
        <v>3010168</v>
      </c>
      <c r="C1992" s="211">
        <v>1298074</v>
      </c>
      <c r="D1992" s="211">
        <v>1298074</v>
      </c>
      <c r="E1992" s="212">
        <v>43.12297519606879</v>
      </c>
      <c r="F1992" s="211">
        <v>108525</v>
      </c>
    </row>
    <row r="1993" spans="1:6" s="797" customFormat="1" ht="12.75">
      <c r="A1993" s="807" t="s">
        <v>640</v>
      </c>
      <c r="B1993" s="211"/>
      <c r="C1993" s="211"/>
      <c r="D1993" s="211"/>
      <c r="E1993" s="811"/>
      <c r="F1993" s="211"/>
    </row>
    <row r="1994" spans="1:6" s="797" customFormat="1" ht="12.75">
      <c r="A1994" s="336" t="s">
        <v>1161</v>
      </c>
      <c r="B1994" s="211">
        <v>3900203</v>
      </c>
      <c r="C1994" s="211">
        <v>1705380</v>
      </c>
      <c r="D1994" s="211">
        <v>1705380</v>
      </c>
      <c r="E1994" s="212">
        <v>43.72541634371339</v>
      </c>
      <c r="F1994" s="211">
        <v>195458</v>
      </c>
    </row>
    <row r="1995" spans="1:6" s="797" customFormat="1" ht="12.75">
      <c r="A1995" s="336" t="s">
        <v>617</v>
      </c>
      <c r="B1995" s="211">
        <v>3900203</v>
      </c>
      <c r="C1995" s="211">
        <v>1705380</v>
      </c>
      <c r="D1995" s="211">
        <v>1705380</v>
      </c>
      <c r="E1995" s="212">
        <v>43.72541634371339</v>
      </c>
      <c r="F1995" s="211">
        <v>195458</v>
      </c>
    </row>
    <row r="1996" spans="1:6" s="797" customFormat="1" ht="25.5">
      <c r="A1996" s="336" t="s">
        <v>589</v>
      </c>
      <c r="B1996" s="211">
        <v>3900203</v>
      </c>
      <c r="C1996" s="211">
        <v>1705380</v>
      </c>
      <c r="D1996" s="211">
        <v>1705380</v>
      </c>
      <c r="E1996" s="212">
        <v>43.72541634371339</v>
      </c>
      <c r="F1996" s="211">
        <v>195458</v>
      </c>
    </row>
    <row r="1997" spans="1:6" s="797" customFormat="1" ht="12.75">
      <c r="A1997" s="336" t="s">
        <v>1165</v>
      </c>
      <c r="B1997" s="211">
        <v>3900203</v>
      </c>
      <c r="C1997" s="211">
        <v>1705380</v>
      </c>
      <c r="D1997" s="211">
        <v>1705380</v>
      </c>
      <c r="E1997" s="212">
        <v>43.72541634371339</v>
      </c>
      <c r="F1997" s="211">
        <v>195458</v>
      </c>
    </row>
    <row r="1998" spans="1:6" s="797" customFormat="1" ht="12.75">
      <c r="A1998" s="336" t="s">
        <v>156</v>
      </c>
      <c r="B1998" s="211">
        <v>890035</v>
      </c>
      <c r="C1998" s="211">
        <v>407306</v>
      </c>
      <c r="D1998" s="211">
        <v>407306</v>
      </c>
      <c r="E1998" s="212">
        <v>45.76291943575252</v>
      </c>
      <c r="F1998" s="211">
        <v>86933</v>
      </c>
    </row>
    <row r="1999" spans="1:6" s="797" customFormat="1" ht="12.75">
      <c r="A1999" s="336" t="s">
        <v>594</v>
      </c>
      <c r="B1999" s="211">
        <v>890035</v>
      </c>
      <c r="C1999" s="211">
        <v>407306</v>
      </c>
      <c r="D1999" s="211">
        <v>407306</v>
      </c>
      <c r="E1999" s="212">
        <v>45.76291943575252</v>
      </c>
      <c r="F1999" s="211">
        <v>86933</v>
      </c>
    </row>
    <row r="2000" spans="1:6" s="797" customFormat="1" ht="12.75">
      <c r="A2000" s="336" t="s">
        <v>1125</v>
      </c>
      <c r="B2000" s="211">
        <v>3010168</v>
      </c>
      <c r="C2000" s="211">
        <v>1298074</v>
      </c>
      <c r="D2000" s="211">
        <v>1298074</v>
      </c>
      <c r="E2000" s="212">
        <v>43.12297519606879</v>
      </c>
      <c r="F2000" s="211">
        <v>108525</v>
      </c>
    </row>
    <row r="2001" spans="1:6" s="797" customFormat="1" ht="12.75">
      <c r="A2001" s="336" t="s">
        <v>604</v>
      </c>
      <c r="B2001" s="211">
        <v>3010168</v>
      </c>
      <c r="C2001" s="211">
        <v>1298074</v>
      </c>
      <c r="D2001" s="211">
        <v>1298074</v>
      </c>
      <c r="E2001" s="212">
        <v>43.12297519606879</v>
      </c>
      <c r="F2001" s="211">
        <v>108525</v>
      </c>
    </row>
    <row r="2002" spans="1:6" s="797" customFormat="1" ht="12.75">
      <c r="A2002" s="794" t="s">
        <v>1351</v>
      </c>
      <c r="B2002" s="211"/>
      <c r="C2002" s="211"/>
      <c r="D2002" s="211"/>
      <c r="E2002" s="811"/>
      <c r="F2002" s="211"/>
    </row>
    <row r="2003" spans="1:6" s="797" customFormat="1" ht="12.75">
      <c r="A2003" s="336" t="s">
        <v>1161</v>
      </c>
      <c r="B2003" s="211">
        <v>29578295</v>
      </c>
      <c r="C2003" s="211">
        <v>11279210</v>
      </c>
      <c r="D2003" s="211">
        <v>11278795</v>
      </c>
      <c r="E2003" s="212">
        <v>38.13199848064265</v>
      </c>
      <c r="F2003" s="211">
        <v>1903606</v>
      </c>
    </row>
    <row r="2004" spans="1:6" s="797" customFormat="1" ht="12.75">
      <c r="A2004" s="336" t="s">
        <v>666</v>
      </c>
      <c r="B2004" s="211">
        <v>218393</v>
      </c>
      <c r="C2004" s="211">
        <v>84360</v>
      </c>
      <c r="D2004" s="211">
        <v>83945</v>
      </c>
      <c r="E2004" s="212">
        <v>38.43758728530676</v>
      </c>
      <c r="F2004" s="211">
        <v>15139</v>
      </c>
    </row>
    <row r="2005" spans="1:6" s="797" customFormat="1" ht="12.75">
      <c r="A2005" s="336" t="s">
        <v>617</v>
      </c>
      <c r="B2005" s="211">
        <v>29359902</v>
      </c>
      <c r="C2005" s="211">
        <v>11194850</v>
      </c>
      <c r="D2005" s="211">
        <v>11194850</v>
      </c>
      <c r="E2005" s="212">
        <v>38.129725364887115</v>
      </c>
      <c r="F2005" s="211">
        <v>1888467</v>
      </c>
    </row>
    <row r="2006" spans="1:6" s="797" customFormat="1" ht="25.5">
      <c r="A2006" s="336" t="s">
        <v>589</v>
      </c>
      <c r="B2006" s="211">
        <v>29359902</v>
      </c>
      <c r="C2006" s="211">
        <v>11194850</v>
      </c>
      <c r="D2006" s="211">
        <v>11194850</v>
      </c>
      <c r="E2006" s="212">
        <v>38.129725364887115</v>
      </c>
      <c r="F2006" s="211">
        <v>1888467</v>
      </c>
    </row>
    <row r="2007" spans="1:6" s="797" customFormat="1" ht="12.75">
      <c r="A2007" s="336" t="s">
        <v>1165</v>
      </c>
      <c r="B2007" s="211">
        <v>29578295</v>
      </c>
      <c r="C2007" s="211">
        <v>11279210</v>
      </c>
      <c r="D2007" s="211">
        <v>10888443</v>
      </c>
      <c r="E2007" s="212">
        <v>36.812274000242404</v>
      </c>
      <c r="F2007" s="211">
        <v>1777939</v>
      </c>
    </row>
    <row r="2008" spans="1:6" s="797" customFormat="1" ht="12.75">
      <c r="A2008" s="336" t="s">
        <v>156</v>
      </c>
      <c r="B2008" s="211">
        <v>28608295</v>
      </c>
      <c r="C2008" s="211">
        <v>10759210</v>
      </c>
      <c r="D2008" s="211">
        <v>10376128</v>
      </c>
      <c r="E2008" s="212">
        <v>36.26964836597218</v>
      </c>
      <c r="F2008" s="211">
        <v>1747939</v>
      </c>
    </row>
    <row r="2009" spans="1:6" s="797" customFormat="1" ht="12.75">
      <c r="A2009" s="336" t="s">
        <v>590</v>
      </c>
      <c r="B2009" s="211">
        <v>23475453</v>
      </c>
      <c r="C2009" s="211">
        <v>8748981</v>
      </c>
      <c r="D2009" s="211">
        <v>8365899</v>
      </c>
      <c r="E2009" s="212">
        <v>35.63679474044654</v>
      </c>
      <c r="F2009" s="211">
        <v>1375518</v>
      </c>
    </row>
    <row r="2010" spans="1:6" s="797" customFormat="1" ht="12.75">
      <c r="A2010" s="336" t="s">
        <v>591</v>
      </c>
      <c r="B2010" s="211">
        <v>1379734</v>
      </c>
      <c r="C2010" s="211">
        <v>599899</v>
      </c>
      <c r="D2010" s="211">
        <v>599691</v>
      </c>
      <c r="E2010" s="212">
        <v>43.464247456393764</v>
      </c>
      <c r="F2010" s="211">
        <v>93714</v>
      </c>
    </row>
    <row r="2011" spans="1:6" s="797" customFormat="1" ht="12.75">
      <c r="A2011" s="336" t="s">
        <v>618</v>
      </c>
      <c r="B2011" s="821">
        <v>1003708</v>
      </c>
      <c r="C2011" s="821">
        <v>445285</v>
      </c>
      <c r="D2011" s="821">
        <v>445166</v>
      </c>
      <c r="E2011" s="212">
        <v>44.35214225651285</v>
      </c>
      <c r="F2011" s="821">
        <v>76705</v>
      </c>
    </row>
    <row r="2012" spans="1:6" s="194" customFormat="1" ht="12.75">
      <c r="A2012" s="336" t="s">
        <v>593</v>
      </c>
      <c r="B2012" s="821">
        <v>22095719</v>
      </c>
      <c r="C2012" s="821">
        <v>8149082</v>
      </c>
      <c r="D2012" s="821">
        <v>7766208</v>
      </c>
      <c r="E2012" s="212">
        <v>35.148021207184975</v>
      </c>
      <c r="F2012" s="821">
        <v>1281804</v>
      </c>
    </row>
    <row r="2013" spans="1:6" s="194" customFormat="1" ht="12.75">
      <c r="A2013" s="336" t="s">
        <v>595</v>
      </c>
      <c r="B2013" s="821">
        <v>5132842</v>
      </c>
      <c r="C2013" s="821">
        <v>2010229</v>
      </c>
      <c r="D2013" s="821">
        <v>2010229</v>
      </c>
      <c r="E2013" s="212">
        <v>39.16405375423596</v>
      </c>
      <c r="F2013" s="821">
        <v>372421</v>
      </c>
    </row>
    <row r="2014" spans="1:6" s="194" customFormat="1" ht="12.75">
      <c r="A2014" s="336" t="s">
        <v>619</v>
      </c>
      <c r="B2014" s="821">
        <v>5132842</v>
      </c>
      <c r="C2014" s="821">
        <v>2010229</v>
      </c>
      <c r="D2014" s="821">
        <v>2010229</v>
      </c>
      <c r="E2014" s="212">
        <v>39.16405375423596</v>
      </c>
      <c r="F2014" s="821">
        <v>372421</v>
      </c>
    </row>
    <row r="2015" spans="1:53" s="830" customFormat="1" ht="12.75">
      <c r="A2015" s="824" t="s">
        <v>1125</v>
      </c>
      <c r="B2015" s="821">
        <v>970000</v>
      </c>
      <c r="C2015" s="821">
        <v>520000</v>
      </c>
      <c r="D2015" s="821">
        <v>512315</v>
      </c>
      <c r="E2015" s="212">
        <v>52.8159793814433</v>
      </c>
      <c r="F2015" s="821">
        <v>30000</v>
      </c>
      <c r="G2015" s="825"/>
      <c r="H2015" s="825"/>
      <c r="I2015" s="825"/>
      <c r="J2015" s="825"/>
      <c r="K2015" s="825"/>
      <c r="L2015" s="825"/>
      <c r="M2015" s="825"/>
      <c r="N2015" s="825"/>
      <c r="O2015" s="825"/>
      <c r="P2015" s="825"/>
      <c r="Q2015" s="825"/>
      <c r="R2015" s="825"/>
      <c r="S2015" s="825"/>
      <c r="T2015" s="825"/>
      <c r="U2015" s="825"/>
      <c r="V2015" s="825"/>
      <c r="W2015" s="825"/>
      <c r="X2015" s="825"/>
      <c r="Y2015" s="825"/>
      <c r="Z2015" s="825"/>
      <c r="AA2015" s="825"/>
      <c r="AB2015" s="825"/>
      <c r="AC2015" s="825"/>
      <c r="AD2015" s="825"/>
      <c r="AE2015" s="825"/>
      <c r="AF2015" s="825"/>
      <c r="AG2015" s="825"/>
      <c r="AH2015" s="825"/>
      <c r="AI2015" s="825"/>
      <c r="AJ2015" s="825"/>
      <c r="AK2015" s="825"/>
      <c r="AL2015" s="825"/>
      <c r="AM2015" s="825"/>
      <c r="AN2015" s="825"/>
      <c r="AO2015" s="825"/>
      <c r="AP2015" s="825"/>
      <c r="AQ2015" s="825"/>
      <c r="AR2015" s="825"/>
      <c r="AS2015" s="825"/>
      <c r="AT2015" s="825"/>
      <c r="AU2015" s="825"/>
      <c r="AV2015" s="825"/>
      <c r="AW2015" s="825"/>
      <c r="AX2015" s="825"/>
      <c r="AY2015" s="825"/>
      <c r="AZ2015" s="825"/>
      <c r="BA2015" s="825"/>
    </row>
    <row r="2016" spans="1:53" s="830" customFormat="1" ht="12.75">
      <c r="A2016" s="336" t="s">
        <v>604</v>
      </c>
      <c r="B2016" s="424">
        <v>970000</v>
      </c>
      <c r="C2016" s="424">
        <v>520000</v>
      </c>
      <c r="D2016" s="424">
        <v>512315</v>
      </c>
      <c r="E2016" s="212">
        <v>52.8159793814433</v>
      </c>
      <c r="F2016" s="424">
        <v>30000</v>
      </c>
      <c r="G2016" s="825"/>
      <c r="H2016" s="825"/>
      <c r="I2016" s="825"/>
      <c r="J2016" s="825"/>
      <c r="K2016" s="825"/>
      <c r="L2016" s="825"/>
      <c r="M2016" s="825"/>
      <c r="N2016" s="825"/>
      <c r="O2016" s="825"/>
      <c r="P2016" s="825"/>
      <c r="Q2016" s="825"/>
      <c r="R2016" s="825"/>
      <c r="S2016" s="825"/>
      <c r="T2016" s="825"/>
      <c r="U2016" s="825"/>
      <c r="V2016" s="825"/>
      <c r="W2016" s="825"/>
      <c r="X2016" s="825"/>
      <c r="Y2016" s="825"/>
      <c r="Z2016" s="825"/>
      <c r="AA2016" s="825"/>
      <c r="AB2016" s="825"/>
      <c r="AC2016" s="825"/>
      <c r="AD2016" s="825"/>
      <c r="AE2016" s="825"/>
      <c r="AF2016" s="825"/>
      <c r="AG2016" s="825"/>
      <c r="AH2016" s="825"/>
      <c r="AI2016" s="825"/>
      <c r="AJ2016" s="825"/>
      <c r="AK2016" s="825"/>
      <c r="AL2016" s="825"/>
      <c r="AM2016" s="825"/>
      <c r="AN2016" s="825"/>
      <c r="AO2016" s="825"/>
      <c r="AP2016" s="825"/>
      <c r="AQ2016" s="825"/>
      <c r="AR2016" s="825"/>
      <c r="AS2016" s="825"/>
      <c r="AT2016" s="825"/>
      <c r="AU2016" s="825"/>
      <c r="AV2016" s="825"/>
      <c r="AW2016" s="825"/>
      <c r="AX2016" s="825"/>
      <c r="AY2016" s="825"/>
      <c r="AZ2016" s="825"/>
      <c r="BA2016" s="825"/>
    </row>
    <row r="2017" spans="1:6" s="812" customFormat="1" ht="12.75">
      <c r="A2017" s="351" t="s">
        <v>674</v>
      </c>
      <c r="B2017" s="211"/>
      <c r="C2017" s="211"/>
      <c r="D2017" s="211"/>
      <c r="E2017" s="811"/>
      <c r="F2017" s="211"/>
    </row>
    <row r="2018" spans="1:6" s="797" customFormat="1" ht="12.75">
      <c r="A2018" s="336" t="s">
        <v>1161</v>
      </c>
      <c r="B2018" s="211">
        <v>4932552</v>
      </c>
      <c r="C2018" s="211">
        <v>2279061</v>
      </c>
      <c r="D2018" s="211">
        <v>2279061</v>
      </c>
      <c r="E2018" s="212">
        <v>46.20450022625205</v>
      </c>
      <c r="F2018" s="211">
        <v>805222</v>
      </c>
    </row>
    <row r="2019" spans="1:6" s="797" customFormat="1" ht="12.75">
      <c r="A2019" s="336" t="s">
        <v>617</v>
      </c>
      <c r="B2019" s="211">
        <v>4932552</v>
      </c>
      <c r="C2019" s="211">
        <v>2279061</v>
      </c>
      <c r="D2019" s="211">
        <v>2279061</v>
      </c>
      <c r="E2019" s="212">
        <v>46.20450022625205</v>
      </c>
      <c r="F2019" s="211">
        <v>805222</v>
      </c>
    </row>
    <row r="2020" spans="1:6" s="797" customFormat="1" ht="25.5">
      <c r="A2020" s="336" t="s">
        <v>589</v>
      </c>
      <c r="B2020" s="211">
        <v>4932552</v>
      </c>
      <c r="C2020" s="211">
        <v>2279061</v>
      </c>
      <c r="D2020" s="211">
        <v>2279061</v>
      </c>
      <c r="E2020" s="212">
        <v>46.20450022625205</v>
      </c>
      <c r="F2020" s="211">
        <v>805222</v>
      </c>
    </row>
    <row r="2021" spans="1:6" s="797" customFormat="1" ht="12.75">
      <c r="A2021" s="336" t="s">
        <v>1165</v>
      </c>
      <c r="B2021" s="211">
        <v>4932552</v>
      </c>
      <c r="C2021" s="211">
        <v>2279061</v>
      </c>
      <c r="D2021" s="211">
        <v>2213876</v>
      </c>
      <c r="E2021" s="212">
        <v>44.88297335740201</v>
      </c>
      <c r="F2021" s="211">
        <v>766331</v>
      </c>
    </row>
    <row r="2022" spans="1:6" s="797" customFormat="1" ht="12.75">
      <c r="A2022" s="336" t="s">
        <v>156</v>
      </c>
      <c r="B2022" s="211">
        <v>4932552</v>
      </c>
      <c r="C2022" s="211">
        <v>2279061</v>
      </c>
      <c r="D2022" s="211">
        <v>2213876</v>
      </c>
      <c r="E2022" s="212">
        <v>44.88297335740201</v>
      </c>
      <c r="F2022" s="211">
        <v>766331</v>
      </c>
    </row>
    <row r="2023" spans="1:6" s="797" customFormat="1" ht="12.75">
      <c r="A2023" s="336" t="s">
        <v>590</v>
      </c>
      <c r="B2023" s="211">
        <v>4932552</v>
      </c>
      <c r="C2023" s="211">
        <v>2279061</v>
      </c>
      <c r="D2023" s="211">
        <v>2213876</v>
      </c>
      <c r="E2023" s="212">
        <v>44.88297335740201</v>
      </c>
      <c r="F2023" s="211">
        <v>766331</v>
      </c>
    </row>
    <row r="2024" spans="1:6" s="194" customFormat="1" ht="12.75">
      <c r="A2024" s="336" t="s">
        <v>593</v>
      </c>
      <c r="B2024" s="821">
        <v>4932552</v>
      </c>
      <c r="C2024" s="821">
        <v>2279061</v>
      </c>
      <c r="D2024" s="821">
        <v>2213876</v>
      </c>
      <c r="E2024" s="212">
        <v>44.88297335740201</v>
      </c>
      <c r="F2024" s="821">
        <v>766331</v>
      </c>
    </row>
    <row r="2025" spans="1:6" s="812" customFormat="1" ht="12.75">
      <c r="A2025" s="351" t="s">
        <v>675</v>
      </c>
      <c r="B2025" s="211"/>
      <c r="C2025" s="211"/>
      <c r="D2025" s="211"/>
      <c r="E2025" s="811"/>
      <c r="F2025" s="211"/>
    </row>
    <row r="2026" spans="1:6" s="797" customFormat="1" ht="12.75">
      <c r="A2026" s="336" t="s">
        <v>1161</v>
      </c>
      <c r="B2026" s="211">
        <v>1058831</v>
      </c>
      <c r="C2026" s="211">
        <v>487745</v>
      </c>
      <c r="D2026" s="211">
        <v>487745</v>
      </c>
      <c r="E2026" s="212">
        <v>46.06448054505393</v>
      </c>
      <c r="F2026" s="211">
        <v>73781</v>
      </c>
    </row>
    <row r="2027" spans="1:6" s="797" customFormat="1" ht="12.75">
      <c r="A2027" s="336" t="s">
        <v>617</v>
      </c>
      <c r="B2027" s="211">
        <v>1058831</v>
      </c>
      <c r="C2027" s="211">
        <v>487745</v>
      </c>
      <c r="D2027" s="211">
        <v>487745</v>
      </c>
      <c r="E2027" s="212">
        <v>46.06448054505393</v>
      </c>
      <c r="F2027" s="211">
        <v>73781</v>
      </c>
    </row>
    <row r="2028" spans="1:6" s="797" customFormat="1" ht="25.5">
      <c r="A2028" s="336" t="s">
        <v>589</v>
      </c>
      <c r="B2028" s="211">
        <v>1058831</v>
      </c>
      <c r="C2028" s="211">
        <v>487745</v>
      </c>
      <c r="D2028" s="211">
        <v>487745</v>
      </c>
      <c r="E2028" s="212">
        <v>46.06448054505393</v>
      </c>
      <c r="F2028" s="211">
        <v>73781</v>
      </c>
    </row>
    <row r="2029" spans="1:6" s="797" customFormat="1" ht="12.75">
      <c r="A2029" s="336" t="s">
        <v>1165</v>
      </c>
      <c r="B2029" s="211">
        <v>1058831</v>
      </c>
      <c r="C2029" s="211">
        <v>487745</v>
      </c>
      <c r="D2029" s="211">
        <v>482947</v>
      </c>
      <c r="E2029" s="212">
        <v>45.61133929777274</v>
      </c>
      <c r="F2029" s="211">
        <v>96622</v>
      </c>
    </row>
    <row r="2030" spans="1:6" s="797" customFormat="1" ht="12.75">
      <c r="A2030" s="336" t="s">
        <v>156</v>
      </c>
      <c r="B2030" s="211">
        <v>1058831</v>
      </c>
      <c r="C2030" s="211">
        <v>487745</v>
      </c>
      <c r="D2030" s="211">
        <v>482947</v>
      </c>
      <c r="E2030" s="212">
        <v>45.61133929777274</v>
      </c>
      <c r="F2030" s="211">
        <v>96622</v>
      </c>
    </row>
    <row r="2031" spans="1:6" s="797" customFormat="1" ht="12.75">
      <c r="A2031" s="336" t="s">
        <v>590</v>
      </c>
      <c r="B2031" s="211">
        <v>1058831</v>
      </c>
      <c r="C2031" s="211">
        <v>487745</v>
      </c>
      <c r="D2031" s="211">
        <v>482947</v>
      </c>
      <c r="E2031" s="212">
        <v>45.61133929777274</v>
      </c>
      <c r="F2031" s="211">
        <v>96622</v>
      </c>
    </row>
    <row r="2032" spans="1:6" s="194" customFormat="1" ht="12.75">
      <c r="A2032" s="336" t="s">
        <v>593</v>
      </c>
      <c r="B2032" s="821">
        <v>1058831</v>
      </c>
      <c r="C2032" s="821">
        <v>487745</v>
      </c>
      <c r="D2032" s="821">
        <v>482947</v>
      </c>
      <c r="E2032" s="212">
        <v>45.61133929777274</v>
      </c>
      <c r="F2032" s="821">
        <v>96622</v>
      </c>
    </row>
    <row r="2033" spans="1:6" s="812" customFormat="1" ht="12.75">
      <c r="A2033" s="351" t="s">
        <v>622</v>
      </c>
      <c r="B2033" s="211"/>
      <c r="C2033" s="211"/>
      <c r="D2033" s="211"/>
      <c r="E2033" s="811"/>
      <c r="F2033" s="211"/>
    </row>
    <row r="2034" spans="1:6" s="797" customFormat="1" ht="12.75">
      <c r="A2034" s="336" t="s">
        <v>1161</v>
      </c>
      <c r="B2034" s="211">
        <v>5325430</v>
      </c>
      <c r="C2034" s="211">
        <v>1158780</v>
      </c>
      <c r="D2034" s="211">
        <v>1158780</v>
      </c>
      <c r="E2034" s="212">
        <v>21.759369665923693</v>
      </c>
      <c r="F2034" s="211">
        <v>271370</v>
      </c>
    </row>
    <row r="2035" spans="1:6" s="797" customFormat="1" ht="12.75">
      <c r="A2035" s="336" t="s">
        <v>617</v>
      </c>
      <c r="B2035" s="211">
        <v>5325430</v>
      </c>
      <c r="C2035" s="211">
        <v>1158780</v>
      </c>
      <c r="D2035" s="211">
        <v>1158780</v>
      </c>
      <c r="E2035" s="212">
        <v>21.759369665923693</v>
      </c>
      <c r="F2035" s="211">
        <v>271370</v>
      </c>
    </row>
    <row r="2036" spans="1:6" s="797" customFormat="1" ht="25.5">
      <c r="A2036" s="336" t="s">
        <v>589</v>
      </c>
      <c r="B2036" s="211">
        <v>5325430</v>
      </c>
      <c r="C2036" s="211">
        <v>1158780</v>
      </c>
      <c r="D2036" s="211">
        <v>1158780</v>
      </c>
      <c r="E2036" s="212">
        <v>21.759369665923693</v>
      </c>
      <c r="F2036" s="211">
        <v>271370</v>
      </c>
    </row>
    <row r="2037" spans="1:6" s="797" customFormat="1" ht="12.75">
      <c r="A2037" s="336" t="s">
        <v>1165</v>
      </c>
      <c r="B2037" s="211">
        <v>5325430</v>
      </c>
      <c r="C2037" s="211">
        <v>1158780</v>
      </c>
      <c r="D2037" s="211">
        <v>846206</v>
      </c>
      <c r="E2037" s="212">
        <v>15.889909359432009</v>
      </c>
      <c r="F2037" s="211">
        <v>131510</v>
      </c>
    </row>
    <row r="2038" spans="1:6" s="797" customFormat="1" ht="12.75">
      <c r="A2038" s="336" t="s">
        <v>156</v>
      </c>
      <c r="B2038" s="211">
        <v>5325430</v>
      </c>
      <c r="C2038" s="211">
        <v>1158780</v>
      </c>
      <c r="D2038" s="211">
        <v>846206</v>
      </c>
      <c r="E2038" s="212">
        <v>15.889909359432009</v>
      </c>
      <c r="F2038" s="211">
        <v>131510</v>
      </c>
    </row>
    <row r="2039" spans="1:6" s="797" customFormat="1" ht="12.75">
      <c r="A2039" s="336" t="s">
        <v>590</v>
      </c>
      <c r="B2039" s="211">
        <v>5325430</v>
      </c>
      <c r="C2039" s="211">
        <v>1158780</v>
      </c>
      <c r="D2039" s="211">
        <v>846206</v>
      </c>
      <c r="E2039" s="212">
        <v>15.889909359432009</v>
      </c>
      <c r="F2039" s="211">
        <v>131510</v>
      </c>
    </row>
    <row r="2040" spans="1:6" s="797" customFormat="1" ht="12.75">
      <c r="A2040" s="336" t="s">
        <v>591</v>
      </c>
      <c r="B2040" s="211">
        <v>1379734</v>
      </c>
      <c r="C2040" s="211">
        <v>599899</v>
      </c>
      <c r="D2040" s="211">
        <v>599691</v>
      </c>
      <c r="E2040" s="212">
        <v>43.464247456393764</v>
      </c>
      <c r="F2040" s="211">
        <v>93714</v>
      </c>
    </row>
    <row r="2041" spans="1:6" s="797" customFormat="1" ht="12.75">
      <c r="A2041" s="336" t="s">
        <v>618</v>
      </c>
      <c r="B2041" s="821">
        <v>1003708</v>
      </c>
      <c r="C2041" s="821">
        <v>445285</v>
      </c>
      <c r="D2041" s="821">
        <v>445166</v>
      </c>
      <c r="E2041" s="212">
        <v>44.35214225651285</v>
      </c>
      <c r="F2041" s="821">
        <v>76705</v>
      </c>
    </row>
    <row r="2042" spans="1:6" s="194" customFormat="1" ht="12.75">
      <c r="A2042" s="336" t="s">
        <v>593</v>
      </c>
      <c r="B2042" s="821">
        <v>3945696</v>
      </c>
      <c r="C2042" s="821">
        <v>558881</v>
      </c>
      <c r="D2042" s="821">
        <v>246515</v>
      </c>
      <c r="E2042" s="212">
        <v>6.247693689529046</v>
      </c>
      <c r="F2042" s="821">
        <v>37796</v>
      </c>
    </row>
    <row r="2043" spans="1:6" s="812" customFormat="1" ht="12.75">
      <c r="A2043" s="351" t="s">
        <v>165</v>
      </c>
      <c r="B2043" s="211"/>
      <c r="C2043" s="211"/>
      <c r="D2043" s="211"/>
      <c r="E2043" s="811"/>
      <c r="F2043" s="211"/>
    </row>
    <row r="2044" spans="1:6" s="797" customFormat="1" ht="12.75">
      <c r="A2044" s="336" t="s">
        <v>1161</v>
      </c>
      <c r="B2044" s="211">
        <v>970000</v>
      </c>
      <c r="C2044" s="211">
        <v>520000</v>
      </c>
      <c r="D2044" s="211">
        <v>520000</v>
      </c>
      <c r="E2044" s="212">
        <v>53.608247422680414</v>
      </c>
      <c r="F2044" s="211">
        <v>0</v>
      </c>
    </row>
    <row r="2045" spans="1:6" s="797" customFormat="1" ht="12.75">
      <c r="A2045" s="336" t="s">
        <v>617</v>
      </c>
      <c r="B2045" s="211">
        <v>970000</v>
      </c>
      <c r="C2045" s="211">
        <v>520000</v>
      </c>
      <c r="D2045" s="211">
        <v>520000</v>
      </c>
      <c r="E2045" s="212">
        <v>53.608247422680414</v>
      </c>
      <c r="F2045" s="211">
        <v>0</v>
      </c>
    </row>
    <row r="2046" spans="1:6" s="797" customFormat="1" ht="25.5">
      <c r="A2046" s="336" t="s">
        <v>589</v>
      </c>
      <c r="B2046" s="211">
        <v>970000</v>
      </c>
      <c r="C2046" s="211">
        <v>520000</v>
      </c>
      <c r="D2046" s="211">
        <v>520000</v>
      </c>
      <c r="E2046" s="212">
        <v>53.608247422680414</v>
      </c>
      <c r="F2046" s="211">
        <v>0</v>
      </c>
    </row>
    <row r="2047" spans="1:6" s="797" customFormat="1" ht="12.75">
      <c r="A2047" s="336" t="s">
        <v>1165</v>
      </c>
      <c r="B2047" s="211">
        <v>970000</v>
      </c>
      <c r="C2047" s="211">
        <v>520000</v>
      </c>
      <c r="D2047" s="211">
        <v>512315</v>
      </c>
      <c r="E2047" s="212">
        <v>52.8159793814433</v>
      </c>
      <c r="F2047" s="211">
        <v>30000</v>
      </c>
    </row>
    <row r="2048" spans="1:6" s="797" customFormat="1" ht="12.75">
      <c r="A2048" s="336" t="s">
        <v>156</v>
      </c>
      <c r="B2048" s="211">
        <v>0</v>
      </c>
      <c r="C2048" s="211">
        <v>0</v>
      </c>
      <c r="D2048" s="211">
        <v>0</v>
      </c>
      <c r="E2048" s="212" t="e">
        <v>#DIV/0!</v>
      </c>
      <c r="F2048" s="211">
        <v>0</v>
      </c>
    </row>
    <row r="2049" spans="1:6" s="797" customFormat="1" ht="12.75">
      <c r="A2049" s="336" t="s">
        <v>590</v>
      </c>
      <c r="B2049" s="211">
        <v>0</v>
      </c>
      <c r="C2049" s="211">
        <v>0</v>
      </c>
      <c r="D2049" s="211">
        <v>0</v>
      </c>
      <c r="E2049" s="212" t="e">
        <v>#DIV/0!</v>
      </c>
      <c r="F2049" s="211">
        <v>0</v>
      </c>
    </row>
    <row r="2050" spans="1:6" s="797" customFormat="1" ht="12.75">
      <c r="A2050" s="336" t="s">
        <v>591</v>
      </c>
      <c r="B2050" s="211">
        <v>0</v>
      </c>
      <c r="C2050" s="211">
        <v>0</v>
      </c>
      <c r="D2050" s="211">
        <v>0</v>
      </c>
      <c r="E2050" s="212" t="e">
        <v>#DIV/0!</v>
      </c>
      <c r="F2050" s="211">
        <v>0</v>
      </c>
    </row>
    <row r="2051" spans="1:6" s="797" customFormat="1" ht="12.75">
      <c r="A2051" s="336" t="s">
        <v>618</v>
      </c>
      <c r="B2051" s="821">
        <v>0</v>
      </c>
      <c r="C2051" s="821">
        <v>0</v>
      </c>
      <c r="D2051" s="821">
        <v>0</v>
      </c>
      <c r="E2051" s="814" t="s">
        <v>712</v>
      </c>
      <c r="F2051" s="821">
        <v>0</v>
      </c>
    </row>
    <row r="2052" spans="1:6" s="194" customFormat="1" ht="12.75">
      <c r="A2052" s="336" t="s">
        <v>593</v>
      </c>
      <c r="B2052" s="821">
        <v>0</v>
      </c>
      <c r="C2052" s="821">
        <v>0</v>
      </c>
      <c r="D2052" s="821">
        <v>0</v>
      </c>
      <c r="E2052" s="212" t="e">
        <v>#DIV/0!</v>
      </c>
      <c r="F2052" s="821">
        <v>0</v>
      </c>
    </row>
    <row r="2053" spans="1:53" s="830" customFormat="1" ht="12.75">
      <c r="A2053" s="824" t="s">
        <v>1125</v>
      </c>
      <c r="B2053" s="821">
        <v>970000</v>
      </c>
      <c r="C2053" s="821">
        <v>520000</v>
      </c>
      <c r="D2053" s="821">
        <v>512315</v>
      </c>
      <c r="E2053" s="212">
        <v>52.8159793814433</v>
      </c>
      <c r="F2053" s="821">
        <v>30000</v>
      </c>
      <c r="G2053" s="825"/>
      <c r="H2053" s="825"/>
      <c r="I2053" s="825"/>
      <c r="J2053" s="825"/>
      <c r="K2053" s="825"/>
      <c r="L2053" s="825"/>
      <c r="M2053" s="825"/>
      <c r="N2053" s="825"/>
      <c r="O2053" s="825"/>
      <c r="P2053" s="825"/>
      <c r="Q2053" s="825"/>
      <c r="R2053" s="825"/>
      <c r="S2053" s="825"/>
      <c r="T2053" s="825"/>
      <c r="U2053" s="825"/>
      <c r="V2053" s="825"/>
      <c r="W2053" s="825"/>
      <c r="X2053" s="825"/>
      <c r="Y2053" s="825"/>
      <c r="Z2053" s="825"/>
      <c r="AA2053" s="825"/>
      <c r="AB2053" s="825"/>
      <c r="AC2053" s="825"/>
      <c r="AD2053" s="825"/>
      <c r="AE2053" s="825"/>
      <c r="AF2053" s="825"/>
      <c r="AG2053" s="825"/>
      <c r="AH2053" s="825"/>
      <c r="AI2053" s="825"/>
      <c r="AJ2053" s="825"/>
      <c r="AK2053" s="825"/>
      <c r="AL2053" s="825"/>
      <c r="AM2053" s="825"/>
      <c r="AN2053" s="825"/>
      <c r="AO2053" s="825"/>
      <c r="AP2053" s="825"/>
      <c r="AQ2053" s="825"/>
      <c r="AR2053" s="825"/>
      <c r="AS2053" s="825"/>
      <c r="AT2053" s="825"/>
      <c r="AU2053" s="825"/>
      <c r="AV2053" s="825"/>
      <c r="AW2053" s="825"/>
      <c r="AX2053" s="825"/>
      <c r="AY2053" s="825"/>
      <c r="AZ2053" s="825"/>
      <c r="BA2053" s="825"/>
    </row>
    <row r="2054" spans="1:53" s="830" customFormat="1" ht="12.75">
      <c r="A2054" s="336" t="s">
        <v>604</v>
      </c>
      <c r="B2054" s="424">
        <v>970000</v>
      </c>
      <c r="C2054" s="424">
        <v>520000</v>
      </c>
      <c r="D2054" s="424">
        <v>512315</v>
      </c>
      <c r="E2054" s="212">
        <v>52.8159793814433</v>
      </c>
      <c r="F2054" s="424">
        <v>30000</v>
      </c>
      <c r="G2054" s="825"/>
      <c r="H2054" s="825"/>
      <c r="I2054" s="825"/>
      <c r="J2054" s="825"/>
      <c r="K2054" s="825"/>
      <c r="L2054" s="825"/>
      <c r="M2054" s="825"/>
      <c r="N2054" s="825"/>
      <c r="O2054" s="825"/>
      <c r="P2054" s="825"/>
      <c r="Q2054" s="825"/>
      <c r="R2054" s="825"/>
      <c r="S2054" s="825"/>
      <c r="T2054" s="825"/>
      <c r="U2054" s="825"/>
      <c r="V2054" s="825"/>
      <c r="W2054" s="825"/>
      <c r="X2054" s="825"/>
      <c r="Y2054" s="825"/>
      <c r="Z2054" s="825"/>
      <c r="AA2054" s="825"/>
      <c r="AB2054" s="825"/>
      <c r="AC2054" s="825"/>
      <c r="AD2054" s="825"/>
      <c r="AE2054" s="825"/>
      <c r="AF2054" s="825"/>
      <c r="AG2054" s="825"/>
      <c r="AH2054" s="825"/>
      <c r="AI2054" s="825"/>
      <c r="AJ2054" s="825"/>
      <c r="AK2054" s="825"/>
      <c r="AL2054" s="825"/>
      <c r="AM2054" s="825"/>
      <c r="AN2054" s="825"/>
      <c r="AO2054" s="825"/>
      <c r="AP2054" s="825"/>
      <c r="AQ2054" s="825"/>
      <c r="AR2054" s="825"/>
      <c r="AS2054" s="825"/>
      <c r="AT2054" s="825"/>
      <c r="AU2054" s="825"/>
      <c r="AV2054" s="825"/>
      <c r="AW2054" s="825"/>
      <c r="AX2054" s="825"/>
      <c r="AY2054" s="825"/>
      <c r="AZ2054" s="825"/>
      <c r="BA2054" s="825"/>
    </row>
    <row r="2055" spans="1:6" s="812" customFormat="1" ht="12.75">
      <c r="A2055" s="351" t="s">
        <v>640</v>
      </c>
      <c r="B2055" s="211"/>
      <c r="C2055" s="211"/>
      <c r="D2055" s="211"/>
      <c r="E2055" s="811"/>
      <c r="F2055" s="211"/>
    </row>
    <row r="2056" spans="1:6" s="797" customFormat="1" ht="12.75">
      <c r="A2056" s="336" t="s">
        <v>1161</v>
      </c>
      <c r="B2056" s="211">
        <v>11084219</v>
      </c>
      <c r="C2056" s="211">
        <v>4654538</v>
      </c>
      <c r="D2056" s="211">
        <v>4654123</v>
      </c>
      <c r="E2056" s="212">
        <v>41.988731907949486</v>
      </c>
      <c r="F2056" s="211">
        <v>359250</v>
      </c>
    </row>
    <row r="2057" spans="1:6" s="797" customFormat="1" ht="12.75">
      <c r="A2057" s="336" t="s">
        <v>666</v>
      </c>
      <c r="B2057" s="211">
        <v>218393</v>
      </c>
      <c r="C2057" s="211">
        <v>84360</v>
      </c>
      <c r="D2057" s="211">
        <v>83945</v>
      </c>
      <c r="E2057" s="212">
        <v>38.43758728530676</v>
      </c>
      <c r="F2057" s="211">
        <v>15139</v>
      </c>
    </row>
    <row r="2058" spans="1:6" s="797" customFormat="1" ht="12.75">
      <c r="A2058" s="336" t="s">
        <v>617</v>
      </c>
      <c r="B2058" s="211">
        <v>10865826</v>
      </c>
      <c r="C2058" s="211">
        <v>4570178</v>
      </c>
      <c r="D2058" s="211">
        <v>4570178</v>
      </c>
      <c r="E2058" s="212">
        <v>42.06010661315578</v>
      </c>
      <c r="F2058" s="211">
        <v>344111</v>
      </c>
    </row>
    <row r="2059" spans="1:6" s="797" customFormat="1" ht="25.5">
      <c r="A2059" s="336" t="s">
        <v>589</v>
      </c>
      <c r="B2059" s="211">
        <v>10865826</v>
      </c>
      <c r="C2059" s="211">
        <v>4570178</v>
      </c>
      <c r="D2059" s="211">
        <v>4570178</v>
      </c>
      <c r="E2059" s="212">
        <v>42.06010661315578</v>
      </c>
      <c r="F2059" s="211">
        <v>344111</v>
      </c>
    </row>
    <row r="2060" spans="1:6" s="797" customFormat="1" ht="12.75">
      <c r="A2060" s="336" t="s">
        <v>1165</v>
      </c>
      <c r="B2060" s="211">
        <v>11084219</v>
      </c>
      <c r="C2060" s="211">
        <v>4654538</v>
      </c>
      <c r="D2060" s="211">
        <v>4654123</v>
      </c>
      <c r="E2060" s="212">
        <v>41.988731907949486</v>
      </c>
      <c r="F2060" s="211">
        <v>359287</v>
      </c>
    </row>
    <row r="2061" spans="1:6" s="797" customFormat="1" ht="12.75">
      <c r="A2061" s="336" t="s">
        <v>156</v>
      </c>
      <c r="B2061" s="211">
        <v>11084219</v>
      </c>
      <c r="C2061" s="211">
        <v>4654538</v>
      </c>
      <c r="D2061" s="211">
        <v>4654123</v>
      </c>
      <c r="E2061" s="212">
        <v>41.988731907949486</v>
      </c>
      <c r="F2061" s="211">
        <v>359287</v>
      </c>
    </row>
    <row r="2062" spans="1:6" s="797" customFormat="1" ht="12.75">
      <c r="A2062" s="336" t="s">
        <v>590</v>
      </c>
      <c r="B2062" s="211">
        <v>11084219</v>
      </c>
      <c r="C2062" s="211">
        <v>4654538</v>
      </c>
      <c r="D2062" s="211">
        <v>4654123</v>
      </c>
      <c r="E2062" s="212">
        <v>41.988731907949486</v>
      </c>
      <c r="F2062" s="211">
        <v>359287</v>
      </c>
    </row>
    <row r="2063" spans="1:6" s="194" customFormat="1" ht="12.75">
      <c r="A2063" s="336" t="s">
        <v>593</v>
      </c>
      <c r="B2063" s="821">
        <v>11084219</v>
      </c>
      <c r="C2063" s="821">
        <v>4654538</v>
      </c>
      <c r="D2063" s="821">
        <v>4654123</v>
      </c>
      <c r="E2063" s="212">
        <v>41.988731907949486</v>
      </c>
      <c r="F2063" s="821">
        <v>359287</v>
      </c>
    </row>
    <row r="2064" spans="1:53" s="830" customFormat="1" ht="12.75">
      <c r="A2064" s="824" t="s">
        <v>1125</v>
      </c>
      <c r="B2064" s="821">
        <v>0</v>
      </c>
      <c r="C2064" s="821">
        <v>0</v>
      </c>
      <c r="D2064" s="821">
        <v>0</v>
      </c>
      <c r="E2064" s="212" t="e">
        <v>#DIV/0!</v>
      </c>
      <c r="F2064" s="821">
        <v>0</v>
      </c>
      <c r="G2064" s="825"/>
      <c r="H2064" s="825"/>
      <c r="I2064" s="825"/>
      <c r="J2064" s="825"/>
      <c r="K2064" s="825"/>
      <c r="L2064" s="825"/>
      <c r="M2064" s="825"/>
      <c r="N2064" s="825"/>
      <c r="O2064" s="825"/>
      <c r="P2064" s="825"/>
      <c r="Q2064" s="825"/>
      <c r="R2064" s="825"/>
      <c r="S2064" s="825"/>
      <c r="T2064" s="825"/>
      <c r="U2064" s="825"/>
      <c r="V2064" s="825"/>
      <c r="W2064" s="825"/>
      <c r="X2064" s="825"/>
      <c r="Y2064" s="825"/>
      <c r="Z2064" s="825"/>
      <c r="AA2064" s="825"/>
      <c r="AB2064" s="825"/>
      <c r="AC2064" s="825"/>
      <c r="AD2064" s="825"/>
      <c r="AE2064" s="825"/>
      <c r="AF2064" s="825"/>
      <c r="AG2064" s="825"/>
      <c r="AH2064" s="825"/>
      <c r="AI2064" s="825"/>
      <c r="AJ2064" s="825"/>
      <c r="AK2064" s="825"/>
      <c r="AL2064" s="825"/>
      <c r="AM2064" s="825"/>
      <c r="AN2064" s="825"/>
      <c r="AO2064" s="825"/>
      <c r="AP2064" s="825"/>
      <c r="AQ2064" s="825"/>
      <c r="AR2064" s="825"/>
      <c r="AS2064" s="825"/>
      <c r="AT2064" s="825"/>
      <c r="AU2064" s="825"/>
      <c r="AV2064" s="825"/>
      <c r="AW2064" s="825"/>
      <c r="AX2064" s="825"/>
      <c r="AY2064" s="825"/>
      <c r="AZ2064" s="825"/>
      <c r="BA2064" s="825"/>
    </row>
    <row r="2065" spans="1:53" s="830" customFormat="1" ht="12.75">
      <c r="A2065" s="336" t="s">
        <v>604</v>
      </c>
      <c r="B2065" s="424">
        <v>0</v>
      </c>
      <c r="C2065" s="424">
        <v>0</v>
      </c>
      <c r="D2065" s="424">
        <v>0</v>
      </c>
      <c r="E2065" s="212" t="e">
        <v>#DIV/0!</v>
      </c>
      <c r="F2065" s="424">
        <v>0</v>
      </c>
      <c r="G2065" s="825"/>
      <c r="H2065" s="825"/>
      <c r="I2065" s="825"/>
      <c r="J2065" s="825"/>
      <c r="K2065" s="825"/>
      <c r="L2065" s="825"/>
      <c r="M2065" s="825"/>
      <c r="N2065" s="825"/>
      <c r="O2065" s="825"/>
      <c r="P2065" s="825"/>
      <c r="Q2065" s="825"/>
      <c r="R2065" s="825"/>
      <c r="S2065" s="825"/>
      <c r="T2065" s="825"/>
      <c r="U2065" s="825"/>
      <c r="V2065" s="825"/>
      <c r="W2065" s="825"/>
      <c r="X2065" s="825"/>
      <c r="Y2065" s="825"/>
      <c r="Z2065" s="825"/>
      <c r="AA2065" s="825"/>
      <c r="AB2065" s="825"/>
      <c r="AC2065" s="825"/>
      <c r="AD2065" s="825"/>
      <c r="AE2065" s="825"/>
      <c r="AF2065" s="825"/>
      <c r="AG2065" s="825"/>
      <c r="AH2065" s="825"/>
      <c r="AI2065" s="825"/>
      <c r="AJ2065" s="825"/>
      <c r="AK2065" s="825"/>
      <c r="AL2065" s="825"/>
      <c r="AM2065" s="825"/>
      <c r="AN2065" s="825"/>
      <c r="AO2065" s="825"/>
      <c r="AP2065" s="825"/>
      <c r="AQ2065" s="825"/>
      <c r="AR2065" s="825"/>
      <c r="AS2065" s="825"/>
      <c r="AT2065" s="825"/>
      <c r="AU2065" s="825"/>
      <c r="AV2065" s="825"/>
      <c r="AW2065" s="825"/>
      <c r="AX2065" s="825"/>
      <c r="AY2065" s="825"/>
      <c r="AZ2065" s="825"/>
      <c r="BA2065" s="825"/>
    </row>
    <row r="2066" spans="1:6" s="812" customFormat="1" ht="12.75">
      <c r="A2066" s="351" t="s">
        <v>641</v>
      </c>
      <c r="B2066" s="211"/>
      <c r="C2066" s="211"/>
      <c r="D2066" s="211"/>
      <c r="E2066" s="811"/>
      <c r="F2066" s="211"/>
    </row>
    <row r="2067" spans="1:6" s="797" customFormat="1" ht="12.75">
      <c r="A2067" s="336" t="s">
        <v>1161</v>
      </c>
      <c r="B2067" s="211"/>
      <c r="C2067" s="211"/>
      <c r="D2067" s="211"/>
      <c r="E2067" s="811"/>
      <c r="F2067" s="211"/>
    </row>
    <row r="2068" spans="1:6" s="797" customFormat="1" ht="12.75">
      <c r="A2068" s="336" t="s">
        <v>617</v>
      </c>
      <c r="B2068" s="211">
        <v>4802271</v>
      </c>
      <c r="C2068" s="211">
        <v>1672615</v>
      </c>
      <c r="D2068" s="211">
        <v>1672615</v>
      </c>
      <c r="E2068" s="212">
        <v>34.82966704711167</v>
      </c>
      <c r="F2068" s="211">
        <v>318018</v>
      </c>
    </row>
    <row r="2069" spans="1:6" s="797" customFormat="1" ht="25.5">
      <c r="A2069" s="336" t="s">
        <v>589</v>
      </c>
      <c r="B2069" s="211">
        <v>4802271</v>
      </c>
      <c r="C2069" s="211">
        <v>1672615</v>
      </c>
      <c r="D2069" s="211">
        <v>1672615</v>
      </c>
      <c r="E2069" s="212">
        <v>34.82966704711167</v>
      </c>
      <c r="F2069" s="211">
        <v>318018</v>
      </c>
    </row>
    <row r="2070" spans="1:6" s="797" customFormat="1" ht="12.75">
      <c r="A2070" s="336" t="s">
        <v>1165</v>
      </c>
      <c r="B2070" s="211">
        <v>4802271</v>
      </c>
      <c r="C2070" s="211">
        <v>1672615</v>
      </c>
      <c r="D2070" s="211">
        <v>1672505</v>
      </c>
      <c r="E2070" s="212">
        <v>34.82737646417705</v>
      </c>
      <c r="F2070" s="211">
        <v>318224</v>
      </c>
    </row>
    <row r="2071" spans="1:6" s="797" customFormat="1" ht="12.75">
      <c r="A2071" s="336" t="s">
        <v>156</v>
      </c>
      <c r="B2071" s="211">
        <v>4802271</v>
      </c>
      <c r="C2071" s="211">
        <v>1672615</v>
      </c>
      <c r="D2071" s="211">
        <v>1672505</v>
      </c>
      <c r="E2071" s="212">
        <v>34.82737646417705</v>
      </c>
      <c r="F2071" s="211">
        <v>318224</v>
      </c>
    </row>
    <row r="2072" spans="1:6" s="797" customFormat="1" ht="12.75">
      <c r="A2072" s="336" t="s">
        <v>590</v>
      </c>
      <c r="B2072" s="211">
        <v>23250</v>
      </c>
      <c r="C2072" s="211">
        <v>10125</v>
      </c>
      <c r="D2072" s="211">
        <v>10015</v>
      </c>
      <c r="E2072" s="212">
        <v>43.0752688172043</v>
      </c>
      <c r="F2072" s="211">
        <v>206</v>
      </c>
    </row>
    <row r="2073" spans="1:6" s="194" customFormat="1" ht="12.75">
      <c r="A2073" s="336" t="s">
        <v>593</v>
      </c>
      <c r="B2073" s="821">
        <v>23250</v>
      </c>
      <c r="C2073" s="821">
        <v>10125</v>
      </c>
      <c r="D2073" s="821">
        <v>10015</v>
      </c>
      <c r="E2073" s="212">
        <v>43.0752688172043</v>
      </c>
      <c r="F2073" s="821">
        <v>206</v>
      </c>
    </row>
    <row r="2074" spans="1:6" s="194" customFormat="1" ht="12.75">
      <c r="A2074" s="336" t="s">
        <v>595</v>
      </c>
      <c r="B2074" s="821">
        <v>4779021</v>
      </c>
      <c r="C2074" s="821">
        <v>1662490</v>
      </c>
      <c r="D2074" s="821">
        <v>1662490</v>
      </c>
      <c r="E2074" s="212">
        <v>34.78725035943554</v>
      </c>
      <c r="F2074" s="821">
        <v>318018</v>
      </c>
    </row>
    <row r="2075" spans="1:6" s="194" customFormat="1" ht="12.75">
      <c r="A2075" s="336" t="s">
        <v>619</v>
      </c>
      <c r="B2075" s="821">
        <v>4779021</v>
      </c>
      <c r="C2075" s="821">
        <v>1662490</v>
      </c>
      <c r="D2075" s="821">
        <v>1662490</v>
      </c>
      <c r="E2075" s="212">
        <v>34.78725035943554</v>
      </c>
      <c r="F2075" s="821">
        <v>318018</v>
      </c>
    </row>
    <row r="2076" spans="1:6" s="812" customFormat="1" ht="12.75">
      <c r="A2076" s="351" t="s">
        <v>643</v>
      </c>
      <c r="B2076" s="211"/>
      <c r="C2076" s="211"/>
      <c r="D2076" s="211"/>
      <c r="E2076" s="811"/>
      <c r="F2076" s="211"/>
    </row>
    <row r="2077" spans="1:6" s="797" customFormat="1" ht="12.75">
      <c r="A2077" s="336" t="s">
        <v>1161</v>
      </c>
      <c r="B2077" s="211">
        <v>0</v>
      </c>
      <c r="C2077" s="211">
        <v>0</v>
      </c>
      <c r="D2077" s="211">
        <v>0</v>
      </c>
      <c r="E2077" s="212" t="e">
        <v>#DIV/0!</v>
      </c>
      <c r="F2077" s="211">
        <v>0</v>
      </c>
    </row>
    <row r="2078" spans="1:6" s="797" customFormat="1" ht="12.75">
      <c r="A2078" s="336" t="s">
        <v>617</v>
      </c>
      <c r="B2078" s="211">
        <v>0</v>
      </c>
      <c r="C2078" s="211">
        <v>0</v>
      </c>
      <c r="D2078" s="211">
        <v>0</v>
      </c>
      <c r="E2078" s="212" t="e">
        <v>#DIV/0!</v>
      </c>
      <c r="F2078" s="211">
        <v>0</v>
      </c>
    </row>
    <row r="2079" spans="1:6" s="797" customFormat="1" ht="25.5">
      <c r="A2079" s="336" t="s">
        <v>589</v>
      </c>
      <c r="B2079" s="211">
        <v>0</v>
      </c>
      <c r="C2079" s="211">
        <v>0</v>
      </c>
      <c r="D2079" s="211">
        <v>0</v>
      </c>
      <c r="E2079" s="212" t="e">
        <v>#DIV/0!</v>
      </c>
      <c r="F2079" s="211">
        <v>0</v>
      </c>
    </row>
    <row r="2080" spans="1:6" s="797" customFormat="1" ht="12.75">
      <c r="A2080" s="336" t="s">
        <v>1165</v>
      </c>
      <c r="B2080" s="211">
        <v>0</v>
      </c>
      <c r="C2080" s="211">
        <v>0</v>
      </c>
      <c r="D2080" s="211">
        <v>0</v>
      </c>
      <c r="E2080" s="212" t="e">
        <v>#DIV/0!</v>
      </c>
      <c r="F2080" s="211">
        <v>0</v>
      </c>
    </row>
    <row r="2081" spans="1:6" s="797" customFormat="1" ht="12.75">
      <c r="A2081" s="336" t="s">
        <v>156</v>
      </c>
      <c r="B2081" s="211">
        <v>0</v>
      </c>
      <c r="C2081" s="211">
        <v>0</v>
      </c>
      <c r="D2081" s="211">
        <v>0</v>
      </c>
      <c r="E2081" s="212" t="e">
        <v>#DIV/0!</v>
      </c>
      <c r="F2081" s="211">
        <v>0</v>
      </c>
    </row>
    <row r="2082" spans="1:6" s="797" customFormat="1" ht="12.75">
      <c r="A2082" s="336" t="s">
        <v>590</v>
      </c>
      <c r="B2082" s="211">
        <v>0</v>
      </c>
      <c r="C2082" s="211">
        <v>0</v>
      </c>
      <c r="D2082" s="211">
        <v>0</v>
      </c>
      <c r="E2082" s="212" t="e">
        <v>#DIV/0!</v>
      </c>
      <c r="F2082" s="211">
        <v>0</v>
      </c>
    </row>
    <row r="2083" spans="1:6" s="194" customFormat="1" ht="12.75">
      <c r="A2083" s="336" t="s">
        <v>593</v>
      </c>
      <c r="B2083" s="821">
        <v>0</v>
      </c>
      <c r="C2083" s="821">
        <v>0</v>
      </c>
      <c r="D2083" s="821">
        <v>0</v>
      </c>
      <c r="E2083" s="212" t="e">
        <v>#DIV/0!</v>
      </c>
      <c r="F2083" s="821">
        <v>0</v>
      </c>
    </row>
    <row r="2084" spans="1:6" s="812" customFormat="1" ht="12.75">
      <c r="A2084" s="351" t="s">
        <v>644</v>
      </c>
      <c r="B2084" s="211"/>
      <c r="C2084" s="211"/>
      <c r="D2084" s="211"/>
      <c r="E2084" s="811"/>
      <c r="F2084" s="211"/>
    </row>
    <row r="2085" spans="1:6" s="797" customFormat="1" ht="12.75">
      <c r="A2085" s="336" t="s">
        <v>1161</v>
      </c>
      <c r="B2085" s="211">
        <v>863872</v>
      </c>
      <c r="C2085" s="211">
        <v>472553</v>
      </c>
      <c r="D2085" s="211">
        <v>472553</v>
      </c>
      <c r="E2085" s="212">
        <v>54.701738220477104</v>
      </c>
      <c r="F2085" s="211">
        <v>73865</v>
      </c>
    </row>
    <row r="2086" spans="1:6" s="797" customFormat="1" ht="12.75">
      <c r="A2086" s="336" t="s">
        <v>617</v>
      </c>
      <c r="B2086" s="211">
        <v>863872</v>
      </c>
      <c r="C2086" s="211">
        <v>472553</v>
      </c>
      <c r="D2086" s="211">
        <v>472553</v>
      </c>
      <c r="E2086" s="212">
        <v>54.701738220477104</v>
      </c>
      <c r="F2086" s="211">
        <v>73865</v>
      </c>
    </row>
    <row r="2087" spans="1:6" s="797" customFormat="1" ht="25.5">
      <c r="A2087" s="336" t="s">
        <v>589</v>
      </c>
      <c r="B2087" s="211">
        <v>863872</v>
      </c>
      <c r="C2087" s="211">
        <v>472553</v>
      </c>
      <c r="D2087" s="211">
        <v>472553</v>
      </c>
      <c r="E2087" s="212">
        <v>54.701738220477104</v>
      </c>
      <c r="F2087" s="211">
        <v>73865</v>
      </c>
    </row>
    <row r="2088" spans="1:6" s="797" customFormat="1" ht="12.75">
      <c r="A2088" s="336" t="s">
        <v>1165</v>
      </c>
      <c r="B2088" s="211">
        <v>863872</v>
      </c>
      <c r="C2088" s="211">
        <v>472553</v>
      </c>
      <c r="D2088" s="211">
        <v>472553</v>
      </c>
      <c r="E2088" s="212">
        <v>54.701738220477104</v>
      </c>
      <c r="F2088" s="211">
        <v>73865</v>
      </c>
    </row>
    <row r="2089" spans="1:6" s="797" customFormat="1" ht="12.75">
      <c r="A2089" s="336" t="s">
        <v>156</v>
      </c>
      <c r="B2089" s="211">
        <v>863872</v>
      </c>
      <c r="C2089" s="211">
        <v>472553</v>
      </c>
      <c r="D2089" s="211">
        <v>472553</v>
      </c>
      <c r="E2089" s="212">
        <v>54.701738220477104</v>
      </c>
      <c r="F2089" s="211">
        <v>73865</v>
      </c>
    </row>
    <row r="2090" spans="1:6" s="797" customFormat="1" ht="12.75">
      <c r="A2090" s="336" t="s">
        <v>590</v>
      </c>
      <c r="B2090" s="211">
        <v>550051</v>
      </c>
      <c r="C2090" s="211">
        <v>158732</v>
      </c>
      <c r="D2090" s="211">
        <v>158732</v>
      </c>
      <c r="E2090" s="212">
        <v>28.857687741682135</v>
      </c>
      <c r="F2090" s="211">
        <v>21562</v>
      </c>
    </row>
    <row r="2091" spans="1:6" s="194" customFormat="1" ht="12.75">
      <c r="A2091" s="336" t="s">
        <v>593</v>
      </c>
      <c r="B2091" s="821">
        <v>550051</v>
      </c>
      <c r="C2091" s="821">
        <v>158732</v>
      </c>
      <c r="D2091" s="821">
        <v>158732</v>
      </c>
      <c r="E2091" s="212">
        <v>28.857687741682135</v>
      </c>
      <c r="F2091" s="821">
        <v>21562</v>
      </c>
    </row>
    <row r="2092" spans="1:6" s="194" customFormat="1" ht="12.75">
      <c r="A2092" s="336" t="s">
        <v>595</v>
      </c>
      <c r="B2092" s="821">
        <v>313821</v>
      </c>
      <c r="C2092" s="821">
        <v>313821</v>
      </c>
      <c r="D2092" s="821">
        <v>313821</v>
      </c>
      <c r="E2092" s="212">
        <v>100</v>
      </c>
      <c r="F2092" s="821">
        <v>52303</v>
      </c>
    </row>
    <row r="2093" spans="1:6" s="194" customFormat="1" ht="12.75">
      <c r="A2093" s="336" t="s">
        <v>619</v>
      </c>
      <c r="B2093" s="821">
        <v>313821</v>
      </c>
      <c r="C2093" s="821">
        <v>313821</v>
      </c>
      <c r="D2093" s="821">
        <v>313821</v>
      </c>
      <c r="E2093" s="212">
        <v>100</v>
      </c>
      <c r="F2093" s="821">
        <v>52303</v>
      </c>
    </row>
    <row r="2094" spans="1:6" s="812" customFormat="1" ht="12.75">
      <c r="A2094" s="351" t="s">
        <v>671</v>
      </c>
      <c r="B2094" s="211"/>
      <c r="C2094" s="211"/>
      <c r="D2094" s="211"/>
      <c r="E2094" s="811"/>
      <c r="F2094" s="211"/>
    </row>
    <row r="2095" spans="1:6" s="797" customFormat="1" ht="12.75">
      <c r="A2095" s="336" t="s">
        <v>1161</v>
      </c>
      <c r="B2095" s="211">
        <v>501120</v>
      </c>
      <c r="C2095" s="211">
        <v>0</v>
      </c>
      <c r="D2095" s="211">
        <v>0</v>
      </c>
      <c r="E2095" s="212">
        <v>0</v>
      </c>
      <c r="F2095" s="211">
        <v>0</v>
      </c>
    </row>
    <row r="2096" spans="1:6" s="797" customFormat="1" ht="12.75">
      <c r="A2096" s="336" t="s">
        <v>617</v>
      </c>
      <c r="B2096" s="211">
        <v>501120</v>
      </c>
      <c r="C2096" s="211">
        <v>0</v>
      </c>
      <c r="D2096" s="211">
        <v>0</v>
      </c>
      <c r="E2096" s="212">
        <v>0</v>
      </c>
      <c r="F2096" s="211">
        <v>0</v>
      </c>
    </row>
    <row r="2097" spans="1:6" s="797" customFormat="1" ht="25.5">
      <c r="A2097" s="336" t="s">
        <v>589</v>
      </c>
      <c r="B2097" s="211">
        <v>501120</v>
      </c>
      <c r="C2097" s="211">
        <v>0</v>
      </c>
      <c r="D2097" s="211">
        <v>0</v>
      </c>
      <c r="E2097" s="212">
        <v>0</v>
      </c>
      <c r="F2097" s="211">
        <v>0</v>
      </c>
    </row>
    <row r="2098" spans="1:6" s="797" customFormat="1" ht="12.75">
      <c r="A2098" s="336" t="s">
        <v>1165</v>
      </c>
      <c r="B2098" s="211">
        <v>501120</v>
      </c>
      <c r="C2098" s="211">
        <v>0</v>
      </c>
      <c r="D2098" s="211">
        <v>0</v>
      </c>
      <c r="E2098" s="212">
        <v>0</v>
      </c>
      <c r="F2098" s="211">
        <v>0</v>
      </c>
    </row>
    <row r="2099" spans="1:6" s="797" customFormat="1" ht="12.75">
      <c r="A2099" s="336" t="s">
        <v>156</v>
      </c>
      <c r="B2099" s="211">
        <v>501120</v>
      </c>
      <c r="C2099" s="211">
        <v>0</v>
      </c>
      <c r="D2099" s="211">
        <v>0</v>
      </c>
      <c r="E2099" s="212">
        <v>0</v>
      </c>
      <c r="F2099" s="211">
        <v>0</v>
      </c>
    </row>
    <row r="2100" spans="1:6" s="797" customFormat="1" ht="12.75">
      <c r="A2100" s="336" t="s">
        <v>590</v>
      </c>
      <c r="B2100" s="211">
        <v>501120</v>
      </c>
      <c r="C2100" s="211">
        <v>0</v>
      </c>
      <c r="D2100" s="211">
        <v>0</v>
      </c>
      <c r="E2100" s="212">
        <v>0</v>
      </c>
      <c r="F2100" s="211">
        <v>0</v>
      </c>
    </row>
    <row r="2101" spans="1:6" s="194" customFormat="1" ht="12.75">
      <c r="A2101" s="336" t="s">
        <v>593</v>
      </c>
      <c r="B2101" s="821">
        <v>501120</v>
      </c>
      <c r="C2101" s="821">
        <v>0</v>
      </c>
      <c r="D2101" s="821">
        <v>0</v>
      </c>
      <c r="E2101" s="212">
        <v>0</v>
      </c>
      <c r="F2101" s="821">
        <v>0</v>
      </c>
    </row>
    <row r="2102" spans="1:6" s="812" customFormat="1" ht="12.75">
      <c r="A2102" s="351" t="s">
        <v>648</v>
      </c>
      <c r="B2102" s="211"/>
      <c r="C2102" s="211"/>
      <c r="D2102" s="211"/>
      <c r="E2102" s="811"/>
      <c r="F2102" s="211"/>
    </row>
    <row r="2103" spans="1:6" s="797" customFormat="1" ht="12.75">
      <c r="A2103" s="336" t="s">
        <v>1161</v>
      </c>
      <c r="B2103" s="211">
        <v>40000</v>
      </c>
      <c r="C2103" s="211">
        <v>33918</v>
      </c>
      <c r="D2103" s="211">
        <v>33918</v>
      </c>
      <c r="E2103" s="212">
        <v>84.795</v>
      </c>
      <c r="F2103" s="211">
        <v>2100</v>
      </c>
    </row>
    <row r="2104" spans="1:6" s="797" customFormat="1" ht="12.75">
      <c r="A2104" s="336" t="s">
        <v>617</v>
      </c>
      <c r="B2104" s="211">
        <v>40000</v>
      </c>
      <c r="C2104" s="211">
        <v>33918</v>
      </c>
      <c r="D2104" s="211">
        <v>33918</v>
      </c>
      <c r="E2104" s="212">
        <v>84.795</v>
      </c>
      <c r="F2104" s="211">
        <v>2100</v>
      </c>
    </row>
    <row r="2105" spans="1:6" s="797" customFormat="1" ht="25.5">
      <c r="A2105" s="336" t="s">
        <v>589</v>
      </c>
      <c r="B2105" s="211">
        <v>40000</v>
      </c>
      <c r="C2105" s="211">
        <v>33918</v>
      </c>
      <c r="D2105" s="211">
        <v>33918</v>
      </c>
      <c r="E2105" s="212">
        <v>84.795</v>
      </c>
      <c r="F2105" s="211">
        <v>2100</v>
      </c>
    </row>
    <row r="2106" spans="1:6" s="797" customFormat="1" ht="12.75">
      <c r="A2106" s="336" t="s">
        <v>1165</v>
      </c>
      <c r="B2106" s="211">
        <v>40000</v>
      </c>
      <c r="C2106" s="211">
        <v>33918</v>
      </c>
      <c r="D2106" s="211">
        <v>33918</v>
      </c>
      <c r="E2106" s="212">
        <v>84.795</v>
      </c>
      <c r="F2106" s="211">
        <v>2100</v>
      </c>
    </row>
    <row r="2107" spans="1:6" s="797" customFormat="1" ht="12.75">
      <c r="A2107" s="336" t="s">
        <v>156</v>
      </c>
      <c r="B2107" s="211">
        <v>40000</v>
      </c>
      <c r="C2107" s="211">
        <v>33918</v>
      </c>
      <c r="D2107" s="211">
        <v>33918</v>
      </c>
      <c r="E2107" s="212">
        <v>84.795</v>
      </c>
      <c r="F2107" s="211">
        <v>2100</v>
      </c>
    </row>
    <row r="2108" spans="1:6" s="194" customFormat="1" ht="12.75">
      <c r="A2108" s="336" t="s">
        <v>595</v>
      </c>
      <c r="B2108" s="821">
        <v>40000</v>
      </c>
      <c r="C2108" s="821">
        <v>33918</v>
      </c>
      <c r="D2108" s="821">
        <v>33918</v>
      </c>
      <c r="E2108" s="212">
        <v>84.795</v>
      </c>
      <c r="F2108" s="821">
        <v>2100</v>
      </c>
    </row>
    <row r="2109" spans="1:6" s="194" customFormat="1" ht="12.75">
      <c r="A2109" s="336" t="s">
        <v>619</v>
      </c>
      <c r="B2109" s="821">
        <v>40000</v>
      </c>
      <c r="C2109" s="821">
        <v>33918</v>
      </c>
      <c r="D2109" s="821">
        <v>33918</v>
      </c>
      <c r="E2109" s="212">
        <v>84.795</v>
      </c>
      <c r="F2109" s="821">
        <v>2100</v>
      </c>
    </row>
    <row r="2110" spans="1:47" ht="12.75">
      <c r="A2110" s="794" t="s">
        <v>1352</v>
      </c>
      <c r="B2110" s="218"/>
      <c r="C2110" s="218"/>
      <c r="D2110" s="218"/>
      <c r="E2110" s="222"/>
      <c r="F2110" s="218"/>
      <c r="G2110" s="779"/>
      <c r="H2110" s="779"/>
      <c r="I2110" s="779"/>
      <c r="J2110" s="779"/>
      <c r="K2110" s="779"/>
      <c r="L2110" s="779"/>
      <c r="M2110" s="779"/>
      <c r="N2110" s="779"/>
      <c r="O2110" s="779"/>
      <c r="P2110" s="779"/>
      <c r="Q2110" s="779"/>
      <c r="R2110" s="779"/>
      <c r="S2110" s="779"/>
      <c r="T2110" s="779"/>
      <c r="U2110" s="779"/>
      <c r="V2110" s="779"/>
      <c r="W2110" s="779"/>
      <c r="X2110" s="779"/>
      <c r="Y2110" s="779"/>
      <c r="Z2110" s="779"/>
      <c r="AA2110" s="779"/>
      <c r="AB2110" s="779"/>
      <c r="AC2110" s="779"/>
      <c r="AD2110" s="779"/>
      <c r="AE2110" s="779"/>
      <c r="AF2110" s="779"/>
      <c r="AG2110" s="779"/>
      <c r="AH2110" s="779"/>
      <c r="AI2110" s="779"/>
      <c r="AJ2110" s="779"/>
      <c r="AK2110" s="779"/>
      <c r="AL2110" s="779"/>
      <c r="AM2110" s="779"/>
      <c r="AN2110" s="779"/>
      <c r="AO2110" s="779"/>
      <c r="AP2110" s="779"/>
      <c r="AQ2110" s="779"/>
      <c r="AR2110" s="779"/>
      <c r="AS2110" s="779"/>
      <c r="AT2110" s="779"/>
      <c r="AU2110" s="779"/>
    </row>
    <row r="2111" spans="1:47" ht="12.75">
      <c r="A2111" s="794" t="s">
        <v>1353</v>
      </c>
      <c r="B2111" s="218">
        <v>2446950</v>
      </c>
      <c r="C2111" s="218">
        <v>1013206</v>
      </c>
      <c r="D2111" s="218">
        <v>1013206</v>
      </c>
      <c r="E2111" s="831">
        <v>41.40689429698195</v>
      </c>
      <c r="F2111" s="218">
        <v>85546</v>
      </c>
      <c r="G2111" s="779"/>
      <c r="H2111" s="779"/>
      <c r="I2111" s="779"/>
      <c r="J2111" s="779"/>
      <c r="K2111" s="779"/>
      <c r="L2111" s="779"/>
      <c r="M2111" s="779"/>
      <c r="N2111" s="779"/>
      <c r="O2111" s="779"/>
      <c r="P2111" s="779"/>
      <c r="Q2111" s="779"/>
      <c r="R2111" s="779"/>
      <c r="S2111" s="779"/>
      <c r="T2111" s="779"/>
      <c r="U2111" s="779"/>
      <c r="V2111" s="779"/>
      <c r="W2111" s="779"/>
      <c r="X2111" s="779"/>
      <c r="Y2111" s="779"/>
      <c r="Z2111" s="779"/>
      <c r="AA2111" s="779"/>
      <c r="AB2111" s="779"/>
      <c r="AC2111" s="779"/>
      <c r="AD2111" s="779"/>
      <c r="AE2111" s="779"/>
      <c r="AF2111" s="779"/>
      <c r="AG2111" s="779"/>
      <c r="AH2111" s="779"/>
      <c r="AI2111" s="779"/>
      <c r="AJ2111" s="779"/>
      <c r="AK2111" s="779"/>
      <c r="AL2111" s="779"/>
      <c r="AM2111" s="779"/>
      <c r="AN2111" s="779"/>
      <c r="AO2111" s="779"/>
      <c r="AP2111" s="779"/>
      <c r="AQ2111" s="779"/>
      <c r="AR2111" s="779"/>
      <c r="AS2111" s="779"/>
      <c r="AT2111" s="779"/>
      <c r="AU2111" s="779"/>
    </row>
    <row r="2112" spans="1:47" ht="12.75">
      <c r="A2112" s="794" t="s">
        <v>817</v>
      </c>
      <c r="B2112" s="218">
        <v>2446950</v>
      </c>
      <c r="C2112" s="218">
        <v>1013206</v>
      </c>
      <c r="D2112" s="218">
        <v>1013206</v>
      </c>
      <c r="E2112" s="831">
        <v>41.40689429698195</v>
      </c>
      <c r="F2112" s="218">
        <v>85546</v>
      </c>
      <c r="G2112" s="779"/>
      <c r="H2112" s="779"/>
      <c r="I2112" s="779"/>
      <c r="J2112" s="779"/>
      <c r="K2112" s="779"/>
      <c r="L2112" s="779"/>
      <c r="M2112" s="779"/>
      <c r="N2112" s="779"/>
      <c r="O2112" s="779"/>
      <c r="P2112" s="779"/>
      <c r="Q2112" s="779"/>
      <c r="R2112" s="779"/>
      <c r="S2112" s="779"/>
      <c r="T2112" s="779"/>
      <c r="U2112" s="779"/>
      <c r="V2112" s="779"/>
      <c r="W2112" s="779"/>
      <c r="X2112" s="779"/>
      <c r="Y2112" s="779"/>
      <c r="Z2112" s="779"/>
      <c r="AA2112" s="779"/>
      <c r="AB2112" s="779"/>
      <c r="AC2112" s="779"/>
      <c r="AD2112" s="779"/>
      <c r="AE2112" s="779"/>
      <c r="AF2112" s="779"/>
      <c r="AG2112" s="779"/>
      <c r="AH2112" s="779"/>
      <c r="AI2112" s="779"/>
      <c r="AJ2112" s="779"/>
      <c r="AK2112" s="779"/>
      <c r="AL2112" s="779"/>
      <c r="AM2112" s="779"/>
      <c r="AN2112" s="779"/>
      <c r="AO2112" s="779"/>
      <c r="AP2112" s="779"/>
      <c r="AQ2112" s="779"/>
      <c r="AR2112" s="779"/>
      <c r="AS2112" s="779"/>
      <c r="AT2112" s="779"/>
      <c r="AU2112" s="779"/>
    </row>
    <row r="2113" spans="1:47" ht="12.75">
      <c r="A2113" s="794" t="s">
        <v>1165</v>
      </c>
      <c r="B2113" s="218">
        <v>1970456</v>
      </c>
      <c r="C2113" s="218">
        <v>735991</v>
      </c>
      <c r="D2113" s="218">
        <v>730601</v>
      </c>
      <c r="E2113" s="831">
        <v>37.077762710763395</v>
      </c>
      <c r="F2113" s="218">
        <v>82694</v>
      </c>
      <c r="G2113" s="779"/>
      <c r="H2113" s="779"/>
      <c r="I2113" s="779"/>
      <c r="J2113" s="779"/>
      <c r="K2113" s="779"/>
      <c r="L2113" s="779"/>
      <c r="M2113" s="779"/>
      <c r="N2113" s="779"/>
      <c r="O2113" s="779"/>
      <c r="P2113" s="779"/>
      <c r="Q2113" s="779"/>
      <c r="R2113" s="779"/>
      <c r="S2113" s="779"/>
      <c r="T2113" s="779"/>
      <c r="U2113" s="779"/>
      <c r="V2113" s="779"/>
      <c r="W2113" s="779"/>
      <c r="X2113" s="779"/>
      <c r="Y2113" s="779"/>
      <c r="Z2113" s="779"/>
      <c r="AA2113" s="779"/>
      <c r="AB2113" s="779"/>
      <c r="AC2113" s="779"/>
      <c r="AD2113" s="779"/>
      <c r="AE2113" s="779"/>
      <c r="AF2113" s="779"/>
      <c r="AG2113" s="779"/>
      <c r="AH2113" s="779"/>
      <c r="AI2113" s="779"/>
      <c r="AJ2113" s="779"/>
      <c r="AK2113" s="779"/>
      <c r="AL2113" s="779"/>
      <c r="AM2113" s="779"/>
      <c r="AN2113" s="779"/>
      <c r="AO2113" s="779"/>
      <c r="AP2113" s="779"/>
      <c r="AQ2113" s="779"/>
      <c r="AR2113" s="779"/>
      <c r="AS2113" s="779"/>
      <c r="AT2113" s="779"/>
      <c r="AU2113" s="779"/>
    </row>
    <row r="2114" spans="1:47" ht="12.75">
      <c r="A2114" s="794" t="s">
        <v>156</v>
      </c>
      <c r="B2114" s="218">
        <v>590714</v>
      </c>
      <c r="C2114" s="218">
        <v>256322</v>
      </c>
      <c r="D2114" s="218">
        <v>251935</v>
      </c>
      <c r="E2114" s="831">
        <v>42.649234655010716</v>
      </c>
      <c r="F2114" s="218">
        <v>47100</v>
      </c>
      <c r="G2114" s="779"/>
      <c r="H2114" s="779"/>
      <c r="I2114" s="779"/>
      <c r="J2114" s="779"/>
      <c r="K2114" s="779"/>
      <c r="L2114" s="779"/>
      <c r="M2114" s="779"/>
      <c r="N2114" s="779"/>
      <c r="O2114" s="779"/>
      <c r="P2114" s="779"/>
      <c r="Q2114" s="779"/>
      <c r="R2114" s="779"/>
      <c r="S2114" s="779"/>
      <c r="T2114" s="779"/>
      <c r="U2114" s="779"/>
      <c r="V2114" s="779"/>
      <c r="W2114" s="779"/>
      <c r="X2114" s="779"/>
      <c r="Y2114" s="779"/>
      <c r="Z2114" s="779"/>
      <c r="AA2114" s="779"/>
      <c r="AB2114" s="779"/>
      <c r="AC2114" s="779"/>
      <c r="AD2114" s="779"/>
      <c r="AE2114" s="779"/>
      <c r="AF2114" s="779"/>
      <c r="AG2114" s="779"/>
      <c r="AH2114" s="779"/>
      <c r="AI2114" s="779"/>
      <c r="AJ2114" s="779"/>
      <c r="AK2114" s="779"/>
      <c r="AL2114" s="779"/>
      <c r="AM2114" s="779"/>
      <c r="AN2114" s="779"/>
      <c r="AO2114" s="779"/>
      <c r="AP2114" s="779"/>
      <c r="AQ2114" s="779"/>
      <c r="AR2114" s="779"/>
      <c r="AS2114" s="779"/>
      <c r="AT2114" s="779"/>
      <c r="AU2114" s="779"/>
    </row>
    <row r="2115" spans="1:47" ht="12.75">
      <c r="A2115" s="794" t="s">
        <v>590</v>
      </c>
      <c r="B2115" s="218">
        <v>552000</v>
      </c>
      <c r="C2115" s="218">
        <v>227767</v>
      </c>
      <c r="D2115" s="218">
        <v>223380</v>
      </c>
      <c r="E2115" s="831">
        <v>40.46739130434783</v>
      </c>
      <c r="F2115" s="218">
        <v>47100</v>
      </c>
      <c r="G2115" s="779"/>
      <c r="H2115" s="779"/>
      <c r="I2115" s="779"/>
      <c r="J2115" s="779"/>
      <c r="K2115" s="779"/>
      <c r="L2115" s="779"/>
      <c r="M2115" s="779"/>
      <c r="N2115" s="779"/>
      <c r="O2115" s="779"/>
      <c r="P2115" s="779"/>
      <c r="Q2115" s="779"/>
      <c r="R2115" s="779"/>
      <c r="S2115" s="779"/>
      <c r="T2115" s="779"/>
      <c r="U2115" s="779"/>
      <c r="V2115" s="779"/>
      <c r="W2115" s="779"/>
      <c r="X2115" s="779"/>
      <c r="Y2115" s="779"/>
      <c r="Z2115" s="779"/>
      <c r="AA2115" s="779"/>
      <c r="AB2115" s="779"/>
      <c r="AC2115" s="779"/>
      <c r="AD2115" s="779"/>
      <c r="AE2115" s="779"/>
      <c r="AF2115" s="779"/>
      <c r="AG2115" s="779"/>
      <c r="AH2115" s="779"/>
      <c r="AI2115" s="779"/>
      <c r="AJ2115" s="779"/>
      <c r="AK2115" s="779"/>
      <c r="AL2115" s="779"/>
      <c r="AM2115" s="779"/>
      <c r="AN2115" s="779"/>
      <c r="AO2115" s="779"/>
      <c r="AP2115" s="779"/>
      <c r="AQ2115" s="779"/>
      <c r="AR2115" s="779"/>
      <c r="AS2115" s="779"/>
      <c r="AT2115" s="779"/>
      <c r="AU2115" s="779"/>
    </row>
    <row r="2116" spans="1:47" ht="12.75">
      <c r="A2116" s="794" t="s">
        <v>591</v>
      </c>
      <c r="B2116" s="218">
        <v>541759</v>
      </c>
      <c r="C2116" s="218">
        <v>227687</v>
      </c>
      <c r="D2116" s="218">
        <v>223360</v>
      </c>
      <c r="E2116" s="831">
        <v>41.22866440612892</v>
      </c>
      <c r="F2116" s="218">
        <v>47100</v>
      </c>
      <c r="G2116" s="779"/>
      <c r="H2116" s="779"/>
      <c r="I2116" s="779"/>
      <c r="J2116" s="779"/>
      <c r="K2116" s="779"/>
      <c r="L2116" s="779"/>
      <c r="M2116" s="779"/>
      <c r="N2116" s="779"/>
      <c r="O2116" s="779"/>
      <c r="P2116" s="779"/>
      <c r="Q2116" s="779"/>
      <c r="R2116" s="779"/>
      <c r="S2116" s="779"/>
      <c r="T2116" s="779"/>
      <c r="U2116" s="779"/>
      <c r="V2116" s="779"/>
      <c r="W2116" s="779"/>
      <c r="X2116" s="779"/>
      <c r="Y2116" s="779"/>
      <c r="Z2116" s="779"/>
      <c r="AA2116" s="779"/>
      <c r="AB2116" s="779"/>
      <c r="AC2116" s="779"/>
      <c r="AD2116" s="779"/>
      <c r="AE2116" s="779"/>
      <c r="AF2116" s="779"/>
      <c r="AG2116" s="779"/>
      <c r="AH2116" s="779"/>
      <c r="AI2116" s="779"/>
      <c r="AJ2116" s="779"/>
      <c r="AK2116" s="779"/>
      <c r="AL2116" s="779"/>
      <c r="AM2116" s="779"/>
      <c r="AN2116" s="779"/>
      <c r="AO2116" s="779"/>
      <c r="AP2116" s="779"/>
      <c r="AQ2116" s="779"/>
      <c r="AR2116" s="779"/>
      <c r="AS2116" s="779"/>
      <c r="AT2116" s="779"/>
      <c r="AU2116" s="779"/>
    </row>
    <row r="2117" spans="1:47" ht="12.75">
      <c r="A2117" s="794" t="s">
        <v>618</v>
      </c>
      <c r="B2117" s="218">
        <v>380000</v>
      </c>
      <c r="C2117" s="218">
        <v>182775</v>
      </c>
      <c r="D2117" s="218">
        <v>178451</v>
      </c>
      <c r="E2117" s="831">
        <v>46.96078947368421</v>
      </c>
      <c r="F2117" s="218">
        <v>35967</v>
      </c>
      <c r="G2117" s="779"/>
      <c r="H2117" s="779"/>
      <c r="I2117" s="779"/>
      <c r="J2117" s="779"/>
      <c r="K2117" s="779"/>
      <c r="L2117" s="779"/>
      <c r="M2117" s="779"/>
      <c r="N2117" s="779"/>
      <c r="O2117" s="779"/>
      <c r="P2117" s="779"/>
      <c r="Q2117" s="779"/>
      <c r="R2117" s="779"/>
      <c r="S2117" s="779"/>
      <c r="T2117" s="779"/>
      <c r="U2117" s="779"/>
      <c r="V2117" s="779"/>
      <c r="W2117" s="779"/>
      <c r="X2117" s="779"/>
      <c r="Y2117" s="779"/>
      <c r="Z2117" s="779"/>
      <c r="AA2117" s="779"/>
      <c r="AB2117" s="779"/>
      <c r="AC2117" s="779"/>
      <c r="AD2117" s="779"/>
      <c r="AE2117" s="779"/>
      <c r="AF2117" s="779"/>
      <c r="AG2117" s="779"/>
      <c r="AH2117" s="779"/>
      <c r="AI2117" s="779"/>
      <c r="AJ2117" s="779"/>
      <c r="AK2117" s="779"/>
      <c r="AL2117" s="779"/>
      <c r="AM2117" s="779"/>
      <c r="AN2117" s="779"/>
      <c r="AO2117" s="779"/>
      <c r="AP2117" s="779"/>
      <c r="AQ2117" s="779"/>
      <c r="AR2117" s="779"/>
      <c r="AS2117" s="779"/>
      <c r="AT2117" s="779"/>
      <c r="AU2117" s="779"/>
    </row>
    <row r="2118" spans="1:6" s="194" customFormat="1" ht="12.75">
      <c r="A2118" s="794" t="s">
        <v>593</v>
      </c>
      <c r="B2118" s="793">
        <v>10241</v>
      </c>
      <c r="C2118" s="793">
        <v>80</v>
      </c>
      <c r="D2118" s="793">
        <v>20</v>
      </c>
      <c r="E2118" s="831">
        <v>0.19529342837613514</v>
      </c>
      <c r="F2118" s="793">
        <v>0</v>
      </c>
    </row>
    <row r="2119" spans="1:47" ht="12.75">
      <c r="A2119" s="794" t="s">
        <v>594</v>
      </c>
      <c r="B2119" s="792">
        <v>27814</v>
      </c>
      <c r="C2119" s="792">
        <v>17655</v>
      </c>
      <c r="D2119" s="792">
        <v>17655</v>
      </c>
      <c r="E2119" s="831">
        <v>63.47522830229381</v>
      </c>
      <c r="F2119" s="792">
        <v>0</v>
      </c>
      <c r="G2119" s="779"/>
      <c r="H2119" s="779"/>
      <c r="I2119" s="779"/>
      <c r="J2119" s="779"/>
      <c r="K2119" s="779"/>
      <c r="L2119" s="779"/>
      <c r="M2119" s="779"/>
      <c r="N2119" s="779"/>
      <c r="O2119" s="779"/>
      <c r="P2119" s="779"/>
      <c r="Q2119" s="779"/>
      <c r="R2119" s="779"/>
      <c r="S2119" s="779"/>
      <c r="T2119" s="779"/>
      <c r="U2119" s="779"/>
      <c r="V2119" s="779"/>
      <c r="W2119" s="779"/>
      <c r="X2119" s="779"/>
      <c r="Y2119" s="779"/>
      <c r="Z2119" s="779"/>
      <c r="AA2119" s="779"/>
      <c r="AB2119" s="779"/>
      <c r="AC2119" s="779"/>
      <c r="AD2119" s="779"/>
      <c r="AE2119" s="779"/>
      <c r="AF2119" s="779"/>
      <c r="AG2119" s="779"/>
      <c r="AH2119" s="779"/>
      <c r="AI2119" s="779"/>
      <c r="AJ2119" s="779"/>
      <c r="AK2119" s="779"/>
      <c r="AL2119" s="779"/>
      <c r="AM2119" s="779"/>
      <c r="AN2119" s="779"/>
      <c r="AO2119" s="779"/>
      <c r="AP2119" s="779"/>
      <c r="AQ2119" s="779"/>
      <c r="AR2119" s="779"/>
      <c r="AS2119" s="779"/>
      <c r="AT2119" s="779"/>
      <c r="AU2119" s="779"/>
    </row>
    <row r="2120" spans="1:6" s="94" customFormat="1" ht="25.5" customHeight="1">
      <c r="A2120" s="136" t="s">
        <v>598</v>
      </c>
      <c r="B2120" s="792">
        <v>10900</v>
      </c>
      <c r="C2120" s="792">
        <v>10900</v>
      </c>
      <c r="D2120" s="792">
        <v>10900</v>
      </c>
      <c r="E2120" s="831">
        <v>100</v>
      </c>
      <c r="F2120" s="792">
        <v>0</v>
      </c>
    </row>
    <row r="2121" spans="1:6" s="94" customFormat="1" ht="12.75">
      <c r="A2121" s="136" t="s">
        <v>600</v>
      </c>
      <c r="B2121" s="218">
        <v>10900</v>
      </c>
      <c r="C2121" s="218">
        <v>10900</v>
      </c>
      <c r="D2121" s="218">
        <v>10900</v>
      </c>
      <c r="E2121" s="831">
        <v>100</v>
      </c>
      <c r="F2121" s="218">
        <v>0</v>
      </c>
    </row>
    <row r="2122" spans="1:47" ht="12.75">
      <c r="A2122" s="794" t="s">
        <v>1125</v>
      </c>
      <c r="B2122" s="218">
        <v>1379742</v>
      </c>
      <c r="C2122" s="218">
        <v>479669</v>
      </c>
      <c r="D2122" s="218">
        <v>478666</v>
      </c>
      <c r="E2122" s="831">
        <v>34.692428004655945</v>
      </c>
      <c r="F2122" s="218">
        <v>35594</v>
      </c>
      <c r="G2122" s="779"/>
      <c r="H2122" s="779"/>
      <c r="I2122" s="779"/>
      <c r="J2122" s="779"/>
      <c r="K2122" s="779"/>
      <c r="L2122" s="779"/>
      <c r="M2122" s="779"/>
      <c r="N2122" s="779"/>
      <c r="O2122" s="779"/>
      <c r="P2122" s="779"/>
      <c r="Q2122" s="779"/>
      <c r="R2122" s="779"/>
      <c r="S2122" s="779"/>
      <c r="T2122" s="779"/>
      <c r="U2122" s="779"/>
      <c r="V2122" s="779"/>
      <c r="W2122" s="779"/>
      <c r="X2122" s="779"/>
      <c r="Y2122" s="779"/>
      <c r="Z2122" s="779"/>
      <c r="AA2122" s="779"/>
      <c r="AB2122" s="779"/>
      <c r="AC2122" s="779"/>
      <c r="AD2122" s="779"/>
      <c r="AE2122" s="779"/>
      <c r="AF2122" s="779"/>
      <c r="AG2122" s="779"/>
      <c r="AH2122" s="779"/>
      <c r="AI2122" s="779"/>
      <c r="AJ2122" s="779"/>
      <c r="AK2122" s="779"/>
      <c r="AL2122" s="779"/>
      <c r="AM2122" s="779"/>
      <c r="AN2122" s="779"/>
      <c r="AO2122" s="779"/>
      <c r="AP2122" s="779"/>
      <c r="AQ2122" s="779"/>
      <c r="AR2122" s="779"/>
      <c r="AS2122" s="779"/>
      <c r="AT2122" s="779"/>
      <c r="AU2122" s="779"/>
    </row>
    <row r="2123" spans="1:47" ht="12.75">
      <c r="A2123" s="794" t="s">
        <v>604</v>
      </c>
      <c r="B2123" s="218">
        <v>1379742</v>
      </c>
      <c r="C2123" s="218">
        <v>479669</v>
      </c>
      <c r="D2123" s="218">
        <v>478666</v>
      </c>
      <c r="E2123" s="831">
        <v>34.692428004655945</v>
      </c>
      <c r="F2123" s="218">
        <v>35594</v>
      </c>
      <c r="G2123" s="779"/>
      <c r="H2123" s="779"/>
      <c r="I2123" s="779"/>
      <c r="J2123" s="779"/>
      <c r="K2123" s="779"/>
      <c r="L2123" s="779"/>
      <c r="M2123" s="779"/>
      <c r="N2123" s="779"/>
      <c r="O2123" s="779"/>
      <c r="P2123" s="779"/>
      <c r="Q2123" s="779"/>
      <c r="R2123" s="779"/>
      <c r="S2123" s="779"/>
      <c r="T2123" s="779"/>
      <c r="U2123" s="779"/>
      <c r="V2123" s="779"/>
      <c r="W2123" s="779"/>
      <c r="X2123" s="779"/>
      <c r="Y2123" s="779"/>
      <c r="Z2123" s="779"/>
      <c r="AA2123" s="779"/>
      <c r="AB2123" s="779"/>
      <c r="AC2123" s="779"/>
      <c r="AD2123" s="779"/>
      <c r="AE2123" s="779"/>
      <c r="AF2123" s="779"/>
      <c r="AG2123" s="779"/>
      <c r="AH2123" s="779"/>
      <c r="AI2123" s="779"/>
      <c r="AJ2123" s="779"/>
      <c r="AK2123" s="779"/>
      <c r="AL2123" s="779"/>
      <c r="AM2123" s="779"/>
      <c r="AN2123" s="779"/>
      <c r="AO2123" s="779"/>
      <c r="AP2123" s="779"/>
      <c r="AQ2123" s="779"/>
      <c r="AR2123" s="779"/>
      <c r="AS2123" s="779"/>
      <c r="AT2123" s="779"/>
      <c r="AU2123" s="779"/>
    </row>
    <row r="2124" spans="1:47" ht="12.75">
      <c r="A2124" s="794" t="s">
        <v>716</v>
      </c>
      <c r="B2124" s="218">
        <v>476494</v>
      </c>
      <c r="C2124" s="218">
        <v>277215</v>
      </c>
      <c r="D2124" s="218">
        <v>282605</v>
      </c>
      <c r="E2124" s="831">
        <v>59.309246286417036</v>
      </c>
      <c r="F2124" s="218">
        <v>2852</v>
      </c>
      <c r="G2124" s="779"/>
      <c r="H2124" s="779"/>
      <c r="I2124" s="779"/>
      <c r="J2124" s="779"/>
      <c r="K2124" s="779"/>
      <c r="L2124" s="779"/>
      <c r="M2124" s="779"/>
      <c r="N2124" s="779"/>
      <c r="O2124" s="779"/>
      <c r="P2124" s="779"/>
      <c r="Q2124" s="779"/>
      <c r="R2124" s="779"/>
      <c r="S2124" s="779"/>
      <c r="T2124" s="779"/>
      <c r="U2124" s="779"/>
      <c r="V2124" s="779"/>
      <c r="W2124" s="779"/>
      <c r="X2124" s="779"/>
      <c r="Y2124" s="779"/>
      <c r="Z2124" s="779"/>
      <c r="AA2124" s="779"/>
      <c r="AB2124" s="779"/>
      <c r="AC2124" s="779"/>
      <c r="AD2124" s="779"/>
      <c r="AE2124" s="779"/>
      <c r="AF2124" s="779"/>
      <c r="AG2124" s="779"/>
      <c r="AH2124" s="779"/>
      <c r="AI2124" s="779"/>
      <c r="AJ2124" s="779"/>
      <c r="AK2124" s="779"/>
      <c r="AL2124" s="779"/>
      <c r="AM2124" s="779"/>
      <c r="AN2124" s="779"/>
      <c r="AO2124" s="779"/>
      <c r="AP2124" s="779"/>
      <c r="AQ2124" s="779"/>
      <c r="AR2124" s="779"/>
      <c r="AS2124" s="779"/>
      <c r="AT2124" s="779"/>
      <c r="AU2124" s="779"/>
    </row>
    <row r="2125" spans="1:47" ht="12.75">
      <c r="A2125" s="794" t="s">
        <v>717</v>
      </c>
      <c r="B2125" s="218">
        <v>-476494</v>
      </c>
      <c r="C2125" s="218">
        <v>-277215</v>
      </c>
      <c r="D2125" s="218">
        <v>-277215</v>
      </c>
      <c r="E2125" s="831">
        <v>58.17806729990305</v>
      </c>
      <c r="F2125" s="218">
        <v>0</v>
      </c>
      <c r="G2125" s="779"/>
      <c r="H2125" s="779"/>
      <c r="I2125" s="779"/>
      <c r="J2125" s="779"/>
      <c r="K2125" s="779"/>
      <c r="L2125" s="779"/>
      <c r="M2125" s="779"/>
      <c r="N2125" s="779"/>
      <c r="O2125" s="779"/>
      <c r="P2125" s="779"/>
      <c r="Q2125" s="779"/>
      <c r="R2125" s="779"/>
      <c r="S2125" s="779"/>
      <c r="T2125" s="779"/>
      <c r="U2125" s="779"/>
      <c r="V2125" s="779"/>
      <c r="W2125" s="779"/>
      <c r="X2125" s="779"/>
      <c r="Y2125" s="779"/>
      <c r="Z2125" s="779"/>
      <c r="AA2125" s="779"/>
      <c r="AB2125" s="779"/>
      <c r="AC2125" s="779"/>
      <c r="AD2125" s="779"/>
      <c r="AE2125" s="779"/>
      <c r="AF2125" s="779"/>
      <c r="AG2125" s="779"/>
      <c r="AH2125" s="779"/>
      <c r="AI2125" s="779"/>
      <c r="AJ2125" s="779"/>
      <c r="AK2125" s="779"/>
      <c r="AL2125" s="779"/>
      <c r="AM2125" s="779"/>
      <c r="AN2125" s="779"/>
      <c r="AO2125" s="779"/>
      <c r="AP2125" s="779"/>
      <c r="AQ2125" s="779"/>
      <c r="AR2125" s="779"/>
      <c r="AS2125" s="779"/>
      <c r="AT2125" s="779"/>
      <c r="AU2125" s="779"/>
    </row>
    <row r="2126" spans="1:47" ht="12.75">
      <c r="A2126" s="794" t="s">
        <v>721</v>
      </c>
      <c r="B2126" s="218">
        <v>-476494</v>
      </c>
      <c r="C2126" s="218">
        <v>-277215</v>
      </c>
      <c r="D2126" s="218">
        <v>-277215</v>
      </c>
      <c r="E2126" s="831">
        <v>58.17806729990305</v>
      </c>
      <c r="F2126" s="218">
        <v>0</v>
      </c>
      <c r="G2126" s="779"/>
      <c r="H2126" s="779"/>
      <c r="I2126" s="779"/>
      <c r="J2126" s="779"/>
      <c r="K2126" s="779"/>
      <c r="L2126" s="779"/>
      <c r="M2126" s="779"/>
      <c r="N2126" s="779"/>
      <c r="O2126" s="779"/>
      <c r="P2126" s="779"/>
      <c r="Q2126" s="779"/>
      <c r="R2126" s="779"/>
      <c r="S2126" s="779"/>
      <c r="T2126" s="779"/>
      <c r="U2126" s="779"/>
      <c r="V2126" s="779"/>
      <c r="W2126" s="779"/>
      <c r="X2126" s="779"/>
      <c r="Y2126" s="779"/>
      <c r="Z2126" s="779"/>
      <c r="AA2126" s="779"/>
      <c r="AB2126" s="779"/>
      <c r="AC2126" s="779"/>
      <c r="AD2126" s="779"/>
      <c r="AE2126" s="779"/>
      <c r="AF2126" s="779"/>
      <c r="AG2126" s="779"/>
      <c r="AH2126" s="779"/>
      <c r="AI2126" s="779"/>
      <c r="AJ2126" s="779"/>
      <c r="AK2126" s="779"/>
      <c r="AL2126" s="779"/>
      <c r="AM2126" s="779"/>
      <c r="AN2126" s="779"/>
      <c r="AO2126" s="779"/>
      <c r="AP2126" s="779"/>
      <c r="AQ2126" s="779"/>
      <c r="AR2126" s="779"/>
      <c r="AS2126" s="779"/>
      <c r="AT2126" s="779"/>
      <c r="AU2126" s="779"/>
    </row>
    <row r="2127" spans="1:47" ht="12.75">
      <c r="A2127" s="794" t="s">
        <v>1306</v>
      </c>
      <c r="B2127" s="832">
        <v>-476494</v>
      </c>
      <c r="C2127" s="832">
        <v>-277215</v>
      </c>
      <c r="D2127" s="832">
        <v>-277215</v>
      </c>
      <c r="E2127" s="831">
        <v>58.17806729990305</v>
      </c>
      <c r="F2127" s="832">
        <v>0</v>
      </c>
      <c r="G2127" s="779"/>
      <c r="H2127" s="779"/>
      <c r="I2127" s="779"/>
      <c r="J2127" s="779"/>
      <c r="K2127" s="779"/>
      <c r="L2127" s="779"/>
      <c r="M2127" s="779"/>
      <c r="N2127" s="779"/>
      <c r="O2127" s="779"/>
      <c r="P2127" s="779"/>
      <c r="Q2127" s="779"/>
      <c r="R2127" s="779"/>
      <c r="S2127" s="779"/>
      <c r="T2127" s="779"/>
      <c r="U2127" s="779"/>
      <c r="V2127" s="779"/>
      <c r="W2127" s="779"/>
      <c r="X2127" s="779"/>
      <c r="Y2127" s="779"/>
      <c r="Z2127" s="779"/>
      <c r="AA2127" s="779"/>
      <c r="AB2127" s="779"/>
      <c r="AC2127" s="779"/>
      <c r="AD2127" s="779"/>
      <c r="AE2127" s="779"/>
      <c r="AF2127" s="779"/>
      <c r="AG2127" s="779"/>
      <c r="AH2127" s="779"/>
      <c r="AI2127" s="779"/>
      <c r="AJ2127" s="779"/>
      <c r="AK2127" s="779"/>
      <c r="AL2127" s="779"/>
      <c r="AM2127" s="779"/>
      <c r="AN2127" s="779"/>
      <c r="AO2127" s="779"/>
      <c r="AP2127" s="779"/>
      <c r="AQ2127" s="779"/>
      <c r="AR2127" s="779"/>
      <c r="AS2127" s="779"/>
      <c r="AT2127" s="779"/>
      <c r="AU2127" s="779"/>
    </row>
    <row r="2128" spans="1:6" s="834" customFormat="1" ht="12.75">
      <c r="A2128" s="794" t="s">
        <v>614</v>
      </c>
      <c r="B2128" s="833"/>
      <c r="C2128" s="793"/>
      <c r="D2128" s="424"/>
      <c r="E2128" s="810"/>
      <c r="F2128" s="424"/>
    </row>
    <row r="2129" spans="1:6" s="834" customFormat="1" ht="12.75">
      <c r="A2129" s="336" t="s">
        <v>1353</v>
      </c>
      <c r="B2129" s="833">
        <v>1931742</v>
      </c>
      <c r="C2129" s="833">
        <v>707436</v>
      </c>
      <c r="D2129" s="833">
        <v>707436</v>
      </c>
      <c r="E2129" s="212">
        <v>36.6216606565473</v>
      </c>
      <c r="F2129" s="833">
        <v>85546</v>
      </c>
    </row>
    <row r="2130" spans="1:6" s="834" customFormat="1" ht="12.75">
      <c r="A2130" s="336" t="s">
        <v>817</v>
      </c>
      <c r="B2130" s="424">
        <v>1931742</v>
      </c>
      <c r="C2130" s="424">
        <v>707436</v>
      </c>
      <c r="D2130" s="424">
        <v>707436</v>
      </c>
      <c r="E2130" s="212">
        <v>36.6216606565473</v>
      </c>
      <c r="F2130" s="424">
        <v>85546</v>
      </c>
    </row>
    <row r="2131" spans="1:53" s="520" customFormat="1" ht="12.75">
      <c r="A2131" s="336" t="s">
        <v>1165</v>
      </c>
      <c r="B2131" s="424">
        <v>1931742</v>
      </c>
      <c r="C2131" s="424">
        <v>707436</v>
      </c>
      <c r="D2131" s="424">
        <v>702046</v>
      </c>
      <c r="E2131" s="212">
        <v>36.3426378884965</v>
      </c>
      <c r="F2131" s="424">
        <v>82694</v>
      </c>
      <c r="G2131" s="347"/>
      <c r="H2131" s="347"/>
      <c r="I2131" s="347"/>
      <c r="J2131" s="347"/>
      <c r="K2131" s="347"/>
      <c r="L2131" s="347"/>
      <c r="M2131" s="347"/>
      <c r="N2131" s="347"/>
      <c r="O2131" s="347"/>
      <c r="P2131" s="347"/>
      <c r="Q2131" s="347"/>
      <c r="R2131" s="347"/>
      <c r="S2131" s="347"/>
      <c r="T2131" s="347"/>
      <c r="U2131" s="347"/>
      <c r="V2131" s="347"/>
      <c r="W2131" s="347"/>
      <c r="X2131" s="347"/>
      <c r="Y2131" s="347"/>
      <c r="Z2131" s="347"/>
      <c r="AA2131" s="347"/>
      <c r="AB2131" s="347"/>
      <c r="AC2131" s="347"/>
      <c r="AD2131" s="347"/>
      <c r="AE2131" s="347"/>
      <c r="AF2131" s="347"/>
      <c r="AG2131" s="347"/>
      <c r="AH2131" s="347"/>
      <c r="AI2131" s="347"/>
      <c r="AJ2131" s="347"/>
      <c r="AK2131" s="347"/>
      <c r="AL2131" s="347"/>
      <c r="AM2131" s="347"/>
      <c r="AN2131" s="347"/>
      <c r="AO2131" s="347"/>
      <c r="AP2131" s="347"/>
      <c r="AQ2131" s="347"/>
      <c r="AR2131" s="347"/>
      <c r="AS2131" s="347"/>
      <c r="AT2131" s="347"/>
      <c r="AU2131" s="347"/>
      <c r="AV2131" s="347"/>
      <c r="AW2131" s="347"/>
      <c r="AX2131" s="347"/>
      <c r="AY2131" s="347"/>
      <c r="AZ2131" s="347"/>
      <c r="BA2131" s="347"/>
    </row>
    <row r="2132" spans="1:53" s="520" customFormat="1" ht="12.75">
      <c r="A2132" s="336" t="s">
        <v>156</v>
      </c>
      <c r="B2132" s="424">
        <v>552000</v>
      </c>
      <c r="C2132" s="424">
        <v>227767</v>
      </c>
      <c r="D2132" s="424">
        <v>223380</v>
      </c>
      <c r="E2132" s="212">
        <v>40.46739130434783</v>
      </c>
      <c r="F2132" s="424">
        <v>47100</v>
      </c>
      <c r="G2132" s="347"/>
      <c r="H2132" s="347"/>
      <c r="I2132" s="347"/>
      <c r="J2132" s="347"/>
      <c r="K2132" s="347"/>
      <c r="L2132" s="347"/>
      <c r="M2132" s="347"/>
      <c r="N2132" s="347"/>
      <c r="O2132" s="347"/>
      <c r="P2132" s="347"/>
      <c r="Q2132" s="347"/>
      <c r="R2132" s="347"/>
      <c r="S2132" s="347"/>
      <c r="T2132" s="347"/>
      <c r="U2132" s="347"/>
      <c r="V2132" s="347"/>
      <c r="W2132" s="347"/>
      <c r="X2132" s="347"/>
      <c r="Y2132" s="347"/>
      <c r="Z2132" s="347"/>
      <c r="AA2132" s="347"/>
      <c r="AB2132" s="347"/>
      <c r="AC2132" s="347"/>
      <c r="AD2132" s="347"/>
      <c r="AE2132" s="347"/>
      <c r="AF2132" s="347"/>
      <c r="AG2132" s="347"/>
      <c r="AH2132" s="347"/>
      <c r="AI2132" s="347"/>
      <c r="AJ2132" s="347"/>
      <c r="AK2132" s="347"/>
      <c r="AL2132" s="347"/>
      <c r="AM2132" s="347"/>
      <c r="AN2132" s="347"/>
      <c r="AO2132" s="347"/>
      <c r="AP2132" s="347"/>
      <c r="AQ2132" s="347"/>
      <c r="AR2132" s="347"/>
      <c r="AS2132" s="347"/>
      <c r="AT2132" s="347"/>
      <c r="AU2132" s="347"/>
      <c r="AV2132" s="347"/>
      <c r="AW2132" s="347"/>
      <c r="AX2132" s="347"/>
      <c r="AY2132" s="347"/>
      <c r="AZ2132" s="347"/>
      <c r="BA2132" s="347"/>
    </row>
    <row r="2133" spans="1:53" s="520" customFormat="1" ht="12.75">
      <c r="A2133" s="336" t="s">
        <v>590</v>
      </c>
      <c r="B2133" s="833">
        <v>552000</v>
      </c>
      <c r="C2133" s="833">
        <v>227767</v>
      </c>
      <c r="D2133" s="833">
        <v>223380</v>
      </c>
      <c r="E2133" s="212">
        <v>40.46739130434783</v>
      </c>
      <c r="F2133" s="833">
        <v>47100</v>
      </c>
      <c r="G2133" s="347"/>
      <c r="H2133" s="347"/>
      <c r="I2133" s="347"/>
      <c r="J2133" s="347"/>
      <c r="K2133" s="347"/>
      <c r="L2133" s="347"/>
      <c r="M2133" s="347"/>
      <c r="N2133" s="347"/>
      <c r="O2133" s="347"/>
      <c r="P2133" s="347"/>
      <c r="Q2133" s="347"/>
      <c r="R2133" s="347"/>
      <c r="S2133" s="347"/>
      <c r="T2133" s="347"/>
      <c r="U2133" s="347"/>
      <c r="V2133" s="347"/>
      <c r="W2133" s="347"/>
      <c r="X2133" s="347"/>
      <c r="Y2133" s="347"/>
      <c r="Z2133" s="347"/>
      <c r="AA2133" s="347"/>
      <c r="AB2133" s="347"/>
      <c r="AC2133" s="347"/>
      <c r="AD2133" s="347"/>
      <c r="AE2133" s="347"/>
      <c r="AF2133" s="347"/>
      <c r="AG2133" s="347"/>
      <c r="AH2133" s="347"/>
      <c r="AI2133" s="347"/>
      <c r="AJ2133" s="347"/>
      <c r="AK2133" s="347"/>
      <c r="AL2133" s="347"/>
      <c r="AM2133" s="347"/>
      <c r="AN2133" s="347"/>
      <c r="AO2133" s="347"/>
      <c r="AP2133" s="347"/>
      <c r="AQ2133" s="347"/>
      <c r="AR2133" s="347"/>
      <c r="AS2133" s="347"/>
      <c r="AT2133" s="347"/>
      <c r="AU2133" s="347"/>
      <c r="AV2133" s="347"/>
      <c r="AW2133" s="347"/>
      <c r="AX2133" s="347"/>
      <c r="AY2133" s="347"/>
      <c r="AZ2133" s="347"/>
      <c r="BA2133" s="347"/>
    </row>
    <row r="2134" spans="1:6" s="834" customFormat="1" ht="12.75">
      <c r="A2134" s="336" t="s">
        <v>591</v>
      </c>
      <c r="B2134" s="833">
        <v>541759</v>
      </c>
      <c r="C2134" s="833">
        <v>227687</v>
      </c>
      <c r="D2134" s="833">
        <v>223360</v>
      </c>
      <c r="E2134" s="212">
        <v>41.22866440612892</v>
      </c>
      <c r="F2134" s="833">
        <v>47100</v>
      </c>
    </row>
    <row r="2135" spans="1:6" s="834" customFormat="1" ht="12.75">
      <c r="A2135" s="336" t="s">
        <v>618</v>
      </c>
      <c r="B2135" s="833">
        <v>380000</v>
      </c>
      <c r="C2135" s="833">
        <v>182775</v>
      </c>
      <c r="D2135" s="833">
        <v>178451</v>
      </c>
      <c r="E2135" s="212">
        <v>46.96078947368421</v>
      </c>
      <c r="F2135" s="833">
        <v>35967</v>
      </c>
    </row>
    <row r="2136" spans="1:6" s="194" customFormat="1" ht="12.75">
      <c r="A2136" s="336" t="s">
        <v>593</v>
      </c>
      <c r="B2136" s="821">
        <v>10241</v>
      </c>
      <c r="C2136" s="821">
        <v>80</v>
      </c>
      <c r="D2136" s="821">
        <v>20</v>
      </c>
      <c r="E2136" s="212">
        <v>0.19529342837613514</v>
      </c>
      <c r="F2136" s="821">
        <v>0</v>
      </c>
    </row>
    <row r="2137" spans="1:53" s="520" customFormat="1" ht="12.75">
      <c r="A2137" s="336" t="s">
        <v>1125</v>
      </c>
      <c r="B2137" s="424">
        <v>1379742</v>
      </c>
      <c r="C2137" s="424">
        <v>479669</v>
      </c>
      <c r="D2137" s="424">
        <v>478666</v>
      </c>
      <c r="E2137" s="212">
        <v>34.692428004655945</v>
      </c>
      <c r="F2137" s="424">
        <v>35594</v>
      </c>
      <c r="G2137" s="347"/>
      <c r="H2137" s="347"/>
      <c r="I2137" s="347"/>
      <c r="J2137" s="347"/>
      <c r="K2137" s="347"/>
      <c r="L2137" s="347"/>
      <c r="M2137" s="347"/>
      <c r="N2137" s="347"/>
      <c r="O2137" s="347"/>
      <c r="P2137" s="347"/>
      <c r="Q2137" s="347"/>
      <c r="R2137" s="347"/>
      <c r="S2137" s="347"/>
      <c r="T2137" s="347"/>
      <c r="U2137" s="347"/>
      <c r="V2137" s="347"/>
      <c r="W2137" s="347"/>
      <c r="X2137" s="347"/>
      <c r="Y2137" s="347"/>
      <c r="Z2137" s="347"/>
      <c r="AA2137" s="347"/>
      <c r="AB2137" s="347"/>
      <c r="AC2137" s="347"/>
      <c r="AD2137" s="347"/>
      <c r="AE2137" s="347"/>
      <c r="AF2137" s="347"/>
      <c r="AG2137" s="347"/>
      <c r="AH2137" s="347"/>
      <c r="AI2137" s="347"/>
      <c r="AJ2137" s="347"/>
      <c r="AK2137" s="347"/>
      <c r="AL2137" s="347"/>
      <c r="AM2137" s="347"/>
      <c r="AN2137" s="347"/>
      <c r="AO2137" s="347"/>
      <c r="AP2137" s="347"/>
      <c r="AQ2137" s="347"/>
      <c r="AR2137" s="347"/>
      <c r="AS2137" s="347"/>
      <c r="AT2137" s="347"/>
      <c r="AU2137" s="347"/>
      <c r="AV2137" s="347"/>
      <c r="AW2137" s="347"/>
      <c r="AX2137" s="347"/>
      <c r="AY2137" s="347"/>
      <c r="AZ2137" s="347"/>
      <c r="BA2137" s="347"/>
    </row>
    <row r="2138" spans="1:53" s="520" customFormat="1" ht="12.75">
      <c r="A2138" s="336" t="s">
        <v>604</v>
      </c>
      <c r="B2138" s="211">
        <v>1379742</v>
      </c>
      <c r="C2138" s="211">
        <v>479669</v>
      </c>
      <c r="D2138" s="211">
        <v>478666</v>
      </c>
      <c r="E2138" s="212">
        <v>34.692428004655945</v>
      </c>
      <c r="F2138" s="211">
        <v>35594</v>
      </c>
      <c r="G2138" s="347"/>
      <c r="H2138" s="347"/>
      <c r="I2138" s="347"/>
      <c r="J2138" s="347"/>
      <c r="K2138" s="347"/>
      <c r="L2138" s="347"/>
      <c r="M2138" s="347"/>
      <c r="N2138" s="347"/>
      <c r="O2138" s="347"/>
      <c r="P2138" s="347"/>
      <c r="Q2138" s="347"/>
      <c r="R2138" s="347"/>
      <c r="S2138" s="347"/>
      <c r="T2138" s="347"/>
      <c r="U2138" s="347"/>
      <c r="V2138" s="347"/>
      <c r="W2138" s="347"/>
      <c r="X2138" s="347"/>
      <c r="Y2138" s="347"/>
      <c r="Z2138" s="347"/>
      <c r="AA2138" s="347"/>
      <c r="AB2138" s="347"/>
      <c r="AC2138" s="347"/>
      <c r="AD2138" s="347"/>
      <c r="AE2138" s="347"/>
      <c r="AF2138" s="347"/>
      <c r="AG2138" s="347"/>
      <c r="AH2138" s="347"/>
      <c r="AI2138" s="347"/>
      <c r="AJ2138" s="347"/>
      <c r="AK2138" s="347"/>
      <c r="AL2138" s="347"/>
      <c r="AM2138" s="347"/>
      <c r="AN2138" s="347"/>
      <c r="AO2138" s="347"/>
      <c r="AP2138" s="347"/>
      <c r="AQ2138" s="347"/>
      <c r="AR2138" s="347"/>
      <c r="AS2138" s="347"/>
      <c r="AT2138" s="347"/>
      <c r="AU2138" s="347"/>
      <c r="AV2138" s="347"/>
      <c r="AW2138" s="347"/>
      <c r="AX2138" s="347"/>
      <c r="AY2138" s="347"/>
      <c r="AZ2138" s="347"/>
      <c r="BA2138" s="347"/>
    </row>
    <row r="2139" spans="1:6" s="94" customFormat="1" ht="12.75">
      <c r="A2139" s="794" t="s">
        <v>688</v>
      </c>
      <c r="B2139" s="211"/>
      <c r="C2139" s="793"/>
      <c r="D2139" s="424"/>
      <c r="E2139" s="212"/>
      <c r="F2139" s="424"/>
    </row>
    <row r="2140" spans="1:6" s="94" customFormat="1" ht="12.75">
      <c r="A2140" s="336" t="s">
        <v>1353</v>
      </c>
      <c r="B2140" s="211">
        <v>1931742</v>
      </c>
      <c r="C2140" s="211">
        <v>707436</v>
      </c>
      <c r="D2140" s="211">
        <v>707436</v>
      </c>
      <c r="E2140" s="212">
        <v>36.6216606565473</v>
      </c>
      <c r="F2140" s="211">
        <v>85546</v>
      </c>
    </row>
    <row r="2141" spans="1:6" s="94" customFormat="1" ht="12.75">
      <c r="A2141" s="336" t="s">
        <v>817</v>
      </c>
      <c r="B2141" s="424">
        <v>1931742</v>
      </c>
      <c r="C2141" s="424">
        <v>707436</v>
      </c>
      <c r="D2141" s="424">
        <v>707436</v>
      </c>
      <c r="E2141" s="212">
        <v>36.6216606565473</v>
      </c>
      <c r="F2141" s="424">
        <v>85546</v>
      </c>
    </row>
    <row r="2142" spans="1:53" s="520" customFormat="1" ht="12.75">
      <c r="A2142" s="336" t="s">
        <v>1165</v>
      </c>
      <c r="B2142" s="424">
        <v>1931742</v>
      </c>
      <c r="C2142" s="424">
        <v>707436</v>
      </c>
      <c r="D2142" s="424">
        <v>702046</v>
      </c>
      <c r="E2142" s="212">
        <v>36.3426378884965</v>
      </c>
      <c r="F2142" s="424">
        <v>82694</v>
      </c>
      <c r="G2142" s="347"/>
      <c r="H2142" s="347"/>
      <c r="I2142" s="347"/>
      <c r="J2142" s="347"/>
      <c r="K2142" s="347"/>
      <c r="L2142" s="347"/>
      <c r="M2142" s="347"/>
      <c r="N2142" s="347"/>
      <c r="O2142" s="347"/>
      <c r="P2142" s="347"/>
      <c r="Q2142" s="347"/>
      <c r="R2142" s="347"/>
      <c r="S2142" s="347"/>
      <c r="T2142" s="347"/>
      <c r="U2142" s="347"/>
      <c r="V2142" s="347"/>
      <c r="W2142" s="347"/>
      <c r="X2142" s="347"/>
      <c r="Y2142" s="347"/>
      <c r="Z2142" s="347"/>
      <c r="AA2142" s="347"/>
      <c r="AB2142" s="347"/>
      <c r="AC2142" s="347"/>
      <c r="AD2142" s="347"/>
      <c r="AE2142" s="347"/>
      <c r="AF2142" s="347"/>
      <c r="AG2142" s="347"/>
      <c r="AH2142" s="347"/>
      <c r="AI2142" s="347"/>
      <c r="AJ2142" s="347"/>
      <c r="AK2142" s="347"/>
      <c r="AL2142" s="347"/>
      <c r="AM2142" s="347"/>
      <c r="AN2142" s="347"/>
      <c r="AO2142" s="347"/>
      <c r="AP2142" s="347"/>
      <c r="AQ2142" s="347"/>
      <c r="AR2142" s="347"/>
      <c r="AS2142" s="347"/>
      <c r="AT2142" s="347"/>
      <c r="AU2142" s="347"/>
      <c r="AV2142" s="347"/>
      <c r="AW2142" s="347"/>
      <c r="AX2142" s="347"/>
      <c r="AY2142" s="347"/>
      <c r="AZ2142" s="347"/>
      <c r="BA2142" s="347"/>
    </row>
    <row r="2143" spans="1:53" s="520" customFormat="1" ht="12.75">
      <c r="A2143" s="336" t="s">
        <v>156</v>
      </c>
      <c r="B2143" s="424">
        <v>552000</v>
      </c>
      <c r="C2143" s="424">
        <v>227767</v>
      </c>
      <c r="D2143" s="424">
        <v>223380</v>
      </c>
      <c r="E2143" s="212">
        <v>40.46739130434783</v>
      </c>
      <c r="F2143" s="424">
        <v>47100</v>
      </c>
      <c r="G2143" s="347"/>
      <c r="H2143" s="347"/>
      <c r="I2143" s="347"/>
      <c r="J2143" s="347"/>
      <c r="K2143" s="347"/>
      <c r="L2143" s="347"/>
      <c r="M2143" s="347"/>
      <c r="N2143" s="347"/>
      <c r="O2143" s="347"/>
      <c r="P2143" s="347"/>
      <c r="Q2143" s="347"/>
      <c r="R2143" s="347"/>
      <c r="S2143" s="347"/>
      <c r="T2143" s="347"/>
      <c r="U2143" s="347"/>
      <c r="V2143" s="347"/>
      <c r="W2143" s="347"/>
      <c r="X2143" s="347"/>
      <c r="Y2143" s="347"/>
      <c r="Z2143" s="347"/>
      <c r="AA2143" s="347"/>
      <c r="AB2143" s="347"/>
      <c r="AC2143" s="347"/>
      <c r="AD2143" s="347"/>
      <c r="AE2143" s="347"/>
      <c r="AF2143" s="347"/>
      <c r="AG2143" s="347"/>
      <c r="AH2143" s="347"/>
      <c r="AI2143" s="347"/>
      <c r="AJ2143" s="347"/>
      <c r="AK2143" s="347"/>
      <c r="AL2143" s="347"/>
      <c r="AM2143" s="347"/>
      <c r="AN2143" s="347"/>
      <c r="AO2143" s="347"/>
      <c r="AP2143" s="347"/>
      <c r="AQ2143" s="347"/>
      <c r="AR2143" s="347"/>
      <c r="AS2143" s="347"/>
      <c r="AT2143" s="347"/>
      <c r="AU2143" s="347"/>
      <c r="AV2143" s="347"/>
      <c r="AW2143" s="347"/>
      <c r="AX2143" s="347"/>
      <c r="AY2143" s="347"/>
      <c r="AZ2143" s="347"/>
      <c r="BA2143" s="347"/>
    </row>
    <row r="2144" spans="1:53" s="520" customFormat="1" ht="12.75">
      <c r="A2144" s="336" t="s">
        <v>590</v>
      </c>
      <c r="B2144" s="211">
        <v>552000</v>
      </c>
      <c r="C2144" s="211">
        <v>227767</v>
      </c>
      <c r="D2144" s="211">
        <v>223380</v>
      </c>
      <c r="E2144" s="212">
        <v>40.46739130434783</v>
      </c>
      <c r="F2144" s="211">
        <v>47100</v>
      </c>
      <c r="G2144" s="347"/>
      <c r="H2144" s="347"/>
      <c r="I2144" s="347"/>
      <c r="J2144" s="347"/>
      <c r="K2144" s="347"/>
      <c r="L2144" s="347"/>
      <c r="M2144" s="347"/>
      <c r="N2144" s="347"/>
      <c r="O2144" s="347"/>
      <c r="P2144" s="347"/>
      <c r="Q2144" s="347"/>
      <c r="R2144" s="347"/>
      <c r="S2144" s="347"/>
      <c r="T2144" s="347"/>
      <c r="U2144" s="347"/>
      <c r="V2144" s="347"/>
      <c r="W2144" s="347"/>
      <c r="X2144" s="347"/>
      <c r="Y2144" s="347"/>
      <c r="Z2144" s="347"/>
      <c r="AA2144" s="347"/>
      <c r="AB2144" s="347"/>
      <c r="AC2144" s="347"/>
      <c r="AD2144" s="347"/>
      <c r="AE2144" s="347"/>
      <c r="AF2144" s="347"/>
      <c r="AG2144" s="347"/>
      <c r="AH2144" s="347"/>
      <c r="AI2144" s="347"/>
      <c r="AJ2144" s="347"/>
      <c r="AK2144" s="347"/>
      <c r="AL2144" s="347"/>
      <c r="AM2144" s="347"/>
      <c r="AN2144" s="347"/>
      <c r="AO2144" s="347"/>
      <c r="AP2144" s="347"/>
      <c r="AQ2144" s="347"/>
      <c r="AR2144" s="347"/>
      <c r="AS2144" s="347"/>
      <c r="AT2144" s="347"/>
      <c r="AU2144" s="347"/>
      <c r="AV2144" s="347"/>
      <c r="AW2144" s="347"/>
      <c r="AX2144" s="347"/>
      <c r="AY2144" s="347"/>
      <c r="AZ2144" s="347"/>
      <c r="BA2144" s="347"/>
    </row>
    <row r="2145" spans="1:6" s="94" customFormat="1" ht="12.75">
      <c r="A2145" s="336" t="s">
        <v>591</v>
      </c>
      <c r="B2145" s="211">
        <v>541759</v>
      </c>
      <c r="C2145" s="211">
        <v>227687</v>
      </c>
      <c r="D2145" s="211">
        <v>223360</v>
      </c>
      <c r="E2145" s="212">
        <v>41.22866440612892</v>
      </c>
      <c r="F2145" s="211">
        <v>47100</v>
      </c>
    </row>
    <row r="2146" spans="1:6" s="94" customFormat="1" ht="12.75">
      <c r="A2146" s="336" t="s">
        <v>618</v>
      </c>
      <c r="B2146" s="424">
        <v>380000</v>
      </c>
      <c r="C2146" s="424">
        <v>182775</v>
      </c>
      <c r="D2146" s="424">
        <v>178451</v>
      </c>
      <c r="E2146" s="212">
        <v>46.96078947368421</v>
      </c>
      <c r="F2146" s="424">
        <v>35967</v>
      </c>
    </row>
    <row r="2147" spans="1:6" s="194" customFormat="1" ht="12.75">
      <c r="A2147" s="336" t="s">
        <v>593</v>
      </c>
      <c r="B2147" s="821">
        <v>10241</v>
      </c>
      <c r="C2147" s="821">
        <v>80</v>
      </c>
      <c r="D2147" s="821">
        <v>20</v>
      </c>
      <c r="E2147" s="212">
        <v>0.19529342837613514</v>
      </c>
      <c r="F2147" s="821">
        <v>0</v>
      </c>
    </row>
    <row r="2148" spans="1:53" s="520" customFormat="1" ht="12.75">
      <c r="A2148" s="336" t="s">
        <v>1125</v>
      </c>
      <c r="B2148" s="424">
        <v>1379742</v>
      </c>
      <c r="C2148" s="424">
        <v>479669</v>
      </c>
      <c r="D2148" s="424">
        <v>478666</v>
      </c>
      <c r="E2148" s="212">
        <v>34.692428004655945</v>
      </c>
      <c r="F2148" s="424">
        <v>35594</v>
      </c>
      <c r="G2148" s="347"/>
      <c r="H2148" s="347"/>
      <c r="I2148" s="347"/>
      <c r="J2148" s="347"/>
      <c r="K2148" s="347"/>
      <c r="L2148" s="347"/>
      <c r="M2148" s="347"/>
      <c r="N2148" s="347"/>
      <c r="O2148" s="347"/>
      <c r="P2148" s="347"/>
      <c r="Q2148" s="347"/>
      <c r="R2148" s="347"/>
      <c r="S2148" s="347"/>
      <c r="T2148" s="347"/>
      <c r="U2148" s="347"/>
      <c r="V2148" s="347"/>
      <c r="W2148" s="347"/>
      <c r="X2148" s="347"/>
      <c r="Y2148" s="347"/>
      <c r="Z2148" s="347"/>
      <c r="AA2148" s="347"/>
      <c r="AB2148" s="347"/>
      <c r="AC2148" s="347"/>
      <c r="AD2148" s="347"/>
      <c r="AE2148" s="347"/>
      <c r="AF2148" s="347"/>
      <c r="AG2148" s="347"/>
      <c r="AH2148" s="347"/>
      <c r="AI2148" s="347"/>
      <c r="AJ2148" s="347"/>
      <c r="AK2148" s="347"/>
      <c r="AL2148" s="347"/>
      <c r="AM2148" s="347"/>
      <c r="AN2148" s="347"/>
      <c r="AO2148" s="347"/>
      <c r="AP2148" s="347"/>
      <c r="AQ2148" s="347"/>
      <c r="AR2148" s="347"/>
      <c r="AS2148" s="347"/>
      <c r="AT2148" s="347"/>
      <c r="AU2148" s="347"/>
      <c r="AV2148" s="347"/>
      <c r="AW2148" s="347"/>
      <c r="AX2148" s="347"/>
      <c r="AY2148" s="347"/>
      <c r="AZ2148" s="347"/>
      <c r="BA2148" s="347"/>
    </row>
    <row r="2149" spans="1:53" s="520" customFormat="1" ht="12.75">
      <c r="A2149" s="336" t="s">
        <v>604</v>
      </c>
      <c r="B2149" s="833">
        <v>1379742</v>
      </c>
      <c r="C2149" s="833">
        <v>479669</v>
      </c>
      <c r="D2149" s="833">
        <v>478666</v>
      </c>
      <c r="E2149" s="212">
        <v>34.692428004655945</v>
      </c>
      <c r="F2149" s="833">
        <v>35594</v>
      </c>
      <c r="G2149" s="347"/>
      <c r="H2149" s="347"/>
      <c r="I2149" s="347"/>
      <c r="J2149" s="347"/>
      <c r="K2149" s="347"/>
      <c r="L2149" s="347"/>
      <c r="M2149" s="347"/>
      <c r="N2149" s="347"/>
      <c r="O2149" s="347"/>
      <c r="P2149" s="347"/>
      <c r="Q2149" s="347"/>
      <c r="R2149" s="347"/>
      <c r="S2149" s="347"/>
      <c r="T2149" s="347"/>
      <c r="U2149" s="347"/>
      <c r="V2149" s="347"/>
      <c r="W2149" s="347"/>
      <c r="X2149" s="347"/>
      <c r="Y2149" s="347"/>
      <c r="Z2149" s="347"/>
      <c r="AA2149" s="347"/>
      <c r="AB2149" s="347"/>
      <c r="AC2149" s="347"/>
      <c r="AD2149" s="347"/>
      <c r="AE2149" s="347"/>
      <c r="AF2149" s="347"/>
      <c r="AG2149" s="347"/>
      <c r="AH2149" s="347"/>
      <c r="AI2149" s="347"/>
      <c r="AJ2149" s="347"/>
      <c r="AK2149" s="347"/>
      <c r="AL2149" s="347"/>
      <c r="AM2149" s="347"/>
      <c r="AN2149" s="347"/>
      <c r="AO2149" s="347"/>
      <c r="AP2149" s="347"/>
      <c r="AQ2149" s="347"/>
      <c r="AR2149" s="347"/>
      <c r="AS2149" s="347"/>
      <c r="AT2149" s="347"/>
      <c r="AU2149" s="347"/>
      <c r="AV2149" s="347"/>
      <c r="AW2149" s="347"/>
      <c r="AX2149" s="347"/>
      <c r="AY2149" s="347"/>
      <c r="AZ2149" s="347"/>
      <c r="BA2149" s="347"/>
    </row>
    <row r="2150" spans="1:6" s="834" customFormat="1" ht="12.75">
      <c r="A2150" s="835" t="s">
        <v>689</v>
      </c>
      <c r="B2150" s="836"/>
      <c r="C2150" s="837"/>
      <c r="D2150" s="837"/>
      <c r="E2150" s="838"/>
      <c r="F2150" s="837"/>
    </row>
    <row r="2151" spans="1:6" s="840" customFormat="1" ht="12.75">
      <c r="A2151" s="839" t="s">
        <v>1353</v>
      </c>
      <c r="B2151" s="802">
        <v>504308</v>
      </c>
      <c r="C2151" s="802">
        <v>294870</v>
      </c>
      <c r="D2151" s="802">
        <v>294870</v>
      </c>
      <c r="E2151" s="212">
        <v>58.47022057948714</v>
      </c>
      <c r="F2151" s="802">
        <v>0</v>
      </c>
    </row>
    <row r="2152" spans="1:6" s="841" customFormat="1" ht="12.75">
      <c r="A2152" s="336" t="s">
        <v>817</v>
      </c>
      <c r="B2152" s="424">
        <v>504308</v>
      </c>
      <c r="C2152" s="424">
        <v>294870</v>
      </c>
      <c r="D2152" s="424">
        <v>294870</v>
      </c>
      <c r="E2152" s="212">
        <v>58.47022057948714</v>
      </c>
      <c r="F2152" s="424">
        <v>0</v>
      </c>
    </row>
    <row r="2153" spans="1:53" s="520" customFormat="1" ht="12.75">
      <c r="A2153" s="336" t="s">
        <v>1165</v>
      </c>
      <c r="B2153" s="424">
        <v>27814</v>
      </c>
      <c r="C2153" s="424">
        <v>17655</v>
      </c>
      <c r="D2153" s="424">
        <v>17655</v>
      </c>
      <c r="E2153" s="212">
        <v>63.47522830229381</v>
      </c>
      <c r="F2153" s="424">
        <v>0</v>
      </c>
      <c r="G2153" s="347"/>
      <c r="H2153" s="347"/>
      <c r="I2153" s="347"/>
      <c r="J2153" s="347"/>
      <c r="K2153" s="347"/>
      <c r="L2153" s="347"/>
      <c r="M2153" s="347"/>
      <c r="N2153" s="347"/>
      <c r="O2153" s="347"/>
      <c r="P2153" s="347"/>
      <c r="Q2153" s="347"/>
      <c r="R2153" s="347"/>
      <c r="S2153" s="347"/>
      <c r="T2153" s="347"/>
      <c r="U2153" s="347"/>
      <c r="V2153" s="347"/>
      <c r="W2153" s="347"/>
      <c r="X2153" s="347"/>
      <c r="Y2153" s="347"/>
      <c r="Z2153" s="347"/>
      <c r="AA2153" s="347"/>
      <c r="AB2153" s="347"/>
      <c r="AC2153" s="347"/>
      <c r="AD2153" s="347"/>
      <c r="AE2153" s="347"/>
      <c r="AF2153" s="347"/>
      <c r="AG2153" s="347"/>
      <c r="AH2153" s="347"/>
      <c r="AI2153" s="347"/>
      <c r="AJ2153" s="347"/>
      <c r="AK2153" s="347"/>
      <c r="AL2153" s="347"/>
      <c r="AM2153" s="347"/>
      <c r="AN2153" s="347"/>
      <c r="AO2153" s="347"/>
      <c r="AP2153" s="347"/>
      <c r="AQ2153" s="347"/>
      <c r="AR2153" s="347"/>
      <c r="AS2153" s="347"/>
      <c r="AT2153" s="347"/>
      <c r="AU2153" s="347"/>
      <c r="AV2153" s="347"/>
      <c r="AW2153" s="347"/>
      <c r="AX2153" s="347"/>
      <c r="AY2153" s="347"/>
      <c r="AZ2153" s="347"/>
      <c r="BA2153" s="347"/>
    </row>
    <row r="2154" spans="1:53" s="520" customFormat="1" ht="12.75">
      <c r="A2154" s="336" t="s">
        <v>156</v>
      </c>
      <c r="B2154" s="424">
        <v>27814</v>
      </c>
      <c r="C2154" s="424">
        <v>17655</v>
      </c>
      <c r="D2154" s="424">
        <v>17655</v>
      </c>
      <c r="E2154" s="212">
        <v>63.47522830229381</v>
      </c>
      <c r="F2154" s="424">
        <v>0</v>
      </c>
      <c r="G2154" s="347"/>
      <c r="H2154" s="347"/>
      <c r="I2154" s="347"/>
      <c r="J2154" s="347"/>
      <c r="K2154" s="347"/>
      <c r="L2154" s="347"/>
      <c r="M2154" s="347"/>
      <c r="N2154" s="347"/>
      <c r="O2154" s="347"/>
      <c r="P2154" s="347"/>
      <c r="Q2154" s="347"/>
      <c r="R2154" s="347"/>
      <c r="S2154" s="347"/>
      <c r="T2154" s="347"/>
      <c r="U2154" s="347"/>
      <c r="V2154" s="347"/>
      <c r="W2154" s="347"/>
      <c r="X2154" s="347"/>
      <c r="Y2154" s="347"/>
      <c r="Z2154" s="347"/>
      <c r="AA2154" s="347"/>
      <c r="AB2154" s="347"/>
      <c r="AC2154" s="347"/>
      <c r="AD2154" s="347"/>
      <c r="AE2154" s="347"/>
      <c r="AF2154" s="347"/>
      <c r="AG2154" s="347"/>
      <c r="AH2154" s="347"/>
      <c r="AI2154" s="347"/>
      <c r="AJ2154" s="347"/>
      <c r="AK2154" s="347"/>
      <c r="AL2154" s="347"/>
      <c r="AM2154" s="347"/>
      <c r="AN2154" s="347"/>
      <c r="AO2154" s="347"/>
      <c r="AP2154" s="347"/>
      <c r="AQ2154" s="347"/>
      <c r="AR2154" s="347"/>
      <c r="AS2154" s="347"/>
      <c r="AT2154" s="347"/>
      <c r="AU2154" s="347"/>
      <c r="AV2154" s="347"/>
      <c r="AW2154" s="347"/>
      <c r="AX2154" s="347"/>
      <c r="AY2154" s="347"/>
      <c r="AZ2154" s="347"/>
      <c r="BA2154" s="347"/>
    </row>
    <row r="2155" spans="1:53" s="520" customFormat="1" ht="12.75">
      <c r="A2155" s="336" t="s">
        <v>594</v>
      </c>
      <c r="B2155" s="424">
        <v>27814</v>
      </c>
      <c r="C2155" s="424">
        <v>17655</v>
      </c>
      <c r="D2155" s="424">
        <v>17655</v>
      </c>
      <c r="E2155" s="212">
        <v>63.47522830229381</v>
      </c>
      <c r="F2155" s="424">
        <v>0</v>
      </c>
      <c r="G2155" s="347"/>
      <c r="H2155" s="347"/>
      <c r="I2155" s="347"/>
      <c r="J2155" s="347"/>
      <c r="K2155" s="347"/>
      <c r="L2155" s="347"/>
      <c r="M2155" s="347"/>
      <c r="N2155" s="347"/>
      <c r="O2155" s="347"/>
      <c r="P2155" s="347"/>
      <c r="Q2155" s="347"/>
      <c r="R2155" s="347"/>
      <c r="S2155" s="347"/>
      <c r="T2155" s="347"/>
      <c r="U2155" s="347"/>
      <c r="V2155" s="347"/>
      <c r="W2155" s="347"/>
      <c r="X2155" s="347"/>
      <c r="Y2155" s="347"/>
      <c r="Z2155" s="347"/>
      <c r="AA2155" s="347"/>
      <c r="AB2155" s="347"/>
      <c r="AC2155" s="347"/>
      <c r="AD2155" s="347"/>
      <c r="AE2155" s="347"/>
      <c r="AF2155" s="347"/>
      <c r="AG2155" s="347"/>
      <c r="AH2155" s="347"/>
      <c r="AI2155" s="347"/>
      <c r="AJ2155" s="347"/>
      <c r="AK2155" s="347"/>
      <c r="AL2155" s="347"/>
      <c r="AM2155" s="347"/>
      <c r="AN2155" s="347"/>
      <c r="AO2155" s="347"/>
      <c r="AP2155" s="347"/>
      <c r="AQ2155" s="347"/>
      <c r="AR2155" s="347"/>
      <c r="AS2155" s="347"/>
      <c r="AT2155" s="347"/>
      <c r="AU2155" s="347"/>
      <c r="AV2155" s="347"/>
      <c r="AW2155" s="347"/>
      <c r="AX2155" s="347"/>
      <c r="AY2155" s="347"/>
      <c r="AZ2155" s="347"/>
      <c r="BA2155" s="347"/>
    </row>
    <row r="2156" spans="1:6" s="841" customFormat="1" ht="12.75">
      <c r="A2156" s="336" t="s">
        <v>87</v>
      </c>
      <c r="B2156" s="211">
        <v>476494</v>
      </c>
      <c r="C2156" s="211">
        <v>277215</v>
      </c>
      <c r="D2156" s="211">
        <v>277215</v>
      </c>
      <c r="E2156" s="212">
        <v>58.17806729990305</v>
      </c>
      <c r="F2156" s="211">
        <v>0</v>
      </c>
    </row>
    <row r="2157" spans="1:6" s="841" customFormat="1" ht="12.75">
      <c r="A2157" s="336" t="s">
        <v>717</v>
      </c>
      <c r="B2157" s="842">
        <v>-476494</v>
      </c>
      <c r="C2157" s="842">
        <v>-277215</v>
      </c>
      <c r="D2157" s="842">
        <v>-277215</v>
      </c>
      <c r="E2157" s="212">
        <v>58.17806729990305</v>
      </c>
      <c r="F2157" s="842">
        <v>0</v>
      </c>
    </row>
    <row r="2158" spans="1:6" s="841" customFormat="1" ht="12.75">
      <c r="A2158" s="336" t="s">
        <v>690</v>
      </c>
      <c r="B2158" s="842">
        <v>-476494</v>
      </c>
      <c r="C2158" s="842">
        <v>-277215</v>
      </c>
      <c r="D2158" s="842">
        <v>-277215</v>
      </c>
      <c r="E2158" s="212">
        <v>58.17806729990305</v>
      </c>
      <c r="F2158" s="842">
        <v>0</v>
      </c>
    </row>
    <row r="2159" spans="1:6" s="841" customFormat="1" ht="12.75">
      <c r="A2159" s="336" t="s">
        <v>1354</v>
      </c>
      <c r="B2159" s="211">
        <v>-476494</v>
      </c>
      <c r="C2159" s="211">
        <v>-277215</v>
      </c>
      <c r="D2159" s="211">
        <v>-277215</v>
      </c>
      <c r="E2159" s="212">
        <v>58.17806729990305</v>
      </c>
      <c r="F2159" s="211">
        <v>0</v>
      </c>
    </row>
    <row r="2160" spans="1:6" s="94" customFormat="1" ht="25.5">
      <c r="A2160" s="330" t="s">
        <v>693</v>
      </c>
      <c r="B2160" s="220"/>
      <c r="C2160" s="793"/>
      <c r="D2160" s="793"/>
      <c r="E2160" s="212"/>
      <c r="F2160" s="793"/>
    </row>
    <row r="2161" spans="1:6" s="94" customFormat="1" ht="12.75">
      <c r="A2161" s="336" t="s">
        <v>1353</v>
      </c>
      <c r="B2161" s="802">
        <v>10900</v>
      </c>
      <c r="C2161" s="802">
        <v>10900</v>
      </c>
      <c r="D2161" s="802">
        <v>10900</v>
      </c>
      <c r="E2161" s="212">
        <v>100</v>
      </c>
      <c r="F2161" s="802">
        <v>0</v>
      </c>
    </row>
    <row r="2162" spans="1:6" s="194" customFormat="1" ht="12.75">
      <c r="A2162" s="336" t="s">
        <v>817</v>
      </c>
      <c r="B2162" s="424">
        <v>10900</v>
      </c>
      <c r="C2162" s="424">
        <v>10900</v>
      </c>
      <c r="D2162" s="424">
        <v>10900</v>
      </c>
      <c r="E2162" s="212">
        <v>100</v>
      </c>
      <c r="F2162" s="424">
        <v>0</v>
      </c>
    </row>
    <row r="2163" spans="1:53" s="520" customFormat="1" ht="12.75">
      <c r="A2163" s="336" t="s">
        <v>1165</v>
      </c>
      <c r="B2163" s="424">
        <v>10900</v>
      </c>
      <c r="C2163" s="424">
        <v>10900</v>
      </c>
      <c r="D2163" s="424">
        <v>10900</v>
      </c>
      <c r="E2163" s="212">
        <v>100</v>
      </c>
      <c r="F2163" s="424">
        <v>0</v>
      </c>
      <c r="G2163" s="347"/>
      <c r="H2163" s="347"/>
      <c r="I2163" s="347"/>
      <c r="J2163" s="347"/>
      <c r="K2163" s="347"/>
      <c r="L2163" s="347"/>
      <c r="M2163" s="347"/>
      <c r="N2163" s="347"/>
      <c r="O2163" s="347"/>
      <c r="P2163" s="347"/>
      <c r="Q2163" s="347"/>
      <c r="R2163" s="347"/>
      <c r="S2163" s="347"/>
      <c r="T2163" s="347"/>
      <c r="U2163" s="347"/>
      <c r="V2163" s="347"/>
      <c r="W2163" s="347"/>
      <c r="X2163" s="347"/>
      <c r="Y2163" s="347"/>
      <c r="Z2163" s="347"/>
      <c r="AA2163" s="347"/>
      <c r="AB2163" s="347"/>
      <c r="AC2163" s="347"/>
      <c r="AD2163" s="347"/>
      <c r="AE2163" s="347"/>
      <c r="AF2163" s="347"/>
      <c r="AG2163" s="347"/>
      <c r="AH2163" s="347"/>
      <c r="AI2163" s="347"/>
      <c r="AJ2163" s="347"/>
      <c r="AK2163" s="347"/>
      <c r="AL2163" s="347"/>
      <c r="AM2163" s="347"/>
      <c r="AN2163" s="347"/>
      <c r="AO2163" s="347"/>
      <c r="AP2163" s="347"/>
      <c r="AQ2163" s="347"/>
      <c r="AR2163" s="347"/>
      <c r="AS2163" s="347"/>
      <c r="AT2163" s="347"/>
      <c r="AU2163" s="347"/>
      <c r="AV2163" s="347"/>
      <c r="AW2163" s="347"/>
      <c r="AX2163" s="347"/>
      <c r="AY2163" s="347"/>
      <c r="AZ2163" s="347"/>
      <c r="BA2163" s="347"/>
    </row>
    <row r="2164" spans="1:53" s="520" customFormat="1" ht="12.75">
      <c r="A2164" s="336" t="s">
        <v>156</v>
      </c>
      <c r="B2164" s="424">
        <v>10900</v>
      </c>
      <c r="C2164" s="424">
        <v>10900</v>
      </c>
      <c r="D2164" s="424">
        <v>10900</v>
      </c>
      <c r="E2164" s="212">
        <v>100</v>
      </c>
      <c r="F2164" s="424">
        <v>0</v>
      </c>
      <c r="G2164" s="347"/>
      <c r="H2164" s="347"/>
      <c r="I2164" s="347"/>
      <c r="J2164" s="347"/>
      <c r="K2164" s="347"/>
      <c r="L2164" s="347"/>
      <c r="M2164" s="347"/>
      <c r="N2164" s="347"/>
      <c r="O2164" s="347"/>
      <c r="P2164" s="347"/>
      <c r="Q2164" s="347"/>
      <c r="R2164" s="347"/>
      <c r="S2164" s="347"/>
      <c r="T2164" s="347"/>
      <c r="U2164" s="347"/>
      <c r="V2164" s="347"/>
      <c r="W2164" s="347"/>
      <c r="X2164" s="347"/>
      <c r="Y2164" s="347"/>
      <c r="Z2164" s="347"/>
      <c r="AA2164" s="347"/>
      <c r="AB2164" s="347"/>
      <c r="AC2164" s="347"/>
      <c r="AD2164" s="347"/>
      <c r="AE2164" s="347"/>
      <c r="AF2164" s="347"/>
      <c r="AG2164" s="347"/>
      <c r="AH2164" s="347"/>
      <c r="AI2164" s="347"/>
      <c r="AJ2164" s="347"/>
      <c r="AK2164" s="347"/>
      <c r="AL2164" s="347"/>
      <c r="AM2164" s="347"/>
      <c r="AN2164" s="347"/>
      <c r="AO2164" s="347"/>
      <c r="AP2164" s="347"/>
      <c r="AQ2164" s="347"/>
      <c r="AR2164" s="347"/>
      <c r="AS2164" s="347"/>
      <c r="AT2164" s="347"/>
      <c r="AU2164" s="347"/>
      <c r="AV2164" s="347"/>
      <c r="AW2164" s="347"/>
      <c r="AX2164" s="347"/>
      <c r="AY2164" s="347"/>
      <c r="AZ2164" s="347"/>
      <c r="BA2164" s="347"/>
    </row>
    <row r="2165" spans="1:6" s="823" customFormat="1" ht="25.5">
      <c r="A2165" s="336" t="s">
        <v>620</v>
      </c>
      <c r="B2165" s="424">
        <v>10900</v>
      </c>
      <c r="C2165" s="424">
        <v>10900</v>
      </c>
      <c r="D2165" s="424">
        <v>10900</v>
      </c>
      <c r="E2165" s="212">
        <v>100</v>
      </c>
      <c r="F2165" s="424">
        <v>0</v>
      </c>
    </row>
    <row r="2166" spans="1:53" s="520" customFormat="1" ht="12.75">
      <c r="A2166" s="336" t="s">
        <v>600</v>
      </c>
      <c r="B2166" s="211">
        <v>10900</v>
      </c>
      <c r="C2166" s="211">
        <v>10900</v>
      </c>
      <c r="D2166" s="211">
        <v>10900</v>
      </c>
      <c r="E2166" s="212">
        <v>100</v>
      </c>
      <c r="F2166" s="211">
        <v>0</v>
      </c>
      <c r="G2166" s="347"/>
      <c r="H2166" s="347"/>
      <c r="I2166" s="347"/>
      <c r="J2166" s="347"/>
      <c r="K2166" s="347"/>
      <c r="L2166" s="347"/>
      <c r="M2166" s="347"/>
      <c r="N2166" s="347"/>
      <c r="O2166" s="347"/>
      <c r="P2166" s="347"/>
      <c r="Q2166" s="347"/>
      <c r="R2166" s="347"/>
      <c r="S2166" s="347"/>
      <c r="T2166" s="347"/>
      <c r="U2166" s="347"/>
      <c r="V2166" s="347"/>
      <c r="W2166" s="347"/>
      <c r="X2166" s="347"/>
      <c r="Y2166" s="347"/>
      <c r="Z2166" s="347"/>
      <c r="AA2166" s="347"/>
      <c r="AB2166" s="347"/>
      <c r="AC2166" s="347"/>
      <c r="AD2166" s="347"/>
      <c r="AE2166" s="347"/>
      <c r="AF2166" s="347"/>
      <c r="AG2166" s="347"/>
      <c r="AH2166" s="347"/>
      <c r="AI2166" s="347"/>
      <c r="AJ2166" s="347"/>
      <c r="AK2166" s="347"/>
      <c r="AL2166" s="347"/>
      <c r="AM2166" s="347"/>
      <c r="AN2166" s="347"/>
      <c r="AO2166" s="347"/>
      <c r="AP2166" s="347"/>
      <c r="AQ2166" s="347"/>
      <c r="AR2166" s="347"/>
      <c r="AS2166" s="347"/>
      <c r="AT2166" s="347"/>
      <c r="AU2166" s="347"/>
      <c r="AV2166" s="347"/>
      <c r="AW2166" s="347"/>
      <c r="AX2166" s="347"/>
      <c r="AY2166" s="347"/>
      <c r="AZ2166" s="347"/>
      <c r="BA2166" s="347"/>
    </row>
    <row r="2167" spans="1:6" s="94" customFormat="1" ht="13.5">
      <c r="A2167" s="843" t="s">
        <v>863</v>
      </c>
      <c r="B2167" s="844"/>
      <c r="C2167" s="844"/>
      <c r="D2167" s="844"/>
      <c r="E2167" s="845"/>
      <c r="F2167" s="844"/>
    </row>
    <row r="2168" spans="1:6" s="94" customFormat="1" ht="16.5" customHeight="1">
      <c r="A2168" s="846" t="s">
        <v>1355</v>
      </c>
      <c r="B2168" s="847"/>
      <c r="C2168" s="847"/>
      <c r="D2168" s="848"/>
      <c r="E2168" s="849"/>
      <c r="F2168" s="848"/>
    </row>
    <row r="2169" spans="1:6" s="94" customFormat="1" ht="13.5">
      <c r="A2169" s="850" t="s">
        <v>1161</v>
      </c>
      <c r="B2169" s="851">
        <v>176446919</v>
      </c>
      <c r="C2169" s="851">
        <v>97551123</v>
      </c>
      <c r="D2169" s="851">
        <v>96142613</v>
      </c>
      <c r="E2169" s="852">
        <v>54.48812228906077</v>
      </c>
      <c r="F2169" s="851">
        <v>1181387</v>
      </c>
    </row>
    <row r="2170" spans="1:6" s="94" customFormat="1" ht="25.5">
      <c r="A2170" s="394" t="s">
        <v>1249</v>
      </c>
      <c r="B2170" s="853">
        <v>17167561</v>
      </c>
      <c r="C2170" s="853">
        <v>2958724</v>
      </c>
      <c r="D2170" s="853">
        <v>1990722</v>
      </c>
      <c r="E2170" s="854">
        <v>11.595834725736522</v>
      </c>
      <c r="F2170" s="853">
        <v>352896</v>
      </c>
    </row>
    <row r="2171" spans="1:6" s="94" customFormat="1" ht="25.5">
      <c r="A2171" s="394" t="s">
        <v>634</v>
      </c>
      <c r="B2171" s="855">
        <v>154273032</v>
      </c>
      <c r="C2171" s="855">
        <v>92893441</v>
      </c>
      <c r="D2171" s="855">
        <v>92893441</v>
      </c>
      <c r="E2171" s="856">
        <v>60.21366132221995</v>
      </c>
      <c r="F2171" s="855">
        <v>759120</v>
      </c>
    </row>
    <row r="2172" spans="1:6" ht="17.25" customHeight="1">
      <c r="A2172" s="394" t="s">
        <v>1180</v>
      </c>
      <c r="B2172" s="853">
        <v>5006326</v>
      </c>
      <c r="C2172" s="853">
        <v>1698958</v>
      </c>
      <c r="D2172" s="853">
        <v>1258450</v>
      </c>
      <c r="E2172" s="856">
        <v>25.137196419090568</v>
      </c>
      <c r="F2172" s="853">
        <v>69371</v>
      </c>
    </row>
    <row r="2173" spans="1:6" ht="39" customHeight="1">
      <c r="A2173" s="389" t="s">
        <v>1188</v>
      </c>
      <c r="B2173" s="853">
        <v>18742</v>
      </c>
      <c r="C2173" s="853">
        <v>18742</v>
      </c>
      <c r="D2173" s="853">
        <v>1210</v>
      </c>
      <c r="E2173" s="856">
        <v>6.4560879308504955</v>
      </c>
      <c r="F2173" s="853">
        <v>1210</v>
      </c>
    </row>
    <row r="2174" spans="1:6" s="94" customFormat="1" ht="38.25">
      <c r="A2174" s="389" t="s">
        <v>1227</v>
      </c>
      <c r="B2174" s="234">
        <v>4987584</v>
      </c>
      <c r="C2174" s="234">
        <v>1680216</v>
      </c>
      <c r="D2174" s="234">
        <v>1257240</v>
      </c>
      <c r="E2174" s="856">
        <v>25.207395003272126</v>
      </c>
      <c r="F2174" s="234">
        <v>68161</v>
      </c>
    </row>
    <row r="2175" spans="1:6" s="94" customFormat="1" ht="13.5">
      <c r="A2175" s="857" t="s">
        <v>1250</v>
      </c>
      <c r="B2175" s="858">
        <v>176446919</v>
      </c>
      <c r="C2175" s="858">
        <v>96197081</v>
      </c>
      <c r="D2175" s="858">
        <v>93712668</v>
      </c>
      <c r="E2175" s="859">
        <v>53.110968744090115</v>
      </c>
      <c r="F2175" s="858">
        <v>41335787</v>
      </c>
    </row>
    <row r="2176" spans="1:6" s="94" customFormat="1" ht="12.75">
      <c r="A2176" s="394" t="s">
        <v>1356</v>
      </c>
      <c r="B2176" s="853">
        <v>5006326</v>
      </c>
      <c r="C2176" s="853">
        <v>1830407</v>
      </c>
      <c r="D2176" s="853">
        <v>1257240</v>
      </c>
      <c r="E2176" s="856">
        <v>25.11302699824182</v>
      </c>
      <c r="F2176" s="853">
        <v>68161</v>
      </c>
    </row>
    <row r="2177" spans="1:6" s="94" customFormat="1" ht="38.25">
      <c r="A2177" s="389" t="s">
        <v>677</v>
      </c>
      <c r="B2177" s="853">
        <v>18742</v>
      </c>
      <c r="C2177" s="853">
        <v>18742</v>
      </c>
      <c r="D2177" s="853">
        <v>0</v>
      </c>
      <c r="E2177" s="856">
        <v>0</v>
      </c>
      <c r="F2177" s="853">
        <v>0</v>
      </c>
    </row>
    <row r="2178" spans="1:6" s="94" customFormat="1" ht="38.25">
      <c r="A2178" s="389" t="s">
        <v>1357</v>
      </c>
      <c r="B2178" s="853">
        <v>4987584</v>
      </c>
      <c r="C2178" s="853">
        <v>1811665</v>
      </c>
      <c r="D2178" s="853">
        <v>1257240</v>
      </c>
      <c r="E2178" s="856">
        <v>25.207395003272126</v>
      </c>
      <c r="F2178" s="853">
        <v>68161</v>
      </c>
    </row>
    <row r="2179" spans="1:6" s="94" customFormat="1" ht="12.75">
      <c r="A2179" s="394" t="s">
        <v>1204</v>
      </c>
      <c r="B2179" s="853">
        <v>130880193</v>
      </c>
      <c r="C2179" s="853">
        <v>86223092</v>
      </c>
      <c r="D2179" s="853">
        <v>84400601</v>
      </c>
      <c r="E2179" s="856">
        <v>64.48691667195203</v>
      </c>
      <c r="F2179" s="853">
        <v>41250570</v>
      </c>
    </row>
    <row r="2180" spans="1:6" s="94" customFormat="1" ht="38.25">
      <c r="A2180" s="389" t="s">
        <v>636</v>
      </c>
      <c r="B2180" s="853">
        <v>118543601</v>
      </c>
      <c r="C2180" s="853">
        <v>85780127</v>
      </c>
      <c r="D2180" s="853">
        <v>83957637</v>
      </c>
      <c r="E2180" s="856">
        <v>70.8242674355742</v>
      </c>
      <c r="F2180" s="853">
        <v>41250570</v>
      </c>
    </row>
    <row r="2181" spans="1:6" s="94" customFormat="1" ht="63.75">
      <c r="A2181" s="389" t="s">
        <v>1213</v>
      </c>
      <c r="B2181" s="853">
        <v>12336592</v>
      </c>
      <c r="C2181" s="853">
        <v>442965</v>
      </c>
      <c r="D2181" s="853">
        <v>442964</v>
      </c>
      <c r="E2181" s="856">
        <v>3.5906512917019544</v>
      </c>
      <c r="F2181" s="853">
        <v>0</v>
      </c>
    </row>
    <row r="2182" spans="1:6" s="94" customFormat="1" ht="25.5">
      <c r="A2182" s="383" t="s">
        <v>1358</v>
      </c>
      <c r="B2182" s="853">
        <v>40560400</v>
      </c>
      <c r="C2182" s="853">
        <v>8143582</v>
      </c>
      <c r="D2182" s="853">
        <v>8054827</v>
      </c>
      <c r="E2182" s="856">
        <v>19.858845080423272</v>
      </c>
      <c r="F2182" s="853">
        <v>17056</v>
      </c>
    </row>
    <row r="2183" spans="1:6" s="94" customFormat="1" ht="25.5">
      <c r="A2183" s="389" t="s">
        <v>1207</v>
      </c>
      <c r="B2183" s="853">
        <v>40560400</v>
      </c>
      <c r="C2183" s="853">
        <v>8143582</v>
      </c>
      <c r="D2183" s="853">
        <v>8054827</v>
      </c>
      <c r="E2183" s="856">
        <v>19.858845080423272</v>
      </c>
      <c r="F2183" s="853">
        <v>17056</v>
      </c>
    </row>
    <row r="2184" spans="1:6" s="94" customFormat="1" ht="12.75">
      <c r="A2184" s="860"/>
      <c r="B2184" s="861"/>
      <c r="C2184" s="861"/>
      <c r="D2184" s="861"/>
      <c r="E2184" s="862"/>
      <c r="F2184" s="863"/>
    </row>
    <row r="2185" spans="1:6" s="94" customFormat="1" ht="15">
      <c r="A2185" s="860"/>
      <c r="B2185" s="864"/>
      <c r="C2185" s="864"/>
      <c r="D2185" s="864"/>
      <c r="E2185" s="865"/>
      <c r="F2185" s="864"/>
    </row>
    <row r="2186" spans="1:4" s="86" customFormat="1" ht="12" customHeight="1">
      <c r="A2186" s="36" t="s">
        <v>1359</v>
      </c>
      <c r="B2186" s="94"/>
      <c r="C2186" s="94"/>
      <c r="D2186" s="93"/>
    </row>
    <row r="2187" spans="1:6" s="86" customFormat="1" ht="12" customHeight="1">
      <c r="A2187" s="36" t="s">
        <v>727</v>
      </c>
      <c r="B2187" s="397"/>
      <c r="E2187" s="397"/>
      <c r="F2187" s="97" t="s">
        <v>728</v>
      </c>
    </row>
    <row r="2188" spans="1:6" s="86" customFormat="1" ht="12" customHeight="1">
      <c r="A2188" s="36"/>
      <c r="B2188" s="397"/>
      <c r="E2188" s="397"/>
      <c r="F2188" s="97"/>
    </row>
    <row r="2189" ht="12.75">
      <c r="A2189" s="41" t="s">
        <v>571</v>
      </c>
    </row>
    <row r="2190" ht="17.25" customHeight="1">
      <c r="AU2190" s="779"/>
    </row>
    <row r="2191" ht="17.25" customHeight="1">
      <c r="AU2191" s="779"/>
    </row>
    <row r="2192" ht="17.25" customHeight="1">
      <c r="AU2192" s="779"/>
    </row>
    <row r="2193" ht="17.25" customHeight="1">
      <c r="AU2193" s="779"/>
    </row>
    <row r="2264" ht="17.25" customHeight="1">
      <c r="F2264" s="534"/>
    </row>
    <row r="2265" ht="17.25" customHeight="1">
      <c r="F2265" s="534"/>
    </row>
    <row r="2266" ht="17.25" customHeight="1">
      <c r="F2266" s="534"/>
    </row>
    <row r="2267" ht="17.25" customHeight="1">
      <c r="F2267" s="534"/>
    </row>
    <row r="2268" ht="17.25" customHeight="1">
      <c r="F2268" s="534"/>
    </row>
    <row r="2269" ht="17.25" customHeight="1">
      <c r="F2269" s="534"/>
    </row>
    <row r="2270" ht="17.25" customHeight="1">
      <c r="F2270" s="534"/>
    </row>
    <row r="2271" ht="17.25" customHeight="1">
      <c r="F2271" s="534"/>
    </row>
    <row r="2272" ht="17.25" customHeight="1">
      <c r="F2272" s="534"/>
    </row>
    <row r="2273" ht="17.25" customHeight="1">
      <c r="F2273" s="534"/>
    </row>
    <row r="2274" ht="17.25" customHeight="1">
      <c r="F2274" s="534"/>
    </row>
    <row r="2275" ht="17.25" customHeight="1">
      <c r="F2275" s="534"/>
    </row>
    <row r="2276" ht="17.25" customHeight="1">
      <c r="F2276" s="534"/>
    </row>
    <row r="2277" ht="17.25" customHeight="1">
      <c r="F2277" s="534"/>
    </row>
    <row r="2278" ht="17.25" customHeight="1">
      <c r="F2278" s="534"/>
    </row>
    <row r="2279" ht="17.25" customHeight="1">
      <c r="F2279" s="534"/>
    </row>
    <row r="2280" ht="17.25" customHeight="1">
      <c r="F2280" s="534"/>
    </row>
    <row r="2281" ht="17.25" customHeight="1">
      <c r="F2281" s="534"/>
    </row>
    <row r="2282" ht="17.25" customHeight="1">
      <c r="F2282" s="534"/>
    </row>
    <row r="2283" ht="17.25" customHeight="1">
      <c r="F2283" s="534"/>
    </row>
    <row r="2284" ht="17.25" customHeight="1">
      <c r="F2284" s="534"/>
    </row>
    <row r="2285" ht="17.25" customHeight="1">
      <c r="F2285" s="534"/>
    </row>
    <row r="2286" ht="17.25" customHeight="1">
      <c r="F2286" s="534"/>
    </row>
    <row r="2287" spans="2:6" ht="17.25" customHeight="1">
      <c r="B2287" s="534"/>
      <c r="C2287" s="534"/>
      <c r="D2287" s="534"/>
      <c r="F2287" s="534"/>
    </row>
    <row r="2288" spans="2:6" ht="17.25" customHeight="1">
      <c r="B2288" s="534"/>
      <c r="C2288" s="534"/>
      <c r="D2288" s="534"/>
      <c r="F2288" s="534"/>
    </row>
    <row r="2289" spans="2:6" ht="17.25" customHeight="1">
      <c r="B2289" s="534"/>
      <c r="C2289" s="534"/>
      <c r="D2289" s="534"/>
      <c r="F2289" s="534"/>
    </row>
    <row r="2290" spans="2:6" ht="17.25" customHeight="1">
      <c r="B2290" s="534"/>
      <c r="C2290" s="534"/>
      <c r="D2290" s="534"/>
      <c r="F2290" s="534"/>
    </row>
    <row r="2291" spans="2:6" ht="17.25" customHeight="1">
      <c r="B2291" s="534"/>
      <c r="C2291" s="534"/>
      <c r="D2291" s="534"/>
      <c r="F2291" s="534"/>
    </row>
    <row r="2292" spans="2:6" ht="17.25" customHeight="1">
      <c r="B2292" s="534"/>
      <c r="C2292" s="534"/>
      <c r="D2292" s="534"/>
      <c r="F2292" s="534"/>
    </row>
    <row r="2293" spans="2:6" ht="17.25" customHeight="1">
      <c r="B2293" s="534"/>
      <c r="C2293" s="534"/>
      <c r="D2293" s="534"/>
      <c r="F2293" s="534"/>
    </row>
    <row r="2294" spans="2:6" ht="17.25" customHeight="1">
      <c r="B2294" s="534"/>
      <c r="C2294" s="534"/>
      <c r="D2294" s="534"/>
      <c r="F2294" s="534"/>
    </row>
    <row r="2295" spans="2:6" ht="17.25" customHeight="1">
      <c r="B2295" s="534"/>
      <c r="C2295" s="534"/>
      <c r="D2295" s="534"/>
      <c r="F2295" s="534"/>
    </row>
    <row r="2296" spans="2:6" ht="17.25" customHeight="1">
      <c r="B2296" s="534"/>
      <c r="C2296" s="534"/>
      <c r="D2296" s="534"/>
      <c r="F2296" s="534"/>
    </row>
    <row r="2297" spans="2:6" ht="17.25" customHeight="1">
      <c r="B2297" s="534"/>
      <c r="C2297" s="534"/>
      <c r="D2297" s="534"/>
      <c r="F2297" s="534"/>
    </row>
    <row r="2298" spans="2:6" ht="17.25" customHeight="1">
      <c r="B2298" s="534"/>
      <c r="C2298" s="534"/>
      <c r="D2298" s="534"/>
      <c r="F2298" s="534"/>
    </row>
    <row r="2299" spans="2:6" ht="17.25" customHeight="1">
      <c r="B2299" s="534"/>
      <c r="C2299" s="534"/>
      <c r="D2299" s="534"/>
      <c r="F2299" s="534"/>
    </row>
    <row r="2300" spans="2:6" ht="17.25" customHeight="1">
      <c r="B2300" s="534"/>
      <c r="C2300" s="534"/>
      <c r="D2300" s="534"/>
      <c r="F2300" s="534"/>
    </row>
    <row r="2301" spans="2:6" ht="17.25" customHeight="1">
      <c r="B2301" s="534"/>
      <c r="C2301" s="534"/>
      <c r="D2301" s="534"/>
      <c r="F2301" s="534"/>
    </row>
    <row r="2302" spans="2:6" ht="17.25" customHeight="1">
      <c r="B2302" s="534"/>
      <c r="C2302" s="534"/>
      <c r="D2302" s="534"/>
      <c r="F2302" s="534"/>
    </row>
    <row r="2303" spans="2:6" ht="17.25" customHeight="1">
      <c r="B2303" s="534"/>
      <c r="C2303" s="534"/>
      <c r="D2303" s="534"/>
      <c r="F2303" s="534"/>
    </row>
    <row r="2304" spans="2:6" ht="17.25" customHeight="1">
      <c r="B2304" s="534"/>
      <c r="C2304" s="534"/>
      <c r="D2304" s="534"/>
      <c r="F2304" s="534"/>
    </row>
    <row r="2305" spans="2:6" ht="17.25" customHeight="1">
      <c r="B2305" s="534"/>
      <c r="C2305" s="534"/>
      <c r="D2305" s="534"/>
      <c r="F2305" s="534"/>
    </row>
    <row r="2306" spans="2:6" ht="17.25" customHeight="1">
      <c r="B2306" s="534"/>
      <c r="C2306" s="534"/>
      <c r="D2306" s="534"/>
      <c r="F2306" s="534"/>
    </row>
    <row r="2307" spans="2:6" ht="17.25" customHeight="1">
      <c r="B2307" s="534"/>
      <c r="C2307" s="534"/>
      <c r="D2307" s="534"/>
      <c r="F2307" s="534"/>
    </row>
    <row r="2308" spans="2:6" ht="17.25" customHeight="1">
      <c r="B2308" s="534"/>
      <c r="C2308" s="534"/>
      <c r="D2308" s="534"/>
      <c r="F2308" s="534"/>
    </row>
    <row r="2309" spans="2:6" ht="17.25" customHeight="1">
      <c r="B2309" s="534"/>
      <c r="C2309" s="534"/>
      <c r="D2309" s="534"/>
      <c r="F2309" s="534"/>
    </row>
    <row r="2310" spans="2:6" ht="17.25" customHeight="1">
      <c r="B2310" s="534"/>
      <c r="C2310" s="534"/>
      <c r="D2310" s="534"/>
      <c r="F2310" s="534"/>
    </row>
    <row r="2311" spans="2:6" ht="17.25" customHeight="1">
      <c r="B2311" s="534"/>
      <c r="C2311" s="534"/>
      <c r="D2311" s="534"/>
      <c r="F2311" s="534"/>
    </row>
    <row r="2312" spans="2:4" ht="17.25" customHeight="1">
      <c r="B2312" s="534"/>
      <c r="C2312" s="534"/>
      <c r="D2312" s="534"/>
    </row>
    <row r="2313" spans="2:4" ht="17.25" customHeight="1">
      <c r="B2313" s="534"/>
      <c r="C2313" s="534"/>
      <c r="D2313" s="534"/>
    </row>
    <row r="2314" spans="2:4" ht="17.25" customHeight="1">
      <c r="B2314" s="534"/>
      <c r="C2314" s="534"/>
      <c r="D2314" s="534"/>
    </row>
    <row r="2315" spans="2:4" ht="17.25" customHeight="1">
      <c r="B2315" s="534"/>
      <c r="C2315" s="534"/>
      <c r="D2315" s="534"/>
    </row>
    <row r="2316" spans="2:4" ht="17.25" customHeight="1">
      <c r="B2316" s="534"/>
      <c r="C2316" s="534"/>
      <c r="D2316" s="534"/>
    </row>
    <row r="2317" spans="2:4" ht="17.25" customHeight="1">
      <c r="B2317" s="534"/>
      <c r="C2317" s="534"/>
      <c r="D2317" s="534"/>
    </row>
    <row r="2318" spans="2:4" ht="17.25" customHeight="1">
      <c r="B2318" s="534"/>
      <c r="C2318" s="534"/>
      <c r="D2318" s="534"/>
    </row>
    <row r="2319" spans="2:4" ht="17.25" customHeight="1">
      <c r="B2319" s="534"/>
      <c r="C2319" s="534"/>
      <c r="D2319" s="534"/>
    </row>
    <row r="2320" spans="2:4" ht="17.25" customHeight="1">
      <c r="B2320" s="534"/>
      <c r="C2320" s="534"/>
      <c r="D2320" s="534"/>
    </row>
    <row r="2321" spans="2:4" ht="17.25" customHeight="1">
      <c r="B2321" s="534"/>
      <c r="C2321" s="534"/>
      <c r="D2321" s="534"/>
    </row>
    <row r="2322" spans="2:4" ht="17.25" customHeight="1">
      <c r="B2322" s="534"/>
      <c r="C2322" s="534"/>
      <c r="D2322" s="534"/>
    </row>
    <row r="2323" spans="2:4" ht="17.25" customHeight="1">
      <c r="B2323" s="534"/>
      <c r="C2323" s="534"/>
      <c r="D2323" s="534"/>
    </row>
    <row r="2324" spans="2:4" ht="17.25" customHeight="1">
      <c r="B2324" s="534"/>
      <c r="C2324" s="534"/>
      <c r="D2324" s="534"/>
    </row>
    <row r="2325" spans="2:4" ht="17.25" customHeight="1">
      <c r="B2325" s="534"/>
      <c r="C2325" s="534"/>
      <c r="D2325" s="534"/>
    </row>
    <row r="2326" spans="2:4" ht="17.25" customHeight="1">
      <c r="B2326" s="534"/>
      <c r="C2326" s="534"/>
      <c r="D2326" s="534"/>
    </row>
    <row r="2327" spans="2:4" ht="17.25" customHeight="1">
      <c r="B2327" s="534"/>
      <c r="C2327" s="534"/>
      <c r="D2327" s="534"/>
    </row>
    <row r="2328" spans="2:4" ht="17.25" customHeight="1">
      <c r="B2328" s="534"/>
      <c r="C2328" s="534"/>
      <c r="D2328" s="534"/>
    </row>
    <row r="2329" spans="2:4" ht="17.25" customHeight="1">
      <c r="B2329" s="534"/>
      <c r="C2329" s="534"/>
      <c r="D2329" s="534"/>
    </row>
    <row r="2330" spans="2:4" ht="17.25" customHeight="1">
      <c r="B2330" s="534"/>
      <c r="C2330" s="534"/>
      <c r="D2330" s="534"/>
    </row>
    <row r="2331" spans="2:4" ht="17.25" customHeight="1">
      <c r="B2331" s="534"/>
      <c r="C2331" s="534"/>
      <c r="D2331" s="534"/>
    </row>
    <row r="2332" spans="2:4" ht="17.25" customHeight="1">
      <c r="B2332" s="534"/>
      <c r="C2332" s="534"/>
      <c r="D2332" s="534"/>
    </row>
    <row r="2333" spans="2:4" ht="17.25" customHeight="1">
      <c r="B2333" s="534"/>
      <c r="C2333" s="534"/>
      <c r="D2333" s="534"/>
    </row>
    <row r="2334" spans="2:4" ht="17.25" customHeight="1">
      <c r="B2334" s="534"/>
      <c r="C2334" s="534"/>
      <c r="D2334" s="534"/>
    </row>
    <row r="2335" spans="2:4" ht="17.25" customHeight="1">
      <c r="B2335" s="534"/>
      <c r="C2335" s="534"/>
      <c r="D2335" s="534"/>
    </row>
    <row r="2336" spans="2:4" ht="17.25" customHeight="1">
      <c r="B2336" s="534"/>
      <c r="C2336" s="534"/>
      <c r="D2336" s="534"/>
    </row>
    <row r="2337" spans="2:4" ht="17.25" customHeight="1">
      <c r="B2337" s="534"/>
      <c r="C2337" s="534"/>
      <c r="D2337" s="534"/>
    </row>
    <row r="2338" spans="2:4" ht="17.25" customHeight="1">
      <c r="B2338" s="534"/>
      <c r="C2338" s="534"/>
      <c r="D2338" s="534"/>
    </row>
    <row r="2339" spans="2:4" ht="17.25" customHeight="1">
      <c r="B2339" s="534"/>
      <c r="C2339" s="534"/>
      <c r="D2339" s="534"/>
    </row>
    <row r="2340" spans="2:4" ht="17.25" customHeight="1">
      <c r="B2340" s="534"/>
      <c r="C2340" s="534"/>
      <c r="D2340" s="534"/>
    </row>
    <row r="2341" spans="2:4" ht="17.25" customHeight="1">
      <c r="B2341" s="534"/>
      <c r="C2341" s="534"/>
      <c r="D2341" s="534"/>
    </row>
    <row r="2342" spans="2:4" ht="17.25" customHeight="1">
      <c r="B2342" s="534"/>
      <c r="C2342" s="534"/>
      <c r="D2342" s="534"/>
    </row>
    <row r="2343" spans="2:4" ht="17.25" customHeight="1">
      <c r="B2343" s="534"/>
      <c r="C2343" s="534"/>
      <c r="D2343" s="534"/>
    </row>
    <row r="2344" spans="2:4" ht="17.25" customHeight="1">
      <c r="B2344" s="534"/>
      <c r="C2344" s="534"/>
      <c r="D2344" s="534"/>
    </row>
    <row r="2345" spans="2:4" ht="17.25" customHeight="1">
      <c r="B2345" s="534"/>
      <c r="C2345" s="534"/>
      <c r="D2345" s="534"/>
    </row>
    <row r="2346" spans="2:4" ht="17.25" customHeight="1">
      <c r="B2346" s="534"/>
      <c r="C2346" s="534"/>
      <c r="D2346" s="534"/>
    </row>
    <row r="2347" spans="2:4" ht="17.25" customHeight="1">
      <c r="B2347" s="534"/>
      <c r="C2347" s="534"/>
      <c r="D2347" s="534"/>
    </row>
    <row r="2348" spans="2:4" ht="17.25" customHeight="1">
      <c r="B2348" s="534"/>
      <c r="C2348" s="534"/>
      <c r="D2348" s="534"/>
    </row>
    <row r="2349" spans="2:4" ht="17.25" customHeight="1">
      <c r="B2349" s="534"/>
      <c r="C2349" s="534"/>
      <c r="D2349" s="534"/>
    </row>
    <row r="2350" spans="2:4" ht="17.25" customHeight="1">
      <c r="B2350" s="534"/>
      <c r="C2350" s="534"/>
      <c r="D2350" s="534"/>
    </row>
    <row r="2351" spans="2:4" ht="17.25" customHeight="1">
      <c r="B2351" s="534"/>
      <c r="C2351" s="534"/>
      <c r="D2351" s="534"/>
    </row>
    <row r="2352" spans="2:4" ht="17.25" customHeight="1">
      <c r="B2352" s="534"/>
      <c r="C2352" s="534"/>
      <c r="D2352" s="534"/>
    </row>
    <row r="2353" spans="2:4" ht="17.25" customHeight="1">
      <c r="B2353" s="534"/>
      <c r="C2353" s="534"/>
      <c r="D2353" s="534"/>
    </row>
    <row r="2354" spans="2:4" ht="17.25" customHeight="1">
      <c r="B2354" s="534"/>
      <c r="C2354" s="534"/>
      <c r="D2354" s="534"/>
    </row>
    <row r="2355" spans="2:4" ht="17.25" customHeight="1">
      <c r="B2355" s="534"/>
      <c r="C2355" s="534"/>
      <c r="D2355" s="534"/>
    </row>
    <row r="2356" spans="2:4" ht="17.25" customHeight="1">
      <c r="B2356" s="534"/>
      <c r="C2356" s="534"/>
      <c r="D2356" s="534"/>
    </row>
    <row r="2357" spans="2:4" ht="17.25" customHeight="1">
      <c r="B2357" s="534"/>
      <c r="C2357" s="534"/>
      <c r="D2357" s="534"/>
    </row>
    <row r="2358" spans="2:4" ht="17.25" customHeight="1">
      <c r="B2358" s="534"/>
      <c r="C2358" s="534"/>
      <c r="D2358" s="534"/>
    </row>
    <row r="2359" spans="2:4" ht="17.25" customHeight="1">
      <c r="B2359" s="534"/>
      <c r="C2359" s="534"/>
      <c r="D2359" s="534"/>
    </row>
    <row r="2360" spans="2:4" ht="17.25" customHeight="1">
      <c r="B2360" s="534"/>
      <c r="C2360" s="534"/>
      <c r="D2360" s="534"/>
    </row>
    <row r="2361" spans="2:4" ht="17.25" customHeight="1">
      <c r="B2361" s="534"/>
      <c r="C2361" s="534"/>
      <c r="D2361" s="534"/>
    </row>
    <row r="2362" spans="2:4" ht="17.25" customHeight="1">
      <c r="B2362" s="534"/>
      <c r="C2362" s="534"/>
      <c r="D2362" s="534"/>
    </row>
    <row r="2363" spans="2:4" ht="17.25" customHeight="1">
      <c r="B2363" s="534"/>
      <c r="C2363" s="534"/>
      <c r="D2363" s="534"/>
    </row>
    <row r="2364" spans="2:4" ht="17.25" customHeight="1">
      <c r="B2364" s="534"/>
      <c r="C2364" s="534"/>
      <c r="D2364" s="534"/>
    </row>
    <row r="2365" spans="2:4" ht="17.25" customHeight="1">
      <c r="B2365" s="534"/>
      <c r="C2365" s="534"/>
      <c r="D2365" s="534"/>
    </row>
    <row r="2366" spans="2:4" ht="17.25" customHeight="1">
      <c r="B2366" s="534"/>
      <c r="C2366" s="534"/>
      <c r="D2366" s="534"/>
    </row>
    <row r="2367" spans="2:4" ht="17.25" customHeight="1">
      <c r="B2367" s="534"/>
      <c r="C2367" s="534"/>
      <c r="D2367" s="534"/>
    </row>
    <row r="2371" ht="48" customHeight="1">
      <c r="A2371" s="389"/>
    </row>
  </sheetData>
  <mergeCells count="6">
    <mergeCell ref="A6:F6"/>
    <mergeCell ref="A1:F1"/>
    <mergeCell ref="A2:F2"/>
    <mergeCell ref="A4:F4"/>
    <mergeCell ref="A5:F5"/>
    <mergeCell ref="A3:F3"/>
  </mergeCells>
  <printOptions horizontalCentered="1"/>
  <pageMargins left="0.984251968503937" right="0.35433070866141736" top="0.5905511811023623" bottom="0.3937007874015748" header="0.15748031496062992" footer="0.15748031496062992"/>
  <pageSetup firstPageNumber="52" useFirstPageNumber="1" fitToHeight="20" horizontalDpi="600" verticalDpi="600" orientation="portrait" paperSize="9" scale="82" r:id="rId2"/>
  <headerFooter alignWithMargins="0">
    <oddFooter>&amp;C&amp;P&amp;R
</oddFooter>
  </headerFooter>
  <rowBreaks count="1" manualBreakCount="1">
    <brk id="2109" max="255" man="1"/>
  </rowBreaks>
  <drawing r:id="rId1"/>
</worksheet>
</file>

<file path=xl/worksheets/sheet15.xml><?xml version="1.0" encoding="utf-8"?>
<worksheet xmlns="http://schemas.openxmlformats.org/spreadsheetml/2006/main" xmlns:r="http://schemas.openxmlformats.org/officeDocument/2006/relationships">
  <sheetPr codeName="Sheet62">
    <pageSetUpPr fitToPage="1"/>
  </sheetPr>
  <dimension ref="A1:AL59"/>
  <sheetViews>
    <sheetView workbookViewId="0" topLeftCell="E1">
      <selection activeCell="J10" sqref="J10"/>
    </sheetView>
  </sheetViews>
  <sheetFormatPr defaultColWidth="9.140625" defaultRowHeight="12.75"/>
  <cols>
    <col min="1" max="1" width="4.8515625" style="867" hidden="1" customWidth="1"/>
    <col min="2" max="2" width="4.7109375" style="867" hidden="1" customWidth="1"/>
    <col min="3" max="3" width="5.28125" style="867" hidden="1" customWidth="1"/>
    <col min="4" max="4" width="9.57421875" style="867" hidden="1" customWidth="1"/>
    <col min="5" max="5" width="51.421875" style="867" customWidth="1"/>
    <col min="6" max="8" width="14.28125" style="867" customWidth="1"/>
    <col min="9" max="16384" width="9.140625" style="867" customWidth="1"/>
  </cols>
  <sheetData>
    <row r="1" spans="1:38" ht="57" customHeight="1">
      <c r="A1" s="866"/>
      <c r="B1" s="866"/>
      <c r="C1" s="866"/>
      <c r="D1" s="866"/>
      <c r="E1" s="1072"/>
      <c r="F1" s="1072"/>
      <c r="G1" s="1072"/>
      <c r="H1" s="1072"/>
      <c r="U1" s="868"/>
      <c r="V1" s="868"/>
      <c r="W1" s="868"/>
      <c r="X1" s="868"/>
      <c r="Y1" s="868"/>
      <c r="Z1" s="868"/>
      <c r="AA1" s="868"/>
      <c r="AB1" s="868"/>
      <c r="AC1" s="868"/>
      <c r="AD1" s="868"/>
      <c r="AE1" s="868"/>
      <c r="AF1" s="868"/>
      <c r="AG1" s="868"/>
      <c r="AH1" s="868"/>
      <c r="AI1" s="868"/>
      <c r="AJ1" s="868"/>
      <c r="AK1" s="868"/>
      <c r="AL1" s="868"/>
    </row>
    <row r="2" spans="1:20" s="868" customFormat="1" ht="18.75" customHeight="1">
      <c r="A2" s="869"/>
      <c r="B2" s="869"/>
      <c r="C2" s="869"/>
      <c r="D2" s="869"/>
      <c r="E2" s="1073" t="s">
        <v>697</v>
      </c>
      <c r="F2" s="1073"/>
      <c r="G2" s="1073"/>
      <c r="H2" s="1073"/>
      <c r="I2" s="867"/>
      <c r="J2" s="867"/>
      <c r="K2" s="867"/>
      <c r="L2" s="867"/>
      <c r="M2" s="867"/>
      <c r="N2" s="867"/>
      <c r="O2" s="867"/>
      <c r="P2" s="867"/>
      <c r="Q2" s="867"/>
      <c r="R2" s="867"/>
      <c r="S2" s="867"/>
      <c r="T2" s="867"/>
    </row>
    <row r="3" spans="1:20" s="868" customFormat="1" ht="12.75">
      <c r="A3" s="870"/>
      <c r="B3" s="871"/>
      <c r="C3" s="871"/>
      <c r="D3" s="871"/>
      <c r="E3" s="872"/>
      <c r="F3" s="873"/>
      <c r="G3" s="874"/>
      <c r="H3" s="875"/>
      <c r="I3" s="867"/>
      <c r="J3" s="867"/>
      <c r="K3" s="867"/>
      <c r="L3" s="867"/>
      <c r="M3" s="867"/>
      <c r="N3" s="867"/>
      <c r="O3" s="867"/>
      <c r="P3" s="867"/>
      <c r="Q3" s="867"/>
      <c r="R3" s="867"/>
      <c r="S3" s="867"/>
      <c r="T3" s="867"/>
    </row>
    <row r="4" spans="1:20" s="876" customFormat="1" ht="15.75">
      <c r="A4" s="866"/>
      <c r="B4" s="866"/>
      <c r="C4" s="866"/>
      <c r="D4" s="866"/>
      <c r="E4" s="1065" t="s">
        <v>698</v>
      </c>
      <c r="F4" s="1065"/>
      <c r="G4" s="1065"/>
      <c r="H4" s="1065"/>
      <c r="I4" s="867"/>
      <c r="J4" s="867"/>
      <c r="K4" s="867"/>
      <c r="L4" s="867"/>
      <c r="M4" s="867"/>
      <c r="N4" s="867"/>
      <c r="O4" s="867"/>
      <c r="P4" s="867"/>
      <c r="Q4" s="867"/>
      <c r="R4" s="867"/>
      <c r="S4" s="867"/>
      <c r="T4" s="867"/>
    </row>
    <row r="5" spans="1:20" s="876" customFormat="1" ht="15.75">
      <c r="A5" s="877"/>
      <c r="B5" s="877"/>
      <c r="C5" s="877"/>
      <c r="D5" s="877"/>
      <c r="E5" s="1066" t="s">
        <v>1360</v>
      </c>
      <c r="F5" s="1066"/>
      <c r="G5" s="1066"/>
      <c r="H5" s="1066"/>
      <c r="I5" s="867"/>
      <c r="J5" s="867"/>
      <c r="K5" s="867"/>
      <c r="L5" s="867"/>
      <c r="M5" s="867"/>
      <c r="N5" s="867"/>
      <c r="O5" s="867"/>
      <c r="P5" s="867"/>
      <c r="Q5" s="867"/>
      <c r="R5" s="867"/>
      <c r="S5" s="867"/>
      <c r="T5" s="867"/>
    </row>
    <row r="6" spans="1:20" s="876" customFormat="1" ht="15.75">
      <c r="A6" s="878"/>
      <c r="B6" s="878"/>
      <c r="C6" s="878"/>
      <c r="D6" s="878"/>
      <c r="E6" s="1067" t="s">
        <v>1361</v>
      </c>
      <c r="F6" s="1067"/>
      <c r="G6" s="1067"/>
      <c r="H6" s="1067"/>
      <c r="I6" s="867"/>
      <c r="J6" s="867"/>
      <c r="K6" s="867"/>
      <c r="L6" s="867"/>
      <c r="M6" s="867"/>
      <c r="N6" s="867"/>
      <c r="O6" s="867"/>
      <c r="P6" s="867"/>
      <c r="Q6" s="867"/>
      <c r="R6" s="867"/>
      <c r="S6" s="867"/>
      <c r="T6" s="867"/>
    </row>
    <row r="7" spans="1:20" s="702" customFormat="1" ht="12.75">
      <c r="A7" s="879"/>
      <c r="B7" s="879"/>
      <c r="C7" s="879"/>
      <c r="D7" s="879"/>
      <c r="E7" s="1068" t="s">
        <v>701</v>
      </c>
      <c r="F7" s="1068"/>
      <c r="G7" s="1068"/>
      <c r="H7" s="1068"/>
      <c r="I7" s="867"/>
      <c r="J7" s="867"/>
      <c r="K7" s="867"/>
      <c r="L7" s="867"/>
      <c r="M7" s="867"/>
      <c r="N7" s="867"/>
      <c r="O7" s="867"/>
      <c r="P7" s="867"/>
      <c r="Q7" s="867"/>
      <c r="R7" s="867"/>
      <c r="S7" s="867"/>
      <c r="T7" s="867"/>
    </row>
    <row r="8" spans="1:20" s="702" customFormat="1" ht="12.75">
      <c r="A8" s="880"/>
      <c r="B8" s="701"/>
      <c r="C8" s="881"/>
      <c r="E8" s="882" t="s">
        <v>1362</v>
      </c>
      <c r="F8" s="192"/>
      <c r="G8" s="883"/>
      <c r="H8" s="191" t="s">
        <v>811</v>
      </c>
      <c r="I8" s="867"/>
      <c r="J8" s="867"/>
      <c r="K8" s="867"/>
      <c r="L8" s="867"/>
      <c r="M8" s="867"/>
      <c r="N8" s="867"/>
      <c r="O8" s="867"/>
      <c r="P8" s="867"/>
      <c r="Q8" s="867"/>
      <c r="R8" s="867"/>
      <c r="S8" s="867"/>
      <c r="T8" s="867"/>
    </row>
    <row r="9" spans="1:20" s="876" customFormat="1" ht="15.75">
      <c r="A9" s="884"/>
      <c r="B9" s="884"/>
      <c r="C9" s="884"/>
      <c r="E9" s="885"/>
      <c r="F9" s="886"/>
      <c r="G9" s="883"/>
      <c r="H9" s="887" t="s">
        <v>1363</v>
      </c>
      <c r="I9" s="867"/>
      <c r="J9" s="867"/>
      <c r="K9" s="867"/>
      <c r="L9" s="867"/>
      <c r="M9" s="867"/>
      <c r="N9" s="867"/>
      <c r="O9" s="867"/>
      <c r="P9" s="867"/>
      <c r="Q9" s="867"/>
      <c r="R9" s="867"/>
      <c r="S9" s="867"/>
      <c r="T9" s="867"/>
    </row>
    <row r="10" spans="1:8" ht="12.75">
      <c r="A10" s="888"/>
      <c r="E10" s="885"/>
      <c r="F10" s="889"/>
      <c r="G10" s="883"/>
      <c r="H10" s="890" t="s">
        <v>1364</v>
      </c>
    </row>
    <row r="11" spans="1:8" ht="12.75" customHeight="1">
      <c r="A11" s="1063" t="s">
        <v>870</v>
      </c>
      <c r="B11" s="1063"/>
      <c r="C11" s="1063"/>
      <c r="D11" s="1064"/>
      <c r="E11" s="1069" t="s">
        <v>705</v>
      </c>
      <c r="F11" s="1069" t="s">
        <v>813</v>
      </c>
      <c r="G11" s="1069" t="s">
        <v>735</v>
      </c>
      <c r="H11" s="1069" t="s">
        <v>708</v>
      </c>
    </row>
    <row r="12" spans="1:8" ht="38.25">
      <c r="A12" s="891" t="s">
        <v>1365</v>
      </c>
      <c r="B12" s="891" t="s">
        <v>1366</v>
      </c>
      <c r="C12" s="891" t="s">
        <v>1367</v>
      </c>
      <c r="D12" s="938" t="s">
        <v>1368</v>
      </c>
      <c r="E12" s="1070"/>
      <c r="F12" s="1070"/>
      <c r="G12" s="1070"/>
      <c r="H12" s="1070"/>
    </row>
    <row r="13" spans="1:8" ht="12.75">
      <c r="A13" s="891">
        <v>1</v>
      </c>
      <c r="B13" s="891">
        <v>2</v>
      </c>
      <c r="C13" s="891">
        <v>3</v>
      </c>
      <c r="D13" s="938">
        <v>4</v>
      </c>
      <c r="E13" s="892">
        <v>1</v>
      </c>
      <c r="F13" s="892">
        <v>2</v>
      </c>
      <c r="G13" s="892">
        <v>3</v>
      </c>
      <c r="H13" s="892">
        <v>4</v>
      </c>
    </row>
    <row r="14" spans="1:8" ht="22.5" customHeight="1">
      <c r="A14" s="893" t="s">
        <v>1369</v>
      </c>
      <c r="B14" s="894"/>
      <c r="C14" s="894"/>
      <c r="D14" s="939"/>
      <c r="E14" s="946" t="s">
        <v>722</v>
      </c>
      <c r="F14" s="895">
        <v>-134000000</v>
      </c>
      <c r="G14" s="895">
        <v>-184465081</v>
      </c>
      <c r="H14" s="896">
        <v>1933131</v>
      </c>
    </row>
    <row r="15" spans="1:8" ht="6.75" customHeight="1">
      <c r="A15" s="897"/>
      <c r="B15" s="897"/>
      <c r="C15" s="897"/>
      <c r="D15" s="940"/>
      <c r="E15" s="947"/>
      <c r="F15" s="898"/>
      <c r="G15" s="899"/>
      <c r="H15" s="948"/>
    </row>
    <row r="16" spans="1:8" ht="15.75">
      <c r="A16" s="893" t="s">
        <v>1369</v>
      </c>
      <c r="B16" s="894"/>
      <c r="C16" s="894"/>
      <c r="D16" s="939"/>
      <c r="E16" s="946" t="s">
        <v>1220</v>
      </c>
      <c r="F16" s="895">
        <v>-157359968</v>
      </c>
      <c r="G16" s="895">
        <v>-200526796</v>
      </c>
      <c r="H16" s="896">
        <v>-2378372</v>
      </c>
    </row>
    <row r="17" spans="1:8" ht="13.5">
      <c r="A17" s="900"/>
      <c r="B17" s="901"/>
      <c r="C17" s="902" t="s">
        <v>1370</v>
      </c>
      <c r="D17" s="941"/>
      <c r="E17" s="949" t="s">
        <v>1371</v>
      </c>
      <c r="F17" s="903">
        <v>-84242514</v>
      </c>
      <c r="G17" s="903">
        <v>-200221154</v>
      </c>
      <c r="H17" s="904">
        <v>-2378372</v>
      </c>
    </row>
    <row r="18" spans="1:8" ht="13.5">
      <c r="A18" s="905"/>
      <c r="B18" s="906"/>
      <c r="C18" s="907" t="s">
        <v>1372</v>
      </c>
      <c r="D18" s="942"/>
      <c r="E18" s="950" t="s">
        <v>1373</v>
      </c>
      <c r="F18" s="908">
        <v>0</v>
      </c>
      <c r="G18" s="908">
        <v>-191020000</v>
      </c>
      <c r="H18" s="909">
        <v>0</v>
      </c>
    </row>
    <row r="19" spans="1:8" ht="12.75">
      <c r="A19" s="910"/>
      <c r="B19" s="911"/>
      <c r="C19" s="912" t="s">
        <v>1374</v>
      </c>
      <c r="D19" s="943"/>
      <c r="E19" s="951" t="s">
        <v>1375</v>
      </c>
      <c r="F19" s="913">
        <v>0</v>
      </c>
      <c r="G19" s="913">
        <v>-191020000</v>
      </c>
      <c r="H19" s="914">
        <v>0</v>
      </c>
    </row>
    <row r="20" spans="1:8" ht="12.75">
      <c r="A20" s="910"/>
      <c r="B20" s="911"/>
      <c r="C20" s="912"/>
      <c r="D20" s="943"/>
      <c r="E20" s="951"/>
      <c r="F20" s="913"/>
      <c r="G20" s="913"/>
      <c r="H20" s="914"/>
    </row>
    <row r="21" spans="1:8" ht="13.5">
      <c r="A21" s="905"/>
      <c r="B21" s="906" t="s">
        <v>1376</v>
      </c>
      <c r="C21" s="907" t="s">
        <v>1377</v>
      </c>
      <c r="D21" s="942"/>
      <c r="E21" s="950" t="s">
        <v>0</v>
      </c>
      <c r="F21" s="908">
        <v>0</v>
      </c>
      <c r="G21" s="908">
        <v>0</v>
      </c>
      <c r="H21" s="909">
        <v>0</v>
      </c>
    </row>
    <row r="22" spans="1:8" ht="12.75">
      <c r="A22" s="910"/>
      <c r="B22" s="911"/>
      <c r="C22" s="915"/>
      <c r="D22" s="943"/>
      <c r="E22" s="952"/>
      <c r="F22" s="913"/>
      <c r="G22" s="913"/>
      <c r="H22" s="914"/>
    </row>
    <row r="23" spans="1:8" ht="13.5">
      <c r="A23" s="905"/>
      <c r="B23" s="906"/>
      <c r="C23" s="907" t="s">
        <v>1</v>
      </c>
      <c r="D23" s="942"/>
      <c r="E23" s="950" t="s">
        <v>2</v>
      </c>
      <c r="F23" s="908">
        <v>-84242514</v>
      </c>
      <c r="G23" s="908">
        <v>-9201154</v>
      </c>
      <c r="H23" s="909">
        <v>-2378372</v>
      </c>
    </row>
    <row r="24" spans="1:8" ht="12.75">
      <c r="A24" s="910"/>
      <c r="B24" s="911"/>
      <c r="C24" s="912" t="s">
        <v>3</v>
      </c>
      <c r="D24" s="943"/>
      <c r="E24" s="951" t="s">
        <v>4</v>
      </c>
      <c r="F24" s="916">
        <v>-69242514</v>
      </c>
      <c r="G24" s="916">
        <v>-9201154</v>
      </c>
      <c r="H24" s="917">
        <v>-2378372</v>
      </c>
    </row>
    <row r="25" spans="1:8" ht="12.75">
      <c r="A25" s="910"/>
      <c r="B25" s="911"/>
      <c r="C25" s="915"/>
      <c r="D25" s="943">
        <v>1000</v>
      </c>
      <c r="E25" s="953" t="s">
        <v>5</v>
      </c>
      <c r="F25" s="918">
        <v>-1436467</v>
      </c>
      <c r="G25" s="918">
        <v>-44889</v>
      </c>
      <c r="H25" s="917">
        <v>-25842</v>
      </c>
    </row>
    <row r="26" spans="1:8" ht="12.75">
      <c r="A26" s="910"/>
      <c r="B26" s="911"/>
      <c r="C26" s="915"/>
      <c r="D26" s="943">
        <v>3000</v>
      </c>
      <c r="E26" s="953" t="s">
        <v>6</v>
      </c>
      <c r="F26" s="918">
        <v>-52108419</v>
      </c>
      <c r="G26" s="918">
        <v>-5150621</v>
      </c>
      <c r="H26" s="917">
        <v>-1728710</v>
      </c>
    </row>
    <row r="27" spans="1:8" ht="12.75">
      <c r="A27" s="910"/>
      <c r="B27" s="911"/>
      <c r="C27" s="915"/>
      <c r="D27" s="943">
        <v>4000</v>
      </c>
      <c r="E27" s="953" t="s">
        <v>7</v>
      </c>
      <c r="F27" s="918">
        <v>-15697628</v>
      </c>
      <c r="G27" s="918">
        <v>-4005644</v>
      </c>
      <c r="H27" s="917">
        <v>-623820</v>
      </c>
    </row>
    <row r="28" spans="1:8" ht="12.75">
      <c r="A28" s="910"/>
      <c r="B28" s="911"/>
      <c r="C28" s="915"/>
      <c r="D28" s="943"/>
      <c r="E28" s="953" t="s">
        <v>8</v>
      </c>
      <c r="F28" s="918">
        <v>0</v>
      </c>
      <c r="G28" s="918">
        <v>0</v>
      </c>
      <c r="H28" s="917">
        <v>0</v>
      </c>
    </row>
    <row r="29" spans="1:8" ht="12.75">
      <c r="A29" s="910"/>
      <c r="B29" s="911"/>
      <c r="C29" s="912" t="s">
        <v>9</v>
      </c>
      <c r="D29" s="943"/>
      <c r="E29" s="954" t="s">
        <v>10</v>
      </c>
      <c r="F29" s="916">
        <v>-15000000</v>
      </c>
      <c r="G29" s="916">
        <v>0</v>
      </c>
      <c r="H29" s="919">
        <v>0</v>
      </c>
    </row>
    <row r="30" spans="1:8" ht="12.75">
      <c r="A30" s="910"/>
      <c r="B30" s="911"/>
      <c r="C30" s="915"/>
      <c r="D30" s="943"/>
      <c r="E30" s="910"/>
      <c r="F30" s="916"/>
      <c r="G30" s="916"/>
      <c r="H30" s="919"/>
    </row>
    <row r="31" spans="1:8" ht="13.5">
      <c r="A31" s="905"/>
      <c r="B31" s="906"/>
      <c r="C31" s="920" t="s">
        <v>11</v>
      </c>
      <c r="D31" s="942"/>
      <c r="E31" s="905" t="s">
        <v>12</v>
      </c>
      <c r="F31" s="921">
        <v>-73117454</v>
      </c>
      <c r="G31" s="921">
        <v>-305642</v>
      </c>
      <c r="H31" s="922">
        <v>0</v>
      </c>
    </row>
    <row r="32" spans="1:8" ht="12.75">
      <c r="A32" s="923"/>
      <c r="B32" s="924"/>
      <c r="C32" s="925"/>
      <c r="D32" s="944"/>
      <c r="E32" s="923"/>
      <c r="F32" s="926"/>
      <c r="G32" s="926"/>
      <c r="H32" s="927"/>
    </row>
    <row r="33" spans="1:8" ht="15.75">
      <c r="A33" s="893" t="s">
        <v>13</v>
      </c>
      <c r="B33" s="894"/>
      <c r="C33" s="894"/>
      <c r="D33" s="939"/>
      <c r="E33" s="946" t="s">
        <v>1221</v>
      </c>
      <c r="F33" s="895">
        <v>23359968</v>
      </c>
      <c r="G33" s="895">
        <v>16061715</v>
      </c>
      <c r="H33" s="896">
        <v>4311503</v>
      </c>
    </row>
    <row r="34" spans="1:8" ht="13.5">
      <c r="A34" s="900"/>
      <c r="B34" s="901"/>
      <c r="C34" s="902" t="s">
        <v>1370</v>
      </c>
      <c r="D34" s="941"/>
      <c r="E34" s="900" t="s">
        <v>1371</v>
      </c>
      <c r="F34" s="928">
        <v>21462648</v>
      </c>
      <c r="G34" s="928">
        <v>14932586</v>
      </c>
      <c r="H34" s="929">
        <v>4120918</v>
      </c>
    </row>
    <row r="35" spans="1:8" ht="13.5">
      <c r="A35" s="905"/>
      <c r="B35" s="906"/>
      <c r="C35" s="907" t="s">
        <v>1372</v>
      </c>
      <c r="D35" s="942"/>
      <c r="E35" s="905" t="s">
        <v>1373</v>
      </c>
      <c r="F35" s="921">
        <v>2743640</v>
      </c>
      <c r="G35" s="921">
        <v>820406</v>
      </c>
      <c r="H35" s="922">
        <v>49785</v>
      </c>
    </row>
    <row r="36" spans="1:8" ht="12.75">
      <c r="A36" s="910"/>
      <c r="B36" s="911" t="s">
        <v>14</v>
      </c>
      <c r="C36" s="912" t="s">
        <v>15</v>
      </c>
      <c r="D36" s="943"/>
      <c r="E36" s="954" t="s">
        <v>16</v>
      </c>
      <c r="F36" s="916">
        <v>2603640</v>
      </c>
      <c r="G36" s="916">
        <v>750406</v>
      </c>
      <c r="H36" s="919">
        <v>14785</v>
      </c>
    </row>
    <row r="37" spans="1:8" ht="12.75">
      <c r="A37" s="910"/>
      <c r="B37" s="911"/>
      <c r="C37" s="915"/>
      <c r="D37" s="943">
        <v>6006</v>
      </c>
      <c r="E37" s="953" t="s">
        <v>17</v>
      </c>
      <c r="F37" s="918">
        <v>2603640</v>
      </c>
      <c r="G37" s="918">
        <v>750406</v>
      </c>
      <c r="H37" s="917">
        <v>14785</v>
      </c>
    </row>
    <row r="38" spans="1:8" ht="12.75">
      <c r="A38" s="910"/>
      <c r="B38" s="911"/>
      <c r="C38" s="912" t="s">
        <v>1374</v>
      </c>
      <c r="D38" s="943"/>
      <c r="E38" s="954" t="s">
        <v>18</v>
      </c>
      <c r="F38" s="916">
        <v>140000</v>
      </c>
      <c r="G38" s="916">
        <v>70000</v>
      </c>
      <c r="H38" s="919">
        <v>35000</v>
      </c>
    </row>
    <row r="39" spans="1:8" ht="12.75">
      <c r="A39" s="910"/>
      <c r="B39" s="911"/>
      <c r="C39" s="912"/>
      <c r="D39" s="943"/>
      <c r="E39" s="954"/>
      <c r="F39" s="916"/>
      <c r="G39" s="916"/>
      <c r="H39" s="919"/>
    </row>
    <row r="40" spans="1:8" ht="13.5">
      <c r="A40" s="905"/>
      <c r="B40" s="906" t="s">
        <v>1376</v>
      </c>
      <c r="C40" s="907" t="s">
        <v>1377</v>
      </c>
      <c r="D40" s="942"/>
      <c r="E40" s="905" t="s">
        <v>0</v>
      </c>
      <c r="F40" s="921">
        <v>476494</v>
      </c>
      <c r="G40" s="921">
        <v>277215</v>
      </c>
      <c r="H40" s="922">
        <v>0</v>
      </c>
    </row>
    <row r="41" spans="1:8" ht="13.5">
      <c r="A41" s="905"/>
      <c r="B41" s="906"/>
      <c r="C41" s="907"/>
      <c r="D41" s="942"/>
      <c r="E41" s="954" t="s">
        <v>19</v>
      </c>
      <c r="F41" s="921">
        <v>476494</v>
      </c>
      <c r="G41" s="921">
        <v>277214.77</v>
      </c>
      <c r="H41" s="922">
        <v>0</v>
      </c>
    </row>
    <row r="42" spans="1:8" ht="12.75">
      <c r="A42" s="910"/>
      <c r="B42" s="911"/>
      <c r="C42" s="915"/>
      <c r="D42" s="943"/>
      <c r="E42" s="910"/>
      <c r="F42" s="916"/>
      <c r="G42" s="916"/>
      <c r="H42" s="919"/>
    </row>
    <row r="43" spans="1:8" ht="13.5">
      <c r="A43" s="905"/>
      <c r="B43" s="906"/>
      <c r="C43" s="907" t="s">
        <v>1</v>
      </c>
      <c r="D43" s="942"/>
      <c r="E43" s="905" t="s">
        <v>2</v>
      </c>
      <c r="F43" s="921">
        <v>18242514</v>
      </c>
      <c r="G43" s="921">
        <v>13834965</v>
      </c>
      <c r="H43" s="922">
        <v>4071133</v>
      </c>
    </row>
    <row r="44" spans="1:8" ht="12.75">
      <c r="A44" s="910"/>
      <c r="B44" s="911"/>
      <c r="C44" s="912" t="s">
        <v>3</v>
      </c>
      <c r="D44" s="943"/>
      <c r="E44" s="954" t="s">
        <v>4</v>
      </c>
      <c r="F44" s="916">
        <v>18242514</v>
      </c>
      <c r="G44" s="916">
        <v>13825060</v>
      </c>
      <c r="H44" s="919">
        <v>4069483</v>
      </c>
    </row>
    <row r="45" spans="1:8" ht="12.75">
      <c r="A45" s="910"/>
      <c r="B45" s="911"/>
      <c r="C45" s="915"/>
      <c r="D45" s="943">
        <v>1000</v>
      </c>
      <c r="E45" s="953" t="s">
        <v>5</v>
      </c>
      <c r="F45" s="918">
        <v>436467</v>
      </c>
      <c r="G45" s="918">
        <v>218320</v>
      </c>
      <c r="H45" s="917">
        <v>80820</v>
      </c>
    </row>
    <row r="46" spans="1:8" ht="12.75">
      <c r="A46" s="910"/>
      <c r="B46" s="911"/>
      <c r="C46" s="915"/>
      <c r="D46" s="943">
        <v>3000</v>
      </c>
      <c r="E46" s="953" t="s">
        <v>6</v>
      </c>
      <c r="F46" s="918">
        <v>2108419</v>
      </c>
      <c r="G46" s="918">
        <v>2986506</v>
      </c>
      <c r="H46" s="917">
        <v>595218</v>
      </c>
    </row>
    <row r="47" spans="1:8" ht="12.75">
      <c r="A47" s="910"/>
      <c r="B47" s="911"/>
      <c r="C47" s="915"/>
      <c r="D47" s="943">
        <v>4000</v>
      </c>
      <c r="E47" s="953" t="s">
        <v>7</v>
      </c>
      <c r="F47" s="918">
        <v>15697628</v>
      </c>
      <c r="G47" s="918">
        <v>10620234</v>
      </c>
      <c r="H47" s="917">
        <v>3393445</v>
      </c>
    </row>
    <row r="48" spans="1:8" ht="12.75">
      <c r="A48" s="910"/>
      <c r="B48" s="911"/>
      <c r="C48" s="915"/>
      <c r="D48" s="943">
        <v>5000</v>
      </c>
      <c r="E48" s="953" t="s">
        <v>20</v>
      </c>
      <c r="F48" s="918">
        <v>0</v>
      </c>
      <c r="G48" s="918">
        <v>0</v>
      </c>
      <c r="H48" s="917">
        <v>0</v>
      </c>
    </row>
    <row r="49" spans="1:8" ht="12.75">
      <c r="A49" s="910"/>
      <c r="B49" s="911"/>
      <c r="C49" s="915"/>
      <c r="D49" s="943"/>
      <c r="E49" s="953" t="s">
        <v>8</v>
      </c>
      <c r="F49" s="918">
        <v>0</v>
      </c>
      <c r="G49" s="918">
        <v>0</v>
      </c>
      <c r="H49" s="917">
        <v>0</v>
      </c>
    </row>
    <row r="50" spans="1:8" ht="12.75">
      <c r="A50" s="910"/>
      <c r="B50" s="911"/>
      <c r="C50" s="912" t="s">
        <v>9</v>
      </c>
      <c r="D50" s="943"/>
      <c r="E50" s="954" t="s">
        <v>10</v>
      </c>
      <c r="F50" s="916">
        <v>0</v>
      </c>
      <c r="G50" s="916">
        <v>9905</v>
      </c>
      <c r="H50" s="919">
        <v>1650</v>
      </c>
    </row>
    <row r="51" spans="1:8" ht="12.75">
      <c r="A51" s="910"/>
      <c r="B51" s="911"/>
      <c r="C51" s="915"/>
      <c r="D51" s="943"/>
      <c r="E51" s="910"/>
      <c r="F51" s="916"/>
      <c r="G51" s="916"/>
      <c r="H51" s="919"/>
    </row>
    <row r="52" spans="1:8" ht="13.5">
      <c r="A52" s="905"/>
      <c r="B52" s="906"/>
      <c r="C52" s="920" t="s">
        <v>11</v>
      </c>
      <c r="D52" s="942"/>
      <c r="E52" s="905" t="s">
        <v>12</v>
      </c>
      <c r="F52" s="921">
        <v>1451579</v>
      </c>
      <c r="G52" s="921">
        <v>884992</v>
      </c>
      <c r="H52" s="922">
        <v>190585</v>
      </c>
    </row>
    <row r="53" spans="1:8" ht="12.75">
      <c r="A53" s="930"/>
      <c r="B53" s="931"/>
      <c r="C53" s="932"/>
      <c r="D53" s="945"/>
      <c r="E53" s="955" t="s">
        <v>21</v>
      </c>
      <c r="F53" s="933">
        <v>445741</v>
      </c>
      <c r="G53" s="933">
        <v>244137</v>
      </c>
      <c r="H53" s="934">
        <v>0</v>
      </c>
    </row>
    <row r="54" spans="5:8" ht="42.75" customHeight="1">
      <c r="E54" s="1071" t="s">
        <v>22</v>
      </c>
      <c r="F54" s="1071"/>
      <c r="G54" s="1071"/>
      <c r="H54" s="1071"/>
    </row>
    <row r="55" spans="1:8" ht="29.25" customHeight="1">
      <c r="A55" s="935" t="s">
        <v>23</v>
      </c>
      <c r="E55" s="935"/>
      <c r="H55" s="936"/>
    </row>
    <row r="56" spans="1:8" ht="12.75">
      <c r="A56" s="935"/>
      <c r="E56" s="935" t="s">
        <v>1086</v>
      </c>
      <c r="H56" s="936"/>
    </row>
    <row r="57" spans="1:8" ht="12.75">
      <c r="A57" s="935"/>
      <c r="E57" s="935" t="s">
        <v>727</v>
      </c>
      <c r="H57" s="936" t="s">
        <v>728</v>
      </c>
    </row>
    <row r="58" spans="1:5" ht="27.75" customHeight="1">
      <c r="A58" s="935"/>
      <c r="E58" s="935"/>
    </row>
    <row r="59" spans="1:5" ht="12.75">
      <c r="A59" s="937" t="s">
        <v>24</v>
      </c>
      <c r="E59" s="937" t="s">
        <v>25</v>
      </c>
    </row>
  </sheetData>
  <mergeCells count="12">
    <mergeCell ref="E54:H54"/>
    <mergeCell ref="H11:H12"/>
    <mergeCell ref="E1:H1"/>
    <mergeCell ref="E2:H2"/>
    <mergeCell ref="A11:D11"/>
    <mergeCell ref="E4:H4"/>
    <mergeCell ref="E5:H5"/>
    <mergeCell ref="E6:H6"/>
    <mergeCell ref="E7:H7"/>
    <mergeCell ref="E11:E12"/>
    <mergeCell ref="F11:F12"/>
    <mergeCell ref="G11:G12"/>
  </mergeCells>
  <conditionalFormatting sqref="H55:H56">
    <cfRule type="cellIs" priority="1" dxfId="0" operator="between" stopIfTrue="1">
      <formula>0.99</formula>
      <formula>0.01</formula>
    </cfRule>
    <cfRule type="cellIs" priority="2" dxfId="0" operator="lessThan" stopIfTrue="1">
      <formula>0</formula>
    </cfRule>
  </conditionalFormatting>
  <printOptions horizontalCentered="1"/>
  <pageMargins left="0.984251968503937" right="0.5905511811023623" top="0.5905511811023623" bottom="0.5905511811023623" header="0.4724409448818898" footer="0.35433070866141736"/>
  <pageSetup firstPageNumber="91" useFirstPageNumber="1" fitToHeight="1" fitToWidth="1" horizontalDpi="600" verticalDpi="600" orientation="portrait" paperSize="9" scale="77"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dimension ref="A4:BB159"/>
  <sheetViews>
    <sheetView showGridLines="0" zoomScaleSheetLayoutView="100" workbookViewId="0" topLeftCell="A1">
      <selection activeCell="B9" sqref="B9"/>
    </sheetView>
  </sheetViews>
  <sheetFormatPr defaultColWidth="9.140625" defaultRowHeight="12.75"/>
  <cols>
    <col min="1" max="1" width="9.57421875" style="536" customWidth="1"/>
    <col min="2" max="2" width="49.00390625" style="537" customWidth="1"/>
    <col min="3" max="3" width="12.57421875" style="539" customWidth="1"/>
    <col min="4" max="4" width="12.140625" style="539" customWidth="1"/>
    <col min="5" max="5" width="10.140625" style="539" customWidth="1"/>
    <col min="6" max="6" width="11.57421875" style="539" customWidth="1"/>
    <col min="7" max="7" width="10.8515625" style="184" customWidth="1"/>
    <col min="8" max="16384" width="9.140625" style="184" customWidth="1"/>
  </cols>
  <sheetData>
    <row r="4" spans="1:6" ht="15.75">
      <c r="A4" s="1074" t="s">
        <v>26</v>
      </c>
      <c r="B4" s="1074"/>
      <c r="C4" s="1074"/>
      <c r="D4" s="1074"/>
      <c r="E4" s="1074"/>
      <c r="F4" s="1074"/>
    </row>
    <row r="5" s="163" customFormat="1" ht="15"/>
    <row r="6" spans="1:53" s="531" customFormat="1" ht="12.75" customHeight="1">
      <c r="A6" s="1075" t="s">
        <v>27</v>
      </c>
      <c r="B6" s="1075"/>
      <c r="C6" s="1075"/>
      <c r="D6" s="1075"/>
      <c r="E6" s="1075"/>
      <c r="F6" s="1075"/>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row>
    <row r="7" spans="1:53" s="531" customFormat="1" ht="3" customHeight="1">
      <c r="A7" s="956"/>
      <c r="B7" s="957"/>
      <c r="C7" s="957"/>
      <c r="D7" s="956"/>
      <c r="E7" s="956"/>
      <c r="F7" s="958"/>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row>
    <row r="8" spans="1:53" s="531" customFormat="1" ht="17.25" customHeight="1">
      <c r="A8" s="1076" t="s">
        <v>28</v>
      </c>
      <c r="B8" s="1076"/>
      <c r="C8" s="1076"/>
      <c r="D8" s="1076"/>
      <c r="E8" s="1076"/>
      <c r="F8" s="107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row>
    <row r="9" spans="1:53" s="531" customFormat="1" ht="12.75">
      <c r="A9" s="94"/>
      <c r="B9" s="508"/>
      <c r="C9" s="508"/>
      <c r="D9" s="508"/>
      <c r="E9" s="508"/>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row>
    <row r="10" spans="1:53" s="531" customFormat="1" ht="17.25" customHeight="1">
      <c r="A10" s="1032"/>
      <c r="B10" s="1032"/>
      <c r="C10" s="1032"/>
      <c r="D10" s="1032"/>
      <c r="E10" s="1032"/>
      <c r="F10" s="1032"/>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row>
    <row r="11" spans="1:53" s="531" customFormat="1" ht="17.25" customHeight="1">
      <c r="A11" s="1019" t="s">
        <v>29</v>
      </c>
      <c r="B11" s="1019"/>
      <c r="C11" s="1019"/>
      <c r="D11" s="1019"/>
      <c r="E11" s="1019"/>
      <c r="F11" s="1019"/>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row>
    <row r="12" spans="1:53" s="531" customFormat="1" ht="17.25" customHeight="1">
      <c r="A12" s="1028" t="s">
        <v>700</v>
      </c>
      <c r="B12" s="1028"/>
      <c r="C12" s="1028"/>
      <c r="D12" s="1028"/>
      <c r="E12" s="1028"/>
      <c r="F12" s="1028"/>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row>
    <row r="13" spans="1:53" s="531" customFormat="1" ht="12.75">
      <c r="A13" s="1035" t="s">
        <v>701</v>
      </c>
      <c r="B13" s="1035"/>
      <c r="C13" s="1035"/>
      <c r="D13" s="1035"/>
      <c r="E13" s="1035"/>
      <c r="F13" s="1035"/>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row>
    <row r="14" spans="1:53" s="531" customFormat="1" ht="17.25" customHeight="1">
      <c r="A14" s="506" t="s">
        <v>583</v>
      </c>
      <c r="B14" s="41"/>
      <c r="C14" s="106"/>
      <c r="D14" s="187"/>
      <c r="F14" s="191" t="s">
        <v>703</v>
      </c>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row>
    <row r="15" spans="2:48" s="531" customFormat="1" ht="12.75">
      <c r="B15" s="532"/>
      <c r="C15" s="533"/>
      <c r="D15" s="534"/>
      <c r="F15" s="535" t="s">
        <v>30</v>
      </c>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3:6" ht="12.75" customHeight="1">
      <c r="C16" s="538"/>
      <c r="D16" s="538"/>
      <c r="F16" s="540" t="s">
        <v>732</v>
      </c>
    </row>
    <row r="17" spans="1:6" ht="46.5" customHeight="1">
      <c r="A17" s="196" t="s">
        <v>187</v>
      </c>
      <c r="B17" s="196" t="s">
        <v>733</v>
      </c>
      <c r="C17" s="541" t="s">
        <v>813</v>
      </c>
      <c r="D17" s="541" t="s">
        <v>735</v>
      </c>
      <c r="E17" s="541" t="s">
        <v>188</v>
      </c>
      <c r="F17" s="541" t="s">
        <v>708</v>
      </c>
    </row>
    <row r="18" spans="1:6" s="108" customFormat="1" ht="12.75">
      <c r="A18" s="542">
        <v>1</v>
      </c>
      <c r="B18" s="541">
        <v>2</v>
      </c>
      <c r="C18" s="542">
        <v>3</v>
      </c>
      <c r="D18" s="542">
        <v>4</v>
      </c>
      <c r="E18" s="542">
        <v>5</v>
      </c>
      <c r="F18" s="542">
        <v>6</v>
      </c>
    </row>
    <row r="19" spans="1:6" s="333" customFormat="1" ht="12.75">
      <c r="A19" s="323" t="s">
        <v>31</v>
      </c>
      <c r="B19" s="543" t="s">
        <v>32</v>
      </c>
      <c r="C19" s="562">
        <v>154271158</v>
      </c>
      <c r="D19" s="562">
        <v>85034821</v>
      </c>
      <c r="E19" s="563">
        <v>55.12036216127969</v>
      </c>
      <c r="F19" s="562">
        <v>16500701</v>
      </c>
    </row>
    <row r="20" spans="1:6" s="333" customFormat="1" ht="12.75">
      <c r="A20" s="323" t="s">
        <v>907</v>
      </c>
      <c r="B20" s="543" t="s">
        <v>453</v>
      </c>
      <c r="C20" s="562">
        <v>1650000</v>
      </c>
      <c r="D20" s="562">
        <v>1650000</v>
      </c>
      <c r="E20" s="563">
        <v>100</v>
      </c>
      <c r="F20" s="562">
        <v>850000</v>
      </c>
    </row>
    <row r="21" spans="1:6" s="108" customFormat="1" ht="12.75" hidden="1">
      <c r="A21" s="542" t="s">
        <v>248</v>
      </c>
      <c r="B21" s="550" t="s">
        <v>249</v>
      </c>
      <c r="C21" s="547">
        <v>0</v>
      </c>
      <c r="D21" s="547">
        <v>0</v>
      </c>
      <c r="E21" s="563" t="e">
        <v>#DIV/0!</v>
      </c>
      <c r="F21" s="562">
        <v>0</v>
      </c>
    </row>
    <row r="22" spans="1:6" s="108" customFormat="1" ht="12.75" hidden="1">
      <c r="A22" s="542" t="s">
        <v>250</v>
      </c>
      <c r="B22" s="550" t="s">
        <v>251</v>
      </c>
      <c r="C22" s="547">
        <v>0</v>
      </c>
      <c r="D22" s="547">
        <v>0</v>
      </c>
      <c r="E22" s="563" t="e">
        <v>#DIV/0!</v>
      </c>
      <c r="F22" s="562">
        <v>0</v>
      </c>
    </row>
    <row r="23" spans="1:6" s="108" customFormat="1" ht="25.5" hidden="1">
      <c r="A23" s="542" t="s">
        <v>252</v>
      </c>
      <c r="B23" s="550" t="s">
        <v>253</v>
      </c>
      <c r="C23" s="547">
        <v>0</v>
      </c>
      <c r="D23" s="547">
        <v>0</v>
      </c>
      <c r="E23" s="563" t="e">
        <v>#DIV/0!</v>
      </c>
      <c r="F23" s="562">
        <v>0</v>
      </c>
    </row>
    <row r="24" spans="1:6" s="108" customFormat="1" ht="27.75" customHeight="1" hidden="1">
      <c r="A24" s="542" t="s">
        <v>254</v>
      </c>
      <c r="B24" s="550" t="s">
        <v>255</v>
      </c>
      <c r="C24" s="547">
        <v>0</v>
      </c>
      <c r="D24" s="547">
        <v>0</v>
      </c>
      <c r="E24" s="563" t="e">
        <v>#DIV/0!</v>
      </c>
      <c r="F24" s="562">
        <v>0</v>
      </c>
    </row>
    <row r="25" spans="1:6" s="333" customFormat="1" ht="18" customHeight="1">
      <c r="A25" s="323" t="s">
        <v>259</v>
      </c>
      <c r="B25" s="543" t="s">
        <v>439</v>
      </c>
      <c r="C25" s="562">
        <v>78529742</v>
      </c>
      <c r="D25" s="562">
        <v>43410474</v>
      </c>
      <c r="E25" s="563">
        <v>55.279022819150484</v>
      </c>
      <c r="F25" s="562">
        <v>9015649</v>
      </c>
    </row>
    <row r="26" spans="1:6" s="333" customFormat="1" ht="12.75">
      <c r="A26" s="323" t="s">
        <v>33</v>
      </c>
      <c r="B26" s="543" t="s">
        <v>34</v>
      </c>
      <c r="C26" s="562">
        <v>78529742</v>
      </c>
      <c r="D26" s="562">
        <v>43410474</v>
      </c>
      <c r="E26" s="563">
        <v>55.279022819150484</v>
      </c>
      <c r="F26" s="562">
        <v>9015649</v>
      </c>
    </row>
    <row r="27" spans="1:6" s="333" customFormat="1" ht="38.25">
      <c r="A27" s="709" t="s">
        <v>35</v>
      </c>
      <c r="B27" s="582" t="s">
        <v>1187</v>
      </c>
      <c r="C27" s="549">
        <v>0</v>
      </c>
      <c r="D27" s="549">
        <v>20000</v>
      </c>
      <c r="E27" s="556">
        <v>0</v>
      </c>
      <c r="F27" s="562">
        <v>0</v>
      </c>
    </row>
    <row r="28" spans="1:6" s="333" customFormat="1" ht="12.75">
      <c r="A28" s="109" t="s">
        <v>36</v>
      </c>
      <c r="B28" s="550" t="s">
        <v>34</v>
      </c>
      <c r="C28" s="547">
        <v>0</v>
      </c>
      <c r="D28" s="547">
        <v>0</v>
      </c>
      <c r="E28" s="556">
        <v>0</v>
      </c>
      <c r="F28" s="549">
        <v>-420545</v>
      </c>
    </row>
    <row r="29" spans="1:6" s="333" customFormat="1" ht="25.5" hidden="1">
      <c r="A29" s="565" t="s">
        <v>264</v>
      </c>
      <c r="B29" s="552" t="s">
        <v>265</v>
      </c>
      <c r="C29" s="553"/>
      <c r="D29" s="553"/>
      <c r="E29" s="556" t="e">
        <v>#DIV/0!</v>
      </c>
      <c r="F29" s="549">
        <v>-420545</v>
      </c>
    </row>
    <row r="30" spans="1:6" s="333" customFormat="1" ht="25.5" hidden="1">
      <c r="A30" s="565" t="s">
        <v>266</v>
      </c>
      <c r="B30" s="552" t="s">
        <v>267</v>
      </c>
      <c r="C30" s="553"/>
      <c r="D30" s="553"/>
      <c r="E30" s="556" t="e">
        <v>#DIV/0!</v>
      </c>
      <c r="F30" s="549">
        <v>0</v>
      </c>
    </row>
    <row r="31" spans="1:6" s="333" customFormat="1" ht="25.5" hidden="1">
      <c r="A31" s="565" t="s">
        <v>268</v>
      </c>
      <c r="B31" s="552" t="s">
        <v>269</v>
      </c>
      <c r="C31" s="553"/>
      <c r="D31" s="553"/>
      <c r="E31" s="556" t="e">
        <v>#DIV/0!</v>
      </c>
      <c r="F31" s="549">
        <v>0</v>
      </c>
    </row>
    <row r="32" spans="1:6" s="333" customFormat="1" ht="42" customHeight="1" hidden="1">
      <c r="A32" s="565" t="s">
        <v>270</v>
      </c>
      <c r="B32" s="552" t="s">
        <v>271</v>
      </c>
      <c r="C32" s="553"/>
      <c r="D32" s="553"/>
      <c r="E32" s="556" t="e">
        <v>#DIV/0!</v>
      </c>
      <c r="F32" s="549">
        <v>0</v>
      </c>
    </row>
    <row r="33" spans="1:6" s="333" customFormat="1" ht="12.75" hidden="1">
      <c r="A33" s="565" t="s">
        <v>272</v>
      </c>
      <c r="B33" s="552" t="s">
        <v>273</v>
      </c>
      <c r="C33" s="553"/>
      <c r="D33" s="553"/>
      <c r="E33" s="556" t="e">
        <v>#DIV/0!</v>
      </c>
      <c r="F33" s="549">
        <v>0</v>
      </c>
    </row>
    <row r="34" spans="1:6" s="333" customFormat="1" ht="38.25" hidden="1">
      <c r="A34" s="565" t="s">
        <v>274</v>
      </c>
      <c r="B34" s="552" t="s">
        <v>275</v>
      </c>
      <c r="C34" s="553"/>
      <c r="D34" s="553"/>
      <c r="E34" s="556" t="e">
        <v>#DIV/0!</v>
      </c>
      <c r="F34" s="549">
        <v>0</v>
      </c>
    </row>
    <row r="35" spans="1:6" s="333" customFormat="1" ht="38.25" hidden="1">
      <c r="A35" s="565" t="s">
        <v>276</v>
      </c>
      <c r="B35" s="552" t="s">
        <v>277</v>
      </c>
      <c r="C35" s="553"/>
      <c r="D35" s="553"/>
      <c r="E35" s="556" t="e">
        <v>#DIV/0!</v>
      </c>
      <c r="F35" s="549">
        <v>0</v>
      </c>
    </row>
    <row r="36" spans="1:6" s="333" customFormat="1" ht="25.5" hidden="1">
      <c r="A36" s="565" t="s">
        <v>278</v>
      </c>
      <c r="B36" s="552" t="s">
        <v>279</v>
      </c>
      <c r="C36" s="553"/>
      <c r="D36" s="553"/>
      <c r="E36" s="556" t="e">
        <v>#DIV/0!</v>
      </c>
      <c r="F36" s="549">
        <v>0</v>
      </c>
    </row>
    <row r="37" spans="1:6" s="333" customFormat="1" ht="12.75" hidden="1">
      <c r="A37" s="565" t="s">
        <v>280</v>
      </c>
      <c r="B37" s="552" t="s">
        <v>281</v>
      </c>
      <c r="C37" s="553"/>
      <c r="D37" s="553"/>
      <c r="E37" s="556" t="e">
        <v>#DIV/0!</v>
      </c>
      <c r="F37" s="549">
        <v>0</v>
      </c>
    </row>
    <row r="38" spans="1:6" s="333" customFormat="1" ht="25.5">
      <c r="A38" s="109" t="s">
        <v>37</v>
      </c>
      <c r="B38" s="550" t="s">
        <v>38</v>
      </c>
      <c r="C38" s="547">
        <v>78529742</v>
      </c>
      <c r="D38" s="547">
        <v>43390474</v>
      </c>
      <c r="E38" s="556">
        <v>55.25355476145586</v>
      </c>
      <c r="F38" s="549">
        <v>9436194</v>
      </c>
    </row>
    <row r="39" spans="1:6" s="333" customFormat="1" ht="12.75" hidden="1">
      <c r="A39" s="565" t="s">
        <v>284</v>
      </c>
      <c r="B39" s="552" t="s">
        <v>285</v>
      </c>
      <c r="C39" s="553"/>
      <c r="D39" s="553"/>
      <c r="E39" s="556" t="e">
        <v>#DIV/0!</v>
      </c>
      <c r="F39" s="549">
        <v>-33954280</v>
      </c>
    </row>
    <row r="40" spans="1:6" s="333" customFormat="1" ht="12.75" hidden="1">
      <c r="A40" s="565" t="s">
        <v>286</v>
      </c>
      <c r="B40" s="552" t="s">
        <v>287</v>
      </c>
      <c r="C40" s="553"/>
      <c r="D40" s="553"/>
      <c r="E40" s="556" t="e">
        <v>#DIV/0!</v>
      </c>
      <c r="F40" s="549">
        <v>0</v>
      </c>
    </row>
    <row r="41" spans="1:6" s="333" customFormat="1" ht="25.5" hidden="1">
      <c r="A41" s="565" t="s">
        <v>288</v>
      </c>
      <c r="B41" s="552" t="s">
        <v>289</v>
      </c>
      <c r="C41" s="553"/>
      <c r="D41" s="553"/>
      <c r="E41" s="556" t="e">
        <v>#DIV/0!</v>
      </c>
      <c r="F41" s="549">
        <v>0</v>
      </c>
    </row>
    <row r="42" spans="1:6" s="333" customFormat="1" ht="63.75" hidden="1">
      <c r="A42" s="565" t="s">
        <v>290</v>
      </c>
      <c r="B42" s="552" t="s">
        <v>291</v>
      </c>
      <c r="C42" s="553"/>
      <c r="D42" s="553"/>
      <c r="E42" s="556" t="e">
        <v>#DIV/0!</v>
      </c>
      <c r="F42" s="549">
        <v>0</v>
      </c>
    </row>
    <row r="43" spans="1:6" s="333" customFormat="1" ht="51.75" customHeight="1" hidden="1">
      <c r="A43" s="565" t="s">
        <v>292</v>
      </c>
      <c r="B43" s="552" t="s">
        <v>293</v>
      </c>
      <c r="C43" s="553"/>
      <c r="D43" s="553"/>
      <c r="E43" s="556" t="e">
        <v>#DIV/0!</v>
      </c>
      <c r="F43" s="549">
        <v>0</v>
      </c>
    </row>
    <row r="44" spans="1:6" s="333" customFormat="1" ht="39.75" customHeight="1" hidden="1">
      <c r="A44" s="565" t="s">
        <v>294</v>
      </c>
      <c r="B44" s="552" t="s">
        <v>295</v>
      </c>
      <c r="C44" s="553"/>
      <c r="D44" s="553"/>
      <c r="E44" s="556" t="e">
        <v>#DIV/0!</v>
      </c>
      <c r="F44" s="549">
        <v>0</v>
      </c>
    </row>
    <row r="45" spans="1:6" s="333" customFormat="1" ht="12.75" hidden="1">
      <c r="A45" s="565" t="s">
        <v>296</v>
      </c>
      <c r="B45" s="552" t="s">
        <v>297</v>
      </c>
      <c r="C45" s="553"/>
      <c r="D45" s="553"/>
      <c r="E45" s="556" t="e">
        <v>#DIV/0!</v>
      </c>
      <c r="F45" s="549">
        <v>0</v>
      </c>
    </row>
    <row r="46" spans="1:6" s="333" customFormat="1" ht="16.5" customHeight="1" hidden="1">
      <c r="A46" s="565" t="s">
        <v>298</v>
      </c>
      <c r="B46" s="552" t="s">
        <v>299</v>
      </c>
      <c r="C46" s="553"/>
      <c r="D46" s="553"/>
      <c r="E46" s="556" t="e">
        <v>#DIV/0!</v>
      </c>
      <c r="F46" s="549">
        <v>0</v>
      </c>
    </row>
    <row r="47" spans="1:6" s="333" customFormat="1" ht="12.75" hidden="1">
      <c r="A47" s="565" t="s">
        <v>300</v>
      </c>
      <c r="B47" s="552" t="s">
        <v>301</v>
      </c>
      <c r="C47" s="553"/>
      <c r="D47" s="553"/>
      <c r="E47" s="556" t="e">
        <v>#DIV/0!</v>
      </c>
      <c r="F47" s="549">
        <v>0</v>
      </c>
    </row>
    <row r="48" spans="1:6" s="333" customFormat="1" ht="51">
      <c r="A48" s="109" t="s">
        <v>39</v>
      </c>
      <c r="B48" s="550" t="s">
        <v>40</v>
      </c>
      <c r="C48" s="547">
        <v>76662092</v>
      </c>
      <c r="D48" s="547">
        <v>42267313</v>
      </c>
      <c r="E48" s="556">
        <v>55.13456768176898</v>
      </c>
      <c r="F48" s="549">
        <v>9219243</v>
      </c>
    </row>
    <row r="49" spans="1:6" s="333" customFormat="1" ht="38.25">
      <c r="A49" s="109" t="s">
        <v>41</v>
      </c>
      <c r="B49" s="550" t="s">
        <v>42</v>
      </c>
      <c r="C49" s="547">
        <v>1867650</v>
      </c>
      <c r="D49" s="547">
        <v>1123161</v>
      </c>
      <c r="E49" s="556">
        <v>60.13765962573287</v>
      </c>
      <c r="F49" s="549">
        <v>216951</v>
      </c>
    </row>
    <row r="50" spans="1:6" s="333" customFormat="1" ht="25.5">
      <c r="A50" s="323" t="s">
        <v>949</v>
      </c>
      <c r="B50" s="543" t="s">
        <v>43</v>
      </c>
      <c r="C50" s="562">
        <v>73955629</v>
      </c>
      <c r="D50" s="562">
        <v>39882591</v>
      </c>
      <c r="E50" s="563">
        <v>53.927728746651596</v>
      </c>
      <c r="F50" s="562">
        <v>6657453</v>
      </c>
    </row>
    <row r="51" spans="1:6" s="333" customFormat="1" ht="12.75">
      <c r="A51" s="323" t="s">
        <v>257</v>
      </c>
      <c r="B51" s="543" t="s">
        <v>820</v>
      </c>
      <c r="C51" s="562">
        <v>135787</v>
      </c>
      <c r="D51" s="562">
        <v>91756</v>
      </c>
      <c r="E51" s="563">
        <v>67.57347905175017</v>
      </c>
      <c r="F51" s="562">
        <v>-22401</v>
      </c>
    </row>
    <row r="52" spans="1:6" s="108" customFormat="1" ht="12.75">
      <c r="A52" s="566" t="s">
        <v>90</v>
      </c>
      <c r="B52" s="543" t="s">
        <v>44</v>
      </c>
      <c r="C52" s="562">
        <v>155560489</v>
      </c>
      <c r="D52" s="562">
        <v>76732504</v>
      </c>
      <c r="E52" s="563">
        <v>49.32647389659465</v>
      </c>
      <c r="F52" s="562">
        <v>16109355</v>
      </c>
    </row>
    <row r="53" spans="1:6" s="108" customFormat="1" ht="12.75">
      <c r="A53" s="567" t="s">
        <v>1147</v>
      </c>
      <c r="B53" s="546" t="s">
        <v>1148</v>
      </c>
      <c r="C53" s="547">
        <v>0</v>
      </c>
      <c r="D53" s="547">
        <v>135351</v>
      </c>
      <c r="E53" s="548">
        <v>0</v>
      </c>
      <c r="F53" s="549">
        <v>22145</v>
      </c>
    </row>
    <row r="54" spans="1:6" s="108" customFormat="1" ht="12.75">
      <c r="A54" s="567" t="s">
        <v>1149</v>
      </c>
      <c r="B54" s="546" t="s">
        <v>378</v>
      </c>
      <c r="C54" s="547">
        <v>2478191</v>
      </c>
      <c r="D54" s="547">
        <v>1092326</v>
      </c>
      <c r="E54" s="548">
        <v>44.07755495843541</v>
      </c>
      <c r="F54" s="549">
        <v>220051</v>
      </c>
    </row>
    <row r="55" spans="1:6" s="333" customFormat="1" ht="12.75">
      <c r="A55" s="567" t="s">
        <v>1155</v>
      </c>
      <c r="B55" s="546" t="s">
        <v>1156</v>
      </c>
      <c r="C55" s="547">
        <v>153082298</v>
      </c>
      <c r="D55" s="547">
        <v>75504827</v>
      </c>
      <c r="E55" s="548">
        <v>49.32302949881246</v>
      </c>
      <c r="F55" s="549">
        <v>15867159</v>
      </c>
    </row>
    <row r="56" spans="1:6" s="108" customFormat="1" ht="12.75">
      <c r="A56" s="568"/>
      <c r="B56" s="543" t="s">
        <v>45</v>
      </c>
      <c r="C56" s="562">
        <v>155580489</v>
      </c>
      <c r="D56" s="562">
        <v>76732504</v>
      </c>
      <c r="E56" s="563">
        <v>49.32013293774903</v>
      </c>
      <c r="F56" s="562">
        <v>16109355</v>
      </c>
    </row>
    <row r="57" spans="1:9" s="86" customFormat="1" ht="12.75" customHeight="1">
      <c r="A57" s="332" t="s">
        <v>1102</v>
      </c>
      <c r="B57" s="332" t="s">
        <v>1103</v>
      </c>
      <c r="C57" s="421">
        <v>148918648</v>
      </c>
      <c r="D57" s="421">
        <v>73058266</v>
      </c>
      <c r="E57" s="563">
        <v>49.059178941780345</v>
      </c>
      <c r="F57" s="562">
        <v>15641085</v>
      </c>
      <c r="G57" s="333"/>
      <c r="H57" s="333"/>
      <c r="I57" s="333"/>
    </row>
    <row r="58" spans="1:7" s="225" customFormat="1" ht="12.75" customHeight="1">
      <c r="A58" s="205" t="s">
        <v>1104</v>
      </c>
      <c r="B58" s="205" t="s">
        <v>1105</v>
      </c>
      <c r="C58" s="421">
        <v>125067679</v>
      </c>
      <c r="D58" s="421">
        <v>68844139</v>
      </c>
      <c r="E58" s="563">
        <v>55.0455078006205</v>
      </c>
      <c r="F58" s="562">
        <v>15001264</v>
      </c>
      <c r="G58" s="333"/>
    </row>
    <row r="59" spans="1:6" s="108" customFormat="1" ht="12.75">
      <c r="A59" s="340">
        <v>1000</v>
      </c>
      <c r="B59" s="569" t="s">
        <v>120</v>
      </c>
      <c r="C59" s="547">
        <v>92912717</v>
      </c>
      <c r="D59" s="547">
        <v>53597746</v>
      </c>
      <c r="E59" s="548">
        <v>57.686124925181126</v>
      </c>
      <c r="F59" s="549">
        <v>12650762</v>
      </c>
    </row>
    <row r="60" spans="1:6" s="108" customFormat="1" ht="12.75">
      <c r="A60" s="570" t="s">
        <v>381</v>
      </c>
      <c r="B60" s="571" t="s">
        <v>1169</v>
      </c>
      <c r="C60" s="547">
        <v>74279882</v>
      </c>
      <c r="D60" s="547">
        <v>44574895</v>
      </c>
      <c r="E60" s="548">
        <v>60.00937777472506</v>
      </c>
      <c r="F60" s="549">
        <v>10873834</v>
      </c>
    </row>
    <row r="61" spans="1:6" s="108" customFormat="1" ht="25.5">
      <c r="A61" s="570" t="s">
        <v>382</v>
      </c>
      <c r="B61" s="550" t="s">
        <v>383</v>
      </c>
      <c r="C61" s="547">
        <v>18139720</v>
      </c>
      <c r="D61" s="547">
        <v>9022851</v>
      </c>
      <c r="E61" s="548">
        <v>49.74085046516705</v>
      </c>
      <c r="F61" s="549">
        <v>1776928</v>
      </c>
    </row>
    <row r="62" spans="1:6" s="108" customFormat="1" ht="12.75">
      <c r="A62" s="340">
        <v>2000</v>
      </c>
      <c r="B62" s="546" t="s">
        <v>1170</v>
      </c>
      <c r="C62" s="547">
        <v>32154962</v>
      </c>
      <c r="D62" s="547">
        <v>15246393</v>
      </c>
      <c r="E62" s="548">
        <v>47.4153662504717</v>
      </c>
      <c r="F62" s="549">
        <v>2350502</v>
      </c>
    </row>
    <row r="63" spans="1:6" s="108" customFormat="1" ht="12.75">
      <c r="A63" s="340">
        <v>2100</v>
      </c>
      <c r="B63" s="546" t="s">
        <v>384</v>
      </c>
      <c r="C63" s="547">
        <v>1631970</v>
      </c>
      <c r="D63" s="547">
        <v>812386</v>
      </c>
      <c r="E63" s="548">
        <v>49.77946898533674</v>
      </c>
      <c r="F63" s="549">
        <v>196274</v>
      </c>
    </row>
    <row r="64" spans="1:6" s="108" customFormat="1" ht="12.75">
      <c r="A64" s="340">
        <v>2200</v>
      </c>
      <c r="B64" s="546" t="s">
        <v>385</v>
      </c>
      <c r="C64" s="547">
        <v>24520706</v>
      </c>
      <c r="D64" s="547">
        <v>11942805</v>
      </c>
      <c r="E64" s="548">
        <v>48.704980191027126</v>
      </c>
      <c r="F64" s="549">
        <v>1770957</v>
      </c>
    </row>
    <row r="65" spans="1:6" s="108" customFormat="1" ht="25.5">
      <c r="A65" s="340">
        <v>2300</v>
      </c>
      <c r="B65" s="546" t="s">
        <v>46</v>
      </c>
      <c r="C65" s="547">
        <v>3853186</v>
      </c>
      <c r="D65" s="547">
        <v>1521509</v>
      </c>
      <c r="E65" s="548">
        <v>39.487037480152786</v>
      </c>
      <c r="F65" s="549">
        <v>319299</v>
      </c>
    </row>
    <row r="66" spans="1:6" s="108" customFormat="1" ht="12.75">
      <c r="A66" s="340">
        <v>2400</v>
      </c>
      <c r="B66" s="546" t="s">
        <v>387</v>
      </c>
      <c r="C66" s="547">
        <v>106938</v>
      </c>
      <c r="D66" s="547">
        <v>59212</v>
      </c>
      <c r="E66" s="548">
        <v>55.370401541079886</v>
      </c>
      <c r="F66" s="549">
        <v>5023</v>
      </c>
    </row>
    <row r="67" spans="1:6" s="108" customFormat="1" ht="12.75">
      <c r="A67" s="340">
        <v>2500</v>
      </c>
      <c r="B67" s="546" t="s">
        <v>480</v>
      </c>
      <c r="C67" s="547">
        <v>1484124</v>
      </c>
      <c r="D67" s="547">
        <v>910481</v>
      </c>
      <c r="E67" s="548">
        <v>61.34804099926961</v>
      </c>
      <c r="F67" s="549">
        <v>58949</v>
      </c>
    </row>
    <row r="68" spans="1:6" s="108" customFormat="1" ht="12.75">
      <c r="A68" s="959" t="s">
        <v>1109</v>
      </c>
      <c r="B68" s="561" t="s">
        <v>1209</v>
      </c>
      <c r="C68" s="547">
        <v>0</v>
      </c>
      <c r="D68" s="547">
        <v>51936</v>
      </c>
      <c r="E68" s="548">
        <v>0</v>
      </c>
      <c r="F68" s="549">
        <v>0</v>
      </c>
    </row>
    <row r="69" spans="1:6" s="108" customFormat="1" ht="12.75">
      <c r="A69" s="340">
        <v>4000</v>
      </c>
      <c r="B69" s="582" t="s">
        <v>1209</v>
      </c>
      <c r="C69" s="547">
        <v>0</v>
      </c>
      <c r="D69" s="547">
        <v>51936</v>
      </c>
      <c r="E69" s="548">
        <v>0</v>
      </c>
      <c r="F69" s="549">
        <v>0</v>
      </c>
    </row>
    <row r="70" spans="1:7" s="225" customFormat="1" ht="12.75" customHeight="1">
      <c r="A70" s="517" t="s">
        <v>1111</v>
      </c>
      <c r="B70" s="217" t="s">
        <v>1112</v>
      </c>
      <c r="C70" s="421">
        <v>23850969</v>
      </c>
      <c r="D70" s="421">
        <v>4162191</v>
      </c>
      <c r="E70" s="556">
        <v>17.450825582809653</v>
      </c>
      <c r="F70" s="562">
        <v>639821</v>
      </c>
      <c r="G70" s="333"/>
    </row>
    <row r="71" spans="1:6" s="108" customFormat="1" ht="12.75">
      <c r="A71" s="340">
        <v>3000</v>
      </c>
      <c r="B71" s="546" t="s">
        <v>1189</v>
      </c>
      <c r="C71" s="547">
        <v>18842536</v>
      </c>
      <c r="D71" s="547">
        <v>570755</v>
      </c>
      <c r="E71" s="556">
        <v>3.0290774023199423</v>
      </c>
      <c r="F71" s="549">
        <v>90911</v>
      </c>
    </row>
    <row r="72" spans="1:6" s="108" customFormat="1" ht="12.75" hidden="1">
      <c r="A72" s="570">
        <v>3900</v>
      </c>
      <c r="B72" s="550" t="s">
        <v>399</v>
      </c>
      <c r="C72" s="547">
        <v>0</v>
      </c>
      <c r="D72" s="547">
        <v>0</v>
      </c>
      <c r="E72" s="556" t="e">
        <v>#DIV/0!</v>
      </c>
      <c r="F72" s="549">
        <v>-51936</v>
      </c>
    </row>
    <row r="73" spans="1:6" s="108" customFormat="1" ht="25.5">
      <c r="A73" s="570">
        <v>3200</v>
      </c>
      <c r="B73" s="546" t="s">
        <v>47</v>
      </c>
      <c r="C73" s="547">
        <v>18726008</v>
      </c>
      <c r="D73" s="547">
        <v>537387</v>
      </c>
      <c r="E73" s="556">
        <v>2.8697360377075563</v>
      </c>
      <c r="F73" s="549">
        <v>90099</v>
      </c>
    </row>
    <row r="74" spans="1:6" s="108" customFormat="1" ht="51">
      <c r="A74" s="960">
        <v>3500</v>
      </c>
      <c r="B74" s="961" t="s">
        <v>48</v>
      </c>
      <c r="C74" s="962">
        <v>116528</v>
      </c>
      <c r="D74" s="547">
        <v>33368</v>
      </c>
      <c r="E74" s="556">
        <v>28.635177811341478</v>
      </c>
      <c r="F74" s="549">
        <v>812</v>
      </c>
    </row>
    <row r="75" spans="1:6" s="108" customFormat="1" ht="12.75">
      <c r="A75" s="340">
        <v>6000</v>
      </c>
      <c r="B75" s="546" t="s">
        <v>400</v>
      </c>
      <c r="C75" s="547">
        <v>5008433</v>
      </c>
      <c r="D75" s="547">
        <v>3591436</v>
      </c>
      <c r="E75" s="548">
        <v>71.70777766219494</v>
      </c>
      <c r="F75" s="549">
        <v>548910</v>
      </c>
    </row>
    <row r="76" spans="1:6" s="108" customFormat="1" ht="12.75">
      <c r="A76" s="963">
        <v>6200</v>
      </c>
      <c r="B76" s="961" t="s">
        <v>401</v>
      </c>
      <c r="C76" s="962">
        <v>5008433</v>
      </c>
      <c r="D76" s="547">
        <v>3591436</v>
      </c>
      <c r="E76" s="548">
        <v>71.70777766219494</v>
      </c>
      <c r="F76" s="549">
        <v>548910</v>
      </c>
    </row>
    <row r="77" spans="1:8" s="86" customFormat="1" ht="12.75" customHeight="1">
      <c r="A77" s="332" t="s">
        <v>1124</v>
      </c>
      <c r="B77" s="217" t="s">
        <v>1125</v>
      </c>
      <c r="C77" s="221">
        <v>6653577</v>
      </c>
      <c r="D77" s="221">
        <v>3665711</v>
      </c>
      <c r="E77" s="563">
        <v>55.09383899818098</v>
      </c>
      <c r="F77" s="562">
        <v>467151</v>
      </c>
      <c r="G77" s="108"/>
      <c r="H77" s="108"/>
    </row>
    <row r="78" spans="1:8" s="225" customFormat="1" ht="12.75" customHeight="1">
      <c r="A78" s="205" t="s">
        <v>1126</v>
      </c>
      <c r="B78" s="217" t="s">
        <v>1127</v>
      </c>
      <c r="C78" s="221">
        <v>6651377</v>
      </c>
      <c r="D78" s="221">
        <v>3665711</v>
      </c>
      <c r="E78" s="563">
        <v>55.112061758038976</v>
      </c>
      <c r="F78" s="562">
        <v>467151</v>
      </c>
      <c r="G78" s="333"/>
      <c r="H78" s="333"/>
    </row>
    <row r="79" spans="1:12" s="108" customFormat="1" ht="12.75">
      <c r="A79" s="570">
        <v>5100</v>
      </c>
      <c r="B79" s="550" t="s">
        <v>413</v>
      </c>
      <c r="C79" s="547">
        <v>249953</v>
      </c>
      <c r="D79" s="547">
        <v>99745</v>
      </c>
      <c r="E79" s="548">
        <v>39.90550223442007</v>
      </c>
      <c r="F79" s="549">
        <v>13061</v>
      </c>
      <c r="L79" s="170"/>
    </row>
    <row r="80" spans="1:6" s="108" customFormat="1" ht="12.75">
      <c r="A80" s="570">
        <v>5200</v>
      </c>
      <c r="B80" s="550" t="s">
        <v>414</v>
      </c>
      <c r="C80" s="547">
        <v>6390224</v>
      </c>
      <c r="D80" s="547">
        <v>3565966</v>
      </c>
      <c r="E80" s="548">
        <v>55.80345853290902</v>
      </c>
      <c r="F80" s="549">
        <v>454090</v>
      </c>
    </row>
    <row r="81" spans="1:6" s="333" customFormat="1" ht="25.5">
      <c r="A81" s="529">
        <v>8000</v>
      </c>
      <c r="B81" s="543" t="s">
        <v>49</v>
      </c>
      <c r="C81" s="562">
        <v>8264</v>
      </c>
      <c r="D81" s="562">
        <v>8527</v>
      </c>
      <c r="E81" s="548">
        <v>103.18247821878026</v>
      </c>
      <c r="F81" s="562">
        <v>1119</v>
      </c>
    </row>
    <row r="82" spans="1:6" s="108" customFormat="1" ht="12.75">
      <c r="A82" s="583"/>
      <c r="B82" s="584" t="s">
        <v>440</v>
      </c>
      <c r="C82" s="562">
        <v>-1309331</v>
      </c>
      <c r="D82" s="562">
        <v>8302317</v>
      </c>
      <c r="E82" s="563">
        <v>-634.0884772452497</v>
      </c>
      <c r="F82" s="562">
        <v>391346</v>
      </c>
    </row>
    <row r="83" spans="1:6" s="108" customFormat="1" ht="12.75">
      <c r="A83" s="583"/>
      <c r="B83" s="584" t="s">
        <v>424</v>
      </c>
      <c r="C83" s="562">
        <v>1309331</v>
      </c>
      <c r="D83" s="562">
        <v>-8302317</v>
      </c>
      <c r="E83" s="563">
        <v>-634.0884772452497</v>
      </c>
      <c r="F83" s="562">
        <v>-391346</v>
      </c>
    </row>
    <row r="84" spans="1:6" s="108" customFormat="1" ht="12.75">
      <c r="A84" s="529" t="s">
        <v>1132</v>
      </c>
      <c r="B84" s="585" t="s">
        <v>425</v>
      </c>
      <c r="C84" s="562">
        <v>1309331</v>
      </c>
      <c r="D84" s="562">
        <v>-8302317</v>
      </c>
      <c r="E84" s="563">
        <v>-634.0884772452497</v>
      </c>
      <c r="F84" s="562">
        <v>-391346</v>
      </c>
    </row>
    <row r="85" spans="1:6" s="108" customFormat="1" ht="12.75">
      <c r="A85" s="542" t="s">
        <v>153</v>
      </c>
      <c r="B85" s="550" t="s">
        <v>838</v>
      </c>
      <c r="C85" s="547">
        <v>3154733</v>
      </c>
      <c r="D85" s="547">
        <v>-19</v>
      </c>
      <c r="E85" s="548">
        <v>-0.0006022696690971946</v>
      </c>
      <c r="F85" s="549">
        <v>160970</v>
      </c>
    </row>
    <row r="86" spans="1:6" s="108" customFormat="1" ht="12.75">
      <c r="A86" s="542" t="s">
        <v>426</v>
      </c>
      <c r="B86" s="550" t="s">
        <v>427</v>
      </c>
      <c r="C86" s="547">
        <v>-1845402</v>
      </c>
      <c r="D86" s="547">
        <v>-6677774</v>
      </c>
      <c r="E86" s="548">
        <v>361.86012586959373</v>
      </c>
      <c r="F86" s="549">
        <v>-361898</v>
      </c>
    </row>
    <row r="87" spans="1:6" s="108" customFormat="1" ht="12.75">
      <c r="A87" s="542" t="s">
        <v>428</v>
      </c>
      <c r="B87" s="550" t="s">
        <v>429</v>
      </c>
      <c r="C87" s="547">
        <v>0</v>
      </c>
      <c r="D87" s="547">
        <v>-1624524</v>
      </c>
      <c r="E87" s="548">
        <v>0</v>
      </c>
      <c r="F87" s="549">
        <v>-190418</v>
      </c>
    </row>
    <row r="88" spans="1:6" s="92" customFormat="1" ht="12.75" customHeight="1" hidden="1">
      <c r="A88" s="586" t="s">
        <v>431</v>
      </c>
      <c r="B88" s="543" t="s">
        <v>720</v>
      </c>
      <c r="C88" s="587">
        <v>0</v>
      </c>
      <c r="D88" s="587">
        <v>0</v>
      </c>
      <c r="E88" s="548">
        <v>0</v>
      </c>
      <c r="F88" s="562">
        <f>D88</f>
        <v>0</v>
      </c>
    </row>
    <row r="89" spans="1:54" s="531" customFormat="1" ht="12.75" hidden="1">
      <c r="A89" s="529" t="s">
        <v>1137</v>
      </c>
      <c r="B89" s="584" t="s">
        <v>721</v>
      </c>
      <c r="C89" s="562">
        <v>0</v>
      </c>
      <c r="D89" s="562">
        <v>0</v>
      </c>
      <c r="E89" s="563" t="e">
        <f>D89/C89*100</f>
        <v>#DIV/0!</v>
      </c>
      <c r="F89" s="562">
        <v>0</v>
      </c>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row>
    <row r="90" spans="1:54" s="531" customFormat="1" ht="12.75">
      <c r="A90" s="964"/>
      <c r="B90" s="965"/>
      <c r="C90" s="966"/>
      <c r="D90" s="966"/>
      <c r="E90" s="967"/>
      <c r="F90" s="96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row>
    <row r="91" spans="1:54" s="531" customFormat="1" ht="12.75">
      <c r="A91" s="964"/>
      <c r="B91" s="965"/>
      <c r="C91" s="966"/>
      <c r="D91" s="966"/>
      <c r="E91" s="967"/>
      <c r="F91" s="96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row>
    <row r="92" spans="1:6" ht="12.75" customHeight="1">
      <c r="A92" s="594"/>
      <c r="B92" s="595"/>
      <c r="C92" s="538"/>
      <c r="D92" s="596"/>
      <c r="E92" s="538"/>
      <c r="F92" s="596"/>
    </row>
    <row r="93" spans="1:7" s="86" customFormat="1" ht="12.75">
      <c r="A93" s="36" t="s">
        <v>50</v>
      </c>
      <c r="B93" s="108"/>
      <c r="E93" s="397"/>
      <c r="F93" s="397"/>
      <c r="G93" s="167"/>
    </row>
    <row r="94" spans="1:7" s="86" customFormat="1" ht="12.75">
      <c r="A94" s="36" t="s">
        <v>727</v>
      </c>
      <c r="B94" s="108"/>
      <c r="E94" s="397"/>
      <c r="F94" s="397" t="s">
        <v>51</v>
      </c>
      <c r="G94" s="167"/>
    </row>
    <row r="95" spans="1:7" s="86" customFormat="1" ht="12.75">
      <c r="A95" s="36"/>
      <c r="B95" s="108"/>
      <c r="E95" s="397"/>
      <c r="F95" s="397"/>
      <c r="G95" s="167"/>
    </row>
    <row r="96" spans="1:7" s="970" customFormat="1" ht="17.25" customHeight="1">
      <c r="A96" s="968" t="s">
        <v>52</v>
      </c>
      <c r="B96" s="969"/>
      <c r="C96" s="11"/>
      <c r="D96" s="599"/>
      <c r="G96" s="971"/>
    </row>
    <row r="97" spans="1:4" s="970" customFormat="1" ht="17.25" customHeight="1">
      <c r="A97" s="972"/>
      <c r="B97" s="969"/>
      <c r="C97" s="11"/>
      <c r="D97" s="599"/>
    </row>
    <row r="98" spans="1:4" s="970" customFormat="1" ht="17.25" customHeight="1">
      <c r="A98" s="973"/>
      <c r="B98" s="969"/>
      <c r="C98" s="11"/>
      <c r="D98" s="971"/>
    </row>
    <row r="99" spans="1:4" s="970" customFormat="1" ht="17.25" customHeight="1">
      <c r="A99" s="973"/>
      <c r="B99" s="969"/>
      <c r="C99" s="11"/>
      <c r="D99" s="971"/>
    </row>
    <row r="100" spans="1:4" s="970" customFormat="1" ht="17.25" customHeight="1">
      <c r="A100" s="973"/>
      <c r="B100" s="969"/>
      <c r="C100" s="11"/>
      <c r="D100" s="971"/>
    </row>
    <row r="101" spans="1:4" s="970" customFormat="1" ht="17.25" customHeight="1">
      <c r="A101" s="973"/>
      <c r="B101" s="969"/>
      <c r="C101" s="11"/>
      <c r="D101" s="971"/>
    </row>
    <row r="102" spans="1:2" s="970" customFormat="1" ht="17.25" customHeight="1">
      <c r="A102" s="972"/>
      <c r="B102" s="974"/>
    </row>
    <row r="103" spans="1:6" s="970" customFormat="1" ht="17.25" customHeight="1">
      <c r="A103" s="975"/>
      <c r="B103" s="976"/>
      <c r="D103" s="977"/>
      <c r="E103" s="978"/>
      <c r="F103" s="979"/>
    </row>
    <row r="104" spans="1:6" s="970" customFormat="1" ht="17.25" customHeight="1">
      <c r="A104" s="972"/>
      <c r="B104" s="104"/>
      <c r="C104" s="977"/>
      <c r="D104" s="977"/>
      <c r="E104" s="168"/>
      <c r="F104" s="980"/>
    </row>
    <row r="105" spans="1:6" s="970" customFormat="1" ht="17.25" customHeight="1">
      <c r="A105" s="972"/>
      <c r="B105" s="104"/>
      <c r="C105" s="977"/>
      <c r="D105" s="977"/>
      <c r="E105" s="168"/>
      <c r="F105" s="980"/>
    </row>
    <row r="106" spans="1:6" s="970" customFormat="1" ht="17.25" customHeight="1">
      <c r="A106" s="98"/>
      <c r="B106" s="13"/>
      <c r="C106" s="24"/>
      <c r="D106" s="24"/>
      <c r="E106" s="171"/>
      <c r="F106" s="24"/>
    </row>
    <row r="107" spans="1:3" ht="15.75">
      <c r="A107" s="617"/>
      <c r="B107" s="502"/>
      <c r="C107" s="493"/>
    </row>
    <row r="108" spans="1:3" ht="15.75">
      <c r="A108" s="617"/>
      <c r="B108" s="502"/>
      <c r="C108" s="493"/>
    </row>
    <row r="109" spans="1:3" ht="15.75">
      <c r="A109" s="616"/>
      <c r="B109" s="610"/>
      <c r="C109" s="611"/>
    </row>
    <row r="110" spans="1:3" ht="15.75">
      <c r="A110" s="616"/>
      <c r="B110" s="610"/>
      <c r="C110" s="611"/>
    </row>
    <row r="111" spans="1:3" ht="15.75">
      <c r="A111" s="981"/>
      <c r="B111" s="502"/>
      <c r="C111" s="493"/>
    </row>
    <row r="112" spans="1:3" ht="15.75">
      <c r="A112" s="616"/>
      <c r="B112" s="610"/>
      <c r="C112" s="611"/>
    </row>
    <row r="113" spans="1:3" ht="15.75">
      <c r="A113" s="616"/>
      <c r="B113" s="610"/>
      <c r="C113" s="611"/>
    </row>
    <row r="114" spans="1:3" ht="15.75">
      <c r="A114" s="616"/>
      <c r="B114" s="610"/>
      <c r="C114" s="611"/>
    </row>
    <row r="115" spans="1:3" ht="15.75">
      <c r="A115" s="616"/>
      <c r="B115" s="610"/>
      <c r="C115" s="611"/>
    </row>
    <row r="116" spans="1:3" ht="15.75">
      <c r="A116" s="616"/>
      <c r="B116" s="610"/>
      <c r="C116" s="611"/>
    </row>
    <row r="117" spans="1:3" ht="15.75">
      <c r="A117" s="616"/>
      <c r="B117" s="610"/>
      <c r="C117" s="611"/>
    </row>
    <row r="118" spans="1:3" ht="15.75">
      <c r="A118" s="616"/>
      <c r="B118" s="610"/>
      <c r="C118" s="611"/>
    </row>
    <row r="119" spans="1:3" ht="15.75">
      <c r="A119" s="616"/>
      <c r="B119" s="610"/>
      <c r="C119" s="611"/>
    </row>
    <row r="120" spans="1:3" ht="16.5" customHeight="1">
      <c r="A120" s="617"/>
      <c r="B120" s="502"/>
      <c r="C120" s="611"/>
    </row>
    <row r="121" spans="1:3" ht="15.75">
      <c r="A121" s="617"/>
      <c r="B121" s="502"/>
      <c r="C121" s="611"/>
    </row>
    <row r="122" spans="1:3" ht="15.75">
      <c r="A122" s="617"/>
      <c r="B122" s="502"/>
      <c r="C122" s="611"/>
    </row>
    <row r="123" spans="1:2" ht="15.75">
      <c r="A123" s="617"/>
      <c r="B123" s="502"/>
    </row>
    <row r="124" spans="1:2" ht="15.75">
      <c r="A124" s="1017"/>
      <c r="B124" s="1017"/>
    </row>
    <row r="125" spans="1:2" ht="15.75">
      <c r="A125" s="618"/>
      <c r="B125" s="619"/>
    </row>
    <row r="126" spans="1:2" ht="15.75">
      <c r="A126" s="618"/>
      <c r="B126" s="619"/>
    </row>
    <row r="127" ht="15.75">
      <c r="B127" s="620"/>
    </row>
    <row r="134" ht="15.75">
      <c r="B134" s="620"/>
    </row>
    <row r="141" ht="15.75">
      <c r="B141" s="620"/>
    </row>
    <row r="143" ht="15.75">
      <c r="B143" s="620"/>
    </row>
    <row r="145" ht="15.75">
      <c r="B145" s="620"/>
    </row>
    <row r="147" ht="15.75">
      <c r="B147" s="620"/>
    </row>
    <row r="149" ht="15.75">
      <c r="B149" s="620"/>
    </row>
    <row r="151" ht="15.75">
      <c r="B151" s="620"/>
    </row>
    <row r="153" ht="15.75">
      <c r="B153" s="620"/>
    </row>
    <row r="159" ht="15.75">
      <c r="B159" s="620"/>
    </row>
  </sheetData>
  <sheetProtection/>
  <mergeCells count="8">
    <mergeCell ref="A4:F4"/>
    <mergeCell ref="A124:B124"/>
    <mergeCell ref="A10:F10"/>
    <mergeCell ref="A11:F11"/>
    <mergeCell ref="A6:F6"/>
    <mergeCell ref="A8:F8"/>
    <mergeCell ref="A12:F12"/>
    <mergeCell ref="A13:F13"/>
  </mergeCells>
  <printOptions horizontalCentered="1"/>
  <pageMargins left="0.41" right="0.28" top="0.5905511811023623" bottom="0.49" header="0.2362204724409449" footer="0.1968503937007874"/>
  <pageSetup firstPageNumber="92" useFirstPageNumber="1" fitToWidth="5" horizontalDpi="600" verticalDpi="600" orientation="portrait" paperSize="9" scale="85"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dimension ref="A5:K66"/>
  <sheetViews>
    <sheetView zoomScale="120" zoomScaleNormal="120" zoomScaleSheetLayoutView="100" workbookViewId="0" topLeftCell="A1">
      <selection activeCell="H21" sqref="H21"/>
    </sheetView>
  </sheetViews>
  <sheetFormatPr defaultColWidth="9.140625" defaultRowHeight="12.75"/>
  <cols>
    <col min="1" max="1" width="10.57421875" style="0" customWidth="1"/>
    <col min="2" max="2" width="44.421875" style="0" customWidth="1"/>
    <col min="3" max="4" width="13.28125" style="180" customWidth="1"/>
  </cols>
  <sheetData>
    <row r="5" spans="1:4" ht="12.75">
      <c r="A5" s="1074" t="s">
        <v>26</v>
      </c>
      <c r="B5" s="1074"/>
      <c r="C5" s="1074"/>
      <c r="D5" s="1074"/>
    </row>
    <row r="6" spans="1:4" ht="12.75">
      <c r="A6" s="1075" t="s">
        <v>27</v>
      </c>
      <c r="B6" s="1075"/>
      <c r="C6" s="1075"/>
      <c r="D6" s="1075"/>
    </row>
    <row r="7" spans="1:4" ht="3.75" customHeight="1">
      <c r="A7" s="956"/>
      <c r="B7" s="957"/>
      <c r="C7" s="956"/>
      <c r="D7" s="958"/>
    </row>
    <row r="8" spans="1:4" ht="12.75">
      <c r="A8" s="1076" t="s">
        <v>53</v>
      </c>
      <c r="B8" s="1076"/>
      <c r="C8" s="1076"/>
      <c r="D8" s="1076"/>
    </row>
    <row r="9" spans="1:4" ht="12.75">
      <c r="A9" s="94"/>
      <c r="B9" s="508"/>
      <c r="C9" s="508"/>
      <c r="D9" s="86"/>
    </row>
    <row r="10" spans="1:4" ht="12.75">
      <c r="A10" s="1032"/>
      <c r="B10" s="1032"/>
      <c r="C10" s="1032"/>
      <c r="D10" s="1032"/>
    </row>
    <row r="11" spans="1:10" ht="15.75">
      <c r="A11" s="1019" t="s">
        <v>54</v>
      </c>
      <c r="B11" s="1019"/>
      <c r="C11" s="1019"/>
      <c r="D11" s="1019"/>
      <c r="G11" s="180"/>
      <c r="H11" s="180"/>
      <c r="I11" s="180"/>
      <c r="J11" s="180"/>
    </row>
    <row r="12" spans="1:10" ht="15.75">
      <c r="A12" s="1028" t="s">
        <v>700</v>
      </c>
      <c r="B12" s="1028"/>
      <c r="C12" s="1028"/>
      <c r="D12" s="1028"/>
      <c r="G12" s="180"/>
      <c r="H12" s="180"/>
      <c r="I12" s="180"/>
      <c r="J12" s="180"/>
    </row>
    <row r="13" spans="1:4" ht="12.75">
      <c r="A13" s="1035" t="s">
        <v>701</v>
      </c>
      <c r="B13" s="1035"/>
      <c r="C13" s="1035"/>
      <c r="D13" s="1035"/>
    </row>
    <row r="14" spans="1:4" ht="12.75">
      <c r="A14" s="506" t="s">
        <v>702</v>
      </c>
      <c r="B14" s="41"/>
      <c r="C14" s="187"/>
      <c r="D14" s="191" t="s">
        <v>703</v>
      </c>
    </row>
    <row r="15" spans="1:4" ht="12.75">
      <c r="A15" s="531"/>
      <c r="B15" s="532"/>
      <c r="C15" s="534"/>
      <c r="D15" s="535" t="s">
        <v>55</v>
      </c>
    </row>
    <row r="16" spans="1:4" ht="15.75">
      <c r="A16" s="982"/>
      <c r="B16" s="184"/>
      <c r="C16" s="184"/>
      <c r="D16" s="97" t="s">
        <v>732</v>
      </c>
    </row>
    <row r="17" spans="1:4" ht="25.5">
      <c r="A17" s="983" t="s">
        <v>187</v>
      </c>
      <c r="B17" s="196" t="s">
        <v>733</v>
      </c>
      <c r="C17" s="567" t="s">
        <v>735</v>
      </c>
      <c r="D17" s="541" t="s">
        <v>708</v>
      </c>
    </row>
    <row r="18" spans="1:4" ht="12.75">
      <c r="A18" s="567" t="s">
        <v>444</v>
      </c>
      <c r="B18" s="567" t="s">
        <v>445</v>
      </c>
      <c r="C18" s="984" t="s">
        <v>446</v>
      </c>
      <c r="D18" s="542">
        <v>4</v>
      </c>
    </row>
    <row r="19" spans="1:4" ht="12.75">
      <c r="A19" s="573"/>
      <c r="B19" s="585" t="s">
        <v>448</v>
      </c>
      <c r="C19" s="985">
        <v>93192</v>
      </c>
      <c r="D19" s="985">
        <v>3480</v>
      </c>
    </row>
    <row r="20" spans="1:4" ht="12.75">
      <c r="A20" s="986" t="s">
        <v>528</v>
      </c>
      <c r="B20" s="987" t="s">
        <v>529</v>
      </c>
      <c r="C20" s="985">
        <v>93192</v>
      </c>
      <c r="D20" s="985">
        <v>3480</v>
      </c>
    </row>
    <row r="21" spans="1:4" ht="25.5">
      <c r="A21" s="988" t="s">
        <v>137</v>
      </c>
      <c r="B21" s="989" t="s">
        <v>138</v>
      </c>
      <c r="C21" s="718">
        <v>380</v>
      </c>
      <c r="D21" s="717">
        <v>-431</v>
      </c>
    </row>
    <row r="22" spans="1:8" ht="25.5" hidden="1">
      <c r="A22" s="988" t="s">
        <v>530</v>
      </c>
      <c r="B22" s="989" t="s">
        <v>531</v>
      </c>
      <c r="C22" s="718">
        <v>0</v>
      </c>
      <c r="D22" s="717">
        <v>0</v>
      </c>
      <c r="H22" s="990"/>
    </row>
    <row r="23" spans="1:8" ht="25.5">
      <c r="A23" s="988" t="s">
        <v>139</v>
      </c>
      <c r="B23" s="989" t="s">
        <v>532</v>
      </c>
      <c r="C23" s="718">
        <v>0</v>
      </c>
      <c r="D23" s="717">
        <v>0</v>
      </c>
      <c r="H23" s="990"/>
    </row>
    <row r="24" spans="1:8" ht="25.5">
      <c r="A24" s="988" t="s">
        <v>141</v>
      </c>
      <c r="B24" s="989" t="s">
        <v>533</v>
      </c>
      <c r="C24" s="718">
        <v>74114</v>
      </c>
      <c r="D24" s="717">
        <v>1990</v>
      </c>
      <c r="H24" s="990"/>
    </row>
    <row r="25" spans="1:8" ht="25.5">
      <c r="A25" s="991" t="s">
        <v>143</v>
      </c>
      <c r="B25" s="989" t="s">
        <v>534</v>
      </c>
      <c r="C25" s="718">
        <v>18698</v>
      </c>
      <c r="D25" s="717">
        <v>1921</v>
      </c>
      <c r="H25" s="990"/>
    </row>
    <row r="26" spans="1:4" ht="12.75" hidden="1">
      <c r="A26" s="992" t="s">
        <v>535</v>
      </c>
      <c r="B26" s="989" t="s">
        <v>536</v>
      </c>
      <c r="C26" s="547">
        <v>0</v>
      </c>
      <c r="D26" s="985">
        <v>0</v>
      </c>
    </row>
    <row r="27" spans="1:11" ht="12.75">
      <c r="A27" s="573"/>
      <c r="B27" s="585" t="s">
        <v>471</v>
      </c>
      <c r="C27" s="985">
        <v>185520</v>
      </c>
      <c r="D27" s="985">
        <v>38016</v>
      </c>
      <c r="E27" s="180"/>
      <c r="F27" s="180"/>
      <c r="G27" s="180"/>
      <c r="H27" s="204"/>
      <c r="I27" s="180"/>
      <c r="J27" s="180"/>
      <c r="K27" s="180"/>
    </row>
    <row r="28" spans="1:4" ht="12.75">
      <c r="A28" s="993" t="s">
        <v>1155</v>
      </c>
      <c r="B28" s="994" t="s">
        <v>1156</v>
      </c>
      <c r="C28" s="718">
        <v>185520</v>
      </c>
      <c r="D28" s="717">
        <v>38016</v>
      </c>
    </row>
    <row r="29" spans="1:10" ht="12.75">
      <c r="A29" s="994"/>
      <c r="B29" s="585" t="s">
        <v>537</v>
      </c>
      <c r="C29" s="985">
        <v>185520</v>
      </c>
      <c r="D29" s="985">
        <v>38016</v>
      </c>
      <c r="E29" s="180"/>
      <c r="F29" s="180"/>
      <c r="G29" s="180"/>
      <c r="H29" s="180"/>
      <c r="I29" s="180"/>
      <c r="J29" s="180"/>
    </row>
    <row r="30" spans="1:4" ht="12.75">
      <c r="A30" s="205" t="s">
        <v>1102</v>
      </c>
      <c r="B30" s="987" t="s">
        <v>1166</v>
      </c>
      <c r="C30" s="985">
        <v>182317</v>
      </c>
      <c r="D30" s="985">
        <v>37226</v>
      </c>
    </row>
    <row r="31" spans="1:4" ht="12.75">
      <c r="A31" s="205" t="s">
        <v>1104</v>
      </c>
      <c r="B31" s="585" t="s">
        <v>1167</v>
      </c>
      <c r="C31" s="544">
        <v>166337</v>
      </c>
      <c r="D31" s="985">
        <v>36776</v>
      </c>
    </row>
    <row r="32" spans="1:4" ht="12.75">
      <c r="A32" s="205">
        <v>1000</v>
      </c>
      <c r="B32" s="585" t="s">
        <v>1168</v>
      </c>
      <c r="C32" s="544">
        <v>92930</v>
      </c>
      <c r="D32" s="985">
        <v>18303</v>
      </c>
    </row>
    <row r="33" spans="1:4" ht="12.75">
      <c r="A33" s="110">
        <v>1100</v>
      </c>
      <c r="B33" s="550" t="s">
        <v>1169</v>
      </c>
      <c r="C33" s="547">
        <v>79138</v>
      </c>
      <c r="D33" s="717">
        <v>15222</v>
      </c>
    </row>
    <row r="34" spans="1:4" ht="27.75" customHeight="1">
      <c r="A34" s="110">
        <v>1200</v>
      </c>
      <c r="B34" s="550" t="s">
        <v>383</v>
      </c>
      <c r="C34" s="547">
        <v>13792</v>
      </c>
      <c r="D34" s="717">
        <v>3081</v>
      </c>
    </row>
    <row r="35" spans="1:4" ht="12.75">
      <c r="A35" s="205">
        <v>2000</v>
      </c>
      <c r="B35" s="585" t="s">
        <v>1170</v>
      </c>
      <c r="C35" s="544">
        <v>73407</v>
      </c>
      <c r="D35" s="985">
        <v>18473</v>
      </c>
    </row>
    <row r="36" spans="1:4" ht="12.75">
      <c r="A36" s="205" t="s">
        <v>1111</v>
      </c>
      <c r="B36" s="585" t="s">
        <v>1171</v>
      </c>
      <c r="C36" s="544">
        <v>15980</v>
      </c>
      <c r="D36" s="985">
        <v>450</v>
      </c>
    </row>
    <row r="37" spans="1:4" ht="12.75" hidden="1">
      <c r="A37" s="995">
        <v>3000</v>
      </c>
      <c r="B37" s="996" t="s">
        <v>1189</v>
      </c>
      <c r="C37" s="562">
        <v>0</v>
      </c>
      <c r="D37" s="985">
        <v>0</v>
      </c>
    </row>
    <row r="38" spans="1:4" ht="13.5" customHeight="1">
      <c r="A38" s="205">
        <v>6000</v>
      </c>
      <c r="B38" s="543" t="s">
        <v>1172</v>
      </c>
      <c r="C38" s="544">
        <v>15980</v>
      </c>
      <c r="D38" s="985">
        <v>450</v>
      </c>
    </row>
    <row r="39" spans="1:4" ht="12.75" hidden="1">
      <c r="A39" s="110">
        <v>7300</v>
      </c>
      <c r="B39" s="997" t="s">
        <v>542</v>
      </c>
      <c r="C39" s="547">
        <v>0</v>
      </c>
      <c r="D39" s="985">
        <v>0</v>
      </c>
    </row>
    <row r="40" spans="1:4" s="998" customFormat="1" ht="12.75">
      <c r="A40" s="205" t="s">
        <v>1124</v>
      </c>
      <c r="B40" s="585" t="s">
        <v>1125</v>
      </c>
      <c r="C40" s="544">
        <v>3203</v>
      </c>
      <c r="D40" s="985">
        <v>790</v>
      </c>
    </row>
    <row r="41" spans="1:4" s="998" customFormat="1" ht="12.75">
      <c r="A41" s="999" t="s">
        <v>543</v>
      </c>
      <c r="B41" s="585" t="s">
        <v>1173</v>
      </c>
      <c r="C41" s="544">
        <v>3203</v>
      </c>
      <c r="D41" s="985">
        <v>790</v>
      </c>
    </row>
    <row r="42" spans="1:4" ht="12.75">
      <c r="A42" s="1000" t="s">
        <v>506</v>
      </c>
      <c r="B42" s="997" t="s">
        <v>413</v>
      </c>
      <c r="C42" s="547">
        <v>0</v>
      </c>
      <c r="D42" s="717">
        <v>0</v>
      </c>
    </row>
    <row r="43" spans="1:4" ht="12.75">
      <c r="A43" s="110">
        <v>5200</v>
      </c>
      <c r="B43" s="550" t="s">
        <v>414</v>
      </c>
      <c r="C43" s="547">
        <v>3203</v>
      </c>
      <c r="D43" s="717">
        <v>790</v>
      </c>
    </row>
    <row r="44" spans="1:4" ht="12.75">
      <c r="A44" s="1001"/>
      <c r="B44" s="584" t="s">
        <v>547</v>
      </c>
      <c r="C44" s="562">
        <v>-92328</v>
      </c>
      <c r="D44" s="985">
        <v>-34536</v>
      </c>
    </row>
    <row r="45" spans="1:4" ht="12.75">
      <c r="A45" s="566"/>
      <c r="B45" s="585" t="s">
        <v>548</v>
      </c>
      <c r="C45" s="562">
        <v>92328</v>
      </c>
      <c r="D45" s="985">
        <v>34536</v>
      </c>
    </row>
    <row r="46" spans="1:4" ht="12.75">
      <c r="A46" s="1002" t="s">
        <v>1132</v>
      </c>
      <c r="B46" s="557" t="s">
        <v>520</v>
      </c>
      <c r="C46" s="562">
        <v>92328</v>
      </c>
      <c r="D46" s="985">
        <v>34536</v>
      </c>
    </row>
    <row r="47" spans="1:4" ht="12.75">
      <c r="A47" s="1003" t="s">
        <v>153</v>
      </c>
      <c r="B47" s="550" t="s">
        <v>838</v>
      </c>
      <c r="C47" s="547">
        <v>0</v>
      </c>
      <c r="D47" s="717">
        <v>1626</v>
      </c>
    </row>
    <row r="48" spans="1:4" ht="12.75">
      <c r="A48" s="1003" t="s">
        <v>426</v>
      </c>
      <c r="B48" s="550" t="s">
        <v>427</v>
      </c>
      <c r="C48" s="547">
        <v>92328</v>
      </c>
      <c r="D48" s="717">
        <v>32910</v>
      </c>
    </row>
    <row r="49" spans="1:4" ht="12.75" hidden="1">
      <c r="A49" s="1003" t="s">
        <v>428</v>
      </c>
      <c r="B49" s="550" t="s">
        <v>429</v>
      </c>
      <c r="C49" s="547">
        <v>0</v>
      </c>
      <c r="D49" s="718">
        <f>C49</f>
        <v>0</v>
      </c>
    </row>
    <row r="50" spans="1:4" ht="12.75" hidden="1">
      <c r="A50" s="1002" t="s">
        <v>1137</v>
      </c>
      <c r="B50" s="729" t="s">
        <v>721</v>
      </c>
      <c r="C50" s="544">
        <v>0</v>
      </c>
      <c r="D50" s="712">
        <v>0</v>
      </c>
    </row>
    <row r="51" spans="1:4" ht="12.75">
      <c r="A51" s="1004"/>
      <c r="B51" s="1005"/>
      <c r="C51" s="1006"/>
      <c r="D51" s="1007"/>
    </row>
    <row r="52" spans="1:4" ht="12.75">
      <c r="A52" s="1004"/>
      <c r="B52" s="1005"/>
      <c r="C52" s="1006"/>
      <c r="D52" s="1007"/>
    </row>
    <row r="53" spans="1:5" ht="15">
      <c r="A53" s="166"/>
      <c r="B53" s="92"/>
      <c r="C53" s="399"/>
      <c r="D53" s="399"/>
      <c r="E53" s="1008"/>
    </row>
    <row r="54" spans="1:7" s="86" customFormat="1" ht="12.75">
      <c r="A54" s="36" t="s">
        <v>56</v>
      </c>
      <c r="B54" s="108"/>
      <c r="D54" s="397"/>
      <c r="E54" s="397"/>
      <c r="G54" s="167"/>
    </row>
    <row r="55" spans="1:7" s="86" customFormat="1" ht="12.75">
      <c r="A55" s="36" t="s">
        <v>57</v>
      </c>
      <c r="B55" s="108"/>
      <c r="D55" s="397" t="s">
        <v>728</v>
      </c>
      <c r="E55" s="397"/>
      <c r="G55" s="167"/>
    </row>
    <row r="56" spans="1:7" s="86" customFormat="1" ht="12.75">
      <c r="A56" s="36"/>
      <c r="B56" s="108"/>
      <c r="D56" s="397"/>
      <c r="E56" s="397"/>
      <c r="G56" s="167"/>
    </row>
    <row r="57" spans="1:4" ht="15">
      <c r="A57" s="98" t="s">
        <v>58</v>
      </c>
      <c r="B57" s="92"/>
      <c r="C57" s="399"/>
      <c r="D57" s="399"/>
    </row>
    <row r="58" spans="1:4" ht="15">
      <c r="A58" s="166"/>
      <c r="B58" s="399"/>
      <c r="C58" s="399"/>
      <c r="D58" s="399"/>
    </row>
    <row r="59" spans="1:4" ht="15">
      <c r="A59" s="166"/>
      <c r="B59" s="399"/>
      <c r="C59" s="399"/>
      <c r="D59" s="1009"/>
    </row>
    <row r="60" spans="1:4" ht="15">
      <c r="A60" s="166"/>
      <c r="B60" s="399"/>
      <c r="C60" s="399"/>
      <c r="D60" s="1009"/>
    </row>
    <row r="61" spans="1:4" ht="15">
      <c r="A61" s="166"/>
      <c r="B61" s="399"/>
      <c r="C61" s="399"/>
      <c r="D61" s="399"/>
    </row>
    <row r="62" spans="1:4" ht="15">
      <c r="A62" s="166"/>
      <c r="B62" s="399"/>
      <c r="C62" s="399"/>
      <c r="D62" s="399"/>
    </row>
    <row r="63" spans="1:4" ht="15">
      <c r="A63" s="166"/>
      <c r="B63" s="399"/>
      <c r="C63" s="399"/>
      <c r="D63" s="399"/>
    </row>
    <row r="64" spans="1:4" ht="15">
      <c r="A64" s="166"/>
      <c r="B64" s="399"/>
      <c r="C64" s="399"/>
      <c r="D64" s="399"/>
    </row>
    <row r="65" spans="2:4" ht="12.75">
      <c r="B65" s="533"/>
      <c r="C65" s="533"/>
      <c r="D65" s="533"/>
    </row>
    <row r="66" spans="1:4" ht="15.75">
      <c r="A66" s="982"/>
      <c r="B66" s="184"/>
      <c r="C66" s="184"/>
      <c r="D66" s="184"/>
    </row>
  </sheetData>
  <mergeCells count="7">
    <mergeCell ref="A11:D11"/>
    <mergeCell ref="A12:D12"/>
    <mergeCell ref="A13:D13"/>
    <mergeCell ref="A5:D5"/>
    <mergeCell ref="A6:D6"/>
    <mergeCell ref="A8:D8"/>
    <mergeCell ref="A10:D10"/>
  </mergeCells>
  <printOptions horizontalCentered="1"/>
  <pageMargins left="0.9448818897637796" right="0.5118110236220472" top="0.8661417322834646" bottom="0.7874015748031497" header="0.7480314960629921" footer="0.3"/>
  <pageSetup firstPageNumber="94" useFirstPageNumber="1" horizontalDpi="600" verticalDpi="600" orientation="portrait" paperSize="9"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DA206"/>
  <sheetViews>
    <sheetView zoomScaleSheetLayoutView="100" workbookViewId="0" topLeftCell="A1">
      <selection activeCell="B21" sqref="B21"/>
    </sheetView>
  </sheetViews>
  <sheetFormatPr defaultColWidth="9.140625" defaultRowHeight="12.75"/>
  <cols>
    <col min="1" max="1" width="6.57421875" style="11" customWidth="1"/>
    <col min="2" max="2" width="46.57421875" style="103" customWidth="1"/>
    <col min="3" max="3" width="14.28125" style="0" customWidth="1"/>
    <col min="4" max="4" width="15.00390625" style="0" customWidth="1"/>
    <col min="5" max="5" width="12.8515625" style="0" customWidth="1"/>
    <col min="6" max="6" width="14.57421875" style="0" customWidth="1"/>
    <col min="7" max="7" width="11.140625" style="0" customWidth="1"/>
    <col min="9" max="9" width="19.140625" style="0" customWidth="1"/>
  </cols>
  <sheetData>
    <row r="1" spans="1:6" s="1" customFormat="1" ht="55.5" customHeight="1">
      <c r="A1" s="1026"/>
      <c r="B1" s="1026"/>
      <c r="C1" s="1026"/>
      <c r="D1" s="1026"/>
      <c r="E1" s="1026"/>
      <c r="F1" s="1026"/>
    </row>
    <row r="2" spans="1:6" s="1" customFormat="1" ht="12.75" customHeight="1">
      <c r="A2" s="1024" t="s">
        <v>697</v>
      </c>
      <c r="B2" s="1024"/>
      <c r="C2" s="1024"/>
      <c r="D2" s="1024"/>
      <c r="E2" s="1024"/>
      <c r="F2" s="1024"/>
    </row>
    <row r="3" spans="1:17" s="3" customFormat="1" ht="25.5" customHeight="1">
      <c r="A3" s="1023" t="s">
        <v>698</v>
      </c>
      <c r="B3" s="1023"/>
      <c r="C3" s="1023"/>
      <c r="D3" s="1023"/>
      <c r="E3" s="1023"/>
      <c r="F3" s="1023"/>
      <c r="G3" s="2"/>
      <c r="H3" s="2"/>
      <c r="I3" s="2"/>
      <c r="J3" s="2"/>
      <c r="K3" s="2"/>
      <c r="L3" s="2"/>
      <c r="M3" s="2"/>
      <c r="N3" s="2"/>
      <c r="O3" s="2"/>
      <c r="P3" s="2"/>
      <c r="Q3" s="2"/>
    </row>
    <row r="4" spans="1:17" s="3" customFormat="1" ht="17.25" customHeight="1">
      <c r="A4" s="1025" t="s">
        <v>730</v>
      </c>
      <c r="B4" s="1025"/>
      <c r="C4" s="1025"/>
      <c r="D4" s="1025"/>
      <c r="E4" s="1025"/>
      <c r="F4" s="1025"/>
      <c r="G4" s="2"/>
      <c r="H4" s="2"/>
      <c r="I4" s="2"/>
      <c r="J4" s="2"/>
      <c r="K4" s="2"/>
      <c r="L4" s="2"/>
      <c r="M4" s="2"/>
      <c r="N4" s="2"/>
      <c r="O4" s="2"/>
      <c r="P4" s="2"/>
      <c r="Q4" s="2"/>
    </row>
    <row r="5" spans="1:17" s="3" customFormat="1" ht="17.25" customHeight="1">
      <c r="A5" s="1021" t="s">
        <v>700</v>
      </c>
      <c r="B5" s="1021"/>
      <c r="C5" s="1021"/>
      <c r="D5" s="1021"/>
      <c r="E5" s="1021"/>
      <c r="F5" s="1021"/>
      <c r="G5" s="2"/>
      <c r="H5" s="2"/>
      <c r="I5" s="2"/>
      <c r="J5" s="2"/>
      <c r="K5" s="2"/>
      <c r="L5" s="2"/>
      <c r="M5" s="2"/>
      <c r="N5" s="2"/>
      <c r="O5" s="2"/>
      <c r="P5" s="2"/>
      <c r="Q5" s="2"/>
    </row>
    <row r="6" spans="1:15" s="5" customFormat="1" ht="12.75">
      <c r="A6" s="1022" t="s">
        <v>701</v>
      </c>
      <c r="B6" s="1022"/>
      <c r="C6" s="1022"/>
      <c r="D6" s="1022"/>
      <c r="E6" s="1022"/>
      <c r="F6" s="1022"/>
      <c r="G6" s="4"/>
      <c r="H6" s="4"/>
      <c r="I6" s="4"/>
      <c r="J6" s="4"/>
      <c r="K6" s="4"/>
      <c r="L6" s="4"/>
      <c r="M6" s="4"/>
      <c r="N6" s="49"/>
      <c r="O6" s="50"/>
    </row>
    <row r="7" spans="1:15" s="5" customFormat="1" ht="12.75">
      <c r="A7" s="9" t="s">
        <v>702</v>
      </c>
      <c r="B7" s="10"/>
      <c r="C7" s="6"/>
      <c r="D7" s="4"/>
      <c r="F7" s="7" t="s">
        <v>703</v>
      </c>
      <c r="G7" s="6"/>
      <c r="H7" s="7"/>
      <c r="I7" s="7"/>
      <c r="J7" s="8"/>
      <c r="K7" s="6"/>
      <c r="N7" s="49"/>
      <c r="O7" s="50"/>
    </row>
    <row r="8" spans="1:15" s="5" customFormat="1" ht="12.75">
      <c r="A8" s="9"/>
      <c r="B8" s="10"/>
      <c r="C8" s="6"/>
      <c r="D8" s="4"/>
      <c r="F8" s="51" t="s">
        <v>731</v>
      </c>
      <c r="G8" s="6"/>
      <c r="H8" s="7"/>
      <c r="I8" s="7"/>
      <c r="J8" s="8"/>
      <c r="K8" s="6"/>
      <c r="N8" s="49"/>
      <c r="O8" s="50"/>
    </row>
    <row r="9" spans="1:6" s="30" customFormat="1" ht="12.75">
      <c r="A9" s="11"/>
      <c r="B9" s="13"/>
      <c r="C9" s="52"/>
      <c r="D9" s="52"/>
      <c r="E9" s="52"/>
      <c r="F9" s="53" t="s">
        <v>732</v>
      </c>
    </row>
    <row r="10" spans="1:6" s="30" customFormat="1" ht="38.25">
      <c r="A10" s="54"/>
      <c r="B10" s="55" t="s">
        <v>733</v>
      </c>
      <c r="C10" s="56" t="s">
        <v>734</v>
      </c>
      <c r="D10" s="56" t="s">
        <v>735</v>
      </c>
      <c r="E10" s="56" t="s">
        <v>736</v>
      </c>
      <c r="F10" s="56" t="s">
        <v>737</v>
      </c>
    </row>
    <row r="11" spans="1:6" s="30" customFormat="1" ht="12.75">
      <c r="A11" s="57">
        <v>1</v>
      </c>
      <c r="B11" s="55">
        <v>2</v>
      </c>
      <c r="C11" s="58">
        <v>3</v>
      </c>
      <c r="D11" s="58">
        <v>4</v>
      </c>
      <c r="E11" s="58">
        <v>5</v>
      </c>
      <c r="F11" s="58">
        <v>6</v>
      </c>
    </row>
    <row r="12" spans="1:9" s="30" customFormat="1" ht="12.75" customHeight="1">
      <c r="A12" s="59" t="s">
        <v>738</v>
      </c>
      <c r="B12" s="60" t="s">
        <v>739</v>
      </c>
      <c r="C12" s="61">
        <v>4410097066</v>
      </c>
      <c r="D12" s="61">
        <v>2059945557</v>
      </c>
      <c r="E12" s="62">
        <v>46.70975550359916</v>
      </c>
      <c r="F12" s="61">
        <v>364354143</v>
      </c>
      <c r="I12" s="63"/>
    </row>
    <row r="13" spans="1:9" s="30" customFormat="1" ht="12.75" customHeight="1">
      <c r="A13" s="59"/>
      <c r="B13" s="60" t="s">
        <v>740</v>
      </c>
      <c r="C13" s="61">
        <v>3159114027</v>
      </c>
      <c r="D13" s="61">
        <v>1421292287</v>
      </c>
      <c r="E13" s="62">
        <v>44.990217980504696</v>
      </c>
      <c r="F13" s="61">
        <v>253095548</v>
      </c>
      <c r="I13" s="63"/>
    </row>
    <row r="14" spans="1:9" s="30" customFormat="1" ht="12.75" customHeight="1">
      <c r="A14" s="64"/>
      <c r="B14" s="65" t="s">
        <v>741</v>
      </c>
      <c r="C14" s="66">
        <v>2309084000</v>
      </c>
      <c r="D14" s="66">
        <v>869144759</v>
      </c>
      <c r="E14" s="67">
        <v>37.640239982607824</v>
      </c>
      <c r="F14" s="66">
        <v>118646412</v>
      </c>
      <c r="I14" s="63"/>
    </row>
    <row r="15" spans="1:9" s="30" customFormat="1" ht="12.75" customHeight="1">
      <c r="A15" s="68"/>
      <c r="B15" s="65" t="s">
        <v>742</v>
      </c>
      <c r="C15" s="66">
        <v>378000000</v>
      </c>
      <c r="D15" s="66">
        <v>182565071</v>
      </c>
      <c r="E15" s="67">
        <v>48.297637830687826</v>
      </c>
      <c r="F15" s="66">
        <v>14567348</v>
      </c>
      <c r="I15" s="63"/>
    </row>
    <row r="16" spans="1:9" s="30" customFormat="1" ht="12.75" customHeight="1">
      <c r="A16" s="68"/>
      <c r="B16" s="65" t="s">
        <v>743</v>
      </c>
      <c r="C16" s="66">
        <v>136000000</v>
      </c>
      <c r="D16" s="66">
        <v>67058924</v>
      </c>
      <c r="E16" s="67">
        <v>49.308032352941176</v>
      </c>
      <c r="F16" s="66">
        <v>10434237</v>
      </c>
      <c r="I16" s="63"/>
    </row>
    <row r="17" spans="1:9" s="30" customFormat="1" ht="12.75" customHeight="1">
      <c r="A17" s="68"/>
      <c r="B17" s="65" t="s">
        <v>744</v>
      </c>
      <c r="C17" s="66">
        <v>242000000</v>
      </c>
      <c r="D17" s="66">
        <v>115506147</v>
      </c>
      <c r="E17" s="67">
        <v>47.729812809917355</v>
      </c>
      <c r="F17" s="66">
        <v>4133111</v>
      </c>
      <c r="I17" s="63"/>
    </row>
    <row r="18" spans="1:9" s="30" customFormat="1" ht="12.75" customHeight="1">
      <c r="A18" s="68"/>
      <c r="B18" s="65" t="s">
        <v>745</v>
      </c>
      <c r="C18" s="66">
        <v>242000000</v>
      </c>
      <c r="D18" s="66">
        <v>115504728</v>
      </c>
      <c r="E18" s="67">
        <v>47.72922644628099</v>
      </c>
      <c r="F18" s="66">
        <v>4132976</v>
      </c>
      <c r="I18" s="63"/>
    </row>
    <row r="19" spans="1:9" s="30" customFormat="1" ht="12.75" customHeight="1">
      <c r="A19" s="64"/>
      <c r="B19" s="65" t="s">
        <v>746</v>
      </c>
      <c r="C19" s="66">
        <v>1908084000</v>
      </c>
      <c r="D19" s="66">
        <v>677735296</v>
      </c>
      <c r="E19" s="67">
        <v>35.519154083363205</v>
      </c>
      <c r="F19" s="66">
        <v>103305006</v>
      </c>
      <c r="I19" s="63"/>
    </row>
    <row r="20" spans="1:9" s="30" customFormat="1" ht="12.75" customHeight="1">
      <c r="A20" s="54"/>
      <c r="B20" s="65" t="s">
        <v>747</v>
      </c>
      <c r="C20" s="66">
        <v>1243000000</v>
      </c>
      <c r="D20" s="66">
        <v>414256670</v>
      </c>
      <c r="E20" s="67">
        <v>33.32716572807723</v>
      </c>
      <c r="F20" s="66">
        <v>59954106</v>
      </c>
      <c r="I20" s="63"/>
    </row>
    <row r="21" spans="1:9" s="30" customFormat="1" ht="12.75" customHeight="1">
      <c r="A21" s="54"/>
      <c r="B21" s="65" t="s">
        <v>748</v>
      </c>
      <c r="C21" s="66">
        <v>633000000</v>
      </c>
      <c r="D21" s="66">
        <v>249193161</v>
      </c>
      <c r="E21" s="67">
        <v>39.36700805687204</v>
      </c>
      <c r="F21" s="66">
        <v>42012809</v>
      </c>
      <c r="I21" s="63"/>
    </row>
    <row r="22" spans="1:9" s="30" customFormat="1" ht="12.75" customHeight="1">
      <c r="A22" s="54"/>
      <c r="B22" s="65" t="s">
        <v>749</v>
      </c>
      <c r="C22" s="66">
        <v>27084000</v>
      </c>
      <c r="D22" s="66">
        <v>11599720</v>
      </c>
      <c r="E22" s="67">
        <v>42.82868114015655</v>
      </c>
      <c r="F22" s="66">
        <v>1194661</v>
      </c>
      <c r="I22" s="63"/>
    </row>
    <row r="23" spans="1:9" s="30" customFormat="1" ht="12.75" customHeight="1">
      <c r="A23" s="68"/>
      <c r="B23" s="65" t="s">
        <v>750</v>
      </c>
      <c r="C23" s="66">
        <v>17000000</v>
      </c>
      <c r="D23" s="66">
        <v>9473807</v>
      </c>
      <c r="E23" s="67">
        <v>55.728276470588234</v>
      </c>
      <c r="F23" s="66">
        <v>824999</v>
      </c>
      <c r="I23" s="63"/>
    </row>
    <row r="24" spans="1:9" s="30" customFormat="1" ht="12.75" customHeight="1">
      <c r="A24" s="68"/>
      <c r="B24" s="65" t="s">
        <v>751</v>
      </c>
      <c r="C24" s="66">
        <v>500000</v>
      </c>
      <c r="D24" s="66">
        <v>325504</v>
      </c>
      <c r="E24" s="67">
        <v>65.1008</v>
      </c>
      <c r="F24" s="66">
        <v>43104</v>
      </c>
      <c r="I24" s="63"/>
    </row>
    <row r="25" spans="1:9" s="30" customFormat="1" ht="12.75" customHeight="1">
      <c r="A25" s="54"/>
      <c r="B25" s="65" t="s">
        <v>752</v>
      </c>
      <c r="C25" s="66">
        <v>8640000</v>
      </c>
      <c r="D25" s="66">
        <v>1503950</v>
      </c>
      <c r="E25" s="67">
        <v>17.406828703703702</v>
      </c>
      <c r="F25" s="66">
        <v>283394</v>
      </c>
      <c r="I25" s="63"/>
    </row>
    <row r="26" spans="1:9" s="30" customFormat="1" ht="12.75" customHeight="1">
      <c r="A26" s="54"/>
      <c r="B26" s="65" t="s">
        <v>753</v>
      </c>
      <c r="C26" s="66">
        <v>944000</v>
      </c>
      <c r="D26" s="66">
        <v>296459</v>
      </c>
      <c r="E26" s="67">
        <v>31.404555084745763</v>
      </c>
      <c r="F26" s="66">
        <v>43164</v>
      </c>
      <c r="I26" s="63"/>
    </row>
    <row r="27" spans="1:9" s="30" customFormat="1" ht="25.5">
      <c r="A27" s="68"/>
      <c r="B27" s="65" t="s">
        <v>754</v>
      </c>
      <c r="C27" s="66">
        <v>5000000</v>
      </c>
      <c r="D27" s="66">
        <v>2685745</v>
      </c>
      <c r="E27" s="67">
        <v>53.7149</v>
      </c>
      <c r="F27" s="66">
        <v>143430</v>
      </c>
      <c r="I27" s="63"/>
    </row>
    <row r="28" spans="1:9" s="30" customFormat="1" ht="12.75" customHeight="1">
      <c r="A28" s="54"/>
      <c r="B28" s="65" t="s">
        <v>755</v>
      </c>
      <c r="C28" s="66">
        <v>5000000</v>
      </c>
      <c r="D28" s="66">
        <v>2685745</v>
      </c>
      <c r="E28" s="67">
        <v>53.7149</v>
      </c>
      <c r="F28" s="66">
        <v>143430</v>
      </c>
      <c r="I28" s="63"/>
    </row>
    <row r="29" spans="1:9" s="30" customFormat="1" ht="12.75" customHeight="1">
      <c r="A29" s="54"/>
      <c r="B29" s="65" t="s">
        <v>756</v>
      </c>
      <c r="C29" s="66">
        <v>23000000</v>
      </c>
      <c r="D29" s="66">
        <v>8832752</v>
      </c>
      <c r="E29" s="67">
        <v>38.40326956521739</v>
      </c>
      <c r="F29" s="66">
        <v>772190</v>
      </c>
      <c r="I29" s="63"/>
    </row>
    <row r="30" spans="1:9" s="30" customFormat="1" ht="12.75" customHeight="1">
      <c r="A30" s="64"/>
      <c r="B30" s="69" t="s">
        <v>757</v>
      </c>
      <c r="C30" s="70" t="s">
        <v>712</v>
      </c>
      <c r="D30" s="71">
        <v>11640</v>
      </c>
      <c r="E30" s="70" t="s">
        <v>712</v>
      </c>
      <c r="F30" s="71">
        <v>1868</v>
      </c>
      <c r="I30" s="63"/>
    </row>
    <row r="31" spans="1:9" s="30" customFormat="1" ht="12.75" customHeight="1">
      <c r="A31" s="72"/>
      <c r="B31" s="65" t="s">
        <v>758</v>
      </c>
      <c r="C31" s="66">
        <v>217404748</v>
      </c>
      <c r="D31" s="66">
        <v>173601229</v>
      </c>
      <c r="E31" s="67">
        <v>79.85162725148946</v>
      </c>
      <c r="F31" s="66">
        <v>44311788</v>
      </c>
      <c r="I31" s="63"/>
    </row>
    <row r="32" spans="1:9" s="30" customFormat="1" ht="12.75" customHeight="1">
      <c r="A32" s="72"/>
      <c r="B32" s="65" t="s">
        <v>759</v>
      </c>
      <c r="C32" s="66">
        <v>90370167</v>
      </c>
      <c r="D32" s="66">
        <v>38998665</v>
      </c>
      <c r="E32" s="67">
        <v>43.15435756581041</v>
      </c>
      <c r="F32" s="66">
        <v>6105154</v>
      </c>
      <c r="I32" s="63"/>
    </row>
    <row r="33" spans="1:9" s="30" customFormat="1" ht="12.75" customHeight="1">
      <c r="A33" s="72"/>
      <c r="B33" s="65" t="s">
        <v>760</v>
      </c>
      <c r="C33" s="66">
        <v>542255112</v>
      </c>
      <c r="D33" s="66">
        <v>339547634</v>
      </c>
      <c r="E33" s="67">
        <v>62.61769165211669</v>
      </c>
      <c r="F33" s="66">
        <v>84032194</v>
      </c>
      <c r="I33" s="63"/>
    </row>
    <row r="34" spans="1:9" s="30" customFormat="1" ht="12.75" customHeight="1">
      <c r="A34" s="64" t="s">
        <v>761</v>
      </c>
      <c r="B34" s="60" t="s">
        <v>762</v>
      </c>
      <c r="C34" s="61">
        <v>3159114027</v>
      </c>
      <c r="D34" s="61">
        <v>1421292287</v>
      </c>
      <c r="E34" s="62">
        <v>44.990217980504696</v>
      </c>
      <c r="F34" s="61">
        <v>253095548</v>
      </c>
      <c r="I34" s="63"/>
    </row>
    <row r="35" spans="1:9" s="30" customFormat="1" ht="12.75" customHeight="1">
      <c r="A35" s="64"/>
      <c r="B35" s="60" t="s">
        <v>763</v>
      </c>
      <c r="C35" s="61">
        <v>1268604477</v>
      </c>
      <c r="D35" s="61">
        <v>647359832</v>
      </c>
      <c r="E35" s="62">
        <v>51.02928798823717</v>
      </c>
      <c r="F35" s="61">
        <v>112711152</v>
      </c>
      <c r="I35" s="63"/>
    </row>
    <row r="36" spans="1:9" s="30" customFormat="1" ht="12.75" customHeight="1">
      <c r="A36" s="73"/>
      <c r="B36" s="65" t="s">
        <v>764</v>
      </c>
      <c r="C36" s="66">
        <v>1156000000</v>
      </c>
      <c r="D36" s="66">
        <v>587212074</v>
      </c>
      <c r="E36" s="67">
        <v>50.796892214532875</v>
      </c>
      <c r="F36" s="66">
        <v>110730556</v>
      </c>
      <c r="I36" s="63"/>
    </row>
    <row r="37" spans="1:9" s="30" customFormat="1" ht="12.75" customHeight="1">
      <c r="A37" s="74"/>
      <c r="B37" s="65" t="s">
        <v>765</v>
      </c>
      <c r="C37" s="66">
        <v>1156000000</v>
      </c>
      <c r="D37" s="66">
        <v>587212074</v>
      </c>
      <c r="E37" s="67">
        <v>50.796892214532875</v>
      </c>
      <c r="F37" s="66">
        <v>110730556</v>
      </c>
      <c r="I37" s="63"/>
    </row>
    <row r="38" spans="1:9" s="30" customFormat="1" ht="12.75" customHeight="1">
      <c r="A38" s="75"/>
      <c r="B38" s="65" t="s">
        <v>758</v>
      </c>
      <c r="C38" s="66">
        <v>94853929</v>
      </c>
      <c r="D38" s="66">
        <v>51397807</v>
      </c>
      <c r="E38" s="67">
        <v>54.1862709767141</v>
      </c>
      <c r="F38" s="66">
        <v>523882</v>
      </c>
      <c r="I38" s="76"/>
    </row>
    <row r="39" spans="1:9" s="30" customFormat="1" ht="12.75" customHeight="1">
      <c r="A39" s="75"/>
      <c r="B39" s="65" t="s">
        <v>759</v>
      </c>
      <c r="C39" s="66">
        <v>129110</v>
      </c>
      <c r="D39" s="66">
        <v>43389</v>
      </c>
      <c r="E39" s="67">
        <v>33.60622724808303</v>
      </c>
      <c r="F39" s="66">
        <v>4157</v>
      </c>
      <c r="I39" s="76"/>
    </row>
    <row r="40" spans="1:9" s="30" customFormat="1" ht="12.75" customHeight="1">
      <c r="A40" s="75"/>
      <c r="B40" s="65" t="s">
        <v>766</v>
      </c>
      <c r="C40" s="66">
        <v>17621438</v>
      </c>
      <c r="D40" s="66">
        <v>8706562</v>
      </c>
      <c r="E40" s="67">
        <v>49.408918840789276</v>
      </c>
      <c r="F40" s="66">
        <v>1452557</v>
      </c>
      <c r="I40" s="63"/>
    </row>
    <row r="41" spans="1:9" s="30" customFormat="1" ht="12.75" customHeight="1">
      <c r="A41" s="77"/>
      <c r="B41" s="78" t="s">
        <v>767</v>
      </c>
      <c r="C41" s="79">
        <v>17621438</v>
      </c>
      <c r="D41" s="79">
        <v>8706562</v>
      </c>
      <c r="E41" s="80">
        <v>49.408918840789276</v>
      </c>
      <c r="F41" s="79">
        <v>1452557</v>
      </c>
      <c r="I41" s="63"/>
    </row>
    <row r="42" spans="1:9" s="30" customFormat="1" ht="12.75" customHeight="1">
      <c r="A42" s="73" t="s">
        <v>768</v>
      </c>
      <c r="B42" s="60" t="s">
        <v>769</v>
      </c>
      <c r="C42" s="29">
        <v>1250983039</v>
      </c>
      <c r="D42" s="29">
        <v>638653270</v>
      </c>
      <c r="E42" s="81">
        <v>51.05211262580516</v>
      </c>
      <c r="F42" s="29">
        <v>111258595</v>
      </c>
      <c r="I42" s="76"/>
    </row>
    <row r="43" spans="1:9" s="30" customFormat="1" ht="12.75" customHeight="1">
      <c r="A43" s="73" t="s">
        <v>770</v>
      </c>
      <c r="B43" s="60" t="s">
        <v>771</v>
      </c>
      <c r="C43" s="29">
        <v>5127027200</v>
      </c>
      <c r="D43" s="29">
        <v>2517728330</v>
      </c>
      <c r="E43" s="81">
        <v>49.106982112363276</v>
      </c>
      <c r="F43" s="29">
        <v>427179091</v>
      </c>
      <c r="I43" s="63"/>
    </row>
    <row r="44" spans="1:9" s="30" customFormat="1" ht="12.75" customHeight="1">
      <c r="A44" s="73" t="s">
        <v>772</v>
      </c>
      <c r="B44" s="60" t="s">
        <v>773</v>
      </c>
      <c r="C44" s="29">
        <v>4771191093</v>
      </c>
      <c r="D44" s="29">
        <v>2413563033</v>
      </c>
      <c r="E44" s="82" t="s">
        <v>712</v>
      </c>
      <c r="F44" s="29">
        <v>413301450</v>
      </c>
      <c r="I44" s="83"/>
    </row>
    <row r="45" spans="1:9" s="30" customFormat="1" ht="12.75" customHeight="1">
      <c r="A45" s="73" t="s">
        <v>774</v>
      </c>
      <c r="B45" s="60" t="s">
        <v>775</v>
      </c>
      <c r="C45" s="29">
        <v>355836107</v>
      </c>
      <c r="D45" s="29">
        <v>104165297</v>
      </c>
      <c r="E45" s="82" t="s">
        <v>712</v>
      </c>
      <c r="F45" s="29">
        <v>13877641</v>
      </c>
      <c r="G45" s="63"/>
      <c r="I45" s="63"/>
    </row>
    <row r="46" spans="1:9" s="30" customFormat="1" ht="12.75" customHeight="1">
      <c r="A46" s="73"/>
      <c r="B46" s="60" t="s">
        <v>776</v>
      </c>
      <c r="C46" s="29">
        <v>-716930134</v>
      </c>
      <c r="D46" s="29">
        <v>-457782773</v>
      </c>
      <c r="E46" s="81">
        <v>63.853191725373904</v>
      </c>
      <c r="F46" s="29">
        <v>-62824948</v>
      </c>
      <c r="I46" s="63"/>
    </row>
    <row r="47" spans="1:9" s="30" customFormat="1" ht="12.75" customHeight="1">
      <c r="A47" s="75"/>
      <c r="B47" s="60" t="s">
        <v>777</v>
      </c>
      <c r="C47" s="29">
        <v>716930134</v>
      </c>
      <c r="D47" s="29">
        <v>457782773</v>
      </c>
      <c r="E47" s="81">
        <v>63.853191725373904</v>
      </c>
      <c r="F47" s="29">
        <v>62824948</v>
      </c>
      <c r="I47" s="63"/>
    </row>
    <row r="48" spans="1:9" s="30" customFormat="1" ht="12.75" customHeight="1">
      <c r="A48" s="75"/>
      <c r="B48" s="65" t="s">
        <v>778</v>
      </c>
      <c r="C48" s="66">
        <v>480717350</v>
      </c>
      <c r="D48" s="66">
        <v>351001161</v>
      </c>
      <c r="E48" s="67">
        <v>73.01612080362816</v>
      </c>
      <c r="F48" s="66">
        <v>20629481</v>
      </c>
      <c r="I48" s="63"/>
    </row>
    <row r="49" spans="1:9" s="30" customFormat="1" ht="12.75" customHeight="1">
      <c r="A49" s="75"/>
      <c r="B49" s="65" t="s">
        <v>779</v>
      </c>
      <c r="C49" s="66">
        <v>-134000000</v>
      </c>
      <c r="D49" s="66">
        <v>-184466825</v>
      </c>
      <c r="E49" s="67">
        <v>137.66180970149253</v>
      </c>
      <c r="F49" s="66">
        <v>1993034</v>
      </c>
      <c r="I49" s="63"/>
    </row>
    <row r="50" spans="1:9" s="30" customFormat="1" ht="12.75" customHeight="1">
      <c r="A50" s="75"/>
      <c r="B50" s="65" t="s">
        <v>780</v>
      </c>
      <c r="C50" s="66">
        <v>370212784</v>
      </c>
      <c r="D50" s="66">
        <v>291124833</v>
      </c>
      <c r="E50" s="67">
        <v>78.63716370205087</v>
      </c>
      <c r="F50" s="66">
        <v>40195659</v>
      </c>
      <c r="I50" s="63"/>
    </row>
    <row r="51" spans="1:9" s="30" customFormat="1" ht="38.25">
      <c r="A51" s="75"/>
      <c r="B51" s="65" t="s">
        <v>781</v>
      </c>
      <c r="C51" s="66">
        <v>5442697</v>
      </c>
      <c r="D51" s="66">
        <v>4786114</v>
      </c>
      <c r="E51" s="67">
        <v>87.93644033463556</v>
      </c>
      <c r="F51" s="66">
        <v>1921012</v>
      </c>
      <c r="I51" s="63"/>
    </row>
    <row r="52" spans="1:9" s="30" customFormat="1" ht="25.5" customHeight="1">
      <c r="A52" s="75"/>
      <c r="B52" s="65" t="s">
        <v>782</v>
      </c>
      <c r="C52" s="66">
        <v>14528331</v>
      </c>
      <c r="D52" s="66">
        <v>-3609843</v>
      </c>
      <c r="E52" s="67">
        <v>-24.846921508052095</v>
      </c>
      <c r="F52" s="66">
        <v>6641779</v>
      </c>
      <c r="I52" s="63"/>
    </row>
    <row r="53" spans="1:9" s="30" customFormat="1" ht="25.5" customHeight="1">
      <c r="A53" s="75"/>
      <c r="B53" s="65" t="s">
        <v>783</v>
      </c>
      <c r="C53" s="66">
        <v>216241756</v>
      </c>
      <c r="D53" s="66">
        <v>105607085</v>
      </c>
      <c r="E53" s="67">
        <v>48.83750805279254</v>
      </c>
      <c r="F53" s="66">
        <v>33572773</v>
      </c>
      <c r="I53" s="63"/>
    </row>
    <row r="54" spans="1:9" s="30" customFormat="1" ht="25.5" customHeight="1">
      <c r="A54" s="75"/>
      <c r="B54" s="65" t="s">
        <v>784</v>
      </c>
      <c r="C54" s="66">
        <v>134000000</v>
      </c>
      <c r="D54" s="66">
        <v>184465081</v>
      </c>
      <c r="E54" s="67">
        <v>137.66050820895524</v>
      </c>
      <c r="F54" s="66">
        <v>-1933131</v>
      </c>
      <c r="I54" s="63"/>
    </row>
    <row r="55" spans="1:9" s="30" customFormat="1" ht="25.5" customHeight="1">
      <c r="A55" s="75"/>
      <c r="B55" s="65" t="s">
        <v>785</v>
      </c>
      <c r="C55" s="70" t="s">
        <v>712</v>
      </c>
      <c r="D55" s="66">
        <v>-123604</v>
      </c>
      <c r="E55" s="84" t="s">
        <v>712</v>
      </c>
      <c r="F55" s="66">
        <v>-6774</v>
      </c>
      <c r="I55" s="63"/>
    </row>
    <row r="56" spans="1:9" s="30" customFormat="1" ht="25.5" customHeight="1">
      <c r="A56" s="75"/>
      <c r="B56" s="65" t="s">
        <v>786</v>
      </c>
      <c r="C56" s="70" t="s">
        <v>712</v>
      </c>
      <c r="D56" s="66">
        <v>123604</v>
      </c>
      <c r="E56" s="84" t="s">
        <v>712</v>
      </c>
      <c r="F56" s="66">
        <v>6774</v>
      </c>
      <c r="I56" s="63"/>
    </row>
    <row r="57" spans="1:9" s="30" customFormat="1" ht="12.75" customHeight="1">
      <c r="A57" s="73"/>
      <c r="B57" s="60" t="s">
        <v>787</v>
      </c>
      <c r="C57" s="61">
        <v>3660278899</v>
      </c>
      <c r="D57" s="61">
        <v>1773745190</v>
      </c>
      <c r="E57" s="62">
        <v>48.45929064270466</v>
      </c>
      <c r="F57" s="61">
        <v>282347723</v>
      </c>
      <c r="I57" s="76"/>
    </row>
    <row r="58" spans="1:9" s="30" customFormat="1" ht="12.75" customHeight="1">
      <c r="A58" s="77"/>
      <c r="B58" s="78" t="s">
        <v>788</v>
      </c>
      <c r="C58" s="79">
        <v>17621438</v>
      </c>
      <c r="D58" s="79">
        <v>8706562</v>
      </c>
      <c r="E58" s="80">
        <v>49.408918840789276</v>
      </c>
      <c r="F58" s="79">
        <v>1452557</v>
      </c>
      <c r="I58" s="63"/>
    </row>
    <row r="59" spans="1:9" s="30" customFormat="1" ht="12.75" customHeight="1">
      <c r="A59" s="73" t="s">
        <v>789</v>
      </c>
      <c r="B59" s="60" t="s">
        <v>790</v>
      </c>
      <c r="C59" s="61">
        <v>3642657461</v>
      </c>
      <c r="D59" s="61">
        <v>1765038628</v>
      </c>
      <c r="E59" s="62">
        <v>48.4546967947805</v>
      </c>
      <c r="F59" s="61">
        <v>280895166</v>
      </c>
      <c r="I59" s="76"/>
    </row>
    <row r="60" spans="1:9" s="30" customFormat="1" ht="12.75" customHeight="1">
      <c r="A60" s="75"/>
      <c r="B60" s="65" t="s">
        <v>791</v>
      </c>
      <c r="C60" s="70">
        <v>3305902534</v>
      </c>
      <c r="D60" s="66">
        <v>1670067065</v>
      </c>
      <c r="E60" s="70" t="s">
        <v>712</v>
      </c>
      <c r="F60" s="66">
        <v>268505676</v>
      </c>
      <c r="I60" s="76"/>
    </row>
    <row r="61" spans="1:9" s="30" customFormat="1" ht="12.75" customHeight="1">
      <c r="A61" s="77"/>
      <c r="B61" s="78" t="s">
        <v>792</v>
      </c>
      <c r="C61" s="79">
        <v>17621438</v>
      </c>
      <c r="D61" s="79">
        <v>8706562</v>
      </c>
      <c r="E61" s="80">
        <v>49.408918840789276</v>
      </c>
      <c r="F61" s="79">
        <v>1452557</v>
      </c>
      <c r="I61" s="63"/>
    </row>
    <row r="62" spans="1:9" s="30" customFormat="1" ht="12.75" customHeight="1">
      <c r="A62" s="75" t="s">
        <v>793</v>
      </c>
      <c r="B62" s="65" t="s">
        <v>794</v>
      </c>
      <c r="C62" s="70">
        <v>3288281096</v>
      </c>
      <c r="D62" s="66">
        <v>1661360503</v>
      </c>
      <c r="E62" s="70" t="s">
        <v>712</v>
      </c>
      <c r="F62" s="66">
        <v>267053119</v>
      </c>
      <c r="I62" s="63"/>
    </row>
    <row r="63" spans="1:9" s="30" customFormat="1" ht="12.75" customHeight="1">
      <c r="A63" s="75"/>
      <c r="B63" s="65" t="s">
        <v>795</v>
      </c>
      <c r="C63" s="70">
        <v>354376365</v>
      </c>
      <c r="D63" s="66">
        <v>103678125</v>
      </c>
      <c r="E63" s="70" t="s">
        <v>712</v>
      </c>
      <c r="F63" s="66">
        <v>13842047</v>
      </c>
      <c r="I63" s="63"/>
    </row>
    <row r="64" spans="1:9" s="30" customFormat="1" ht="12.75" customHeight="1">
      <c r="A64" s="75" t="s">
        <v>796</v>
      </c>
      <c r="B64" s="65" t="s">
        <v>797</v>
      </c>
      <c r="C64" s="70">
        <v>354376365</v>
      </c>
      <c r="D64" s="66">
        <v>103678125</v>
      </c>
      <c r="E64" s="70" t="s">
        <v>712</v>
      </c>
      <c r="F64" s="66">
        <v>13842047</v>
      </c>
      <c r="I64" s="63"/>
    </row>
    <row r="65" spans="1:9" s="30" customFormat="1" ht="12.75" customHeight="1">
      <c r="A65" s="85"/>
      <c r="B65" s="60" t="s">
        <v>798</v>
      </c>
      <c r="C65" s="61">
        <v>-501164872</v>
      </c>
      <c r="D65" s="61">
        <v>-352452903</v>
      </c>
      <c r="E65" s="62">
        <v>70.32673730572242</v>
      </c>
      <c r="F65" s="61">
        <v>-29252175</v>
      </c>
      <c r="I65" s="63"/>
    </row>
    <row r="66" spans="1:9" s="30" customFormat="1" ht="12.75" customHeight="1">
      <c r="A66" s="73"/>
      <c r="B66" s="60" t="s">
        <v>777</v>
      </c>
      <c r="C66" s="61">
        <v>501164872</v>
      </c>
      <c r="D66" s="61">
        <v>352452903</v>
      </c>
      <c r="E66" s="62">
        <v>70.32673730572242</v>
      </c>
      <c r="F66" s="61">
        <v>29252175</v>
      </c>
      <c r="I66" s="63"/>
    </row>
    <row r="67" spans="1:9" s="30" customFormat="1" ht="12.75" customHeight="1">
      <c r="A67" s="75"/>
      <c r="B67" s="65" t="s">
        <v>778</v>
      </c>
      <c r="C67" s="66">
        <v>481193844</v>
      </c>
      <c r="D67" s="66">
        <v>351278376</v>
      </c>
      <c r="E67" s="67">
        <v>73.00142767412461</v>
      </c>
      <c r="F67" s="66">
        <v>20629481</v>
      </c>
      <c r="I67" s="63"/>
    </row>
    <row r="68" spans="1:9" s="30" customFormat="1" ht="12.75" customHeight="1">
      <c r="A68" s="75"/>
      <c r="B68" s="65" t="s">
        <v>779</v>
      </c>
      <c r="C68" s="66">
        <v>-134000000</v>
      </c>
      <c r="D68" s="66">
        <v>-184466825</v>
      </c>
      <c r="E68" s="67">
        <v>137.66180970149253</v>
      </c>
      <c r="F68" s="66">
        <v>1993034</v>
      </c>
      <c r="I68" s="63"/>
    </row>
    <row r="69" spans="1:9" s="30" customFormat="1" ht="12.75" customHeight="1">
      <c r="A69" s="75"/>
      <c r="B69" s="65" t="s">
        <v>780</v>
      </c>
      <c r="C69" s="66">
        <v>153971028</v>
      </c>
      <c r="D69" s="66">
        <v>185641352</v>
      </c>
      <c r="E69" s="67">
        <v>120.56901510068505</v>
      </c>
      <c r="F69" s="66">
        <v>6629660</v>
      </c>
      <c r="I69" s="63"/>
    </row>
    <row r="70" spans="1:9" s="30" customFormat="1" ht="38.25" customHeight="1">
      <c r="A70" s="75"/>
      <c r="B70" s="65" t="s">
        <v>781</v>
      </c>
      <c r="C70" s="66">
        <v>5442697</v>
      </c>
      <c r="D70" s="66">
        <v>4786114</v>
      </c>
      <c r="E70" s="67">
        <v>87.93644033463556</v>
      </c>
      <c r="F70" s="66">
        <v>1921012</v>
      </c>
      <c r="I70" s="63"/>
    </row>
    <row r="71" spans="1:9" s="30" customFormat="1" ht="25.5" customHeight="1">
      <c r="A71" s="75"/>
      <c r="B71" s="65" t="s">
        <v>782</v>
      </c>
      <c r="C71" s="66">
        <v>14528331</v>
      </c>
      <c r="D71" s="66">
        <v>-3609843</v>
      </c>
      <c r="E71" s="67">
        <v>-24.846921508052095</v>
      </c>
      <c r="F71" s="66">
        <v>6641779</v>
      </c>
      <c r="I71" s="63"/>
    </row>
    <row r="72" spans="1:9" s="86" customFormat="1" ht="25.5" customHeight="1">
      <c r="A72" s="75"/>
      <c r="B72" s="65" t="s">
        <v>784</v>
      </c>
      <c r="C72" s="66">
        <v>134000000</v>
      </c>
      <c r="D72" s="66">
        <v>184465081</v>
      </c>
      <c r="E72" s="67">
        <v>137.66050820895524</v>
      </c>
      <c r="F72" s="66">
        <v>-1933131</v>
      </c>
      <c r="I72" s="87"/>
    </row>
    <row r="73" spans="1:9" s="30" customFormat="1" ht="12.75" customHeight="1">
      <c r="A73" s="75"/>
      <c r="B73" s="60" t="s">
        <v>799</v>
      </c>
      <c r="C73" s="29">
        <v>1484369739</v>
      </c>
      <c r="D73" s="29">
        <v>752689702</v>
      </c>
      <c r="E73" s="81">
        <v>50.707696487202504</v>
      </c>
      <c r="F73" s="29">
        <v>146283925</v>
      </c>
      <c r="I73" s="63"/>
    </row>
    <row r="74" spans="1:9" s="30" customFormat="1" ht="12.75" customHeight="1">
      <c r="A74" s="73" t="s">
        <v>800</v>
      </c>
      <c r="B74" s="60" t="s">
        <v>801</v>
      </c>
      <c r="C74" s="29">
        <v>1484369739</v>
      </c>
      <c r="D74" s="29">
        <v>752689702</v>
      </c>
      <c r="E74" s="81">
        <v>50.707696487202504</v>
      </c>
      <c r="F74" s="29">
        <v>146283925</v>
      </c>
      <c r="I74" s="63"/>
    </row>
    <row r="75" spans="1:9" s="30" customFormat="1" ht="12.75" customHeight="1">
      <c r="A75" s="73"/>
      <c r="B75" s="65" t="s">
        <v>802</v>
      </c>
      <c r="C75" s="71">
        <v>1482909997</v>
      </c>
      <c r="D75" s="66">
        <v>752202530</v>
      </c>
      <c r="E75" s="70" t="s">
        <v>712</v>
      </c>
      <c r="F75" s="66">
        <v>146248331</v>
      </c>
      <c r="I75" s="63"/>
    </row>
    <row r="76" spans="1:9" s="30" customFormat="1" ht="12.75" customHeight="1">
      <c r="A76" s="75" t="s">
        <v>803</v>
      </c>
      <c r="B76" s="65" t="s">
        <v>804</v>
      </c>
      <c r="C76" s="71">
        <v>1482909997</v>
      </c>
      <c r="D76" s="66">
        <v>752202530</v>
      </c>
      <c r="E76" s="70" t="s">
        <v>712</v>
      </c>
      <c r="F76" s="66">
        <v>146248331</v>
      </c>
      <c r="I76" s="63"/>
    </row>
    <row r="77" spans="1:9" s="30" customFormat="1" ht="12.75" customHeight="1">
      <c r="A77" s="75"/>
      <c r="B77" s="65" t="s">
        <v>805</v>
      </c>
      <c r="C77" s="71">
        <v>1459742</v>
      </c>
      <c r="D77" s="66">
        <v>487172</v>
      </c>
      <c r="E77" s="70" t="s">
        <v>712</v>
      </c>
      <c r="F77" s="66">
        <v>35594</v>
      </c>
      <c r="I77" s="63"/>
    </row>
    <row r="78" spans="1:9" s="30" customFormat="1" ht="12.75" customHeight="1">
      <c r="A78" s="75" t="s">
        <v>806</v>
      </c>
      <c r="B78" s="65" t="s">
        <v>807</v>
      </c>
      <c r="C78" s="71">
        <v>1459742</v>
      </c>
      <c r="D78" s="66">
        <v>487172</v>
      </c>
      <c r="E78" s="70" t="s">
        <v>712</v>
      </c>
      <c r="F78" s="66">
        <v>35594</v>
      </c>
      <c r="I78" s="63"/>
    </row>
    <row r="79" spans="1:9" s="30" customFormat="1" ht="12.75" customHeight="1">
      <c r="A79" s="88"/>
      <c r="B79" s="89" t="s">
        <v>808</v>
      </c>
      <c r="C79" s="61">
        <v>-215765262</v>
      </c>
      <c r="D79" s="61">
        <v>-105329870</v>
      </c>
      <c r="E79" s="62">
        <v>48.816880448531144</v>
      </c>
      <c r="F79" s="61">
        <v>-33572773</v>
      </c>
      <c r="I79" s="63"/>
    </row>
    <row r="80" spans="1:9" s="30" customFormat="1" ht="12.75" customHeight="1">
      <c r="A80" s="54"/>
      <c r="B80" s="89" t="s">
        <v>777</v>
      </c>
      <c r="C80" s="29">
        <v>215765262</v>
      </c>
      <c r="D80" s="29">
        <v>105329870</v>
      </c>
      <c r="E80" s="81">
        <v>48.816880448531144</v>
      </c>
      <c r="F80" s="29">
        <v>33572773</v>
      </c>
      <c r="I80" s="63"/>
    </row>
    <row r="81" spans="1:9" s="30" customFormat="1" ht="12.75" customHeight="1">
      <c r="A81" s="54"/>
      <c r="B81" s="65" t="s">
        <v>778</v>
      </c>
      <c r="C81" s="66">
        <v>-476494</v>
      </c>
      <c r="D81" s="66">
        <v>-277215</v>
      </c>
      <c r="E81" s="67">
        <v>58.17806729990305</v>
      </c>
      <c r="F81" s="66">
        <v>0</v>
      </c>
      <c r="I81" s="63"/>
    </row>
    <row r="82" spans="1:9" s="30" customFormat="1" ht="12.75" customHeight="1">
      <c r="A82" s="54"/>
      <c r="B82" s="65" t="s">
        <v>780</v>
      </c>
      <c r="C82" s="66">
        <v>216241756</v>
      </c>
      <c r="D82" s="66">
        <v>105483481</v>
      </c>
      <c r="E82" s="67">
        <v>48.78034795462908</v>
      </c>
      <c r="F82" s="66">
        <v>33565999</v>
      </c>
      <c r="I82" s="63"/>
    </row>
    <row r="83" spans="1:9" s="30" customFormat="1" ht="25.5" customHeight="1">
      <c r="A83" s="54"/>
      <c r="B83" s="65" t="s">
        <v>783</v>
      </c>
      <c r="C83" s="66">
        <v>216241756</v>
      </c>
      <c r="D83" s="66">
        <v>105607085</v>
      </c>
      <c r="E83" s="67">
        <v>48.83750805279254</v>
      </c>
      <c r="F83" s="66">
        <v>33572773</v>
      </c>
      <c r="I83" s="63"/>
    </row>
    <row r="84" spans="1:9" s="30" customFormat="1" ht="25.5" customHeight="1">
      <c r="A84" s="54"/>
      <c r="B84" s="65" t="s">
        <v>785</v>
      </c>
      <c r="C84" s="70" t="s">
        <v>712</v>
      </c>
      <c r="D84" s="66">
        <v>-123604</v>
      </c>
      <c r="E84" s="84" t="s">
        <v>712</v>
      </c>
      <c r="F84" s="66">
        <v>-6774</v>
      </c>
      <c r="I84" s="63"/>
    </row>
    <row r="85" spans="1:9" s="30" customFormat="1" ht="25.5" customHeight="1">
      <c r="A85" s="54"/>
      <c r="B85" s="65" t="s">
        <v>786</v>
      </c>
      <c r="C85" s="70" t="s">
        <v>712</v>
      </c>
      <c r="D85" s="66">
        <v>123604</v>
      </c>
      <c r="E85" s="84" t="s">
        <v>712</v>
      </c>
      <c r="F85" s="66">
        <v>6774</v>
      </c>
      <c r="I85" s="63"/>
    </row>
    <row r="86" spans="1:6" s="30" customFormat="1" ht="12.75">
      <c r="A86" s="31"/>
      <c r="B86" s="32"/>
      <c r="C86" s="33"/>
      <c r="D86" s="33"/>
      <c r="E86" s="90"/>
      <c r="F86" s="33"/>
    </row>
    <row r="87" spans="1:2" s="30" customFormat="1" ht="12.75">
      <c r="A87" s="11"/>
      <c r="B87" s="13"/>
    </row>
    <row r="88" spans="1:8" s="86" customFormat="1" ht="12.75">
      <c r="A88" s="36" t="s">
        <v>726</v>
      </c>
      <c r="B88" s="30"/>
      <c r="C88" s="91"/>
      <c r="D88" s="91"/>
      <c r="E88" s="92"/>
      <c r="F88" s="93"/>
      <c r="H88" s="94"/>
    </row>
    <row r="89" spans="1:6" s="30" customFormat="1" ht="12.75">
      <c r="A89" s="36" t="s">
        <v>727</v>
      </c>
      <c r="B89" s="95"/>
      <c r="C89" s="95"/>
      <c r="D89" s="96"/>
      <c r="E89" s="95"/>
      <c r="F89" s="97" t="s">
        <v>728</v>
      </c>
    </row>
    <row r="90" spans="1:8" s="86" customFormat="1" ht="12.75">
      <c r="A90" s="36"/>
      <c r="C90" s="91"/>
      <c r="D90" s="91"/>
      <c r="E90" s="36"/>
      <c r="F90" s="94"/>
      <c r="H90" s="94"/>
    </row>
    <row r="91" spans="1:105" s="102" customFormat="1" ht="12.75">
      <c r="A91" s="98" t="s">
        <v>729</v>
      </c>
      <c r="B91" s="10"/>
      <c r="C91" s="30"/>
      <c r="D91" s="30"/>
      <c r="E91" s="30"/>
      <c r="F91" s="30"/>
      <c r="G91" s="10"/>
      <c r="H91" s="10"/>
      <c r="I91" s="10"/>
      <c r="J91" s="10"/>
      <c r="K91" s="10"/>
      <c r="L91" s="10"/>
      <c r="M91" s="10"/>
      <c r="N91" s="10"/>
      <c r="O91" s="10"/>
      <c r="P91" s="10"/>
      <c r="Q91" s="99"/>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row>
    <row r="92" spans="1:2" s="30" customFormat="1" ht="12.75">
      <c r="A92" s="11"/>
      <c r="B92" s="13"/>
    </row>
    <row r="93" spans="1:2" s="30" customFormat="1" ht="12.75">
      <c r="A93" s="11"/>
      <c r="B93" s="13"/>
    </row>
    <row r="94" spans="1:2" s="30" customFormat="1" ht="12.75">
      <c r="A94" s="11"/>
      <c r="B94" s="13"/>
    </row>
    <row r="95" spans="1:2" s="30" customFormat="1" ht="12.75">
      <c r="A95" s="11"/>
      <c r="B95" s="13"/>
    </row>
    <row r="96" spans="1:2" s="30" customFormat="1" ht="12.75">
      <c r="A96" s="11"/>
      <c r="B96" s="13"/>
    </row>
    <row r="97" spans="1:2" s="30" customFormat="1" ht="12.75">
      <c r="A97" s="11"/>
      <c r="B97" s="13"/>
    </row>
    <row r="98" spans="1:2" s="30" customFormat="1" ht="12.75">
      <c r="A98" s="11"/>
      <c r="B98" s="13"/>
    </row>
    <row r="99" spans="1:2" s="30" customFormat="1" ht="12.75">
      <c r="A99" s="11"/>
      <c r="B99" s="13"/>
    </row>
    <row r="100" spans="1:2" s="30" customFormat="1" ht="12.75">
      <c r="A100" s="11"/>
      <c r="B100" s="13"/>
    </row>
    <row r="101" spans="1:2" s="30" customFormat="1" ht="12.75">
      <c r="A101" s="11"/>
      <c r="B101" s="13"/>
    </row>
    <row r="102" spans="1:2" s="30" customFormat="1" ht="12.75">
      <c r="A102" s="11"/>
      <c r="B102" s="13"/>
    </row>
    <row r="103" spans="1:2" s="30" customFormat="1" ht="12.75">
      <c r="A103" s="11"/>
      <c r="B103" s="13"/>
    </row>
    <row r="104" spans="1:2" s="30" customFormat="1" ht="12.75">
      <c r="A104" s="11"/>
      <c r="B104" s="13"/>
    </row>
    <row r="105" spans="1:2" s="30" customFormat="1" ht="12.75">
      <c r="A105" s="11"/>
      <c r="B105" s="13"/>
    </row>
    <row r="106" spans="1:2" s="30" customFormat="1" ht="12.75">
      <c r="A106" s="11"/>
      <c r="B106" s="13"/>
    </row>
    <row r="107" spans="1:2" s="30" customFormat="1" ht="12.75">
      <c r="A107" s="11"/>
      <c r="B107" s="13"/>
    </row>
    <row r="108" spans="1:2" s="30" customFormat="1" ht="12.75">
      <c r="A108" s="11"/>
      <c r="B108" s="13"/>
    </row>
    <row r="109" spans="1:2" s="30" customFormat="1" ht="12.75">
      <c r="A109" s="11"/>
      <c r="B109" s="13"/>
    </row>
    <row r="110" spans="1:2" s="30" customFormat="1" ht="12.75">
      <c r="A110" s="11"/>
      <c r="B110" s="13"/>
    </row>
    <row r="111" spans="1:2" s="30" customFormat="1" ht="12.75">
      <c r="A111" s="11"/>
      <c r="B111" s="13"/>
    </row>
    <row r="112" spans="1:2" s="30" customFormat="1" ht="12.75">
      <c r="A112" s="11"/>
      <c r="B112" s="13"/>
    </row>
    <row r="113" spans="1:2" s="30" customFormat="1" ht="12.75">
      <c r="A113" s="11"/>
      <c r="B113" s="13"/>
    </row>
    <row r="114" spans="1:2" s="30" customFormat="1" ht="12.75">
      <c r="A114" s="11"/>
      <c r="B114" s="13"/>
    </row>
    <row r="115" spans="1:2" s="30" customFormat="1" ht="12.75">
      <c r="A115" s="11"/>
      <c r="B115" s="13"/>
    </row>
    <row r="116" spans="1:2" s="30" customFormat="1" ht="12.75">
      <c r="A116" s="11"/>
      <c r="B116" s="13"/>
    </row>
    <row r="117" spans="1:2" s="30" customFormat="1" ht="12.75">
      <c r="A117" s="11"/>
      <c r="B117" s="13"/>
    </row>
    <row r="118" spans="1:2" s="30" customFormat="1" ht="12.75">
      <c r="A118" s="11"/>
      <c r="B118" s="13"/>
    </row>
    <row r="119" spans="1:2" s="30" customFormat="1" ht="12.75">
      <c r="A119" s="11"/>
      <c r="B119" s="13"/>
    </row>
    <row r="120" spans="1:2" s="30" customFormat="1" ht="12.75">
      <c r="A120" s="11"/>
      <c r="B120" s="13"/>
    </row>
    <row r="121" spans="1:2" s="30" customFormat="1" ht="12.75">
      <c r="A121" s="11"/>
      <c r="B121" s="13"/>
    </row>
    <row r="122" spans="1:2" s="30" customFormat="1" ht="12.75">
      <c r="A122" s="11"/>
      <c r="B122" s="13"/>
    </row>
    <row r="123" spans="1:2" s="30" customFormat="1" ht="12.75">
      <c r="A123" s="11"/>
      <c r="B123" s="13"/>
    </row>
    <row r="124" spans="1:2" s="30" customFormat="1" ht="12.75">
      <c r="A124" s="11"/>
      <c r="B124" s="13"/>
    </row>
    <row r="125" spans="1:2" s="30" customFormat="1" ht="12.75">
      <c r="A125" s="11"/>
      <c r="B125" s="13"/>
    </row>
    <row r="126" spans="1:2" s="30" customFormat="1" ht="12.75">
      <c r="A126" s="11"/>
      <c r="B126" s="13"/>
    </row>
    <row r="127" spans="1:2" s="30" customFormat="1" ht="12.75">
      <c r="A127" s="11"/>
      <c r="B127" s="13"/>
    </row>
    <row r="128" spans="1:2" s="30" customFormat="1" ht="12.75">
      <c r="A128" s="11"/>
      <c r="B128" s="13"/>
    </row>
    <row r="129" spans="1:2" s="30" customFormat="1" ht="12.75">
      <c r="A129" s="11"/>
      <c r="B129" s="13"/>
    </row>
    <row r="130" spans="1:2" s="30" customFormat="1" ht="12.75">
      <c r="A130" s="11"/>
      <c r="B130" s="13"/>
    </row>
    <row r="131" spans="1:2" s="30" customFormat="1" ht="12.75">
      <c r="A131" s="11"/>
      <c r="B131" s="13"/>
    </row>
    <row r="132" spans="1:2" s="30" customFormat="1" ht="12.75">
      <c r="A132" s="11"/>
      <c r="B132" s="13"/>
    </row>
    <row r="133" spans="1:2" s="30" customFormat="1" ht="12.75">
      <c r="A133" s="11"/>
      <c r="B133" s="13"/>
    </row>
    <row r="134" spans="1:2" s="30" customFormat="1" ht="12.75">
      <c r="A134" s="11"/>
      <c r="B134" s="13"/>
    </row>
    <row r="135" spans="1:2" s="30" customFormat="1" ht="12.75">
      <c r="A135" s="11"/>
      <c r="B135" s="13"/>
    </row>
    <row r="136" spans="1:2" s="30" customFormat="1" ht="12.75">
      <c r="A136" s="11"/>
      <c r="B136" s="13"/>
    </row>
    <row r="137" spans="1:2" s="30" customFormat="1" ht="12.75">
      <c r="A137" s="11"/>
      <c r="B137" s="13"/>
    </row>
    <row r="138" spans="1:2" s="30" customFormat="1" ht="12.75">
      <c r="A138" s="11"/>
      <c r="B138" s="13"/>
    </row>
    <row r="139" spans="1:2" s="30" customFormat="1" ht="12.75">
      <c r="A139" s="11"/>
      <c r="B139" s="13"/>
    </row>
    <row r="140" spans="1:2" s="30" customFormat="1" ht="12.75">
      <c r="A140" s="11"/>
      <c r="B140" s="13"/>
    </row>
    <row r="141" spans="1:2" s="30" customFormat="1" ht="12.75">
      <c r="A141" s="11"/>
      <c r="B141" s="13"/>
    </row>
    <row r="142" spans="1:2" s="30" customFormat="1" ht="12.75">
      <c r="A142" s="11"/>
      <c r="B142" s="13"/>
    </row>
    <row r="143" spans="1:2" s="30" customFormat="1" ht="12.75">
      <c r="A143" s="11"/>
      <c r="B143" s="13"/>
    </row>
    <row r="144" spans="1:2" s="30" customFormat="1" ht="12.75">
      <c r="A144" s="11"/>
      <c r="B144" s="13"/>
    </row>
    <row r="145" spans="1:2" s="30" customFormat="1" ht="12.75">
      <c r="A145" s="11"/>
      <c r="B145" s="13"/>
    </row>
    <row r="146" spans="1:2" s="30" customFormat="1" ht="12.75">
      <c r="A146" s="11"/>
      <c r="B146" s="13"/>
    </row>
    <row r="147" spans="1:2" s="30" customFormat="1" ht="12.75">
      <c r="A147" s="11"/>
      <c r="B147" s="13"/>
    </row>
    <row r="148" spans="1:2" s="30" customFormat="1" ht="12.75">
      <c r="A148" s="11"/>
      <c r="B148" s="13"/>
    </row>
    <row r="149" spans="1:2" s="30" customFormat="1" ht="12.75">
      <c r="A149" s="11"/>
      <c r="B149" s="13"/>
    </row>
    <row r="150" spans="1:2" s="30" customFormat="1" ht="12.75">
      <c r="A150" s="11"/>
      <c r="B150" s="13"/>
    </row>
    <row r="151" spans="1:2" s="30" customFormat="1" ht="12.75">
      <c r="A151" s="11"/>
      <c r="B151" s="13"/>
    </row>
    <row r="152" spans="1:2" s="30" customFormat="1" ht="12.75">
      <c r="A152" s="11"/>
      <c r="B152" s="13"/>
    </row>
    <row r="153" spans="1:2" s="30" customFormat="1" ht="12.75">
      <c r="A153" s="11"/>
      <c r="B153" s="13"/>
    </row>
    <row r="154" spans="1:2" s="30" customFormat="1" ht="12.75">
      <c r="A154" s="11"/>
      <c r="B154" s="13"/>
    </row>
    <row r="155" spans="1:2" s="30" customFormat="1" ht="12.75">
      <c r="A155" s="11"/>
      <c r="B155" s="13"/>
    </row>
    <row r="156" spans="1:2" s="30" customFormat="1" ht="12.75">
      <c r="A156" s="11"/>
      <c r="B156" s="13"/>
    </row>
    <row r="157" spans="1:2" s="30" customFormat="1" ht="12.75">
      <c r="A157" s="11"/>
      <c r="B157" s="13"/>
    </row>
    <row r="158" spans="1:2" s="30" customFormat="1" ht="12.75">
      <c r="A158" s="11"/>
      <c r="B158" s="13"/>
    </row>
    <row r="159" spans="1:2" s="30" customFormat="1" ht="12.75">
      <c r="A159" s="11"/>
      <c r="B159" s="13"/>
    </row>
    <row r="160" spans="1:2" s="30" customFormat="1" ht="12.75">
      <c r="A160" s="11"/>
      <c r="B160" s="13"/>
    </row>
    <row r="161" spans="1:2" s="30" customFormat="1" ht="12.75">
      <c r="A161" s="11"/>
      <c r="B161" s="13"/>
    </row>
    <row r="162" spans="1:2" s="30" customFormat="1" ht="12.75">
      <c r="A162" s="11"/>
      <c r="B162" s="13"/>
    </row>
    <row r="163" spans="1:2" s="30" customFormat="1" ht="12.75">
      <c r="A163" s="11"/>
      <c r="B163" s="13"/>
    </row>
    <row r="164" spans="1:2" s="30" customFormat="1" ht="12.75">
      <c r="A164" s="11"/>
      <c r="B164" s="13"/>
    </row>
    <row r="165" spans="1:2" s="30" customFormat="1" ht="12.75">
      <c r="A165" s="11"/>
      <c r="B165" s="13"/>
    </row>
    <row r="166" spans="1:2" s="30" customFormat="1" ht="12.75">
      <c r="A166" s="11"/>
      <c r="B166" s="13"/>
    </row>
    <row r="167" spans="1:2" s="30" customFormat="1" ht="12.75">
      <c r="A167" s="11"/>
      <c r="B167" s="13"/>
    </row>
    <row r="168" spans="1:2" s="30" customFormat="1" ht="12.75">
      <c r="A168" s="11"/>
      <c r="B168" s="13"/>
    </row>
    <row r="169" spans="1:2" s="30" customFormat="1" ht="12.75">
      <c r="A169" s="11"/>
      <c r="B169" s="13"/>
    </row>
    <row r="170" spans="1:2" s="30" customFormat="1" ht="12.75">
      <c r="A170" s="11"/>
      <c r="B170" s="13"/>
    </row>
    <row r="171" spans="1:2" s="30" customFormat="1" ht="12.75">
      <c r="A171" s="11"/>
      <c r="B171" s="13"/>
    </row>
    <row r="172" spans="1:2" s="30" customFormat="1" ht="12.75">
      <c r="A172" s="11"/>
      <c r="B172" s="13"/>
    </row>
    <row r="173" spans="1:2" s="30" customFormat="1" ht="12.75">
      <c r="A173" s="11"/>
      <c r="B173" s="13"/>
    </row>
    <row r="174" spans="1:2" s="30" customFormat="1" ht="12.75">
      <c r="A174" s="11"/>
      <c r="B174" s="13"/>
    </row>
    <row r="175" spans="1:2" s="30" customFormat="1" ht="12.75">
      <c r="A175" s="11"/>
      <c r="B175" s="13"/>
    </row>
    <row r="176" spans="1:2" s="30" customFormat="1" ht="12.75">
      <c r="A176" s="11"/>
      <c r="B176" s="13"/>
    </row>
    <row r="177" spans="1:2" s="30" customFormat="1" ht="12.75">
      <c r="A177" s="11"/>
      <c r="B177" s="13"/>
    </row>
    <row r="178" spans="1:2" s="30" customFormat="1" ht="12.75">
      <c r="A178" s="11"/>
      <c r="B178" s="13"/>
    </row>
    <row r="179" spans="1:2" s="30" customFormat="1" ht="12.75">
      <c r="A179" s="11"/>
      <c r="B179" s="13"/>
    </row>
    <row r="180" spans="1:2" s="30" customFormat="1" ht="12.75">
      <c r="A180" s="11"/>
      <c r="B180" s="13"/>
    </row>
    <row r="181" spans="1:2" s="30" customFormat="1" ht="12.75">
      <c r="A181" s="11"/>
      <c r="B181" s="13"/>
    </row>
    <row r="182" spans="1:2" s="30" customFormat="1" ht="12.75">
      <c r="A182" s="11"/>
      <c r="B182" s="13"/>
    </row>
    <row r="183" spans="1:2" s="30" customFormat="1" ht="12.75">
      <c r="A183" s="11"/>
      <c r="B183" s="13"/>
    </row>
    <row r="184" spans="1:2" s="30" customFormat="1" ht="12.75">
      <c r="A184" s="11"/>
      <c r="B184" s="13"/>
    </row>
    <row r="185" spans="1:2" s="30" customFormat="1" ht="12.75">
      <c r="A185" s="11"/>
      <c r="B185" s="13"/>
    </row>
    <row r="186" spans="1:2" s="30" customFormat="1" ht="12.75">
      <c r="A186" s="11"/>
      <c r="B186" s="13"/>
    </row>
    <row r="187" spans="1:2" s="30" customFormat="1" ht="12.75">
      <c r="A187" s="11"/>
      <c r="B187" s="13"/>
    </row>
    <row r="188" spans="1:2" s="30" customFormat="1" ht="12.75">
      <c r="A188" s="11"/>
      <c r="B188" s="13"/>
    </row>
    <row r="189" spans="1:2" s="30" customFormat="1" ht="12.75">
      <c r="A189" s="11"/>
      <c r="B189" s="13"/>
    </row>
    <row r="190" spans="1:2" s="30" customFormat="1" ht="12.75">
      <c r="A190" s="11"/>
      <c r="B190" s="13"/>
    </row>
    <row r="191" spans="1:2" s="30" customFormat="1" ht="12.75">
      <c r="A191" s="11"/>
      <c r="B191" s="13"/>
    </row>
    <row r="192" spans="1:2" s="30" customFormat="1" ht="12.75">
      <c r="A192" s="11"/>
      <c r="B192" s="13"/>
    </row>
    <row r="193" spans="1:2" s="30" customFormat="1" ht="12.75">
      <c r="A193" s="11"/>
      <c r="B193" s="13"/>
    </row>
    <row r="194" spans="1:2" s="30" customFormat="1" ht="12.75">
      <c r="A194" s="11"/>
      <c r="B194" s="13"/>
    </row>
    <row r="195" spans="1:2" s="30" customFormat="1" ht="12.75">
      <c r="A195" s="11"/>
      <c r="B195" s="13"/>
    </row>
    <row r="196" spans="1:2" s="30" customFormat="1" ht="12.75">
      <c r="A196" s="11"/>
      <c r="B196" s="13"/>
    </row>
    <row r="197" spans="1:2" s="30" customFormat="1" ht="12.75">
      <c r="A197" s="11"/>
      <c r="B197" s="13"/>
    </row>
    <row r="198" spans="1:2" s="30" customFormat="1" ht="12.75">
      <c r="A198" s="11"/>
      <c r="B198" s="13"/>
    </row>
    <row r="199" spans="1:2" s="30" customFormat="1" ht="12.75">
      <c r="A199" s="11"/>
      <c r="B199" s="13"/>
    </row>
    <row r="200" spans="1:2" s="30" customFormat="1" ht="12.75">
      <c r="A200" s="11"/>
      <c r="B200" s="13"/>
    </row>
    <row r="201" spans="1:2" s="30" customFormat="1" ht="12.75">
      <c r="A201" s="11"/>
      <c r="B201" s="13"/>
    </row>
    <row r="202" spans="1:6" s="30" customFormat="1" ht="12.75">
      <c r="A202" s="11"/>
      <c r="B202" s="13"/>
      <c r="C202"/>
      <c r="D202"/>
      <c r="E202"/>
      <c r="F202"/>
    </row>
    <row r="203" spans="1:6" s="30" customFormat="1" ht="12.75">
      <c r="A203" s="11"/>
      <c r="B203" s="13"/>
      <c r="C203"/>
      <c r="D203"/>
      <c r="E203"/>
      <c r="F203"/>
    </row>
    <row r="204" spans="1:6" s="30" customFormat="1" ht="12.75">
      <c r="A204" s="11"/>
      <c r="B204" s="13"/>
      <c r="C204"/>
      <c r="D204"/>
      <c r="E204"/>
      <c r="F204"/>
    </row>
    <row r="205" spans="1:6" s="30" customFormat="1" ht="12.75">
      <c r="A205" s="11"/>
      <c r="B205" s="13"/>
      <c r="C205"/>
      <c r="D205"/>
      <c r="E205"/>
      <c r="F205"/>
    </row>
    <row r="206" spans="1:6" s="30" customFormat="1" ht="12.75">
      <c r="A206" s="11"/>
      <c r="B206" s="13"/>
      <c r="C206"/>
      <c r="D206"/>
      <c r="E206"/>
      <c r="F206"/>
    </row>
  </sheetData>
  <mergeCells count="6">
    <mergeCell ref="A5:F5"/>
    <mergeCell ref="A6:F6"/>
    <mergeCell ref="A1:F1"/>
    <mergeCell ref="A3:F3"/>
    <mergeCell ref="A2:F2"/>
    <mergeCell ref="A4:F4"/>
  </mergeCells>
  <printOptions/>
  <pageMargins left="0.984251968503937" right="0.2755905511811024" top="0.7874015748031497" bottom="0.7874015748031497" header="0.5118110236220472" footer="0.5118110236220472"/>
  <pageSetup firstPageNumber="4" useFirstPageNumber="1" horizontalDpi="600" verticalDpi="600" orientation="portrait" paperSize="9" scale="78" r:id="rId2"/>
  <headerFooter alignWithMargins="0">
    <oddFooter>&amp;C&amp;P</oddFooter>
  </headerFooter>
  <rowBreaks count="1" manualBreakCount="1">
    <brk id="56" max="5" man="1"/>
  </rowBreaks>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DA62"/>
  <sheetViews>
    <sheetView zoomScaleSheetLayoutView="100" workbookViewId="0" topLeftCell="A1">
      <selection activeCell="C25" sqref="C25"/>
    </sheetView>
  </sheetViews>
  <sheetFormatPr defaultColWidth="9.140625" defaultRowHeight="12.75"/>
  <cols>
    <col min="1" max="1" width="12.7109375" style="180" customWidth="1"/>
    <col min="2" max="2" width="47.57421875" style="180" customWidth="1"/>
    <col min="3" max="3" width="12.7109375" style="180" customWidth="1"/>
    <col min="4" max="4" width="13.8515625" style="180" customWidth="1"/>
    <col min="5" max="5" width="11.7109375" style="180" customWidth="1"/>
    <col min="6" max="6" width="14.140625" style="180" customWidth="1"/>
    <col min="7" max="7" width="14.421875" style="180" customWidth="1"/>
    <col min="8" max="8" width="12.28125" style="180" customWidth="1"/>
    <col min="9" max="9" width="14.7109375" style="180" customWidth="1"/>
    <col min="10" max="16384" width="9.140625" style="180" customWidth="1"/>
  </cols>
  <sheetData>
    <row r="1" spans="1:55" ht="55.5" customHeight="1">
      <c r="A1" s="1030"/>
      <c r="B1" s="1030"/>
      <c r="C1" s="1030"/>
      <c r="D1" s="1030"/>
      <c r="E1" s="1030"/>
      <c r="F1" s="1030"/>
      <c r="G1" s="178"/>
      <c r="H1" s="178"/>
      <c r="I1" s="178"/>
      <c r="J1" s="178"/>
      <c r="K1" s="178"/>
      <c r="L1" s="178"/>
      <c r="M1" s="178"/>
      <c r="N1" s="178"/>
      <c r="O1" s="178"/>
      <c r="P1" s="178"/>
      <c r="Q1" s="178"/>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row>
    <row r="2" spans="1:55" ht="12.75" customHeight="1">
      <c r="A2" s="1031" t="s">
        <v>697</v>
      </c>
      <c r="B2" s="1031"/>
      <c r="C2" s="1031"/>
      <c r="D2" s="1031"/>
      <c r="E2" s="1031"/>
      <c r="F2" s="1031"/>
      <c r="G2" s="181"/>
      <c r="H2" s="181"/>
      <c r="I2" s="181"/>
      <c r="J2" s="181"/>
      <c r="K2" s="181"/>
      <c r="L2" s="181"/>
      <c r="M2" s="181"/>
      <c r="N2" s="181"/>
      <c r="O2" s="181"/>
      <c r="P2" s="181"/>
      <c r="Q2" s="181"/>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row>
    <row r="3" spans="1:55" ht="17.25" customHeight="1">
      <c r="A3" s="1032" t="s">
        <v>698</v>
      </c>
      <c r="B3" s="1032"/>
      <c r="C3" s="1032"/>
      <c r="D3" s="1032"/>
      <c r="E3" s="1032"/>
      <c r="F3" s="1032"/>
      <c r="G3" s="182"/>
      <c r="H3" s="182"/>
      <c r="I3" s="182"/>
      <c r="J3" s="182"/>
      <c r="K3" s="182"/>
      <c r="L3" s="182"/>
      <c r="M3" s="182"/>
      <c r="N3" s="182"/>
      <c r="O3" s="182"/>
      <c r="P3" s="182"/>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row>
    <row r="4" spans="1:17" s="184" customFormat="1" ht="17.25" customHeight="1">
      <c r="A4" s="1033" t="s">
        <v>868</v>
      </c>
      <c r="B4" s="1033"/>
      <c r="C4" s="1033"/>
      <c r="D4" s="1033"/>
      <c r="E4" s="1033"/>
      <c r="F4" s="1033"/>
      <c r="G4" s="183"/>
      <c r="H4" s="183"/>
      <c r="I4" s="183"/>
      <c r="J4" s="183"/>
      <c r="K4" s="183"/>
      <c r="L4" s="183"/>
      <c r="M4" s="183"/>
      <c r="N4" s="183"/>
      <c r="O4" s="183"/>
      <c r="P4" s="183"/>
      <c r="Q4" s="183"/>
    </row>
    <row r="5" spans="1:17" s="184" customFormat="1" ht="15.75" customHeight="1">
      <c r="A5" s="1028" t="s">
        <v>700</v>
      </c>
      <c r="B5" s="1028"/>
      <c r="C5" s="1028"/>
      <c r="D5" s="1028"/>
      <c r="E5" s="1028"/>
      <c r="F5" s="1028"/>
      <c r="G5" s="183"/>
      <c r="H5" s="183"/>
      <c r="I5" s="183"/>
      <c r="J5" s="183"/>
      <c r="K5" s="183"/>
      <c r="L5" s="183"/>
      <c r="M5" s="183"/>
      <c r="N5" s="183"/>
      <c r="O5" s="183"/>
      <c r="P5" s="183"/>
      <c r="Q5" s="183"/>
    </row>
    <row r="6" spans="1:15" s="187" customFormat="1" ht="12.75">
      <c r="A6" s="1029" t="s">
        <v>701</v>
      </c>
      <c r="B6" s="1029"/>
      <c r="C6" s="1029"/>
      <c r="D6" s="1029"/>
      <c r="E6" s="1029"/>
      <c r="F6" s="1029"/>
      <c r="G6" s="106"/>
      <c r="H6" s="106"/>
      <c r="I6" s="106"/>
      <c r="J6" s="106"/>
      <c r="K6" s="106"/>
      <c r="L6" s="106"/>
      <c r="M6" s="106"/>
      <c r="N6" s="182"/>
      <c r="O6" s="186"/>
    </row>
    <row r="7" spans="1:15" s="187" customFormat="1" ht="12.75">
      <c r="A7" s="188" t="s">
        <v>702</v>
      </c>
      <c r="B7" s="189"/>
      <c r="C7" s="190"/>
      <c r="D7" s="185"/>
      <c r="E7" s="186"/>
      <c r="F7" s="191" t="s">
        <v>703</v>
      </c>
      <c r="G7" s="105"/>
      <c r="H7" s="191"/>
      <c r="I7" s="191"/>
      <c r="J7" s="192"/>
      <c r="K7" s="105"/>
      <c r="N7" s="182"/>
      <c r="O7" s="186"/>
    </row>
    <row r="8" spans="1:15" s="187" customFormat="1" ht="12.75">
      <c r="A8" s="188"/>
      <c r="B8" s="189"/>
      <c r="C8" s="190"/>
      <c r="D8" s="185"/>
      <c r="E8" s="186"/>
      <c r="F8" s="193" t="s">
        <v>869</v>
      </c>
      <c r="G8" s="105"/>
      <c r="H8" s="191"/>
      <c r="I8" s="191"/>
      <c r="J8" s="192"/>
      <c r="K8" s="105"/>
      <c r="N8" s="182"/>
      <c r="O8" s="186"/>
    </row>
    <row r="9" spans="1:6" ht="12.75">
      <c r="A9" s="179"/>
      <c r="B9" s="194"/>
      <c r="C9" s="194"/>
      <c r="D9" s="194"/>
      <c r="E9" s="194"/>
      <c r="F9" s="195" t="s">
        <v>732</v>
      </c>
    </row>
    <row r="10" spans="1:6" ht="36">
      <c r="A10" s="196" t="s">
        <v>870</v>
      </c>
      <c r="B10" s="196" t="s">
        <v>733</v>
      </c>
      <c r="C10" s="197" t="s">
        <v>734</v>
      </c>
      <c r="D10" s="197" t="s">
        <v>735</v>
      </c>
      <c r="E10" s="197" t="s">
        <v>736</v>
      </c>
      <c r="F10" s="197" t="s">
        <v>737</v>
      </c>
    </row>
    <row r="11" spans="1:6" ht="12.75">
      <c r="A11" s="198">
        <v>1</v>
      </c>
      <c r="B11" s="198">
        <v>2</v>
      </c>
      <c r="C11" s="199">
        <v>3</v>
      </c>
      <c r="D11" s="199">
        <v>4</v>
      </c>
      <c r="E11" s="199">
        <v>5</v>
      </c>
      <c r="F11" s="199">
        <v>6</v>
      </c>
    </row>
    <row r="12" spans="1:8" ht="12.75">
      <c r="A12" s="200"/>
      <c r="B12" s="201" t="s">
        <v>871</v>
      </c>
      <c r="C12" s="202">
        <v>3159114027</v>
      </c>
      <c r="D12" s="202">
        <v>1421292287</v>
      </c>
      <c r="E12" s="203">
        <v>44.990217980504696</v>
      </c>
      <c r="F12" s="202">
        <v>253095548</v>
      </c>
      <c r="G12" s="204"/>
      <c r="H12" s="204"/>
    </row>
    <row r="13" spans="1:8" ht="12.75">
      <c r="A13" s="205"/>
      <c r="B13" s="206" t="s">
        <v>872</v>
      </c>
      <c r="C13" s="207">
        <v>2309084000</v>
      </c>
      <c r="D13" s="207">
        <v>869144759</v>
      </c>
      <c r="E13" s="208">
        <v>37.640239982607824</v>
      </c>
      <c r="F13" s="207">
        <v>118646412</v>
      </c>
      <c r="G13" s="204"/>
      <c r="H13" s="204"/>
    </row>
    <row r="14" spans="1:8" ht="12.75">
      <c r="A14" s="209" t="s">
        <v>873</v>
      </c>
      <c r="B14" s="206" t="s">
        <v>874</v>
      </c>
      <c r="C14" s="207">
        <v>378000000</v>
      </c>
      <c r="D14" s="207">
        <v>182565071</v>
      </c>
      <c r="E14" s="208">
        <v>48.297637830687826</v>
      </c>
      <c r="F14" s="207">
        <v>14567348</v>
      </c>
      <c r="G14" s="204"/>
      <c r="H14" s="204"/>
    </row>
    <row r="15" spans="1:8" ht="12.75">
      <c r="A15" s="110" t="s">
        <v>875</v>
      </c>
      <c r="B15" s="210" t="s">
        <v>876</v>
      </c>
      <c r="C15" s="211">
        <v>136000000</v>
      </c>
      <c r="D15" s="211">
        <v>67058924</v>
      </c>
      <c r="E15" s="212">
        <v>49.308032352941176</v>
      </c>
      <c r="F15" s="211">
        <v>10434237</v>
      </c>
      <c r="G15" s="204"/>
      <c r="H15" s="204"/>
    </row>
    <row r="16" spans="1:8" ht="12.75">
      <c r="A16" s="110" t="s">
        <v>877</v>
      </c>
      <c r="B16" s="210" t="s">
        <v>878</v>
      </c>
      <c r="C16" s="211">
        <v>242000000</v>
      </c>
      <c r="D16" s="211">
        <v>115506147</v>
      </c>
      <c r="E16" s="212">
        <v>47.729812809917355</v>
      </c>
      <c r="F16" s="211">
        <v>4133111</v>
      </c>
      <c r="G16" s="204"/>
      <c r="H16" s="204"/>
    </row>
    <row r="17" spans="1:8" ht="12.75">
      <c r="A17" s="110" t="s">
        <v>879</v>
      </c>
      <c r="B17" s="210" t="s">
        <v>880</v>
      </c>
      <c r="C17" s="211">
        <v>242000000</v>
      </c>
      <c r="D17" s="213">
        <v>115504728</v>
      </c>
      <c r="E17" s="212">
        <v>47.72922644628099</v>
      </c>
      <c r="F17" s="211">
        <v>4132976</v>
      </c>
      <c r="G17" s="204"/>
      <c r="H17" s="204"/>
    </row>
    <row r="18" spans="1:8" ht="12.75">
      <c r="A18" s="209" t="s">
        <v>881</v>
      </c>
      <c r="B18" s="206" t="s">
        <v>882</v>
      </c>
      <c r="C18" s="207">
        <v>1908084000</v>
      </c>
      <c r="D18" s="207">
        <v>677735296</v>
      </c>
      <c r="E18" s="208">
        <v>35.519154083363205</v>
      </c>
      <c r="F18" s="207">
        <v>103305006</v>
      </c>
      <c r="G18" s="204"/>
      <c r="H18" s="204"/>
    </row>
    <row r="19" spans="1:8" ht="12.75">
      <c r="A19" s="110" t="s">
        <v>883</v>
      </c>
      <c r="B19" s="210" t="s">
        <v>884</v>
      </c>
      <c r="C19" s="211">
        <v>1243000000</v>
      </c>
      <c r="D19" s="213">
        <v>414256670</v>
      </c>
      <c r="E19" s="212">
        <v>33.32716572807723</v>
      </c>
      <c r="F19" s="211">
        <v>59954106</v>
      </c>
      <c r="G19" s="204"/>
      <c r="H19" s="204"/>
    </row>
    <row r="20" spans="1:8" ht="24" customHeight="1">
      <c r="A20" s="214" t="s">
        <v>885</v>
      </c>
      <c r="B20" s="210" t="s">
        <v>886</v>
      </c>
      <c r="C20" s="211">
        <v>633000000</v>
      </c>
      <c r="D20" s="213">
        <v>249193161</v>
      </c>
      <c r="E20" s="212">
        <v>39.36700805687204</v>
      </c>
      <c r="F20" s="211">
        <v>42012809</v>
      </c>
      <c r="G20" s="204"/>
      <c r="H20" s="204"/>
    </row>
    <row r="21" spans="1:8" ht="13.5" customHeight="1">
      <c r="A21" s="214" t="s">
        <v>887</v>
      </c>
      <c r="B21" s="210" t="s">
        <v>888</v>
      </c>
      <c r="C21" s="211">
        <v>27084000</v>
      </c>
      <c r="D21" s="211">
        <v>11599720</v>
      </c>
      <c r="E21" s="212">
        <v>42.82868114015655</v>
      </c>
      <c r="F21" s="211">
        <v>1194661</v>
      </c>
      <c r="G21" s="204"/>
      <c r="H21" s="204"/>
    </row>
    <row r="22" spans="1:8" ht="14.25" customHeight="1">
      <c r="A22" s="110" t="s">
        <v>889</v>
      </c>
      <c r="B22" s="215" t="s">
        <v>890</v>
      </c>
      <c r="C22" s="211">
        <v>17000000</v>
      </c>
      <c r="D22" s="213">
        <v>9473807</v>
      </c>
      <c r="E22" s="212">
        <v>55.728276470588234</v>
      </c>
      <c r="F22" s="211">
        <v>824999</v>
      </c>
      <c r="G22" s="204"/>
      <c r="H22" s="204"/>
    </row>
    <row r="23" spans="1:8" ht="14.25" customHeight="1">
      <c r="A23" s="110" t="s">
        <v>891</v>
      </c>
      <c r="B23" s="215" t="s">
        <v>892</v>
      </c>
      <c r="C23" s="211">
        <v>500000</v>
      </c>
      <c r="D23" s="213">
        <v>325504</v>
      </c>
      <c r="E23" s="212">
        <v>65.1008</v>
      </c>
      <c r="F23" s="211">
        <v>43104</v>
      </c>
      <c r="G23" s="204"/>
      <c r="H23" s="204"/>
    </row>
    <row r="24" spans="1:8" ht="12.75">
      <c r="A24" s="214" t="s">
        <v>893</v>
      </c>
      <c r="B24" s="215" t="s">
        <v>894</v>
      </c>
      <c r="C24" s="211">
        <v>8640000</v>
      </c>
      <c r="D24" s="213">
        <v>1503950</v>
      </c>
      <c r="E24" s="212">
        <v>17.406828703703702</v>
      </c>
      <c r="F24" s="211">
        <v>283394</v>
      </c>
      <c r="G24" s="204"/>
      <c r="H24" s="204"/>
    </row>
    <row r="25" spans="1:8" ht="12.75">
      <c r="A25" s="214" t="s">
        <v>895</v>
      </c>
      <c r="B25" s="215" t="s">
        <v>896</v>
      </c>
      <c r="C25" s="211">
        <v>944000</v>
      </c>
      <c r="D25" s="213">
        <v>296459</v>
      </c>
      <c r="E25" s="212">
        <v>31.404555084745763</v>
      </c>
      <c r="F25" s="211">
        <v>43164</v>
      </c>
      <c r="G25" s="204"/>
      <c r="H25" s="204"/>
    </row>
    <row r="26" spans="1:8" ht="12.75">
      <c r="A26" s="214" t="s">
        <v>897</v>
      </c>
      <c r="B26" s="216" t="s">
        <v>898</v>
      </c>
      <c r="C26" s="211">
        <v>5000000</v>
      </c>
      <c r="D26" s="211">
        <v>2685745</v>
      </c>
      <c r="E26" s="212">
        <v>53.7149</v>
      </c>
      <c r="F26" s="211">
        <v>143430</v>
      </c>
      <c r="G26" s="204"/>
      <c r="H26" s="204"/>
    </row>
    <row r="27" spans="1:8" ht="12.75">
      <c r="A27" s="214" t="s">
        <v>899</v>
      </c>
      <c r="B27" s="216" t="s">
        <v>900</v>
      </c>
      <c r="C27" s="211">
        <v>5000000</v>
      </c>
      <c r="D27" s="211">
        <v>2685745</v>
      </c>
      <c r="E27" s="212">
        <v>53.7149</v>
      </c>
      <c r="F27" s="211">
        <v>143430</v>
      </c>
      <c r="G27" s="204"/>
      <c r="H27" s="204"/>
    </row>
    <row r="28" spans="1:8" ht="12.75">
      <c r="A28" s="209" t="s">
        <v>901</v>
      </c>
      <c r="B28" s="217" t="s">
        <v>902</v>
      </c>
      <c r="C28" s="218">
        <v>23000000</v>
      </c>
      <c r="D28" s="207">
        <v>8832752</v>
      </c>
      <c r="E28" s="219">
        <v>38.40326956521739</v>
      </c>
      <c r="F28" s="220">
        <v>772190</v>
      </c>
      <c r="G28" s="204"/>
      <c r="H28" s="204"/>
    </row>
    <row r="29" spans="1:8" ht="12.75" customHeight="1">
      <c r="A29" s="205"/>
      <c r="B29" s="206" t="s">
        <v>903</v>
      </c>
      <c r="C29" s="221" t="s">
        <v>712</v>
      </c>
      <c r="D29" s="221">
        <v>11640</v>
      </c>
      <c r="E29" s="222" t="s">
        <v>712</v>
      </c>
      <c r="F29" s="220">
        <v>1868</v>
      </c>
      <c r="G29" s="204"/>
      <c r="H29" s="204"/>
    </row>
    <row r="30" spans="1:8" ht="12.75" customHeight="1">
      <c r="A30" s="110" t="s">
        <v>904</v>
      </c>
      <c r="B30" s="210" t="s">
        <v>905</v>
      </c>
      <c r="C30" s="223" t="s">
        <v>712</v>
      </c>
      <c r="D30" s="213">
        <v>11640</v>
      </c>
      <c r="E30" s="224" t="s">
        <v>712</v>
      </c>
      <c r="F30" s="211">
        <v>1868</v>
      </c>
      <c r="G30" s="204"/>
      <c r="H30" s="204"/>
    </row>
    <row r="31" spans="1:10" s="225" customFormat="1" ht="12.75">
      <c r="A31" s="205"/>
      <c r="B31" s="206" t="s">
        <v>906</v>
      </c>
      <c r="C31" s="207">
        <v>217404748</v>
      </c>
      <c r="D31" s="207">
        <v>173601229</v>
      </c>
      <c r="E31" s="208">
        <v>79.85162725148946</v>
      </c>
      <c r="F31" s="207">
        <v>44311788</v>
      </c>
      <c r="G31" s="204"/>
      <c r="H31" s="204"/>
      <c r="J31" s="180"/>
    </row>
    <row r="32" spans="1:10" s="225" customFormat="1" ht="12.75">
      <c r="A32" s="209" t="s">
        <v>907</v>
      </c>
      <c r="B32" s="217" t="s">
        <v>908</v>
      </c>
      <c r="C32" s="221" t="s">
        <v>712</v>
      </c>
      <c r="D32" s="218">
        <v>126854149</v>
      </c>
      <c r="E32" s="222" t="s">
        <v>712</v>
      </c>
      <c r="F32" s="218">
        <v>37052760</v>
      </c>
      <c r="G32" s="204"/>
      <c r="H32" s="204"/>
      <c r="J32" s="180"/>
    </row>
    <row r="33" spans="1:10" s="225" customFormat="1" ht="12.75">
      <c r="A33" s="110" t="s">
        <v>909</v>
      </c>
      <c r="B33" s="216" t="s">
        <v>910</v>
      </c>
      <c r="C33" s="223" t="s">
        <v>712</v>
      </c>
      <c r="D33" s="211">
        <v>0</v>
      </c>
      <c r="E33" s="226" t="s">
        <v>712</v>
      </c>
      <c r="F33" s="211">
        <v>0</v>
      </c>
      <c r="G33" s="204"/>
      <c r="H33" s="204"/>
      <c r="J33" s="180"/>
    </row>
    <row r="34" spans="1:8" ht="12.75">
      <c r="A34" s="110" t="s">
        <v>911</v>
      </c>
      <c r="B34" s="210" t="s">
        <v>912</v>
      </c>
      <c r="C34" s="223" t="s">
        <v>712</v>
      </c>
      <c r="D34" s="213">
        <v>8015519</v>
      </c>
      <c r="E34" s="226" t="s">
        <v>712</v>
      </c>
      <c r="F34" s="211">
        <v>0</v>
      </c>
      <c r="G34" s="204"/>
      <c r="H34" s="204"/>
    </row>
    <row r="35" spans="1:8" ht="25.5">
      <c r="A35" s="110" t="s">
        <v>913</v>
      </c>
      <c r="B35" s="227" t="s">
        <v>914</v>
      </c>
      <c r="C35" s="223" t="s">
        <v>712</v>
      </c>
      <c r="D35" s="213">
        <v>66907566</v>
      </c>
      <c r="E35" s="226" t="s">
        <v>712</v>
      </c>
      <c r="F35" s="211">
        <v>34726838</v>
      </c>
      <c r="G35" s="204"/>
      <c r="H35" s="204"/>
    </row>
    <row r="36" spans="1:8" ht="12.75">
      <c r="A36" s="110"/>
      <c r="B36" s="216" t="s">
        <v>915</v>
      </c>
      <c r="C36" s="223" t="s">
        <v>712</v>
      </c>
      <c r="D36" s="223">
        <v>29273441</v>
      </c>
      <c r="E36" s="226" t="s">
        <v>712</v>
      </c>
      <c r="F36" s="211">
        <v>2325922</v>
      </c>
      <c r="G36" s="204"/>
      <c r="H36" s="204"/>
    </row>
    <row r="37" spans="1:8" ht="12.75">
      <c r="A37" s="214" t="s">
        <v>916</v>
      </c>
      <c r="B37" s="210" t="s">
        <v>917</v>
      </c>
      <c r="C37" s="223" t="s">
        <v>712</v>
      </c>
      <c r="D37" s="213">
        <v>8576392</v>
      </c>
      <c r="E37" s="226" t="s">
        <v>712</v>
      </c>
      <c r="F37" s="211">
        <v>23271</v>
      </c>
      <c r="G37" s="204"/>
      <c r="H37" s="204"/>
    </row>
    <row r="38" spans="1:8" ht="12.75">
      <c r="A38" s="214" t="s">
        <v>918</v>
      </c>
      <c r="B38" s="210" t="s">
        <v>919</v>
      </c>
      <c r="C38" s="223" t="s">
        <v>712</v>
      </c>
      <c r="D38" s="213">
        <v>2102001</v>
      </c>
      <c r="E38" s="226" t="s">
        <v>712</v>
      </c>
      <c r="F38" s="211">
        <v>698640</v>
      </c>
      <c r="G38" s="204"/>
      <c r="H38" s="204"/>
    </row>
    <row r="39" spans="1:8" ht="25.5">
      <c r="A39" s="110" t="s">
        <v>920</v>
      </c>
      <c r="B39" s="227" t="s">
        <v>921</v>
      </c>
      <c r="C39" s="223" t="s">
        <v>712</v>
      </c>
      <c r="D39" s="213">
        <v>18595048</v>
      </c>
      <c r="E39" s="226" t="s">
        <v>712</v>
      </c>
      <c r="F39" s="211">
        <v>1604011</v>
      </c>
      <c r="G39" s="204"/>
      <c r="H39" s="204"/>
    </row>
    <row r="40" spans="1:8" ht="12.75">
      <c r="A40" s="110" t="s">
        <v>922</v>
      </c>
      <c r="B40" s="210" t="s">
        <v>923</v>
      </c>
      <c r="C40" s="223" t="s">
        <v>712</v>
      </c>
      <c r="D40" s="223">
        <v>1573503</v>
      </c>
      <c r="E40" s="226" t="s">
        <v>712</v>
      </c>
      <c r="F40" s="211">
        <v>0</v>
      </c>
      <c r="G40" s="204"/>
      <c r="H40" s="204"/>
    </row>
    <row r="41" spans="1:8" ht="25.5">
      <c r="A41" s="110" t="s">
        <v>924</v>
      </c>
      <c r="B41" s="227" t="s">
        <v>925</v>
      </c>
      <c r="C41" s="223" t="s">
        <v>712</v>
      </c>
      <c r="D41" s="223">
        <v>21084120</v>
      </c>
      <c r="E41" s="226" t="s">
        <v>712</v>
      </c>
      <c r="F41" s="211">
        <v>0</v>
      </c>
      <c r="G41" s="204"/>
      <c r="H41" s="204"/>
    </row>
    <row r="42" spans="1:8" ht="12.75">
      <c r="A42" s="209" t="s">
        <v>926</v>
      </c>
      <c r="B42" s="217" t="s">
        <v>927</v>
      </c>
      <c r="C42" s="221" t="s">
        <v>712</v>
      </c>
      <c r="D42" s="218">
        <v>36403692</v>
      </c>
      <c r="E42" s="222" t="s">
        <v>712</v>
      </c>
      <c r="F42" s="218">
        <v>5610449</v>
      </c>
      <c r="G42" s="204"/>
      <c r="H42" s="204"/>
    </row>
    <row r="43" spans="1:8" ht="25.5">
      <c r="A43" s="214" t="s">
        <v>928</v>
      </c>
      <c r="B43" s="227" t="s">
        <v>929</v>
      </c>
      <c r="C43" s="223" t="s">
        <v>712</v>
      </c>
      <c r="D43" s="213">
        <v>20969769</v>
      </c>
      <c r="E43" s="226" t="s">
        <v>712</v>
      </c>
      <c r="F43" s="211">
        <v>3125692</v>
      </c>
      <c r="G43" s="204"/>
      <c r="H43" s="204"/>
    </row>
    <row r="44" spans="1:8" ht="38.25">
      <c r="A44" s="214" t="s">
        <v>930</v>
      </c>
      <c r="B44" s="227" t="s">
        <v>931</v>
      </c>
      <c r="C44" s="223" t="s">
        <v>712</v>
      </c>
      <c r="D44" s="211">
        <v>774122</v>
      </c>
      <c r="E44" s="226" t="s">
        <v>712</v>
      </c>
      <c r="F44" s="211">
        <v>93003</v>
      </c>
      <c r="G44" s="204"/>
      <c r="H44" s="204"/>
    </row>
    <row r="45" spans="1:8" ht="12.75">
      <c r="A45" s="214" t="s">
        <v>932</v>
      </c>
      <c r="B45" s="228" t="s">
        <v>955</v>
      </c>
      <c r="C45" s="223" t="s">
        <v>712</v>
      </c>
      <c r="D45" s="211">
        <v>14640383</v>
      </c>
      <c r="E45" s="226" t="s">
        <v>712</v>
      </c>
      <c r="F45" s="211">
        <v>2388862</v>
      </c>
      <c r="G45" s="204"/>
      <c r="H45" s="204"/>
    </row>
    <row r="46" spans="1:8" ht="12.75">
      <c r="A46" s="229" t="s">
        <v>933</v>
      </c>
      <c r="B46" s="230" t="s">
        <v>934</v>
      </c>
      <c r="C46" s="231" t="s">
        <v>712</v>
      </c>
      <c r="D46" s="232">
        <v>13468199</v>
      </c>
      <c r="E46" s="233" t="s">
        <v>712</v>
      </c>
      <c r="F46" s="234">
        <v>2249831</v>
      </c>
      <c r="G46" s="204"/>
      <c r="H46" s="204"/>
    </row>
    <row r="47" spans="1:8" ht="12" customHeight="1">
      <c r="A47" s="229" t="s">
        <v>935</v>
      </c>
      <c r="B47" s="230" t="s">
        <v>936</v>
      </c>
      <c r="C47" s="231" t="s">
        <v>712</v>
      </c>
      <c r="D47" s="232">
        <v>625165</v>
      </c>
      <c r="E47" s="233" t="s">
        <v>712</v>
      </c>
      <c r="F47" s="234">
        <v>48000</v>
      </c>
      <c r="G47" s="204"/>
      <c r="H47" s="204"/>
    </row>
    <row r="48" spans="1:8" ht="12.75">
      <c r="A48" s="229" t="s">
        <v>937</v>
      </c>
      <c r="B48" s="230" t="s">
        <v>938</v>
      </c>
      <c r="C48" s="231" t="s">
        <v>712</v>
      </c>
      <c r="D48" s="232">
        <v>389945</v>
      </c>
      <c r="E48" s="233" t="s">
        <v>712</v>
      </c>
      <c r="F48" s="234">
        <v>64231</v>
      </c>
      <c r="G48" s="204"/>
      <c r="H48" s="204"/>
    </row>
    <row r="49" spans="1:8" ht="12.75">
      <c r="A49" s="229" t="s">
        <v>939</v>
      </c>
      <c r="B49" s="230" t="s">
        <v>940</v>
      </c>
      <c r="C49" s="231" t="s">
        <v>712</v>
      </c>
      <c r="D49" s="232">
        <v>26.25</v>
      </c>
      <c r="E49" s="233" t="s">
        <v>712</v>
      </c>
      <c r="F49" s="234">
        <v>26.25</v>
      </c>
      <c r="G49" s="204"/>
      <c r="H49" s="204"/>
    </row>
    <row r="50" spans="1:8" ht="12.75">
      <c r="A50" s="229" t="s">
        <v>941</v>
      </c>
      <c r="B50" s="230" t="s">
        <v>942</v>
      </c>
      <c r="C50" s="231" t="s">
        <v>712</v>
      </c>
      <c r="D50" s="232">
        <v>157048</v>
      </c>
      <c r="E50" s="233" t="s">
        <v>712</v>
      </c>
      <c r="F50" s="234">
        <v>26774</v>
      </c>
      <c r="G50" s="204"/>
      <c r="H50" s="204"/>
    </row>
    <row r="51" spans="1:8" ht="15" customHeight="1">
      <c r="A51" s="110" t="s">
        <v>943</v>
      </c>
      <c r="B51" s="210" t="s">
        <v>944</v>
      </c>
      <c r="C51" s="223" t="s">
        <v>712</v>
      </c>
      <c r="D51" s="213">
        <v>19418</v>
      </c>
      <c r="E51" s="226" t="s">
        <v>712</v>
      </c>
      <c r="F51" s="211">
        <v>2892</v>
      </c>
      <c r="G51" s="204"/>
      <c r="H51" s="204"/>
    </row>
    <row r="52" spans="1:8" ht="12.75">
      <c r="A52" s="209" t="s">
        <v>945</v>
      </c>
      <c r="B52" s="217" t="s">
        <v>946</v>
      </c>
      <c r="C52" s="221" t="s">
        <v>712</v>
      </c>
      <c r="D52" s="207">
        <v>5179117</v>
      </c>
      <c r="E52" s="222" t="s">
        <v>712</v>
      </c>
      <c r="F52" s="220">
        <v>837700</v>
      </c>
      <c r="G52" s="204"/>
      <c r="H52" s="204"/>
    </row>
    <row r="53" spans="1:8" ht="25.5">
      <c r="A53" s="235" t="s">
        <v>947</v>
      </c>
      <c r="B53" s="217" t="s">
        <v>948</v>
      </c>
      <c r="C53" s="221" t="s">
        <v>712</v>
      </c>
      <c r="D53" s="207">
        <v>5164271</v>
      </c>
      <c r="E53" s="222" t="s">
        <v>712</v>
      </c>
      <c r="F53" s="220">
        <v>810879</v>
      </c>
      <c r="G53" s="204"/>
      <c r="H53" s="204"/>
    </row>
    <row r="54" spans="1:10" s="225" customFormat="1" ht="26.25" customHeight="1">
      <c r="A54" s="236" t="s">
        <v>949</v>
      </c>
      <c r="B54" s="140" t="s">
        <v>950</v>
      </c>
      <c r="C54" s="237">
        <v>90370167</v>
      </c>
      <c r="D54" s="207">
        <v>38998665</v>
      </c>
      <c r="E54" s="238">
        <v>43.15435756581041</v>
      </c>
      <c r="F54" s="220">
        <v>6105154</v>
      </c>
      <c r="G54" s="204"/>
      <c r="H54" s="204"/>
      <c r="J54" s="180"/>
    </row>
    <row r="55" spans="1:8" ht="12.75">
      <c r="A55" s="235" t="s">
        <v>951</v>
      </c>
      <c r="B55" s="140" t="s">
        <v>952</v>
      </c>
      <c r="C55" s="218">
        <v>542255112</v>
      </c>
      <c r="D55" s="207">
        <v>339547634</v>
      </c>
      <c r="E55" s="219">
        <v>62.61769165211669</v>
      </c>
      <c r="F55" s="220">
        <v>84032194</v>
      </c>
      <c r="G55" s="204"/>
      <c r="H55" s="204"/>
    </row>
    <row r="56" spans="1:6" ht="12.75">
      <c r="A56" s="239"/>
      <c r="B56" s="240"/>
      <c r="C56" s="241"/>
      <c r="D56" s="242"/>
      <c r="E56" s="243"/>
      <c r="F56" s="242"/>
    </row>
    <row r="57" spans="1:6" ht="38.25" customHeight="1">
      <c r="A57" s="1027" t="s">
        <v>953</v>
      </c>
      <c r="B57" s="1027"/>
      <c r="C57" s="1027"/>
      <c r="D57" s="1027"/>
      <c r="E57" s="179"/>
      <c r="F57" s="179"/>
    </row>
    <row r="58" spans="1:6" ht="12.75">
      <c r="A58" s="179"/>
      <c r="B58" s="179"/>
      <c r="C58" s="179"/>
      <c r="D58" s="179"/>
      <c r="E58" s="179"/>
      <c r="F58" s="179"/>
    </row>
    <row r="59" spans="1:8" s="248" customFormat="1" ht="15">
      <c r="A59" s="244" t="s">
        <v>726</v>
      </c>
      <c r="B59" s="42"/>
      <c r="C59" s="245"/>
      <c r="D59" s="245"/>
      <c r="E59" s="246"/>
      <c r="F59" s="247"/>
      <c r="H59" s="249"/>
    </row>
    <row r="60" spans="1:6" s="42" customFormat="1" ht="15">
      <c r="A60" s="244" t="s">
        <v>727</v>
      </c>
      <c r="B60" s="250"/>
      <c r="C60" s="250"/>
      <c r="D60" s="251"/>
      <c r="E60" s="250"/>
      <c r="F60" s="169" t="s">
        <v>728</v>
      </c>
    </row>
    <row r="61" spans="1:6" ht="12.75">
      <c r="A61" s="179"/>
      <c r="B61" s="179"/>
      <c r="C61" s="179"/>
      <c r="D61" s="179"/>
      <c r="E61" s="179"/>
      <c r="F61" s="179"/>
    </row>
    <row r="62" spans="1:105" s="254" customFormat="1" ht="12.75">
      <c r="A62" s="189" t="s">
        <v>954</v>
      </c>
      <c r="B62" s="189"/>
      <c r="C62" s="189"/>
      <c r="D62" s="189"/>
      <c r="E62" s="189"/>
      <c r="F62" s="189"/>
      <c r="G62" s="41"/>
      <c r="H62" s="41"/>
      <c r="I62" s="41"/>
      <c r="J62" s="41"/>
      <c r="K62" s="41"/>
      <c r="L62" s="41"/>
      <c r="M62" s="41"/>
      <c r="N62" s="41"/>
      <c r="O62" s="41"/>
      <c r="P62" s="41"/>
      <c r="Q62" s="189"/>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3"/>
      <c r="BL62" s="253"/>
      <c r="BM62" s="253"/>
      <c r="BN62" s="253"/>
      <c r="BO62" s="253"/>
      <c r="BP62" s="253"/>
      <c r="BQ62" s="253"/>
      <c r="BR62" s="253"/>
      <c r="BS62" s="253"/>
      <c r="BT62" s="253"/>
      <c r="BU62" s="253"/>
      <c r="BV62" s="253"/>
      <c r="BW62" s="253"/>
      <c r="BX62" s="253"/>
      <c r="BY62" s="253"/>
      <c r="BZ62" s="253"/>
      <c r="CA62" s="253"/>
      <c r="CB62" s="253"/>
      <c r="CC62" s="253"/>
      <c r="CD62" s="253"/>
      <c r="CE62" s="253"/>
      <c r="CF62" s="253"/>
      <c r="CG62" s="253"/>
      <c r="CH62" s="253"/>
      <c r="CI62" s="253"/>
      <c r="CJ62" s="253"/>
      <c r="CK62" s="253"/>
      <c r="CL62" s="253"/>
      <c r="CM62" s="253"/>
      <c r="CN62" s="253"/>
      <c r="CO62" s="253"/>
      <c r="CP62" s="253"/>
      <c r="CQ62" s="253"/>
      <c r="CR62" s="253"/>
      <c r="CS62" s="253"/>
      <c r="CT62" s="253"/>
      <c r="CU62" s="253"/>
      <c r="CV62" s="253"/>
      <c r="CW62" s="253"/>
      <c r="CX62" s="253"/>
      <c r="CY62" s="253"/>
      <c r="CZ62" s="253"/>
      <c r="DA62" s="253"/>
    </row>
  </sheetData>
  <mergeCells count="7">
    <mergeCell ref="A57:D57"/>
    <mergeCell ref="A5:F5"/>
    <mergeCell ref="A6:F6"/>
    <mergeCell ref="A1:F1"/>
    <mergeCell ref="A2:F2"/>
    <mergeCell ref="A3:F3"/>
    <mergeCell ref="A4:F4"/>
  </mergeCells>
  <printOptions/>
  <pageMargins left="0.984251968503937" right="0" top="0.6299212598425197" bottom="0.3937007874015748" header="0.3937007874015748" footer="0.1968503937007874"/>
  <pageSetup firstPageNumber="6" useFirstPageNumber="1" horizontalDpi="600" verticalDpi="600" orientation="portrait" paperSize="9" scale="76"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J96"/>
  <sheetViews>
    <sheetView zoomScaleSheetLayoutView="100" workbookViewId="0" topLeftCell="A1">
      <selection activeCell="A5" sqref="A5:F5"/>
    </sheetView>
  </sheetViews>
  <sheetFormatPr defaultColWidth="9.140625" defaultRowHeight="12.75"/>
  <cols>
    <col min="1" max="1" width="11.140625" style="259" customWidth="1"/>
    <col min="2" max="2" width="51.00390625" style="259" customWidth="1"/>
    <col min="3" max="6" width="11.7109375" style="259" customWidth="1"/>
    <col min="7" max="7" width="12.7109375" style="255" bestFit="1" customWidth="1"/>
    <col min="8" max="16384" width="9.140625" style="256" customWidth="1"/>
  </cols>
  <sheetData>
    <row r="1" spans="1:6" ht="55.5" customHeight="1">
      <c r="A1" s="1036"/>
      <c r="B1" s="1036"/>
      <c r="C1" s="1036"/>
      <c r="D1" s="1036"/>
      <c r="E1" s="1036"/>
      <c r="F1" s="1036"/>
    </row>
    <row r="2" spans="1:6" ht="12.75" customHeight="1">
      <c r="A2" s="1037" t="s">
        <v>697</v>
      </c>
      <c r="B2" s="1037"/>
      <c r="C2" s="1037"/>
      <c r="D2" s="1037"/>
      <c r="E2" s="1037"/>
      <c r="F2" s="1037"/>
    </row>
    <row r="3" spans="1:6" ht="17.25" customHeight="1">
      <c r="A3" s="1038" t="s">
        <v>698</v>
      </c>
      <c r="B3" s="1038"/>
      <c r="C3" s="1038"/>
      <c r="D3" s="1038"/>
      <c r="E3" s="1038"/>
      <c r="F3" s="1038"/>
    </row>
    <row r="4" spans="1:6" ht="36" customHeight="1">
      <c r="A4" s="1034" t="s">
        <v>956</v>
      </c>
      <c r="B4" s="1034"/>
      <c r="C4" s="1034"/>
      <c r="D4" s="1034"/>
      <c r="E4" s="1034"/>
      <c r="F4" s="1034"/>
    </row>
    <row r="5" spans="1:6" ht="15.75">
      <c r="A5" s="1039" t="s">
        <v>810</v>
      </c>
      <c r="B5" s="1039"/>
      <c r="C5" s="1039"/>
      <c r="D5" s="1039"/>
      <c r="E5" s="1039"/>
      <c r="F5" s="1039"/>
    </row>
    <row r="6" spans="1:6" ht="12.75">
      <c r="A6" s="1035" t="s">
        <v>701</v>
      </c>
      <c r="B6" s="1035"/>
      <c r="C6" s="1035"/>
      <c r="D6" s="1035"/>
      <c r="E6" s="1035"/>
      <c r="F6" s="1035"/>
    </row>
    <row r="7" spans="1:10" ht="12.75">
      <c r="A7" s="257" t="s">
        <v>702</v>
      </c>
      <c r="B7" s="105"/>
      <c r="C7" s="105"/>
      <c r="D7" s="41"/>
      <c r="E7" s="105"/>
      <c r="F7" s="191" t="s">
        <v>703</v>
      </c>
      <c r="J7" s="256" t="s">
        <v>957</v>
      </c>
    </row>
    <row r="8" spans="1:6" ht="12.75">
      <c r="A8" s="257"/>
      <c r="B8" s="41"/>
      <c r="C8" s="105"/>
      <c r="D8" s="106"/>
      <c r="E8" s="187"/>
      <c r="F8" s="258" t="s">
        <v>958</v>
      </c>
    </row>
    <row r="9" ht="12.75">
      <c r="F9" s="260" t="s">
        <v>732</v>
      </c>
    </row>
    <row r="10" spans="1:6" ht="36">
      <c r="A10" s="261" t="s">
        <v>870</v>
      </c>
      <c r="B10" s="261" t="s">
        <v>733</v>
      </c>
      <c r="C10" s="262" t="s">
        <v>734</v>
      </c>
      <c r="D10" s="262" t="s">
        <v>735</v>
      </c>
      <c r="E10" s="262" t="s">
        <v>736</v>
      </c>
      <c r="F10" s="262" t="s">
        <v>737</v>
      </c>
    </row>
    <row r="11" spans="1:6" ht="12.75">
      <c r="A11" s="263">
        <v>1</v>
      </c>
      <c r="B11" s="263">
        <v>2</v>
      </c>
      <c r="C11" s="264">
        <v>3</v>
      </c>
      <c r="D11" s="264">
        <v>4</v>
      </c>
      <c r="E11" s="264">
        <v>5</v>
      </c>
      <c r="F11" s="264">
        <v>6</v>
      </c>
    </row>
    <row r="12" spans="1:8" ht="12.75">
      <c r="A12" s="265"/>
      <c r="B12" s="266" t="s">
        <v>959</v>
      </c>
      <c r="C12" s="267">
        <v>251174305</v>
      </c>
      <c r="D12" s="267">
        <v>132566459</v>
      </c>
      <c r="E12" s="268">
        <v>52.77867057301104</v>
      </c>
      <c r="F12" s="267">
        <v>32702001</v>
      </c>
      <c r="H12" s="269"/>
    </row>
    <row r="13" spans="1:8" ht="12.75">
      <c r="A13" s="270"/>
      <c r="B13" s="270" t="s">
        <v>960</v>
      </c>
      <c r="C13" s="267">
        <v>2474500</v>
      </c>
      <c r="D13" s="267">
        <v>1334282</v>
      </c>
      <c r="E13" s="268">
        <v>53.92127702566175</v>
      </c>
      <c r="F13" s="267">
        <v>34316</v>
      </c>
      <c r="H13" s="269"/>
    </row>
    <row r="14" spans="1:8" ht="12.75">
      <c r="A14" s="271" t="s">
        <v>961</v>
      </c>
      <c r="B14" s="272" t="s">
        <v>962</v>
      </c>
      <c r="C14" s="273">
        <v>2384500</v>
      </c>
      <c r="D14" s="274">
        <v>1279478</v>
      </c>
      <c r="E14" s="275">
        <v>53.65812539316418</v>
      </c>
      <c r="F14" s="276">
        <v>29327</v>
      </c>
      <c r="H14" s="269"/>
    </row>
    <row r="15" spans="1:8" ht="25.5" customHeight="1">
      <c r="A15" s="271" t="s">
        <v>963</v>
      </c>
      <c r="B15" s="277" t="s">
        <v>964</v>
      </c>
      <c r="C15" s="273">
        <v>90000</v>
      </c>
      <c r="D15" s="274">
        <v>54804</v>
      </c>
      <c r="E15" s="275">
        <v>60.89333333333333</v>
      </c>
      <c r="F15" s="276">
        <v>4989</v>
      </c>
      <c r="H15" s="269"/>
    </row>
    <row r="16" spans="1:8" ht="12.75">
      <c r="A16" s="270"/>
      <c r="B16" s="270" t="s">
        <v>965</v>
      </c>
      <c r="C16" s="267">
        <v>398000</v>
      </c>
      <c r="D16" s="267">
        <v>309307</v>
      </c>
      <c r="E16" s="268">
        <v>77.71532663316583</v>
      </c>
      <c r="F16" s="276">
        <v>16466</v>
      </c>
      <c r="H16" s="269"/>
    </row>
    <row r="17" spans="1:8" ht="12.75">
      <c r="A17" s="271" t="s">
        <v>966</v>
      </c>
      <c r="B17" s="272" t="s">
        <v>967</v>
      </c>
      <c r="C17" s="273">
        <v>365000</v>
      </c>
      <c r="D17" s="278">
        <v>309307</v>
      </c>
      <c r="E17" s="275">
        <v>84.74164383561644</v>
      </c>
      <c r="F17" s="276">
        <v>16466</v>
      </c>
      <c r="H17" s="269"/>
    </row>
    <row r="18" spans="1:8" ht="25.5" customHeight="1">
      <c r="A18" s="271" t="s">
        <v>968</v>
      </c>
      <c r="B18" s="277" t="s">
        <v>969</v>
      </c>
      <c r="C18" s="273">
        <v>33000</v>
      </c>
      <c r="D18" s="274">
        <v>0</v>
      </c>
      <c r="E18" s="275">
        <v>0</v>
      </c>
      <c r="F18" s="276">
        <v>0</v>
      </c>
      <c r="H18" s="269"/>
    </row>
    <row r="19" spans="1:8" ht="12.75">
      <c r="A19" s="270"/>
      <c r="B19" s="270" t="s">
        <v>970</v>
      </c>
      <c r="C19" s="267">
        <v>4768160</v>
      </c>
      <c r="D19" s="267">
        <v>958361</v>
      </c>
      <c r="E19" s="268">
        <v>20.09917871883494</v>
      </c>
      <c r="F19" s="267">
        <v>147629</v>
      </c>
      <c r="H19" s="269"/>
    </row>
    <row r="20" spans="1:8" ht="12.75">
      <c r="A20" s="271" t="s">
        <v>971</v>
      </c>
      <c r="B20" s="272" t="s">
        <v>972</v>
      </c>
      <c r="C20" s="279">
        <v>878160</v>
      </c>
      <c r="D20" s="278">
        <v>356820</v>
      </c>
      <c r="E20" s="280">
        <v>40.63268652637333</v>
      </c>
      <c r="F20" s="276">
        <v>74190</v>
      </c>
      <c r="H20" s="269"/>
    </row>
    <row r="21" spans="1:8" ht="12.75">
      <c r="A21" s="271" t="s">
        <v>973</v>
      </c>
      <c r="B21" s="272" t="s">
        <v>974</v>
      </c>
      <c r="C21" s="273">
        <v>390000</v>
      </c>
      <c r="D21" s="274">
        <v>88578</v>
      </c>
      <c r="E21" s="275">
        <v>22.712307692307693</v>
      </c>
      <c r="F21" s="276">
        <v>12197</v>
      </c>
      <c r="H21" s="269"/>
    </row>
    <row r="22" spans="1:8" ht="12.75">
      <c r="A22" s="271" t="s">
        <v>975</v>
      </c>
      <c r="B22" s="272" t="s">
        <v>976</v>
      </c>
      <c r="C22" s="273">
        <v>200000</v>
      </c>
      <c r="D22" s="274">
        <v>93492</v>
      </c>
      <c r="E22" s="275">
        <v>46.745999999999995</v>
      </c>
      <c r="F22" s="276">
        <v>16263</v>
      </c>
      <c r="H22" s="269"/>
    </row>
    <row r="23" spans="1:8" ht="25.5" customHeight="1">
      <c r="A23" s="271" t="s">
        <v>977</v>
      </c>
      <c r="B23" s="277" t="s">
        <v>978</v>
      </c>
      <c r="C23" s="273">
        <v>3300000</v>
      </c>
      <c r="D23" s="274">
        <v>419471</v>
      </c>
      <c r="E23" s="275">
        <v>12.711242424242425</v>
      </c>
      <c r="F23" s="276">
        <v>44979</v>
      </c>
      <c r="H23" s="269"/>
    </row>
    <row r="24" spans="1:8" ht="12.75">
      <c r="A24" s="270"/>
      <c r="B24" s="270" t="s">
        <v>979</v>
      </c>
      <c r="C24" s="267">
        <v>13876982</v>
      </c>
      <c r="D24" s="267">
        <v>5424450</v>
      </c>
      <c r="E24" s="268">
        <v>39.08955131598499</v>
      </c>
      <c r="F24" s="267">
        <v>953608</v>
      </c>
      <c r="H24" s="269"/>
    </row>
    <row r="25" spans="1:8" ht="38.25">
      <c r="A25" s="271" t="s">
        <v>980</v>
      </c>
      <c r="B25" s="277" t="s">
        <v>981</v>
      </c>
      <c r="C25" s="273">
        <v>150000</v>
      </c>
      <c r="D25" s="274">
        <v>77810</v>
      </c>
      <c r="E25" s="275">
        <v>51.873333333333335</v>
      </c>
      <c r="F25" s="276">
        <v>11774</v>
      </c>
      <c r="H25" s="269"/>
    </row>
    <row r="26" spans="1:8" ht="12.75">
      <c r="A26" s="271" t="s">
        <v>982</v>
      </c>
      <c r="B26" s="272" t="s">
        <v>983</v>
      </c>
      <c r="C26" s="273">
        <v>5506394</v>
      </c>
      <c r="D26" s="274">
        <v>1684466</v>
      </c>
      <c r="E26" s="275">
        <v>30.591091011649368</v>
      </c>
      <c r="F26" s="276">
        <v>302867</v>
      </c>
      <c r="H26" s="269"/>
    </row>
    <row r="27" spans="1:8" ht="12.75">
      <c r="A27" s="271" t="s">
        <v>984</v>
      </c>
      <c r="B27" s="272" t="s">
        <v>985</v>
      </c>
      <c r="C27" s="273">
        <v>518271</v>
      </c>
      <c r="D27" s="274">
        <v>246278</v>
      </c>
      <c r="E27" s="275">
        <v>47.51915503665071</v>
      </c>
      <c r="F27" s="276">
        <v>29483</v>
      </c>
      <c r="H27" s="269"/>
    </row>
    <row r="28" spans="1:8" ht="38.25">
      <c r="A28" s="271" t="s">
        <v>986</v>
      </c>
      <c r="B28" s="277" t="s">
        <v>987</v>
      </c>
      <c r="C28" s="273">
        <v>1275596</v>
      </c>
      <c r="D28" s="274">
        <v>585906</v>
      </c>
      <c r="E28" s="275">
        <v>45.93194083393175</v>
      </c>
      <c r="F28" s="276">
        <v>110752</v>
      </c>
      <c r="H28" s="269"/>
    </row>
    <row r="29" spans="1:8" ht="12.75">
      <c r="A29" s="271" t="s">
        <v>988</v>
      </c>
      <c r="B29" s="272" t="s">
        <v>989</v>
      </c>
      <c r="C29" s="273">
        <v>54700</v>
      </c>
      <c r="D29" s="274">
        <v>-3438</v>
      </c>
      <c r="E29" s="275">
        <v>-6.285191956124314</v>
      </c>
      <c r="F29" s="276">
        <v>4952</v>
      </c>
      <c r="H29" s="269"/>
    </row>
    <row r="30" spans="1:8" ht="25.5" customHeight="1">
      <c r="A30" s="271" t="s">
        <v>990</v>
      </c>
      <c r="B30" s="277" t="s">
        <v>991</v>
      </c>
      <c r="C30" s="273">
        <v>50000</v>
      </c>
      <c r="D30" s="274">
        <v>74239</v>
      </c>
      <c r="E30" s="275">
        <v>148.478</v>
      </c>
      <c r="F30" s="276">
        <v>7985</v>
      </c>
      <c r="H30" s="269"/>
    </row>
    <row r="31" spans="1:8" ht="12.75">
      <c r="A31" s="271" t="s">
        <v>992</v>
      </c>
      <c r="B31" s="272" t="s">
        <v>993</v>
      </c>
      <c r="C31" s="273">
        <v>108000</v>
      </c>
      <c r="D31" s="274">
        <v>55047</v>
      </c>
      <c r="E31" s="275">
        <v>50.96944444444445</v>
      </c>
      <c r="F31" s="276">
        <v>9976</v>
      </c>
      <c r="G31" s="281"/>
      <c r="H31" s="269"/>
    </row>
    <row r="32" spans="1:8" ht="12.75">
      <c r="A32" s="271" t="s">
        <v>994</v>
      </c>
      <c r="B32" s="272" t="s">
        <v>995</v>
      </c>
      <c r="C32" s="273">
        <v>5999021</v>
      </c>
      <c r="D32" s="274">
        <v>2635363</v>
      </c>
      <c r="E32" s="275">
        <v>43.92988455949729</v>
      </c>
      <c r="F32" s="276">
        <v>463835</v>
      </c>
      <c r="H32" s="269"/>
    </row>
    <row r="33" spans="1:8" ht="12.75">
      <c r="A33" s="271" t="s">
        <v>996</v>
      </c>
      <c r="B33" s="272" t="s">
        <v>997</v>
      </c>
      <c r="C33" s="273">
        <v>215000</v>
      </c>
      <c r="D33" s="274">
        <v>68779</v>
      </c>
      <c r="E33" s="275">
        <v>31.990232558139535</v>
      </c>
      <c r="F33" s="276">
        <v>11984</v>
      </c>
      <c r="H33" s="269"/>
    </row>
    <row r="34" spans="1:8" ht="12.75">
      <c r="A34" s="270"/>
      <c r="B34" s="270" t="s">
        <v>998</v>
      </c>
      <c r="C34" s="267">
        <v>30000</v>
      </c>
      <c r="D34" s="267">
        <v>20722</v>
      </c>
      <c r="E34" s="268">
        <v>69.07333333333334</v>
      </c>
      <c r="F34" s="267">
        <v>2954</v>
      </c>
      <c r="H34" s="269"/>
    </row>
    <row r="35" spans="1:8" ht="25.5">
      <c r="A35" s="271" t="s">
        <v>999</v>
      </c>
      <c r="B35" s="277" t="s">
        <v>1000</v>
      </c>
      <c r="C35" s="273">
        <v>30000</v>
      </c>
      <c r="D35" s="274">
        <v>20722</v>
      </c>
      <c r="E35" s="275">
        <v>69.07333333333334</v>
      </c>
      <c r="F35" s="276">
        <v>2954</v>
      </c>
      <c r="H35" s="269"/>
    </row>
    <row r="36" spans="1:8" ht="12.75">
      <c r="A36" s="270"/>
      <c r="B36" s="270" t="s">
        <v>1001</v>
      </c>
      <c r="C36" s="267">
        <v>213443028</v>
      </c>
      <c r="D36" s="267">
        <v>115584080</v>
      </c>
      <c r="E36" s="268">
        <v>54.15219278092326</v>
      </c>
      <c r="F36" s="267">
        <v>30204891</v>
      </c>
      <c r="H36" s="269"/>
    </row>
    <row r="37" spans="1:8" ht="12.75">
      <c r="A37" s="282" t="s">
        <v>1002</v>
      </c>
      <c r="B37" s="277" t="s">
        <v>1003</v>
      </c>
      <c r="C37" s="273">
        <v>717986</v>
      </c>
      <c r="D37" s="274">
        <v>247126</v>
      </c>
      <c r="E37" s="275">
        <v>34.41933408172304</v>
      </c>
      <c r="F37" s="276">
        <v>136695</v>
      </c>
      <c r="H37" s="269"/>
    </row>
    <row r="38" spans="1:8" ht="51">
      <c r="A38" s="271" t="s">
        <v>1004</v>
      </c>
      <c r="B38" s="277" t="s">
        <v>1005</v>
      </c>
      <c r="C38" s="273">
        <v>284000</v>
      </c>
      <c r="D38" s="274">
        <v>273099</v>
      </c>
      <c r="E38" s="275">
        <v>96.16161971830985</v>
      </c>
      <c r="F38" s="276">
        <v>32362</v>
      </c>
      <c r="H38" s="269"/>
    </row>
    <row r="39" spans="1:8" ht="12.75">
      <c r="A39" s="271" t="s">
        <v>1006</v>
      </c>
      <c r="B39" s="272" t="s">
        <v>1007</v>
      </c>
      <c r="C39" s="273">
        <v>25000</v>
      </c>
      <c r="D39" s="274">
        <v>47569</v>
      </c>
      <c r="E39" s="275">
        <v>190.276</v>
      </c>
      <c r="F39" s="276">
        <v>9168</v>
      </c>
      <c r="H39" s="269"/>
    </row>
    <row r="40" spans="1:8" ht="12.75">
      <c r="A40" s="271" t="s">
        <v>1008</v>
      </c>
      <c r="B40" s="272" t="s">
        <v>1009</v>
      </c>
      <c r="C40" s="273">
        <v>85000</v>
      </c>
      <c r="D40" s="274">
        <v>62085</v>
      </c>
      <c r="E40" s="275">
        <v>73.04117647058823</v>
      </c>
      <c r="F40" s="276">
        <v>19201</v>
      </c>
      <c r="H40" s="283"/>
    </row>
    <row r="41" spans="1:8" ht="25.5">
      <c r="A41" s="271" t="s">
        <v>1010</v>
      </c>
      <c r="B41" s="277" t="s">
        <v>1011</v>
      </c>
      <c r="C41" s="273">
        <v>5000</v>
      </c>
      <c r="D41" s="274">
        <v>0</v>
      </c>
      <c r="E41" s="275">
        <v>0</v>
      </c>
      <c r="F41" s="276">
        <v>0</v>
      </c>
      <c r="H41" s="269"/>
    </row>
    <row r="42" spans="1:8" ht="25.5">
      <c r="A42" s="271" t="s">
        <v>1012</v>
      </c>
      <c r="B42" s="277" t="s">
        <v>1013</v>
      </c>
      <c r="C42" s="273">
        <v>314100</v>
      </c>
      <c r="D42" s="274">
        <v>124091</v>
      </c>
      <c r="E42" s="275">
        <v>39.50684495383636</v>
      </c>
      <c r="F42" s="276">
        <v>23133</v>
      </c>
      <c r="H42" s="269"/>
    </row>
    <row r="43" spans="1:8" ht="25.5" customHeight="1">
      <c r="A43" s="271" t="s">
        <v>1014</v>
      </c>
      <c r="B43" s="277" t="s">
        <v>1015</v>
      </c>
      <c r="C43" s="273">
        <v>120000</v>
      </c>
      <c r="D43" s="274">
        <v>172695</v>
      </c>
      <c r="E43" s="275">
        <v>143.9125</v>
      </c>
      <c r="F43" s="276">
        <v>30111</v>
      </c>
      <c r="H43" s="269"/>
    </row>
    <row r="44" spans="1:8" ht="25.5" customHeight="1">
      <c r="A44" s="271" t="s">
        <v>1016</v>
      </c>
      <c r="B44" s="277" t="s">
        <v>1017</v>
      </c>
      <c r="C44" s="273">
        <v>294000</v>
      </c>
      <c r="D44" s="274">
        <v>260254</v>
      </c>
      <c r="E44" s="275">
        <v>88.52176870748299</v>
      </c>
      <c r="F44" s="276">
        <v>37495</v>
      </c>
      <c r="H44" s="269"/>
    </row>
    <row r="45" spans="1:8" ht="25.5" customHeight="1">
      <c r="A45" s="271" t="s">
        <v>1018</v>
      </c>
      <c r="B45" s="277" t="s">
        <v>1019</v>
      </c>
      <c r="C45" s="273">
        <v>405000</v>
      </c>
      <c r="D45" s="274">
        <v>252689</v>
      </c>
      <c r="E45" s="275">
        <v>62.39234567901235</v>
      </c>
      <c r="F45" s="276">
        <v>120311</v>
      </c>
      <c r="H45" s="269"/>
    </row>
    <row r="46" spans="1:8" ht="25.5" customHeight="1">
      <c r="A46" s="271" t="s">
        <v>1020</v>
      </c>
      <c r="B46" s="277" t="s">
        <v>1021</v>
      </c>
      <c r="C46" s="273">
        <v>210994185</v>
      </c>
      <c r="D46" s="274">
        <v>114144472</v>
      </c>
      <c r="E46" s="275">
        <v>54.098397071938265</v>
      </c>
      <c r="F46" s="276">
        <v>29796415</v>
      </c>
      <c r="H46" s="269"/>
    </row>
    <row r="47" spans="1:8" ht="25.5" customHeight="1">
      <c r="A47" s="271" t="s">
        <v>1022</v>
      </c>
      <c r="B47" s="277" t="s">
        <v>1023</v>
      </c>
      <c r="C47" s="273">
        <v>41257</v>
      </c>
      <c r="D47" s="274">
        <v>0</v>
      </c>
      <c r="E47" s="275">
        <v>0</v>
      </c>
      <c r="F47" s="276">
        <v>0</v>
      </c>
      <c r="H47" s="269"/>
    </row>
    <row r="48" spans="1:8" ht="25.5" customHeight="1">
      <c r="A48" s="271" t="s">
        <v>1024</v>
      </c>
      <c r="B48" s="277" t="s">
        <v>1025</v>
      </c>
      <c r="C48" s="273">
        <v>157500</v>
      </c>
      <c r="D48" s="274">
        <v>0</v>
      </c>
      <c r="E48" s="275">
        <v>0</v>
      </c>
      <c r="F48" s="276">
        <v>0</v>
      </c>
      <c r="H48" s="269"/>
    </row>
    <row r="49" spans="1:8" ht="12.75">
      <c r="A49" s="270"/>
      <c r="B49" s="270" t="s">
        <v>1026</v>
      </c>
      <c r="C49" s="267">
        <v>838805</v>
      </c>
      <c r="D49" s="267">
        <v>334940</v>
      </c>
      <c r="E49" s="268">
        <v>39.9306155781141</v>
      </c>
      <c r="F49" s="267">
        <v>51785</v>
      </c>
      <c r="H49" s="269"/>
    </row>
    <row r="50" spans="1:8" ht="12.75">
      <c r="A50" s="271" t="s">
        <v>1027</v>
      </c>
      <c r="B50" s="272" t="s">
        <v>1028</v>
      </c>
      <c r="C50" s="273">
        <v>607471</v>
      </c>
      <c r="D50" s="274">
        <v>238641</v>
      </c>
      <c r="E50" s="275">
        <v>39.284344437841476</v>
      </c>
      <c r="F50" s="276">
        <v>43098</v>
      </c>
      <c r="H50" s="269"/>
    </row>
    <row r="51" spans="1:8" ht="12.75">
      <c r="A51" s="271" t="s">
        <v>1029</v>
      </c>
      <c r="B51" s="272" t="s">
        <v>1030</v>
      </c>
      <c r="C51" s="273">
        <v>125244</v>
      </c>
      <c r="D51" s="274">
        <v>51666</v>
      </c>
      <c r="E51" s="275">
        <v>41.25227555811057</v>
      </c>
      <c r="F51" s="276">
        <v>0</v>
      </c>
      <c r="H51" s="269"/>
    </row>
    <row r="52" spans="1:8" ht="25.5">
      <c r="A52" s="271" t="s">
        <v>1031</v>
      </c>
      <c r="B52" s="277" t="s">
        <v>1032</v>
      </c>
      <c r="C52" s="273">
        <v>106090</v>
      </c>
      <c r="D52" s="274">
        <v>44633</v>
      </c>
      <c r="E52" s="275">
        <v>42.07088321236686</v>
      </c>
      <c r="F52" s="276">
        <v>8687</v>
      </c>
      <c r="H52" s="269"/>
    </row>
    <row r="53" spans="1:8" ht="12.75">
      <c r="A53" s="270"/>
      <c r="B53" s="270" t="s">
        <v>1033</v>
      </c>
      <c r="C53" s="267">
        <v>301000</v>
      </c>
      <c r="D53" s="267">
        <v>31556</v>
      </c>
      <c r="E53" s="268">
        <v>10.483720930232558</v>
      </c>
      <c r="F53" s="267">
        <v>2488</v>
      </c>
      <c r="H53" s="269"/>
    </row>
    <row r="54" spans="1:8" ht="25.5">
      <c r="A54" s="271" t="s">
        <v>1034</v>
      </c>
      <c r="B54" s="277" t="s">
        <v>1035</v>
      </c>
      <c r="C54" s="284">
        <v>300000</v>
      </c>
      <c r="D54" s="284">
        <v>31415</v>
      </c>
      <c r="E54" s="285">
        <v>10.471666666666666</v>
      </c>
      <c r="F54" s="276">
        <v>2410</v>
      </c>
      <c r="H54" s="269"/>
    </row>
    <row r="55" spans="1:8" ht="12.75">
      <c r="A55" s="271" t="s">
        <v>1002</v>
      </c>
      <c r="B55" s="277" t="s">
        <v>1036</v>
      </c>
      <c r="C55" s="273">
        <v>1000</v>
      </c>
      <c r="D55" s="274">
        <v>141</v>
      </c>
      <c r="E55" s="275">
        <v>14.1</v>
      </c>
      <c r="F55" s="276">
        <v>78</v>
      </c>
      <c r="H55" s="269"/>
    </row>
    <row r="56" spans="1:8" ht="12.75">
      <c r="A56" s="270"/>
      <c r="B56" s="270" t="s">
        <v>1037</v>
      </c>
      <c r="C56" s="267">
        <v>14583049</v>
      </c>
      <c r="D56" s="267">
        <v>8483943</v>
      </c>
      <c r="E56" s="268">
        <v>58.176743423134624</v>
      </c>
      <c r="F56" s="267">
        <v>1283291</v>
      </c>
      <c r="H56" s="269"/>
    </row>
    <row r="57" spans="1:8" ht="12.75">
      <c r="A57" s="271" t="s">
        <v>1038</v>
      </c>
      <c r="B57" s="277" t="s">
        <v>1039</v>
      </c>
      <c r="C57" s="273">
        <v>60000</v>
      </c>
      <c r="D57" s="274">
        <v>36360</v>
      </c>
      <c r="E57" s="275">
        <v>60.6</v>
      </c>
      <c r="F57" s="276">
        <v>6576</v>
      </c>
      <c r="H57" s="269"/>
    </row>
    <row r="58" spans="1:8" ht="12.75">
      <c r="A58" s="271" t="s">
        <v>1040</v>
      </c>
      <c r="B58" s="272" t="s">
        <v>1041</v>
      </c>
      <c r="C58" s="273">
        <v>5200000</v>
      </c>
      <c r="D58" s="274">
        <v>4566632</v>
      </c>
      <c r="E58" s="275">
        <v>87.81984615384614</v>
      </c>
      <c r="F58" s="276">
        <v>653464</v>
      </c>
      <c r="H58" s="269"/>
    </row>
    <row r="59" spans="1:8" ht="12.75">
      <c r="A59" s="271" t="s">
        <v>1042</v>
      </c>
      <c r="B59" s="277" t="s">
        <v>1043</v>
      </c>
      <c r="C59" s="273">
        <v>70000</v>
      </c>
      <c r="D59" s="274">
        <v>70292</v>
      </c>
      <c r="E59" s="275">
        <v>100.41714285714285</v>
      </c>
      <c r="F59" s="276">
        <v>12220</v>
      </c>
      <c r="H59" s="269"/>
    </row>
    <row r="60" spans="1:8" ht="12.75">
      <c r="A60" s="271" t="s">
        <v>1044</v>
      </c>
      <c r="B60" s="272" t="s">
        <v>1045</v>
      </c>
      <c r="C60" s="273">
        <v>50000</v>
      </c>
      <c r="D60" s="274">
        <v>29176</v>
      </c>
      <c r="E60" s="275">
        <v>58.352000000000004</v>
      </c>
      <c r="F60" s="276">
        <v>5846</v>
      </c>
      <c r="H60" s="269"/>
    </row>
    <row r="61" spans="1:8" ht="12.75">
      <c r="A61" s="271" t="s">
        <v>1046</v>
      </c>
      <c r="B61" s="272" t="s">
        <v>1047</v>
      </c>
      <c r="C61" s="273">
        <v>2875252</v>
      </c>
      <c r="D61" s="274">
        <v>1119647</v>
      </c>
      <c r="E61" s="275">
        <v>38.940830229837246</v>
      </c>
      <c r="F61" s="276">
        <v>191217</v>
      </c>
      <c r="H61" s="269"/>
    </row>
    <row r="62" spans="1:8" ht="25.5">
      <c r="A62" s="271" t="s">
        <v>1048</v>
      </c>
      <c r="B62" s="277" t="s">
        <v>1049</v>
      </c>
      <c r="C62" s="273">
        <v>1000</v>
      </c>
      <c r="D62" s="274">
        <v>550</v>
      </c>
      <c r="E62" s="275">
        <v>55</v>
      </c>
      <c r="F62" s="276">
        <v>0</v>
      </c>
      <c r="H62" s="269"/>
    </row>
    <row r="63" spans="1:8" ht="38.25">
      <c r="A63" s="271" t="s">
        <v>1050</v>
      </c>
      <c r="B63" s="277" t="s">
        <v>1051</v>
      </c>
      <c r="C63" s="273">
        <v>14100</v>
      </c>
      <c r="D63" s="286">
        <v>5432</v>
      </c>
      <c r="E63" s="275">
        <v>38.52482269503546</v>
      </c>
      <c r="F63" s="276">
        <v>1185</v>
      </c>
      <c r="H63" s="269"/>
    </row>
    <row r="64" spans="1:8" ht="25.5">
      <c r="A64" s="271" t="s">
        <v>1052</v>
      </c>
      <c r="B64" s="277" t="s">
        <v>1053</v>
      </c>
      <c r="C64" s="273">
        <v>200000</v>
      </c>
      <c r="D64" s="286">
        <v>102916</v>
      </c>
      <c r="E64" s="275">
        <v>51.458000000000006</v>
      </c>
      <c r="F64" s="276">
        <v>16790</v>
      </c>
      <c r="H64" s="269"/>
    </row>
    <row r="65" spans="1:8" ht="38.25">
      <c r="A65" s="271" t="s">
        <v>1054</v>
      </c>
      <c r="B65" s="277" t="s">
        <v>1055</v>
      </c>
      <c r="C65" s="273">
        <v>1400000</v>
      </c>
      <c r="D65" s="286">
        <v>432623</v>
      </c>
      <c r="E65" s="275">
        <v>30.901642857142857</v>
      </c>
      <c r="F65" s="276">
        <v>64278</v>
      </c>
      <c r="H65" s="269"/>
    </row>
    <row r="66" spans="1:8" ht="38.25">
      <c r="A66" s="271" t="s">
        <v>1056</v>
      </c>
      <c r="B66" s="277" t="s">
        <v>1057</v>
      </c>
      <c r="C66" s="273">
        <v>500000</v>
      </c>
      <c r="D66" s="286">
        <v>201041</v>
      </c>
      <c r="E66" s="275">
        <v>40.2082</v>
      </c>
      <c r="F66" s="276">
        <v>35562</v>
      </c>
      <c r="H66" s="269"/>
    </row>
    <row r="67" spans="1:8" ht="12.75">
      <c r="A67" s="271" t="s">
        <v>1058</v>
      </c>
      <c r="B67" s="277" t="s">
        <v>1059</v>
      </c>
      <c r="C67" s="273">
        <v>869800</v>
      </c>
      <c r="D67" s="286">
        <v>547311</v>
      </c>
      <c r="E67" s="275">
        <v>62.923775580593244</v>
      </c>
      <c r="F67" s="276">
        <v>67167</v>
      </c>
      <c r="H67" s="269"/>
    </row>
    <row r="68" spans="1:8" ht="12.75">
      <c r="A68" s="271" t="s">
        <v>1060</v>
      </c>
      <c r="B68" s="277" t="s">
        <v>1061</v>
      </c>
      <c r="C68" s="273">
        <v>330000</v>
      </c>
      <c r="D68" s="274">
        <v>118574</v>
      </c>
      <c r="E68" s="275">
        <v>35.93151515151515</v>
      </c>
      <c r="F68" s="276">
        <v>18554</v>
      </c>
      <c r="H68" s="269"/>
    </row>
    <row r="69" spans="1:8" ht="12.75">
      <c r="A69" s="271" t="s">
        <v>1062</v>
      </c>
      <c r="B69" s="277" t="s">
        <v>1063</v>
      </c>
      <c r="C69" s="273">
        <v>25000</v>
      </c>
      <c r="D69" s="274">
        <v>16587</v>
      </c>
      <c r="E69" s="275">
        <v>66.348</v>
      </c>
      <c r="F69" s="276">
        <v>2756</v>
      </c>
      <c r="H69" s="269"/>
    </row>
    <row r="70" spans="1:8" ht="25.5">
      <c r="A70" s="271" t="s">
        <v>1064</v>
      </c>
      <c r="B70" s="277" t="s">
        <v>1065</v>
      </c>
      <c r="C70" s="273">
        <v>500</v>
      </c>
      <c r="D70" s="274">
        <v>586</v>
      </c>
      <c r="E70" s="275">
        <v>117.2</v>
      </c>
      <c r="F70" s="276">
        <v>65</v>
      </c>
      <c r="H70" s="269"/>
    </row>
    <row r="71" spans="1:8" ht="12.75">
      <c r="A71" s="271" t="s">
        <v>937</v>
      </c>
      <c r="B71" s="277" t="s">
        <v>1066</v>
      </c>
      <c r="C71" s="273">
        <v>469897</v>
      </c>
      <c r="D71" s="274">
        <v>389945</v>
      </c>
      <c r="E71" s="275">
        <v>82.98520739651455</v>
      </c>
      <c r="F71" s="276">
        <v>64231</v>
      </c>
      <c r="H71" s="269"/>
    </row>
    <row r="72" spans="1:8" ht="12.75">
      <c r="A72" s="271" t="s">
        <v>1067</v>
      </c>
      <c r="B72" s="272" t="s">
        <v>1068</v>
      </c>
      <c r="C72" s="273">
        <v>2500000</v>
      </c>
      <c r="D72" s="274">
        <v>842971</v>
      </c>
      <c r="E72" s="275">
        <v>33.71884</v>
      </c>
      <c r="F72" s="276">
        <v>143370</v>
      </c>
      <c r="H72" s="269"/>
    </row>
    <row r="73" spans="1:8" ht="12.75">
      <c r="A73" s="271" t="s">
        <v>1069</v>
      </c>
      <c r="B73" s="272" t="s">
        <v>1070</v>
      </c>
      <c r="C73" s="273">
        <v>17500</v>
      </c>
      <c r="D73" s="274">
        <v>3300</v>
      </c>
      <c r="E73" s="275">
        <v>18.857142857142858</v>
      </c>
      <c r="F73" s="276">
        <v>10</v>
      </c>
      <c r="H73" s="269"/>
    </row>
    <row r="74" spans="1:8" ht="12.75">
      <c r="A74" s="271"/>
      <c r="B74" s="270" t="s">
        <v>1071</v>
      </c>
      <c r="C74" s="267">
        <v>182819</v>
      </c>
      <c r="D74" s="267">
        <v>19418</v>
      </c>
      <c r="E74" s="268">
        <v>10.621434314814106</v>
      </c>
      <c r="F74" s="287">
        <v>2892</v>
      </c>
      <c r="H74" s="269"/>
    </row>
    <row r="75" spans="1:8" ht="12.75">
      <c r="A75" s="271" t="s">
        <v>1072</v>
      </c>
      <c r="B75" s="277" t="s">
        <v>1073</v>
      </c>
      <c r="C75" s="273">
        <v>182819</v>
      </c>
      <c r="D75" s="274">
        <v>19418</v>
      </c>
      <c r="E75" s="275">
        <v>10.621434314814106</v>
      </c>
      <c r="F75" s="276">
        <v>2892</v>
      </c>
      <c r="H75" s="269"/>
    </row>
    <row r="76" spans="1:8" ht="12.75">
      <c r="A76" s="270"/>
      <c r="B76" s="270" t="s">
        <v>1074</v>
      </c>
      <c r="C76" s="267">
        <v>20000</v>
      </c>
      <c r="D76" s="267">
        <v>8335</v>
      </c>
      <c r="E76" s="268">
        <v>41.675</v>
      </c>
      <c r="F76" s="287">
        <v>545</v>
      </c>
      <c r="H76" s="269"/>
    </row>
    <row r="77" spans="1:8" ht="25.5">
      <c r="A77" s="271" t="s">
        <v>1075</v>
      </c>
      <c r="B77" s="277" t="s">
        <v>1076</v>
      </c>
      <c r="C77" s="273">
        <v>20000</v>
      </c>
      <c r="D77" s="274">
        <v>8335</v>
      </c>
      <c r="E77" s="275">
        <v>41.675</v>
      </c>
      <c r="F77" s="276">
        <v>545</v>
      </c>
      <c r="H77" s="269"/>
    </row>
    <row r="78" spans="1:8" ht="12.75">
      <c r="A78" s="271"/>
      <c r="B78" s="270" t="s">
        <v>1077</v>
      </c>
      <c r="C78" s="267">
        <v>155962</v>
      </c>
      <c r="D78" s="267">
        <v>65</v>
      </c>
      <c r="E78" s="288">
        <v>0.04167681871225042</v>
      </c>
      <c r="F78" s="287">
        <v>36</v>
      </c>
      <c r="H78" s="269"/>
    </row>
    <row r="79" spans="1:8" ht="12.75">
      <c r="A79" s="271" t="s">
        <v>1002</v>
      </c>
      <c r="B79" s="277" t="s">
        <v>1036</v>
      </c>
      <c r="C79" s="273">
        <v>155962</v>
      </c>
      <c r="D79" s="274">
        <v>65</v>
      </c>
      <c r="E79" s="275">
        <v>0.04167681871225042</v>
      </c>
      <c r="F79" s="276">
        <v>36</v>
      </c>
      <c r="H79" s="269"/>
    </row>
    <row r="80" spans="1:8" ht="12.75">
      <c r="A80" s="271"/>
      <c r="B80" s="270" t="s">
        <v>1078</v>
      </c>
      <c r="C80" s="267">
        <v>102000</v>
      </c>
      <c r="D80" s="267">
        <v>57000</v>
      </c>
      <c r="E80" s="268">
        <v>55.88235294117647</v>
      </c>
      <c r="F80" s="287">
        <v>1100</v>
      </c>
      <c r="H80" s="269"/>
    </row>
    <row r="81" spans="1:8" ht="25.5">
      <c r="A81" s="271" t="s">
        <v>1079</v>
      </c>
      <c r="B81" s="277" t="s">
        <v>1080</v>
      </c>
      <c r="C81" s="273">
        <v>102000</v>
      </c>
      <c r="D81" s="274">
        <v>57000</v>
      </c>
      <c r="E81" s="275">
        <v>55.88235294117647</v>
      </c>
      <c r="F81" s="276">
        <v>1100</v>
      </c>
      <c r="H81" s="269"/>
    </row>
    <row r="82" spans="5:8" ht="12.75">
      <c r="E82" s="289"/>
      <c r="H82" s="269"/>
    </row>
    <row r="83" spans="1:8" ht="12.75">
      <c r="A83" s="290" t="s">
        <v>1081</v>
      </c>
      <c r="E83" s="289"/>
      <c r="H83" s="269"/>
    </row>
    <row r="84" spans="1:8" ht="13.5">
      <c r="A84" s="291"/>
      <c r="B84" s="292" t="s">
        <v>1066</v>
      </c>
      <c r="C84" s="293"/>
      <c r="D84" s="294"/>
      <c r="E84" s="295"/>
      <c r="F84" s="294"/>
      <c r="H84" s="269"/>
    </row>
    <row r="85" spans="1:8" ht="13.5">
      <c r="A85" s="291"/>
      <c r="B85" s="296" t="s">
        <v>1082</v>
      </c>
      <c r="C85" s="297">
        <v>2557205</v>
      </c>
      <c r="D85" s="297">
        <v>1180417</v>
      </c>
      <c r="E85" s="298">
        <v>46.16043688323776</v>
      </c>
      <c r="F85" s="297">
        <v>178278</v>
      </c>
      <c r="H85" s="269"/>
    </row>
    <row r="86" spans="1:8" ht="12.75">
      <c r="A86" s="291"/>
      <c r="B86" s="296" t="s">
        <v>1083</v>
      </c>
      <c r="C86" s="293"/>
      <c r="D86" s="294"/>
      <c r="E86" s="295"/>
      <c r="F86" s="294"/>
      <c r="H86" s="269"/>
    </row>
    <row r="87" spans="1:8" ht="25.5">
      <c r="A87" s="291"/>
      <c r="B87" s="296" t="s">
        <v>1084</v>
      </c>
      <c r="C87" s="294">
        <v>469897</v>
      </c>
      <c r="D87" s="274">
        <v>389945</v>
      </c>
      <c r="E87" s="299">
        <v>82.98520739651455</v>
      </c>
      <c r="F87" s="300">
        <v>64231</v>
      </c>
      <c r="H87" s="269"/>
    </row>
    <row r="88" spans="1:8" ht="25.5" customHeight="1">
      <c r="A88" s="291"/>
      <c r="B88" s="296" t="s">
        <v>1085</v>
      </c>
      <c r="C88" s="301">
        <v>2087308</v>
      </c>
      <c r="D88" s="294">
        <v>790472</v>
      </c>
      <c r="E88" s="299">
        <v>37.87040532590303</v>
      </c>
      <c r="F88" s="300">
        <v>114047</v>
      </c>
      <c r="G88" s="269"/>
      <c r="H88" s="269"/>
    </row>
    <row r="89" spans="1:8" ht="12.75" customHeight="1">
      <c r="A89" s="302"/>
      <c r="B89" s="303"/>
      <c r="C89" s="304"/>
      <c r="D89" s="305"/>
      <c r="E89" s="306"/>
      <c r="F89" s="307"/>
      <c r="H89" s="269"/>
    </row>
    <row r="90" spans="1:8" ht="12.75" customHeight="1">
      <c r="A90" s="302"/>
      <c r="B90" s="303"/>
      <c r="C90" s="304"/>
      <c r="D90" s="305"/>
      <c r="E90" s="306"/>
      <c r="F90" s="307"/>
      <c r="H90" s="269"/>
    </row>
    <row r="91" spans="1:8" ht="12.75" customHeight="1">
      <c r="A91" s="302"/>
      <c r="B91" s="303"/>
      <c r="C91" s="304"/>
      <c r="D91" s="305"/>
      <c r="E91" s="306"/>
      <c r="F91" s="307"/>
      <c r="H91" s="269"/>
    </row>
    <row r="92" spans="1:7" ht="15.75">
      <c r="A92" s="308" t="s">
        <v>1086</v>
      </c>
      <c r="B92" s="309"/>
      <c r="C92" s="310"/>
      <c r="D92" s="310"/>
      <c r="E92" s="311"/>
      <c r="F92" s="310"/>
      <c r="G92" s="256"/>
    </row>
    <row r="93" spans="1:6" s="312" customFormat="1" ht="15.75">
      <c r="A93" s="308" t="s">
        <v>727</v>
      </c>
      <c r="B93" s="309"/>
      <c r="C93" s="310"/>
      <c r="D93" s="310"/>
      <c r="E93" s="311"/>
      <c r="F93" s="310" t="s">
        <v>728</v>
      </c>
    </row>
    <row r="94" spans="1:6" ht="12.75">
      <c r="A94" s="313"/>
      <c r="B94" s="314"/>
      <c r="C94" s="315"/>
      <c r="D94" s="316"/>
      <c r="E94" s="316"/>
      <c r="F94" s="315"/>
    </row>
    <row r="95" spans="1:6" ht="12.75">
      <c r="A95" s="313"/>
      <c r="B95" s="314"/>
      <c r="C95" s="315"/>
      <c r="D95" s="316"/>
      <c r="E95" s="316"/>
      <c r="F95" s="315"/>
    </row>
    <row r="96" spans="1:6" ht="12.75">
      <c r="A96" s="313" t="s">
        <v>1087</v>
      </c>
      <c r="B96" s="314"/>
      <c r="C96" s="315"/>
      <c r="D96" s="316"/>
      <c r="E96" s="316"/>
      <c r="F96" s="317"/>
    </row>
  </sheetData>
  <mergeCells count="6">
    <mergeCell ref="A4:F4"/>
    <mergeCell ref="A6:F6"/>
    <mergeCell ref="A1:F1"/>
    <mergeCell ref="A2:F2"/>
    <mergeCell ref="A3:F3"/>
    <mergeCell ref="A5:F5"/>
  </mergeCells>
  <printOptions/>
  <pageMargins left="0.984251968503937" right="0.15748031496062992" top="0.7874015748031497" bottom="0.5905511811023623" header="0.11811023622047245" footer="0.1968503937007874"/>
  <pageSetup firstPageNumber="7" useFirstPageNumber="1" horizontalDpi="600" verticalDpi="600" orientation="portrait" paperSize="9" scale="83"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BS843"/>
  <sheetViews>
    <sheetView zoomScale="120" zoomScaleNormal="120" zoomScaleSheetLayoutView="100" workbookViewId="0" topLeftCell="A1">
      <selection activeCell="C22" sqref="C22"/>
    </sheetView>
  </sheetViews>
  <sheetFormatPr defaultColWidth="9.140625" defaultRowHeight="12.75"/>
  <cols>
    <col min="1" max="1" width="9.28125" style="108" customWidth="1"/>
    <col min="2" max="2" width="39.28125" style="108" customWidth="1"/>
    <col min="3" max="3" width="12.421875" style="97" customWidth="1"/>
    <col min="4" max="4" width="12.28125" style="97" customWidth="1"/>
    <col min="5" max="5" width="12.00390625" style="97" customWidth="1"/>
    <col min="6" max="6" width="8.7109375" style="97" customWidth="1"/>
    <col min="7" max="7" width="12.8515625" style="108" customWidth="1"/>
    <col min="8" max="16384" width="9.140625" style="108" customWidth="1"/>
  </cols>
  <sheetData>
    <row r="1" spans="1:7" s="318" customFormat="1" ht="60" customHeight="1">
      <c r="A1" s="1040"/>
      <c r="B1" s="1040"/>
      <c r="C1" s="1040"/>
      <c r="D1" s="1040"/>
      <c r="E1" s="1040"/>
      <c r="F1" s="1040"/>
      <c r="G1" s="1040"/>
    </row>
    <row r="2" spans="1:7" s="318" customFormat="1" ht="12.75" customHeight="1">
      <c r="A2" s="1043" t="s">
        <v>697</v>
      </c>
      <c r="B2" s="1043"/>
      <c r="C2" s="1043"/>
      <c r="D2" s="1043"/>
      <c r="E2" s="1043"/>
      <c r="F2" s="1043"/>
      <c r="G2" s="1043"/>
    </row>
    <row r="3" spans="1:7" s="184" customFormat="1" ht="17.25" customHeight="1">
      <c r="A3" s="1041" t="s">
        <v>698</v>
      </c>
      <c r="B3" s="1041"/>
      <c r="C3" s="1041"/>
      <c r="D3" s="1041"/>
      <c r="E3" s="1041"/>
      <c r="F3" s="1041"/>
      <c r="G3" s="1041"/>
    </row>
    <row r="4" spans="1:7" s="184" customFormat="1" ht="17.25" customHeight="1">
      <c r="A4" s="1042" t="s">
        <v>1088</v>
      </c>
      <c r="B4" s="1042"/>
      <c r="C4" s="1042"/>
      <c r="D4" s="1042"/>
      <c r="E4" s="1042"/>
      <c r="F4" s="1042"/>
      <c r="G4" s="1042"/>
    </row>
    <row r="5" spans="1:7" s="184" customFormat="1" ht="17.25" customHeight="1">
      <c r="A5" s="1028" t="s">
        <v>810</v>
      </c>
      <c r="B5" s="1028"/>
      <c r="C5" s="1028"/>
      <c r="D5" s="1028"/>
      <c r="E5" s="1028"/>
      <c r="F5" s="1028"/>
      <c r="G5" s="1028"/>
    </row>
    <row r="6" spans="1:7" s="192" customFormat="1" ht="12.75">
      <c r="A6" s="1035" t="s">
        <v>701</v>
      </c>
      <c r="B6" s="1035"/>
      <c r="C6" s="1035"/>
      <c r="D6" s="1035"/>
      <c r="E6" s="1035"/>
      <c r="F6" s="1035"/>
      <c r="G6" s="1035"/>
    </row>
    <row r="7" spans="1:7" s="192" customFormat="1" ht="12.75">
      <c r="A7" s="1046" t="s">
        <v>702</v>
      </c>
      <c r="B7" s="1046"/>
      <c r="C7" s="105"/>
      <c r="D7" s="105"/>
      <c r="E7" s="105"/>
      <c r="F7" s="106"/>
      <c r="G7" s="191" t="s">
        <v>1089</v>
      </c>
    </row>
    <row r="8" spans="1:7" ht="15">
      <c r="A8" s="320"/>
      <c r="B8" s="320"/>
      <c r="G8" s="97" t="s">
        <v>1090</v>
      </c>
    </row>
    <row r="9" ht="12.75">
      <c r="G9" s="97" t="s">
        <v>732</v>
      </c>
    </row>
    <row r="10" spans="1:7" ht="51">
      <c r="A10" s="109" t="s">
        <v>1091</v>
      </c>
      <c r="B10" s="109" t="s">
        <v>733</v>
      </c>
      <c r="C10" s="109" t="s">
        <v>734</v>
      </c>
      <c r="D10" s="321" t="s">
        <v>1092</v>
      </c>
      <c r="E10" s="109" t="s">
        <v>1252</v>
      </c>
      <c r="F10" s="109" t="s">
        <v>1093</v>
      </c>
      <c r="G10" s="109" t="s">
        <v>1094</v>
      </c>
    </row>
    <row r="11" spans="1:7" ht="12.75">
      <c r="A11" s="110">
        <v>1</v>
      </c>
      <c r="B11" s="109">
        <v>2</v>
      </c>
      <c r="C11" s="109">
        <v>3</v>
      </c>
      <c r="D11" s="322">
        <v>4</v>
      </c>
      <c r="E11" s="109">
        <v>5</v>
      </c>
      <c r="F11" s="109">
        <v>6</v>
      </c>
      <c r="G11" s="109">
        <v>7</v>
      </c>
    </row>
    <row r="12" spans="1:7" ht="12.75">
      <c r="A12" s="323"/>
      <c r="B12" s="217" t="s">
        <v>1095</v>
      </c>
      <c r="C12" s="221">
        <v>3159114027</v>
      </c>
      <c r="D12" s="324" t="s">
        <v>712</v>
      </c>
      <c r="E12" s="221">
        <v>1421292287</v>
      </c>
      <c r="F12" s="325">
        <v>44.990217980504696</v>
      </c>
      <c r="G12" s="207">
        <v>253095548</v>
      </c>
    </row>
    <row r="13" spans="1:7" ht="13.5" customHeight="1">
      <c r="A13" s="326"/>
      <c r="B13" s="327" t="s">
        <v>1096</v>
      </c>
      <c r="C13" s="223">
        <v>3641438636</v>
      </c>
      <c r="D13" s="223">
        <v>1904345375</v>
      </c>
      <c r="E13" s="223">
        <v>1904451596</v>
      </c>
      <c r="F13" s="328">
        <v>52.2994285053222</v>
      </c>
      <c r="G13" s="329">
        <v>295584474</v>
      </c>
    </row>
    <row r="14" spans="1:7" ht="24.75" customHeight="1">
      <c r="A14" s="326"/>
      <c r="B14" s="327" t="s">
        <v>1097</v>
      </c>
      <c r="C14" s="223">
        <v>90370167</v>
      </c>
      <c r="D14" s="223">
        <v>38386115</v>
      </c>
      <c r="E14" s="223">
        <v>38998665</v>
      </c>
      <c r="F14" s="328">
        <v>43.15435756581041</v>
      </c>
      <c r="G14" s="329">
        <v>6105154</v>
      </c>
    </row>
    <row r="15" spans="1:7" ht="12" customHeight="1">
      <c r="A15" s="326"/>
      <c r="B15" s="327" t="s">
        <v>1098</v>
      </c>
      <c r="C15" s="223">
        <v>101867716</v>
      </c>
      <c r="D15" s="223">
        <v>39937668</v>
      </c>
      <c r="E15" s="223">
        <v>39431339</v>
      </c>
      <c r="F15" s="328">
        <v>38.70837645952521</v>
      </c>
      <c r="G15" s="329">
        <v>3881711</v>
      </c>
    </row>
    <row r="16" spans="1:7" ht="12.75">
      <c r="A16" s="326"/>
      <c r="B16" s="327" t="s">
        <v>1099</v>
      </c>
      <c r="C16" s="223">
        <v>3449200753</v>
      </c>
      <c r="D16" s="223">
        <v>1826021592</v>
      </c>
      <c r="E16" s="223">
        <v>1826021592</v>
      </c>
      <c r="F16" s="328">
        <v>52.94042657307746</v>
      </c>
      <c r="G16" s="329">
        <v>285597609</v>
      </c>
    </row>
    <row r="17" spans="1:7" ht="25.5">
      <c r="A17" s="326"/>
      <c r="B17" s="327" t="s">
        <v>1100</v>
      </c>
      <c r="C17" s="223">
        <v>3449200753</v>
      </c>
      <c r="D17" s="223">
        <v>1826021592</v>
      </c>
      <c r="E17" s="223">
        <v>1826021592</v>
      </c>
      <c r="F17" s="328">
        <v>52.94042657307746</v>
      </c>
      <c r="G17" s="329">
        <v>285597609</v>
      </c>
    </row>
    <row r="18" spans="1:7" ht="24.75" customHeight="1">
      <c r="A18" s="209"/>
      <c r="B18" s="330" t="s">
        <v>1101</v>
      </c>
      <c r="C18" s="221">
        <v>3660278899</v>
      </c>
      <c r="D18" s="221">
        <v>1906598688</v>
      </c>
      <c r="E18" s="221">
        <v>1773745190</v>
      </c>
      <c r="F18" s="325">
        <v>48.45929064270466</v>
      </c>
      <c r="G18" s="331">
        <v>282347723</v>
      </c>
    </row>
    <row r="19" spans="1:7" s="333" customFormat="1" ht="12.75" customHeight="1">
      <c r="A19" s="332" t="s">
        <v>1102</v>
      </c>
      <c r="B19" s="332" t="s">
        <v>1103</v>
      </c>
      <c r="C19" s="221">
        <v>3305902534</v>
      </c>
      <c r="D19" s="221">
        <v>1774618042</v>
      </c>
      <c r="E19" s="221">
        <v>1670067065</v>
      </c>
      <c r="F19" s="325">
        <v>50.517734501364465</v>
      </c>
      <c r="G19" s="331">
        <v>268505676</v>
      </c>
    </row>
    <row r="20" spans="1:7" s="333" customFormat="1" ht="12.75" customHeight="1">
      <c r="A20" s="205" t="s">
        <v>1104</v>
      </c>
      <c r="B20" s="205" t="s">
        <v>1105</v>
      </c>
      <c r="C20" s="221">
        <v>1101609564</v>
      </c>
      <c r="D20" s="221">
        <v>516789828</v>
      </c>
      <c r="E20" s="221">
        <v>475262445</v>
      </c>
      <c r="F20" s="325">
        <v>43.14254891490757</v>
      </c>
      <c r="G20" s="331">
        <v>80046883</v>
      </c>
    </row>
    <row r="21" spans="1:7" ht="12.75" customHeight="1">
      <c r="A21" s="334">
        <v>1000</v>
      </c>
      <c r="B21" s="216" t="s">
        <v>1106</v>
      </c>
      <c r="C21" s="223">
        <v>668126825</v>
      </c>
      <c r="D21" s="223">
        <v>325860324</v>
      </c>
      <c r="E21" s="223">
        <v>309038517</v>
      </c>
      <c r="F21" s="328">
        <v>46.254469276847246</v>
      </c>
      <c r="G21" s="329">
        <v>54535393</v>
      </c>
    </row>
    <row r="22" spans="1:7" ht="12.75" customHeight="1">
      <c r="A22" s="110">
        <v>1100</v>
      </c>
      <c r="B22" s="216" t="s">
        <v>1107</v>
      </c>
      <c r="C22" s="223">
        <v>488870081</v>
      </c>
      <c r="D22" s="223">
        <v>233330696</v>
      </c>
      <c r="E22" s="223">
        <v>225155112</v>
      </c>
      <c r="F22" s="328">
        <v>46.05622654170976</v>
      </c>
      <c r="G22" s="329">
        <v>40504250</v>
      </c>
    </row>
    <row r="23" spans="1:7" ht="12.75" customHeight="1">
      <c r="A23" s="334">
        <v>2000</v>
      </c>
      <c r="B23" s="216" t="s">
        <v>1108</v>
      </c>
      <c r="C23" s="223">
        <v>433482739</v>
      </c>
      <c r="D23" s="223">
        <v>190929504</v>
      </c>
      <c r="E23" s="223">
        <v>166223928</v>
      </c>
      <c r="F23" s="328">
        <v>38.34614692697141</v>
      </c>
      <c r="G23" s="329">
        <v>25511490</v>
      </c>
    </row>
    <row r="24" spans="1:7" s="333" customFormat="1" ht="12.75" customHeight="1">
      <c r="A24" s="205" t="s">
        <v>1109</v>
      </c>
      <c r="B24" s="217" t="s">
        <v>1110</v>
      </c>
      <c r="C24" s="221">
        <v>148964420</v>
      </c>
      <c r="D24" s="221">
        <v>133901478</v>
      </c>
      <c r="E24" s="221">
        <v>131818383</v>
      </c>
      <c r="F24" s="325">
        <v>88.48984408491638</v>
      </c>
      <c r="G24" s="329">
        <v>6368305</v>
      </c>
    </row>
    <row r="25" spans="1:7" s="333" customFormat="1" ht="12.75" customHeight="1">
      <c r="A25" s="332" t="s">
        <v>1111</v>
      </c>
      <c r="B25" s="217" t="s">
        <v>1112</v>
      </c>
      <c r="C25" s="221">
        <v>1375997748</v>
      </c>
      <c r="D25" s="221">
        <v>737258559</v>
      </c>
      <c r="E25" s="221">
        <v>688001515</v>
      </c>
      <c r="F25" s="325">
        <v>50.000191933453664</v>
      </c>
      <c r="G25" s="331">
        <v>88555177</v>
      </c>
    </row>
    <row r="26" spans="1:7" ht="12.75" customHeight="1">
      <c r="A26" s="334">
        <v>3000</v>
      </c>
      <c r="B26" s="216" t="s">
        <v>1113</v>
      </c>
      <c r="C26" s="223">
        <v>1223738432</v>
      </c>
      <c r="D26" s="223">
        <v>660695157</v>
      </c>
      <c r="E26" s="223">
        <v>614185173</v>
      </c>
      <c r="F26" s="328">
        <v>50.189252616363035</v>
      </c>
      <c r="G26" s="329">
        <v>73921004</v>
      </c>
    </row>
    <row r="27" spans="1:7" ht="14.25" customHeight="1">
      <c r="A27" s="334">
        <v>6000</v>
      </c>
      <c r="B27" s="216" t="s">
        <v>1114</v>
      </c>
      <c r="C27" s="223">
        <v>152259316</v>
      </c>
      <c r="D27" s="223">
        <v>76563402</v>
      </c>
      <c r="E27" s="223">
        <v>73816342</v>
      </c>
      <c r="F27" s="328">
        <v>48.48067358978547</v>
      </c>
      <c r="G27" s="329">
        <v>14634173</v>
      </c>
    </row>
    <row r="28" spans="1:7" s="333" customFormat="1" ht="25.5" customHeight="1">
      <c r="A28" s="205" t="s">
        <v>1115</v>
      </c>
      <c r="B28" s="140" t="s">
        <v>1116</v>
      </c>
      <c r="C28" s="221">
        <v>196521830</v>
      </c>
      <c r="D28" s="221">
        <v>110022766</v>
      </c>
      <c r="E28" s="221">
        <v>104156145</v>
      </c>
      <c r="F28" s="325">
        <v>52.999783789922986</v>
      </c>
      <c r="G28" s="331">
        <v>16025353</v>
      </c>
    </row>
    <row r="29" spans="1:7" ht="12.75" customHeight="1">
      <c r="A29" s="110">
        <v>7600</v>
      </c>
      <c r="B29" s="336" t="s">
        <v>1117</v>
      </c>
      <c r="C29" s="223">
        <v>181661579</v>
      </c>
      <c r="D29" s="223">
        <v>99185020</v>
      </c>
      <c r="E29" s="223">
        <v>95305509</v>
      </c>
      <c r="F29" s="328">
        <v>52.46321733226815</v>
      </c>
      <c r="G29" s="329">
        <v>15631002</v>
      </c>
    </row>
    <row r="30" spans="1:7" ht="12.75" customHeight="1">
      <c r="A30" s="110">
        <v>7700</v>
      </c>
      <c r="B30" s="327" t="s">
        <v>1118</v>
      </c>
      <c r="C30" s="223">
        <v>14860251</v>
      </c>
      <c r="D30" s="223">
        <v>10837746</v>
      </c>
      <c r="E30" s="223">
        <v>8850636</v>
      </c>
      <c r="F30" s="328">
        <v>59.5591285773033</v>
      </c>
      <c r="G30" s="329">
        <v>394351</v>
      </c>
    </row>
    <row r="31" spans="1:7" s="333" customFormat="1" ht="12.75" customHeight="1">
      <c r="A31" s="205" t="s">
        <v>1119</v>
      </c>
      <c r="B31" s="217" t="s">
        <v>1120</v>
      </c>
      <c r="C31" s="221">
        <v>482808972</v>
      </c>
      <c r="D31" s="221">
        <v>276645411</v>
      </c>
      <c r="E31" s="221">
        <v>270828577</v>
      </c>
      <c r="F31" s="325">
        <v>56.094354642605936</v>
      </c>
      <c r="G31" s="331">
        <v>77509958</v>
      </c>
    </row>
    <row r="32" spans="1:7" ht="12.75" customHeight="1">
      <c r="A32" s="110">
        <v>7100</v>
      </c>
      <c r="B32" s="327" t="s">
        <v>1121</v>
      </c>
      <c r="C32" s="223">
        <v>17621438</v>
      </c>
      <c r="D32" s="223">
        <v>8713305</v>
      </c>
      <c r="E32" s="223">
        <v>8706562</v>
      </c>
      <c r="F32" s="328">
        <v>49.408918840789276</v>
      </c>
      <c r="G32" s="329">
        <v>1452557</v>
      </c>
    </row>
    <row r="33" spans="1:7" ht="25.5">
      <c r="A33" s="110">
        <v>7300</v>
      </c>
      <c r="B33" s="327" t="s">
        <v>1122</v>
      </c>
      <c r="C33" s="223">
        <v>394261053</v>
      </c>
      <c r="D33" s="223">
        <v>234429050</v>
      </c>
      <c r="E33" s="223">
        <v>231402271</v>
      </c>
      <c r="F33" s="328">
        <v>58.69265280940647</v>
      </c>
      <c r="G33" s="329">
        <v>69093783</v>
      </c>
    </row>
    <row r="34" spans="1:7" ht="51">
      <c r="A34" s="110">
        <v>7400</v>
      </c>
      <c r="B34" s="336" t="s">
        <v>1123</v>
      </c>
      <c r="C34" s="223">
        <v>70926481</v>
      </c>
      <c r="D34" s="223">
        <v>33503056</v>
      </c>
      <c r="E34" s="223">
        <v>30719744</v>
      </c>
      <c r="F34" s="328">
        <v>43.31209382853775</v>
      </c>
      <c r="G34" s="329">
        <v>6963618</v>
      </c>
    </row>
    <row r="35" spans="1:7" ht="12.75" customHeight="1">
      <c r="A35" s="332" t="s">
        <v>1124</v>
      </c>
      <c r="B35" s="217" t="s">
        <v>1125</v>
      </c>
      <c r="C35" s="221">
        <v>354376365</v>
      </c>
      <c r="D35" s="221">
        <v>131980646</v>
      </c>
      <c r="E35" s="221">
        <v>103678125</v>
      </c>
      <c r="F35" s="325">
        <v>29.256501064905947</v>
      </c>
      <c r="G35" s="331">
        <v>13842047</v>
      </c>
    </row>
    <row r="36" spans="1:7" s="333" customFormat="1" ht="12.75" customHeight="1">
      <c r="A36" s="205" t="s">
        <v>1126</v>
      </c>
      <c r="B36" s="217" t="s">
        <v>1127</v>
      </c>
      <c r="C36" s="221">
        <v>276291270</v>
      </c>
      <c r="D36" s="221">
        <v>88148867</v>
      </c>
      <c r="E36" s="221">
        <v>62775455</v>
      </c>
      <c r="F36" s="325">
        <v>22.72075226987809</v>
      </c>
      <c r="G36" s="331">
        <v>9421615</v>
      </c>
    </row>
    <row r="37" spans="1:7" s="333" customFormat="1" ht="12.75">
      <c r="A37" s="205" t="s">
        <v>1128</v>
      </c>
      <c r="B37" s="217" t="s">
        <v>1129</v>
      </c>
      <c r="C37" s="221">
        <v>78085095</v>
      </c>
      <c r="D37" s="221">
        <v>43831779</v>
      </c>
      <c r="E37" s="221">
        <v>40902670</v>
      </c>
      <c r="F37" s="325">
        <v>52.38217357614792</v>
      </c>
      <c r="G37" s="331">
        <v>4420432</v>
      </c>
    </row>
    <row r="38" spans="1:7" ht="12.75">
      <c r="A38" s="110">
        <v>9100</v>
      </c>
      <c r="B38" s="336" t="s">
        <v>1130</v>
      </c>
      <c r="C38" s="223">
        <v>78085095</v>
      </c>
      <c r="D38" s="223">
        <v>43831779</v>
      </c>
      <c r="E38" s="223">
        <v>40902670</v>
      </c>
      <c r="F38" s="328">
        <v>52.38217357614792</v>
      </c>
      <c r="G38" s="329">
        <v>4420432</v>
      </c>
    </row>
    <row r="39" spans="1:7" ht="38.25">
      <c r="A39" s="337">
        <v>9130</v>
      </c>
      <c r="B39" s="338" t="s">
        <v>1131</v>
      </c>
      <c r="C39" s="223">
        <v>78085095</v>
      </c>
      <c r="D39" s="223">
        <v>43831779</v>
      </c>
      <c r="E39" s="223">
        <v>40902670</v>
      </c>
      <c r="F39" s="328">
        <v>52.38217357614792</v>
      </c>
      <c r="G39" s="329">
        <v>4420432</v>
      </c>
    </row>
    <row r="40" spans="1:7" ht="12.75" customHeight="1">
      <c r="A40" s="339"/>
      <c r="B40" s="205" t="s">
        <v>716</v>
      </c>
      <c r="C40" s="221">
        <v>-501164872</v>
      </c>
      <c r="D40" s="221" t="s">
        <v>712</v>
      </c>
      <c r="E40" s="221">
        <v>-352452903</v>
      </c>
      <c r="F40" s="325" t="s">
        <v>712</v>
      </c>
      <c r="G40" s="331">
        <v>-29252175</v>
      </c>
    </row>
    <row r="41" spans="1:7" ht="12.75" customHeight="1">
      <c r="A41" s="326"/>
      <c r="B41" s="205" t="s">
        <v>717</v>
      </c>
      <c r="C41" s="221">
        <v>501164872</v>
      </c>
      <c r="D41" s="221" t="s">
        <v>712</v>
      </c>
      <c r="E41" s="221">
        <v>352452903</v>
      </c>
      <c r="F41" s="325" t="s">
        <v>712</v>
      </c>
      <c r="G41" s="331">
        <v>29252175</v>
      </c>
    </row>
    <row r="42" spans="1:7" ht="12.75" customHeight="1">
      <c r="A42" s="340" t="s">
        <v>1132</v>
      </c>
      <c r="B42" s="132" t="s">
        <v>718</v>
      </c>
      <c r="C42" s="223">
        <v>153971028</v>
      </c>
      <c r="D42" s="223" t="s">
        <v>712</v>
      </c>
      <c r="E42" s="223">
        <v>185641352</v>
      </c>
      <c r="F42" s="328" t="s">
        <v>712</v>
      </c>
      <c r="G42" s="329">
        <v>6629660</v>
      </c>
    </row>
    <row r="43" spans="1:7" ht="36.75" customHeight="1">
      <c r="A43" s="341"/>
      <c r="B43" s="342" t="s">
        <v>1133</v>
      </c>
      <c r="C43" s="223">
        <v>5442697</v>
      </c>
      <c r="D43" s="223">
        <v>4786114</v>
      </c>
      <c r="E43" s="223">
        <v>4786114</v>
      </c>
      <c r="F43" s="328" t="s">
        <v>712</v>
      </c>
      <c r="G43" s="329">
        <v>1921012</v>
      </c>
    </row>
    <row r="44" spans="1:7" ht="26.25" customHeight="1">
      <c r="A44" s="343"/>
      <c r="B44" s="342" t="s">
        <v>1134</v>
      </c>
      <c r="C44" s="223">
        <v>14528331</v>
      </c>
      <c r="D44" s="223">
        <v>-3609843</v>
      </c>
      <c r="E44" s="223">
        <v>-3609843</v>
      </c>
      <c r="F44" s="328" t="s">
        <v>712</v>
      </c>
      <c r="G44" s="329">
        <v>6641779</v>
      </c>
    </row>
    <row r="45" spans="1:7" ht="24.75" customHeight="1">
      <c r="A45" s="343"/>
      <c r="B45" s="342" t="s">
        <v>1135</v>
      </c>
      <c r="C45" s="223">
        <v>134000000</v>
      </c>
      <c r="D45" s="223" t="s">
        <v>712</v>
      </c>
      <c r="E45" s="223">
        <v>184465081</v>
      </c>
      <c r="F45" s="328" t="s">
        <v>712</v>
      </c>
      <c r="G45" s="329">
        <v>-1933131</v>
      </c>
    </row>
    <row r="46" spans="1:7" ht="15.75">
      <c r="A46" s="340" t="s">
        <v>1136</v>
      </c>
      <c r="B46" s="132" t="s">
        <v>1253</v>
      </c>
      <c r="C46" s="223">
        <v>-134000000</v>
      </c>
      <c r="D46" s="223" t="s">
        <v>712</v>
      </c>
      <c r="E46" s="223">
        <v>-184466825</v>
      </c>
      <c r="F46" s="328" t="s">
        <v>712</v>
      </c>
      <c r="G46" s="329">
        <v>1993034</v>
      </c>
    </row>
    <row r="47" spans="1:7" ht="15.75">
      <c r="A47" s="340" t="s">
        <v>1137</v>
      </c>
      <c r="B47" s="132" t="s">
        <v>1254</v>
      </c>
      <c r="C47" s="223">
        <v>481193844</v>
      </c>
      <c r="D47" s="223" t="s">
        <v>712</v>
      </c>
      <c r="E47" s="223">
        <v>351278376</v>
      </c>
      <c r="F47" s="328" t="s">
        <v>712</v>
      </c>
      <c r="G47" s="329">
        <v>20629481</v>
      </c>
    </row>
    <row r="48" spans="1:7" ht="25.5">
      <c r="A48" s="209"/>
      <c r="B48" s="330" t="s">
        <v>1138</v>
      </c>
      <c r="C48" s="221">
        <v>3660278899</v>
      </c>
      <c r="D48" s="221" t="s">
        <v>712</v>
      </c>
      <c r="E48" s="221">
        <v>1773745190</v>
      </c>
      <c r="F48" s="325">
        <v>48.45929064270466</v>
      </c>
      <c r="G48" s="331">
        <v>282347723</v>
      </c>
    </row>
    <row r="49" spans="1:69" ht="12.75">
      <c r="A49" s="344" t="s">
        <v>1139</v>
      </c>
      <c r="B49" s="216" t="s">
        <v>1140</v>
      </c>
      <c r="C49" s="345">
        <v>647954846</v>
      </c>
      <c r="D49" s="223" t="s">
        <v>712</v>
      </c>
      <c r="E49" s="345">
        <v>362419298</v>
      </c>
      <c r="F49" s="328">
        <v>55.93280152734593</v>
      </c>
      <c r="G49" s="329">
        <v>60014649</v>
      </c>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row>
    <row r="50" spans="1:70" s="347" customFormat="1" ht="12.75">
      <c r="A50" s="344" t="s">
        <v>1141</v>
      </c>
      <c r="B50" s="326" t="s">
        <v>1142</v>
      </c>
      <c r="C50" s="345">
        <v>217248372</v>
      </c>
      <c r="D50" s="223" t="s">
        <v>712</v>
      </c>
      <c r="E50" s="345">
        <v>78475491</v>
      </c>
      <c r="F50" s="328">
        <v>36.122475983387346</v>
      </c>
      <c r="G50" s="329">
        <v>12923086</v>
      </c>
      <c r="BR50" s="348"/>
    </row>
    <row r="51" spans="1:70" s="349" customFormat="1" ht="12.75">
      <c r="A51" s="344" t="s">
        <v>1143</v>
      </c>
      <c r="B51" s="327" t="s">
        <v>1144</v>
      </c>
      <c r="C51" s="345">
        <v>285103346</v>
      </c>
      <c r="D51" s="223" t="s">
        <v>712</v>
      </c>
      <c r="E51" s="345">
        <v>133159845</v>
      </c>
      <c r="F51" s="328">
        <v>46.70581628319437</v>
      </c>
      <c r="G51" s="329">
        <v>20659873</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8"/>
    </row>
    <row r="52" spans="1:70" s="349" customFormat="1" ht="12.75">
      <c r="A52" s="344" t="s">
        <v>1145</v>
      </c>
      <c r="B52" s="326" t="s">
        <v>1146</v>
      </c>
      <c r="C52" s="345">
        <v>916693131</v>
      </c>
      <c r="D52" s="223" t="s">
        <v>712</v>
      </c>
      <c r="E52" s="345">
        <v>442386945</v>
      </c>
      <c r="F52" s="328">
        <v>48.25900075387387</v>
      </c>
      <c r="G52" s="329">
        <v>22409724</v>
      </c>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8"/>
    </row>
    <row r="53" spans="1:70" s="349" customFormat="1" ht="12.75">
      <c r="A53" s="344" t="s">
        <v>1147</v>
      </c>
      <c r="B53" s="326" t="s">
        <v>1148</v>
      </c>
      <c r="C53" s="345">
        <v>165040675</v>
      </c>
      <c r="D53" s="223" t="s">
        <v>712</v>
      </c>
      <c r="E53" s="345">
        <v>48080250</v>
      </c>
      <c r="F53" s="328">
        <v>29.132363885448235</v>
      </c>
      <c r="G53" s="329">
        <v>7757049</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8"/>
    </row>
    <row r="54" spans="1:70" s="349" customFormat="1" ht="12.75">
      <c r="A54" s="344" t="s">
        <v>1149</v>
      </c>
      <c r="B54" s="326" t="s">
        <v>1150</v>
      </c>
      <c r="C54" s="345">
        <v>7582553</v>
      </c>
      <c r="D54" s="223" t="s">
        <v>712</v>
      </c>
      <c r="E54" s="345">
        <v>5007199</v>
      </c>
      <c r="F54" s="328">
        <v>66.03579295785997</v>
      </c>
      <c r="G54" s="329">
        <v>367561</v>
      </c>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8"/>
    </row>
    <row r="55" spans="1:70" s="349" customFormat="1" ht="12.75">
      <c r="A55" s="344" t="s">
        <v>1151</v>
      </c>
      <c r="B55" s="326" t="s">
        <v>1152</v>
      </c>
      <c r="C55" s="345">
        <v>513814516</v>
      </c>
      <c r="D55" s="223" t="s">
        <v>712</v>
      </c>
      <c r="E55" s="345">
        <v>227333323</v>
      </c>
      <c r="F55" s="328">
        <v>44.24423910203424</v>
      </c>
      <c r="G55" s="329">
        <v>40207175</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8"/>
    </row>
    <row r="56" spans="1:70" s="350" customFormat="1" ht="12.75">
      <c r="A56" s="344" t="s">
        <v>1153</v>
      </c>
      <c r="B56" s="326" t="s">
        <v>1154</v>
      </c>
      <c r="C56" s="345">
        <v>115862227</v>
      </c>
      <c r="D56" s="223" t="s">
        <v>712</v>
      </c>
      <c r="E56" s="345">
        <v>57484675</v>
      </c>
      <c r="F56" s="328">
        <v>49.614681582117356</v>
      </c>
      <c r="G56" s="329">
        <v>8468363</v>
      </c>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BM56" s="347"/>
      <c r="BN56" s="347"/>
      <c r="BO56" s="347"/>
      <c r="BP56" s="347"/>
      <c r="BQ56" s="347"/>
      <c r="BR56" s="348"/>
    </row>
    <row r="57" spans="1:70" s="350" customFormat="1" ht="12.75">
      <c r="A57" s="344" t="s">
        <v>1155</v>
      </c>
      <c r="B57" s="326" t="s">
        <v>1156</v>
      </c>
      <c r="C57" s="345">
        <v>586241340</v>
      </c>
      <c r="D57" s="223" t="s">
        <v>712</v>
      </c>
      <c r="E57" s="345">
        <v>323828466</v>
      </c>
      <c r="F57" s="328">
        <v>55.238080958262</v>
      </c>
      <c r="G57" s="329">
        <v>93004295</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8"/>
    </row>
    <row r="58" spans="1:70" s="350" customFormat="1" ht="12.75">
      <c r="A58" s="344" t="s">
        <v>1157</v>
      </c>
      <c r="B58" s="326" t="s">
        <v>1158</v>
      </c>
      <c r="C58" s="345">
        <v>204737893</v>
      </c>
      <c r="D58" s="223" t="s">
        <v>712</v>
      </c>
      <c r="E58" s="345">
        <v>95569698</v>
      </c>
      <c r="F58" s="328">
        <v>46.67904734176394</v>
      </c>
      <c r="G58" s="329">
        <v>16535948</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8"/>
    </row>
    <row r="59" spans="1:7" ht="25.5">
      <c r="A59" s="209"/>
      <c r="B59" s="330" t="s">
        <v>1159</v>
      </c>
      <c r="C59" s="221"/>
      <c r="D59" s="221"/>
      <c r="E59" s="221"/>
      <c r="F59" s="325"/>
      <c r="G59" s="329"/>
    </row>
    <row r="60" spans="1:70" s="350" customFormat="1" ht="12.75">
      <c r="A60" s="344"/>
      <c r="B60" s="351" t="s">
        <v>1160</v>
      </c>
      <c r="C60" s="221"/>
      <c r="D60" s="223"/>
      <c r="E60" s="352"/>
      <c r="F60" s="328"/>
      <c r="G60" s="329"/>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8"/>
    </row>
    <row r="61" spans="1:7" s="347" customFormat="1" ht="12.75">
      <c r="A61" s="353"/>
      <c r="B61" s="330" t="s">
        <v>1161</v>
      </c>
      <c r="C61" s="354">
        <v>2722688</v>
      </c>
      <c r="D61" s="354">
        <v>1338747</v>
      </c>
      <c r="E61" s="354">
        <v>1338747</v>
      </c>
      <c r="F61" s="325">
        <v>49.1700481289079</v>
      </c>
      <c r="G61" s="331">
        <v>191179</v>
      </c>
    </row>
    <row r="62" spans="1:7" s="356" customFormat="1" ht="25.5">
      <c r="A62" s="353"/>
      <c r="B62" s="135" t="s">
        <v>1162</v>
      </c>
      <c r="C62" s="355">
        <v>0</v>
      </c>
      <c r="D62" s="355">
        <v>0</v>
      </c>
      <c r="E62" s="355">
        <v>3</v>
      </c>
      <c r="F62" s="328">
        <v>0</v>
      </c>
      <c r="G62" s="329">
        <v>3</v>
      </c>
    </row>
    <row r="63" spans="1:7" ht="12.75">
      <c r="A63" s="326"/>
      <c r="B63" s="132" t="s">
        <v>1163</v>
      </c>
      <c r="C63" s="355">
        <v>2722688</v>
      </c>
      <c r="D63" s="355">
        <v>1338747</v>
      </c>
      <c r="E63" s="355">
        <v>1338747</v>
      </c>
      <c r="F63" s="328">
        <v>49.1700481289079</v>
      </c>
      <c r="G63" s="329">
        <v>191179</v>
      </c>
    </row>
    <row r="64" spans="1:7" ht="25.5">
      <c r="A64" s="326"/>
      <c r="B64" s="342" t="s">
        <v>1164</v>
      </c>
      <c r="C64" s="355">
        <v>2722688</v>
      </c>
      <c r="D64" s="223">
        <v>1338747</v>
      </c>
      <c r="E64" s="223">
        <v>1338747</v>
      </c>
      <c r="F64" s="328">
        <v>49.1700481289079</v>
      </c>
      <c r="G64" s="329">
        <v>191179</v>
      </c>
    </row>
    <row r="65" spans="1:7" ht="12.75">
      <c r="A65" s="334"/>
      <c r="B65" s="330" t="s">
        <v>1165</v>
      </c>
      <c r="C65" s="221">
        <v>2722688</v>
      </c>
      <c r="D65" s="221">
        <v>1338747</v>
      </c>
      <c r="E65" s="221">
        <v>1236284</v>
      </c>
      <c r="F65" s="325">
        <v>45.406745098961025</v>
      </c>
      <c r="G65" s="331">
        <v>244746</v>
      </c>
    </row>
    <row r="66" spans="1:7" ht="12.75">
      <c r="A66" s="334"/>
      <c r="B66" s="132" t="s">
        <v>1166</v>
      </c>
      <c r="C66" s="355">
        <v>2599438</v>
      </c>
      <c r="D66" s="355">
        <v>1313747</v>
      </c>
      <c r="E66" s="355">
        <v>1217287</v>
      </c>
      <c r="F66" s="328">
        <v>46.82885300591897</v>
      </c>
      <c r="G66" s="329">
        <v>242739</v>
      </c>
    </row>
    <row r="67" spans="1:7" ht="12.75">
      <c r="A67" s="326"/>
      <c r="B67" s="337" t="s">
        <v>1167</v>
      </c>
      <c r="C67" s="355">
        <v>2563438</v>
      </c>
      <c r="D67" s="355">
        <v>1295747</v>
      </c>
      <c r="E67" s="355">
        <v>1199745</v>
      </c>
      <c r="F67" s="328">
        <v>46.80218519035763</v>
      </c>
      <c r="G67" s="329">
        <v>239196</v>
      </c>
    </row>
    <row r="68" spans="1:71" s="254" customFormat="1" ht="12.75">
      <c r="A68" s="357"/>
      <c r="B68" s="358" t="s">
        <v>1168</v>
      </c>
      <c r="C68" s="355">
        <v>1411761</v>
      </c>
      <c r="D68" s="359">
        <v>706672</v>
      </c>
      <c r="E68" s="359">
        <v>676217</v>
      </c>
      <c r="F68" s="328">
        <v>47.898829901095155</v>
      </c>
      <c r="G68" s="329">
        <v>156963</v>
      </c>
      <c r="H68" s="252"/>
      <c r="I68" s="252"/>
      <c r="J68" s="252"/>
      <c r="K68" s="252"/>
      <c r="L68" s="252"/>
      <c r="M68" s="252"/>
      <c r="N68" s="252"/>
      <c r="O68" s="252"/>
      <c r="P68" s="252"/>
      <c r="Q68" s="252"/>
      <c r="R68" s="252"/>
      <c r="S68" s="252"/>
      <c r="T68" s="252"/>
      <c r="U68" s="252"/>
      <c r="V68" s="252"/>
      <c r="W68" s="252"/>
      <c r="X68" s="252"/>
      <c r="Y68" s="252"/>
      <c r="Z68" s="252"/>
      <c r="AA68" s="252"/>
      <c r="AB68" s="252"/>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row>
    <row r="69" spans="1:7" ht="12" customHeight="1">
      <c r="A69" s="326"/>
      <c r="B69" s="360" t="s">
        <v>1169</v>
      </c>
      <c r="C69" s="355">
        <v>1105351</v>
      </c>
      <c r="D69" s="223">
        <v>553262</v>
      </c>
      <c r="E69" s="223">
        <v>546263</v>
      </c>
      <c r="F69" s="328">
        <v>49.4198675352897</v>
      </c>
      <c r="G69" s="329">
        <v>116678</v>
      </c>
    </row>
    <row r="70" spans="1:7" ht="12.75">
      <c r="A70" s="326"/>
      <c r="B70" s="358" t="s">
        <v>1170</v>
      </c>
      <c r="C70" s="355">
        <v>1151677</v>
      </c>
      <c r="D70" s="223">
        <v>589075</v>
      </c>
      <c r="E70" s="223">
        <v>523528</v>
      </c>
      <c r="F70" s="328">
        <v>45.457884458923814</v>
      </c>
      <c r="G70" s="329">
        <v>82233</v>
      </c>
    </row>
    <row r="71" spans="1:7" ht="12.75">
      <c r="A71" s="334"/>
      <c r="B71" s="337" t="s">
        <v>1171</v>
      </c>
      <c r="C71" s="355">
        <v>36000</v>
      </c>
      <c r="D71" s="355">
        <v>18000</v>
      </c>
      <c r="E71" s="355">
        <v>17542</v>
      </c>
      <c r="F71" s="328">
        <v>48.727777777777774</v>
      </c>
      <c r="G71" s="329">
        <v>3543</v>
      </c>
    </row>
    <row r="72" spans="1:7" ht="12.75">
      <c r="A72" s="326"/>
      <c r="B72" s="358" t="s">
        <v>1172</v>
      </c>
      <c r="C72" s="355">
        <v>36000</v>
      </c>
      <c r="D72" s="223">
        <v>18000</v>
      </c>
      <c r="E72" s="223">
        <v>17542</v>
      </c>
      <c r="F72" s="328">
        <v>48.727777777777774</v>
      </c>
      <c r="G72" s="329">
        <v>3543</v>
      </c>
    </row>
    <row r="73" spans="1:7" ht="12.75">
      <c r="A73" s="326"/>
      <c r="B73" s="132" t="s">
        <v>1125</v>
      </c>
      <c r="C73" s="355">
        <v>123250</v>
      </c>
      <c r="D73" s="355">
        <v>25000</v>
      </c>
      <c r="E73" s="355">
        <v>18997</v>
      </c>
      <c r="F73" s="328">
        <v>15.41338742393509</v>
      </c>
      <c r="G73" s="329">
        <v>2007</v>
      </c>
    </row>
    <row r="74" spans="1:7" ht="12.75">
      <c r="A74" s="326"/>
      <c r="B74" s="337" t="s">
        <v>1173</v>
      </c>
      <c r="C74" s="355">
        <v>123250</v>
      </c>
      <c r="D74" s="223">
        <v>25000</v>
      </c>
      <c r="E74" s="223">
        <v>18997</v>
      </c>
      <c r="F74" s="328">
        <v>15.41338742393509</v>
      </c>
      <c r="G74" s="329">
        <v>2007</v>
      </c>
    </row>
    <row r="75" spans="1:7" ht="12.75">
      <c r="A75" s="326"/>
      <c r="B75" s="361"/>
      <c r="C75" s="231"/>
      <c r="D75" s="223"/>
      <c r="E75" s="223"/>
      <c r="F75" s="328"/>
      <c r="G75" s="329"/>
    </row>
    <row r="76" spans="1:7" ht="12.75">
      <c r="A76" s="326"/>
      <c r="B76" s="351" t="s">
        <v>1174</v>
      </c>
      <c r="C76" s="221"/>
      <c r="D76" s="223"/>
      <c r="E76" s="223"/>
      <c r="F76" s="328"/>
      <c r="G76" s="329"/>
    </row>
    <row r="77" spans="1:7" ht="12.75">
      <c r="A77" s="326"/>
      <c r="B77" s="330" t="s">
        <v>1161</v>
      </c>
      <c r="C77" s="354">
        <v>15511618</v>
      </c>
      <c r="D77" s="354">
        <v>7268622</v>
      </c>
      <c r="E77" s="354">
        <v>7322934</v>
      </c>
      <c r="F77" s="325">
        <v>47.20934979187858</v>
      </c>
      <c r="G77" s="331">
        <v>1234495</v>
      </c>
    </row>
    <row r="78" spans="1:7" ht="25.5">
      <c r="A78" s="326"/>
      <c r="B78" s="135" t="s">
        <v>1162</v>
      </c>
      <c r="C78" s="355">
        <v>259000</v>
      </c>
      <c r="D78" s="223">
        <v>129588</v>
      </c>
      <c r="E78" s="223">
        <v>183900</v>
      </c>
      <c r="F78" s="328">
        <v>71.003861003861</v>
      </c>
      <c r="G78" s="329">
        <v>37621</v>
      </c>
    </row>
    <row r="79" spans="1:7" ht="12.75">
      <c r="A79" s="326"/>
      <c r="B79" s="132" t="s">
        <v>1163</v>
      </c>
      <c r="C79" s="355">
        <v>15252618</v>
      </c>
      <c r="D79" s="355">
        <v>7139034</v>
      </c>
      <c r="E79" s="355">
        <v>7139034</v>
      </c>
      <c r="F79" s="328">
        <v>46.805302538882174</v>
      </c>
      <c r="G79" s="329">
        <v>1196874</v>
      </c>
    </row>
    <row r="80" spans="1:7" ht="25.5">
      <c r="A80" s="326"/>
      <c r="B80" s="342" t="s">
        <v>1164</v>
      </c>
      <c r="C80" s="355">
        <v>15252618</v>
      </c>
      <c r="D80" s="223">
        <v>7139034</v>
      </c>
      <c r="E80" s="223">
        <v>7139034</v>
      </c>
      <c r="F80" s="328">
        <v>46.805302538882174</v>
      </c>
      <c r="G80" s="329">
        <v>1196874</v>
      </c>
    </row>
    <row r="81" spans="1:7" ht="12.75">
      <c r="A81" s="326"/>
      <c r="B81" s="330" t="s">
        <v>1165</v>
      </c>
      <c r="C81" s="221">
        <v>15511618</v>
      </c>
      <c r="D81" s="221">
        <v>7268622</v>
      </c>
      <c r="E81" s="221">
        <v>6533372</v>
      </c>
      <c r="F81" s="325">
        <v>42.11921670582656</v>
      </c>
      <c r="G81" s="331">
        <v>1218152</v>
      </c>
    </row>
    <row r="82" spans="1:7" ht="12.75">
      <c r="A82" s="326"/>
      <c r="B82" s="132" t="s">
        <v>1166</v>
      </c>
      <c r="C82" s="355">
        <v>15120728</v>
      </c>
      <c r="D82" s="355">
        <v>7071012</v>
      </c>
      <c r="E82" s="355">
        <v>6498946</v>
      </c>
      <c r="F82" s="328">
        <v>42.98037766435584</v>
      </c>
      <c r="G82" s="329">
        <v>1216463</v>
      </c>
    </row>
    <row r="83" spans="1:7" ht="12.75" customHeight="1">
      <c r="A83" s="326"/>
      <c r="B83" s="337" t="s">
        <v>1167</v>
      </c>
      <c r="C83" s="355">
        <v>15004327</v>
      </c>
      <c r="D83" s="355">
        <v>7006833</v>
      </c>
      <c r="E83" s="355">
        <v>6439909</v>
      </c>
      <c r="F83" s="328">
        <v>42.920345577645705</v>
      </c>
      <c r="G83" s="329">
        <v>1210015</v>
      </c>
    </row>
    <row r="84" spans="1:7" ht="12.75">
      <c r="A84" s="326"/>
      <c r="B84" s="358" t="s">
        <v>1168</v>
      </c>
      <c r="C84" s="355">
        <v>12324668</v>
      </c>
      <c r="D84" s="223">
        <v>5931151</v>
      </c>
      <c r="E84" s="223">
        <v>5591461</v>
      </c>
      <c r="F84" s="328">
        <v>45.36804561388591</v>
      </c>
      <c r="G84" s="329">
        <v>1048931</v>
      </c>
    </row>
    <row r="85" spans="1:7" ht="12.75">
      <c r="A85" s="326"/>
      <c r="B85" s="360" t="s">
        <v>1169</v>
      </c>
      <c r="C85" s="355">
        <v>8689299</v>
      </c>
      <c r="D85" s="223">
        <v>4173484</v>
      </c>
      <c r="E85" s="223">
        <v>4061519</v>
      </c>
      <c r="F85" s="328">
        <v>46.74161862769367</v>
      </c>
      <c r="G85" s="329">
        <v>771433</v>
      </c>
    </row>
    <row r="86" spans="1:7" ht="12.75">
      <c r="A86" s="326"/>
      <c r="B86" s="358" t="s">
        <v>1170</v>
      </c>
      <c r="C86" s="355">
        <v>2679659</v>
      </c>
      <c r="D86" s="223">
        <v>1075682</v>
      </c>
      <c r="E86" s="223">
        <v>848448</v>
      </c>
      <c r="F86" s="328">
        <v>31.662536165982313</v>
      </c>
      <c r="G86" s="329">
        <v>161084</v>
      </c>
    </row>
    <row r="87" spans="1:7" ht="25.5">
      <c r="A87" s="326"/>
      <c r="B87" s="342" t="s">
        <v>1175</v>
      </c>
      <c r="C87" s="355">
        <v>116401</v>
      </c>
      <c r="D87" s="355">
        <v>64179</v>
      </c>
      <c r="E87" s="355">
        <v>59037</v>
      </c>
      <c r="F87" s="328">
        <v>50.718636437831286</v>
      </c>
      <c r="G87" s="329">
        <v>6448</v>
      </c>
    </row>
    <row r="88" spans="1:7" ht="12.75">
      <c r="A88" s="326"/>
      <c r="B88" s="338" t="s">
        <v>1176</v>
      </c>
      <c r="C88" s="355">
        <v>116401</v>
      </c>
      <c r="D88" s="223">
        <v>64179</v>
      </c>
      <c r="E88" s="223">
        <v>59037</v>
      </c>
      <c r="F88" s="328">
        <v>50.718636437831286</v>
      </c>
      <c r="G88" s="329">
        <v>6448</v>
      </c>
    </row>
    <row r="89" spans="1:7" ht="12.75">
      <c r="A89" s="326"/>
      <c r="B89" s="132" t="s">
        <v>1125</v>
      </c>
      <c r="C89" s="355">
        <v>390890</v>
      </c>
      <c r="D89" s="355">
        <v>197610</v>
      </c>
      <c r="E89" s="355">
        <v>34426</v>
      </c>
      <c r="F89" s="328">
        <v>8.807081276062318</v>
      </c>
      <c r="G89" s="329">
        <v>1689</v>
      </c>
    </row>
    <row r="90" spans="1:7" ht="12.75">
      <c r="A90" s="326"/>
      <c r="B90" s="337" t="s">
        <v>1173</v>
      </c>
      <c r="C90" s="355">
        <v>390890</v>
      </c>
      <c r="D90" s="223">
        <v>197610</v>
      </c>
      <c r="E90" s="223">
        <v>34426</v>
      </c>
      <c r="F90" s="328">
        <v>8.807081276062318</v>
      </c>
      <c r="G90" s="329">
        <v>1689</v>
      </c>
    </row>
    <row r="91" spans="1:7" ht="12.75">
      <c r="A91" s="326"/>
      <c r="B91" s="332"/>
      <c r="C91" s="223"/>
      <c r="D91" s="223"/>
      <c r="E91" s="223"/>
      <c r="F91" s="328"/>
      <c r="G91" s="329"/>
    </row>
    <row r="92" spans="1:7" ht="12.75">
      <c r="A92" s="326"/>
      <c r="B92" s="351" t="s">
        <v>1178</v>
      </c>
      <c r="C92" s="221"/>
      <c r="D92" s="223"/>
      <c r="E92" s="223"/>
      <c r="F92" s="328"/>
      <c r="G92" s="329"/>
    </row>
    <row r="93" spans="1:7" ht="12.75">
      <c r="A93" s="326"/>
      <c r="B93" s="330" t="s">
        <v>1161</v>
      </c>
      <c r="C93" s="354">
        <v>6425089</v>
      </c>
      <c r="D93" s="354">
        <v>2552697</v>
      </c>
      <c r="E93" s="354">
        <v>2528854</v>
      </c>
      <c r="F93" s="325">
        <v>39.35905012366366</v>
      </c>
      <c r="G93" s="331">
        <v>428224</v>
      </c>
    </row>
    <row r="94" spans="1:7" ht="25.5">
      <c r="A94" s="326"/>
      <c r="B94" s="135" t="s">
        <v>1162</v>
      </c>
      <c r="C94" s="355">
        <v>108260</v>
      </c>
      <c r="D94" s="223">
        <v>43148</v>
      </c>
      <c r="E94" s="223">
        <v>19305</v>
      </c>
      <c r="F94" s="328">
        <v>17.832070940328837</v>
      </c>
      <c r="G94" s="329">
        <v>2143</v>
      </c>
    </row>
    <row r="95" spans="1:7" ht="12.75">
      <c r="A95" s="326"/>
      <c r="B95" s="132" t="s">
        <v>1163</v>
      </c>
      <c r="C95" s="355">
        <v>6316829</v>
      </c>
      <c r="D95" s="355">
        <v>2509549</v>
      </c>
      <c r="E95" s="355">
        <v>2509549</v>
      </c>
      <c r="F95" s="328">
        <v>39.72798693774994</v>
      </c>
      <c r="G95" s="329">
        <v>426081</v>
      </c>
    </row>
    <row r="96" spans="1:7" ht="25.5">
      <c r="A96" s="326"/>
      <c r="B96" s="342" t="s">
        <v>1164</v>
      </c>
      <c r="C96" s="355">
        <v>6316829</v>
      </c>
      <c r="D96" s="223">
        <v>2509549</v>
      </c>
      <c r="E96" s="223">
        <v>2509549</v>
      </c>
      <c r="F96" s="328">
        <v>39.72798693774994</v>
      </c>
      <c r="G96" s="329">
        <v>426081</v>
      </c>
    </row>
    <row r="97" spans="1:7" ht="12.75" customHeight="1">
      <c r="A97" s="326"/>
      <c r="B97" s="330" t="s">
        <v>1165</v>
      </c>
      <c r="C97" s="221">
        <v>6425089</v>
      </c>
      <c r="D97" s="221">
        <v>2552697</v>
      </c>
      <c r="E97" s="221">
        <v>2192782</v>
      </c>
      <c r="F97" s="325">
        <v>34.1284299719428</v>
      </c>
      <c r="G97" s="331">
        <v>384807</v>
      </c>
    </row>
    <row r="98" spans="1:7" ht="12.75" customHeight="1">
      <c r="A98" s="326"/>
      <c r="B98" s="132" t="s">
        <v>1166</v>
      </c>
      <c r="C98" s="355">
        <v>6405289</v>
      </c>
      <c r="D98" s="355">
        <v>2550572</v>
      </c>
      <c r="E98" s="355">
        <v>2192173</v>
      </c>
      <c r="F98" s="328">
        <v>34.2244198505329</v>
      </c>
      <c r="G98" s="329">
        <v>384198</v>
      </c>
    </row>
    <row r="99" spans="1:7" ht="12.75">
      <c r="A99" s="326"/>
      <c r="B99" s="337" t="s">
        <v>1167</v>
      </c>
      <c r="C99" s="355">
        <v>6373589</v>
      </c>
      <c r="D99" s="355">
        <v>2550572</v>
      </c>
      <c r="E99" s="355">
        <v>2192173</v>
      </c>
      <c r="F99" s="328">
        <v>34.39464013132946</v>
      </c>
      <c r="G99" s="329">
        <v>384198</v>
      </c>
    </row>
    <row r="100" spans="1:7" ht="12.75">
      <c r="A100" s="326"/>
      <c r="B100" s="358" t="s">
        <v>1168</v>
      </c>
      <c r="C100" s="355">
        <v>4051110</v>
      </c>
      <c r="D100" s="223">
        <v>1959792</v>
      </c>
      <c r="E100" s="223">
        <v>1791331</v>
      </c>
      <c r="F100" s="328">
        <v>44.218275978682385</v>
      </c>
      <c r="G100" s="329">
        <v>341404</v>
      </c>
    </row>
    <row r="101" spans="1:7" ht="12.75">
      <c r="A101" s="326"/>
      <c r="B101" s="360" t="s">
        <v>1169</v>
      </c>
      <c r="C101" s="355">
        <v>3280626</v>
      </c>
      <c r="D101" s="223">
        <v>1488467</v>
      </c>
      <c r="E101" s="223">
        <v>1364966</v>
      </c>
      <c r="F101" s="328">
        <v>41.6068762486184</v>
      </c>
      <c r="G101" s="329">
        <v>228524</v>
      </c>
    </row>
    <row r="102" spans="1:7" ht="12.75">
      <c r="A102" s="326"/>
      <c r="B102" s="358" t="s">
        <v>1170</v>
      </c>
      <c r="C102" s="355">
        <v>2322479</v>
      </c>
      <c r="D102" s="223">
        <v>590780</v>
      </c>
      <c r="E102" s="223">
        <v>400842</v>
      </c>
      <c r="F102" s="328">
        <v>17.259230331038516</v>
      </c>
      <c r="G102" s="329">
        <v>42794</v>
      </c>
    </row>
    <row r="103" spans="1:7" ht="12.75">
      <c r="A103" s="326"/>
      <c r="B103" s="337" t="s">
        <v>1171</v>
      </c>
      <c r="C103" s="355">
        <v>30000</v>
      </c>
      <c r="D103" s="355">
        <v>0</v>
      </c>
      <c r="E103" s="355">
        <v>0</v>
      </c>
      <c r="F103" s="328">
        <v>0</v>
      </c>
      <c r="G103" s="329">
        <v>0</v>
      </c>
    </row>
    <row r="104" spans="1:7" ht="12.75">
      <c r="A104" s="326"/>
      <c r="B104" s="358" t="s">
        <v>1172</v>
      </c>
      <c r="C104" s="355">
        <v>30000</v>
      </c>
      <c r="D104" s="223">
        <v>0</v>
      </c>
      <c r="E104" s="223">
        <v>0</v>
      </c>
      <c r="F104" s="328">
        <v>0</v>
      </c>
      <c r="G104" s="329">
        <v>0</v>
      </c>
    </row>
    <row r="105" spans="1:7" ht="25.5">
      <c r="A105" s="326"/>
      <c r="B105" s="342" t="s">
        <v>1175</v>
      </c>
      <c r="C105" s="355">
        <v>1700</v>
      </c>
      <c r="D105" s="355">
        <v>0</v>
      </c>
      <c r="E105" s="355">
        <v>0</v>
      </c>
      <c r="F105" s="328">
        <v>0</v>
      </c>
      <c r="G105" s="329">
        <v>0</v>
      </c>
    </row>
    <row r="106" spans="1:7" ht="12.75">
      <c r="A106" s="326"/>
      <c r="B106" s="338" t="s">
        <v>1176</v>
      </c>
      <c r="C106" s="355">
        <v>1700</v>
      </c>
      <c r="D106" s="223">
        <v>0</v>
      </c>
      <c r="E106" s="223">
        <v>0</v>
      </c>
      <c r="F106" s="328">
        <v>0</v>
      </c>
      <c r="G106" s="329">
        <v>0</v>
      </c>
    </row>
    <row r="107" spans="1:7" ht="12.75">
      <c r="A107" s="326"/>
      <c r="B107" s="132" t="s">
        <v>1125</v>
      </c>
      <c r="C107" s="355">
        <v>19800</v>
      </c>
      <c r="D107" s="355">
        <v>2125</v>
      </c>
      <c r="E107" s="355">
        <v>609</v>
      </c>
      <c r="F107" s="328">
        <v>3.0757575757575757</v>
      </c>
      <c r="G107" s="329">
        <v>609</v>
      </c>
    </row>
    <row r="108" spans="1:7" ht="12.75">
      <c r="A108" s="326"/>
      <c r="B108" s="337" t="s">
        <v>1173</v>
      </c>
      <c r="C108" s="355">
        <v>19800</v>
      </c>
      <c r="D108" s="223">
        <v>2125</v>
      </c>
      <c r="E108" s="223">
        <v>609</v>
      </c>
      <c r="F108" s="328">
        <v>3.0757575757575757</v>
      </c>
      <c r="G108" s="329">
        <v>609</v>
      </c>
    </row>
    <row r="109" spans="1:7" ht="12.75">
      <c r="A109" s="326"/>
      <c r="B109" s="337"/>
      <c r="C109" s="355"/>
      <c r="D109" s="223"/>
      <c r="E109" s="223"/>
      <c r="F109" s="328"/>
      <c r="G109" s="329"/>
    </row>
    <row r="110" spans="1:7" ht="25.5">
      <c r="A110" s="326"/>
      <c r="B110" s="351" t="s">
        <v>1183</v>
      </c>
      <c r="C110" s="354"/>
      <c r="D110" s="223"/>
      <c r="E110" s="223"/>
      <c r="F110" s="328"/>
      <c r="G110" s="329"/>
    </row>
    <row r="111" spans="1:7" ht="12.75">
      <c r="A111" s="326"/>
      <c r="B111" s="330" t="s">
        <v>1161</v>
      </c>
      <c r="C111" s="354">
        <v>3014458</v>
      </c>
      <c r="D111" s="354">
        <v>1389670</v>
      </c>
      <c r="E111" s="354">
        <v>1389670</v>
      </c>
      <c r="F111" s="325">
        <v>46.100161289359484</v>
      </c>
      <c r="G111" s="331">
        <v>220866</v>
      </c>
    </row>
    <row r="112" spans="1:7" ht="25.5">
      <c r="A112" s="326"/>
      <c r="B112" s="135" t="s">
        <v>1162</v>
      </c>
      <c r="C112" s="355">
        <v>0</v>
      </c>
      <c r="D112" s="223">
        <v>0</v>
      </c>
      <c r="E112" s="223">
        <v>0</v>
      </c>
      <c r="F112" s="328">
        <v>0</v>
      </c>
      <c r="G112" s="213">
        <v>-200</v>
      </c>
    </row>
    <row r="113" spans="1:7" ht="12.75">
      <c r="A113" s="326"/>
      <c r="B113" s="132" t="s">
        <v>1163</v>
      </c>
      <c r="C113" s="355">
        <v>3014458</v>
      </c>
      <c r="D113" s="355">
        <v>1389670</v>
      </c>
      <c r="E113" s="355">
        <v>1389670</v>
      </c>
      <c r="F113" s="328">
        <v>46.100161289359484</v>
      </c>
      <c r="G113" s="329">
        <v>221066</v>
      </c>
    </row>
    <row r="114" spans="1:7" ht="25.5">
      <c r="A114" s="326"/>
      <c r="B114" s="342" t="s">
        <v>1164</v>
      </c>
      <c r="C114" s="355">
        <v>3014458</v>
      </c>
      <c r="D114" s="223">
        <v>1389670</v>
      </c>
      <c r="E114" s="223">
        <v>1389670</v>
      </c>
      <c r="F114" s="328">
        <v>46.100161289359484</v>
      </c>
      <c r="G114" s="329">
        <v>221066</v>
      </c>
    </row>
    <row r="115" spans="1:7" ht="12.75">
      <c r="A115" s="326"/>
      <c r="B115" s="330" t="s">
        <v>1165</v>
      </c>
      <c r="C115" s="221">
        <v>3014458</v>
      </c>
      <c r="D115" s="221">
        <v>1389670</v>
      </c>
      <c r="E115" s="221">
        <v>1123879</v>
      </c>
      <c r="F115" s="325">
        <v>37.28295434867562</v>
      </c>
      <c r="G115" s="331">
        <v>204777</v>
      </c>
    </row>
    <row r="116" spans="1:7" ht="12.75">
      <c r="A116" s="326"/>
      <c r="B116" s="132" t="s">
        <v>1166</v>
      </c>
      <c r="C116" s="355">
        <v>2946358</v>
      </c>
      <c r="D116" s="355">
        <v>1385253</v>
      </c>
      <c r="E116" s="355">
        <v>1123117</v>
      </c>
      <c r="F116" s="328">
        <v>38.11882330660429</v>
      </c>
      <c r="G116" s="329">
        <v>204777</v>
      </c>
    </row>
    <row r="117" spans="1:7" ht="12.75">
      <c r="A117" s="326"/>
      <c r="B117" s="337" t="s">
        <v>1167</v>
      </c>
      <c r="C117" s="355">
        <v>2940058</v>
      </c>
      <c r="D117" s="355">
        <v>1378953</v>
      </c>
      <c r="E117" s="355">
        <v>1118996</v>
      </c>
      <c r="F117" s="328">
        <v>38.06033758517689</v>
      </c>
      <c r="G117" s="329">
        <v>204777</v>
      </c>
    </row>
    <row r="118" spans="1:7" ht="12.75">
      <c r="A118" s="326"/>
      <c r="B118" s="358" t="s">
        <v>1168</v>
      </c>
      <c r="C118" s="355">
        <v>2432482</v>
      </c>
      <c r="D118" s="223">
        <v>1075975</v>
      </c>
      <c r="E118" s="223">
        <v>887581</v>
      </c>
      <c r="F118" s="328">
        <v>36.488697552540984</v>
      </c>
      <c r="G118" s="329">
        <v>169815</v>
      </c>
    </row>
    <row r="119" spans="1:7" ht="12.75">
      <c r="A119" s="326"/>
      <c r="B119" s="360" t="s">
        <v>1169</v>
      </c>
      <c r="C119" s="355">
        <v>1712380</v>
      </c>
      <c r="D119" s="223">
        <v>776971</v>
      </c>
      <c r="E119" s="223">
        <v>667121</v>
      </c>
      <c r="F119" s="328">
        <v>38.95870075567339</v>
      </c>
      <c r="G119" s="329">
        <v>120451</v>
      </c>
    </row>
    <row r="120" spans="1:7" ht="12.75">
      <c r="A120" s="326"/>
      <c r="B120" s="358" t="s">
        <v>1170</v>
      </c>
      <c r="C120" s="355">
        <v>507576</v>
      </c>
      <c r="D120" s="223">
        <v>302978</v>
      </c>
      <c r="E120" s="223">
        <v>231415</v>
      </c>
      <c r="F120" s="328">
        <v>45.5921871798509</v>
      </c>
      <c r="G120" s="329">
        <v>34962</v>
      </c>
    </row>
    <row r="121" spans="1:7" ht="25.5">
      <c r="A121" s="326"/>
      <c r="B121" s="342" t="s">
        <v>1175</v>
      </c>
      <c r="C121" s="355">
        <v>6300</v>
      </c>
      <c r="D121" s="355">
        <v>6300</v>
      </c>
      <c r="E121" s="355">
        <v>4121</v>
      </c>
      <c r="F121" s="328">
        <v>65.4126984126984</v>
      </c>
      <c r="G121" s="329">
        <v>0</v>
      </c>
    </row>
    <row r="122" spans="1:7" ht="12.75">
      <c r="A122" s="326"/>
      <c r="B122" s="338" t="s">
        <v>1176</v>
      </c>
      <c r="C122" s="355">
        <v>6300</v>
      </c>
      <c r="D122" s="223">
        <v>6300</v>
      </c>
      <c r="E122" s="223">
        <v>4121</v>
      </c>
      <c r="F122" s="328">
        <v>65.4126984126984</v>
      </c>
      <c r="G122" s="329">
        <v>0</v>
      </c>
    </row>
    <row r="123" spans="1:7" ht="12.75">
      <c r="A123" s="326"/>
      <c r="B123" s="132" t="s">
        <v>1125</v>
      </c>
      <c r="C123" s="355">
        <v>68100</v>
      </c>
      <c r="D123" s="355">
        <v>4417</v>
      </c>
      <c r="E123" s="355">
        <v>762</v>
      </c>
      <c r="F123" s="328">
        <v>1.118942731277533</v>
      </c>
      <c r="G123" s="329">
        <v>0</v>
      </c>
    </row>
    <row r="124" spans="1:7" ht="12.75">
      <c r="A124" s="326"/>
      <c r="B124" s="337" t="s">
        <v>1173</v>
      </c>
      <c r="C124" s="355">
        <v>68100</v>
      </c>
      <c r="D124" s="223">
        <v>4417</v>
      </c>
      <c r="E124" s="223">
        <v>762</v>
      </c>
      <c r="F124" s="328">
        <v>1.118942731277533</v>
      </c>
      <c r="G124" s="329">
        <v>0</v>
      </c>
    </row>
    <row r="125" spans="1:7" ht="12.75">
      <c r="A125" s="326"/>
      <c r="B125" s="363"/>
      <c r="C125" s="354"/>
      <c r="D125" s="223"/>
      <c r="E125" s="223"/>
      <c r="F125" s="328"/>
      <c r="G125" s="329"/>
    </row>
    <row r="126" spans="1:7" ht="12.75">
      <c r="A126" s="326"/>
      <c r="B126" s="351" t="s">
        <v>1184</v>
      </c>
      <c r="C126" s="354"/>
      <c r="D126" s="223"/>
      <c r="E126" s="223"/>
      <c r="F126" s="328"/>
      <c r="G126" s="329"/>
    </row>
    <row r="127" spans="1:7" ht="12.75">
      <c r="A127" s="326"/>
      <c r="B127" s="330" t="s">
        <v>1161</v>
      </c>
      <c r="C127" s="354">
        <v>1074954</v>
      </c>
      <c r="D127" s="354">
        <v>513088</v>
      </c>
      <c r="E127" s="354">
        <v>513088</v>
      </c>
      <c r="F127" s="325">
        <v>47.731158728652574</v>
      </c>
      <c r="G127" s="331">
        <v>73967</v>
      </c>
    </row>
    <row r="128" spans="1:7" ht="12.75">
      <c r="A128" s="326"/>
      <c r="B128" s="132" t="s">
        <v>1163</v>
      </c>
      <c r="C128" s="355">
        <v>1074954</v>
      </c>
      <c r="D128" s="355">
        <v>513088</v>
      </c>
      <c r="E128" s="355">
        <v>513088</v>
      </c>
      <c r="F128" s="328">
        <v>47.731158728652574</v>
      </c>
      <c r="G128" s="329">
        <v>73967</v>
      </c>
    </row>
    <row r="129" spans="1:7" ht="25.5">
      <c r="A129" s="326"/>
      <c r="B129" s="342" t="s">
        <v>1164</v>
      </c>
      <c r="C129" s="355">
        <v>1074954</v>
      </c>
      <c r="D129" s="223">
        <v>513088</v>
      </c>
      <c r="E129" s="223">
        <v>513088</v>
      </c>
      <c r="F129" s="328">
        <v>47.731158728652574</v>
      </c>
      <c r="G129" s="329">
        <v>73967</v>
      </c>
    </row>
    <row r="130" spans="1:7" ht="12.75">
      <c r="A130" s="326"/>
      <c r="B130" s="330" t="s">
        <v>1165</v>
      </c>
      <c r="C130" s="221">
        <v>1074954</v>
      </c>
      <c r="D130" s="221">
        <v>513088</v>
      </c>
      <c r="E130" s="221">
        <v>512056</v>
      </c>
      <c r="F130" s="325">
        <v>47.63515462056981</v>
      </c>
      <c r="G130" s="331">
        <v>73669</v>
      </c>
    </row>
    <row r="131" spans="1:7" ht="12.75">
      <c r="A131" s="326"/>
      <c r="B131" s="132" t="s">
        <v>1166</v>
      </c>
      <c r="C131" s="355">
        <v>1071851</v>
      </c>
      <c r="D131" s="355">
        <v>510398</v>
      </c>
      <c r="E131" s="355">
        <v>509773</v>
      </c>
      <c r="F131" s="328">
        <v>47.560061986227566</v>
      </c>
      <c r="G131" s="329">
        <v>73669</v>
      </c>
    </row>
    <row r="132" spans="1:7" ht="12.75">
      <c r="A132" s="326"/>
      <c r="B132" s="337" t="s">
        <v>1167</v>
      </c>
      <c r="C132" s="355">
        <v>1070375</v>
      </c>
      <c r="D132" s="355">
        <v>509070</v>
      </c>
      <c r="E132" s="355">
        <v>509070</v>
      </c>
      <c r="F132" s="328">
        <v>47.5599673011795</v>
      </c>
      <c r="G132" s="329">
        <v>73669</v>
      </c>
    </row>
    <row r="133" spans="1:7" ht="12.75">
      <c r="A133" s="326"/>
      <c r="B133" s="358" t="s">
        <v>1168</v>
      </c>
      <c r="C133" s="355">
        <v>823453</v>
      </c>
      <c r="D133" s="223">
        <v>395989</v>
      </c>
      <c r="E133" s="223">
        <v>395989</v>
      </c>
      <c r="F133" s="328">
        <v>48.08884052884621</v>
      </c>
      <c r="G133" s="329">
        <v>59119</v>
      </c>
    </row>
    <row r="134" spans="1:7" ht="12.75">
      <c r="A134" s="326"/>
      <c r="B134" s="360" t="s">
        <v>1169</v>
      </c>
      <c r="C134" s="355">
        <v>648933</v>
      </c>
      <c r="D134" s="223">
        <v>303769</v>
      </c>
      <c r="E134" s="223">
        <v>303769</v>
      </c>
      <c r="F134" s="328">
        <v>46.8105335990002</v>
      </c>
      <c r="G134" s="329">
        <v>47653</v>
      </c>
    </row>
    <row r="135" spans="1:7" ht="12.75">
      <c r="A135" s="326"/>
      <c r="B135" s="358" t="s">
        <v>1170</v>
      </c>
      <c r="C135" s="355">
        <v>246922</v>
      </c>
      <c r="D135" s="223">
        <v>113081</v>
      </c>
      <c r="E135" s="223">
        <v>113081</v>
      </c>
      <c r="F135" s="328">
        <v>45.796243348101825</v>
      </c>
      <c r="G135" s="329">
        <v>14550</v>
      </c>
    </row>
    <row r="136" spans="1:7" ht="25.5">
      <c r="A136" s="326"/>
      <c r="B136" s="342" t="s">
        <v>1175</v>
      </c>
      <c r="C136" s="355">
        <v>1476</v>
      </c>
      <c r="D136" s="355">
        <v>1328</v>
      </c>
      <c r="E136" s="355">
        <v>703</v>
      </c>
      <c r="F136" s="328">
        <v>47.62872628726287</v>
      </c>
      <c r="G136" s="213">
        <v>0</v>
      </c>
    </row>
    <row r="137" spans="1:7" ht="12.75">
      <c r="A137" s="326"/>
      <c r="B137" s="338" t="s">
        <v>1176</v>
      </c>
      <c r="C137" s="355">
        <v>1476</v>
      </c>
      <c r="D137" s="223">
        <v>1328</v>
      </c>
      <c r="E137" s="223">
        <v>703</v>
      </c>
      <c r="F137" s="328">
        <v>47.62872628726287</v>
      </c>
      <c r="G137" s="213">
        <v>0</v>
      </c>
    </row>
    <row r="138" spans="1:7" ht="12.75">
      <c r="A138" s="326"/>
      <c r="B138" s="132" t="s">
        <v>1125</v>
      </c>
      <c r="C138" s="355">
        <v>3103</v>
      </c>
      <c r="D138" s="355">
        <v>2690</v>
      </c>
      <c r="E138" s="355">
        <v>2283</v>
      </c>
      <c r="F138" s="328">
        <v>73.57396068320979</v>
      </c>
      <c r="G138" s="329">
        <v>0</v>
      </c>
    </row>
    <row r="139" spans="1:7" ht="12.75">
      <c r="A139" s="326"/>
      <c r="B139" s="337" t="s">
        <v>1173</v>
      </c>
      <c r="C139" s="355">
        <v>3103</v>
      </c>
      <c r="D139" s="223">
        <v>2690</v>
      </c>
      <c r="E139" s="223">
        <v>2283</v>
      </c>
      <c r="F139" s="328">
        <v>73.57396068320979</v>
      </c>
      <c r="G139" s="329">
        <v>0</v>
      </c>
    </row>
    <row r="140" spans="1:7" ht="12.75">
      <c r="A140" s="326"/>
      <c r="B140" s="334"/>
      <c r="C140" s="223"/>
      <c r="D140" s="223"/>
      <c r="E140" s="223"/>
      <c r="F140" s="328"/>
      <c r="G140" s="329"/>
    </row>
    <row r="141" spans="1:7" ht="12.75">
      <c r="A141" s="326"/>
      <c r="B141" s="351" t="s">
        <v>1185</v>
      </c>
      <c r="C141" s="223"/>
      <c r="D141" s="223"/>
      <c r="E141" s="223"/>
      <c r="F141" s="328"/>
      <c r="G141" s="329"/>
    </row>
    <row r="142" spans="1:7" ht="12.75">
      <c r="A142" s="326"/>
      <c r="B142" s="330" t="s">
        <v>1161</v>
      </c>
      <c r="C142" s="221">
        <v>390817</v>
      </c>
      <c r="D142" s="221">
        <v>177061</v>
      </c>
      <c r="E142" s="221">
        <v>177061</v>
      </c>
      <c r="F142" s="325">
        <v>45.30534751558914</v>
      </c>
      <c r="G142" s="331">
        <v>30098</v>
      </c>
    </row>
    <row r="143" spans="1:7" ht="12.75">
      <c r="A143" s="326"/>
      <c r="B143" s="132" t="s">
        <v>1163</v>
      </c>
      <c r="C143" s="223">
        <v>390817</v>
      </c>
      <c r="D143" s="223">
        <v>177061</v>
      </c>
      <c r="E143" s="223">
        <v>177061</v>
      </c>
      <c r="F143" s="328">
        <v>45.30534751558914</v>
      </c>
      <c r="G143" s="329">
        <v>30098</v>
      </c>
    </row>
    <row r="144" spans="1:7" ht="25.5">
      <c r="A144" s="326"/>
      <c r="B144" s="342" t="s">
        <v>1164</v>
      </c>
      <c r="C144" s="223">
        <v>390817</v>
      </c>
      <c r="D144" s="223">
        <v>177061</v>
      </c>
      <c r="E144" s="223">
        <v>177061</v>
      </c>
      <c r="F144" s="328">
        <v>45.30534751558914</v>
      </c>
      <c r="G144" s="329">
        <v>30098</v>
      </c>
    </row>
    <row r="145" spans="1:7" ht="12.75">
      <c r="A145" s="326"/>
      <c r="B145" s="330" t="s">
        <v>1165</v>
      </c>
      <c r="C145" s="221">
        <v>390817</v>
      </c>
      <c r="D145" s="221">
        <v>177061</v>
      </c>
      <c r="E145" s="221">
        <v>157947</v>
      </c>
      <c r="F145" s="325">
        <v>40.41456743181591</v>
      </c>
      <c r="G145" s="331">
        <v>28340</v>
      </c>
    </row>
    <row r="146" spans="1:7" ht="12.75">
      <c r="A146" s="326"/>
      <c r="B146" s="132" t="s">
        <v>1166</v>
      </c>
      <c r="C146" s="223">
        <v>390817</v>
      </c>
      <c r="D146" s="223">
        <v>177061</v>
      </c>
      <c r="E146" s="223">
        <v>157947</v>
      </c>
      <c r="F146" s="328">
        <v>40.41456743181591</v>
      </c>
      <c r="G146" s="329">
        <v>28340</v>
      </c>
    </row>
    <row r="147" spans="1:7" ht="12.75">
      <c r="A147" s="326"/>
      <c r="B147" s="337" t="s">
        <v>1167</v>
      </c>
      <c r="C147" s="223">
        <v>390817</v>
      </c>
      <c r="D147" s="223">
        <v>177061</v>
      </c>
      <c r="E147" s="223">
        <v>157947</v>
      </c>
      <c r="F147" s="328">
        <v>40.41456743181591</v>
      </c>
      <c r="G147" s="329">
        <v>28340</v>
      </c>
    </row>
    <row r="148" spans="1:7" ht="12.75">
      <c r="A148" s="326"/>
      <c r="B148" s="358" t="s">
        <v>1170</v>
      </c>
      <c r="C148" s="223">
        <v>390817</v>
      </c>
      <c r="D148" s="223">
        <v>177061</v>
      </c>
      <c r="E148" s="223">
        <v>157947</v>
      </c>
      <c r="F148" s="328">
        <v>40.41456743181591</v>
      </c>
      <c r="G148" s="329">
        <v>28340</v>
      </c>
    </row>
    <row r="149" spans="1:7" ht="12.75">
      <c r="A149" s="326"/>
      <c r="B149" s="334"/>
      <c r="C149" s="223"/>
      <c r="D149" s="223"/>
      <c r="E149" s="223"/>
      <c r="F149" s="328"/>
      <c r="G149" s="329"/>
    </row>
    <row r="150" spans="1:7" ht="12.75">
      <c r="A150" s="326"/>
      <c r="B150" s="351" t="s">
        <v>1186</v>
      </c>
      <c r="C150" s="221"/>
      <c r="D150" s="223"/>
      <c r="E150" s="223"/>
      <c r="F150" s="328"/>
      <c r="G150" s="329"/>
    </row>
    <row r="151" spans="1:7" ht="12.75">
      <c r="A151" s="326"/>
      <c r="B151" s="330" t="s">
        <v>1161</v>
      </c>
      <c r="C151" s="354">
        <v>226012558</v>
      </c>
      <c r="D151" s="354">
        <v>93531594</v>
      </c>
      <c r="E151" s="354">
        <v>93201996</v>
      </c>
      <c r="F151" s="325">
        <v>41.23752981902891</v>
      </c>
      <c r="G151" s="331">
        <v>15576032</v>
      </c>
    </row>
    <row r="152" spans="1:7" ht="25.5">
      <c r="A152" s="326"/>
      <c r="B152" s="135" t="s">
        <v>1162</v>
      </c>
      <c r="C152" s="355">
        <v>1372419</v>
      </c>
      <c r="D152" s="223">
        <v>910567</v>
      </c>
      <c r="E152" s="223">
        <v>642273</v>
      </c>
      <c r="F152" s="328">
        <v>46.79860887964973</v>
      </c>
      <c r="G152" s="329">
        <v>122615</v>
      </c>
    </row>
    <row r="153" spans="1:7" ht="12.75">
      <c r="A153" s="326"/>
      <c r="B153" s="132" t="s">
        <v>1179</v>
      </c>
      <c r="C153" s="355">
        <v>10740937</v>
      </c>
      <c r="D153" s="223">
        <v>138000</v>
      </c>
      <c r="E153" s="223">
        <v>95438</v>
      </c>
      <c r="F153" s="328">
        <v>0.8885444538032389</v>
      </c>
      <c r="G153" s="329">
        <v>0</v>
      </c>
    </row>
    <row r="154" spans="1:7" ht="12.75">
      <c r="A154" s="326"/>
      <c r="B154" s="132" t="s">
        <v>1180</v>
      </c>
      <c r="C154" s="355">
        <v>18742</v>
      </c>
      <c r="D154" s="355">
        <v>18742</v>
      </c>
      <c r="E154" s="355">
        <v>0</v>
      </c>
      <c r="F154" s="328">
        <v>0</v>
      </c>
      <c r="G154" s="213">
        <v>0</v>
      </c>
    </row>
    <row r="155" spans="1:7" ht="12.75">
      <c r="A155" s="326"/>
      <c r="B155" s="337" t="s">
        <v>1181</v>
      </c>
      <c r="C155" s="355">
        <v>18742</v>
      </c>
      <c r="D155" s="355">
        <v>18742</v>
      </c>
      <c r="E155" s="355">
        <v>0</v>
      </c>
      <c r="F155" s="328">
        <v>0</v>
      </c>
      <c r="G155" s="213">
        <v>0</v>
      </c>
    </row>
    <row r="156" spans="1:7" ht="12.75">
      <c r="A156" s="326"/>
      <c r="B156" s="358" t="s">
        <v>1182</v>
      </c>
      <c r="C156" s="355">
        <v>18742</v>
      </c>
      <c r="D156" s="355">
        <v>18742</v>
      </c>
      <c r="E156" s="355">
        <v>0</v>
      </c>
      <c r="F156" s="328">
        <v>0</v>
      </c>
      <c r="G156" s="213">
        <v>0</v>
      </c>
    </row>
    <row r="157" spans="1:7" ht="39.75" customHeight="1">
      <c r="A157" s="326"/>
      <c r="B157" s="364" t="s">
        <v>1187</v>
      </c>
      <c r="C157" s="355">
        <v>18742</v>
      </c>
      <c r="D157" s="355">
        <v>18742</v>
      </c>
      <c r="E157" s="355">
        <v>0</v>
      </c>
      <c r="F157" s="328">
        <v>0</v>
      </c>
      <c r="G157" s="213">
        <v>0</v>
      </c>
    </row>
    <row r="158" spans="1:7" ht="51">
      <c r="A158" s="326"/>
      <c r="B158" s="365" t="s">
        <v>1188</v>
      </c>
      <c r="C158" s="355">
        <v>18742</v>
      </c>
      <c r="D158" s="223">
        <v>18742</v>
      </c>
      <c r="E158" s="223">
        <v>0</v>
      </c>
      <c r="F158" s="328">
        <v>0</v>
      </c>
      <c r="G158" s="213">
        <v>0</v>
      </c>
    </row>
    <row r="159" spans="1:7" ht="12.75">
      <c r="A159" s="326"/>
      <c r="B159" s="132" t="s">
        <v>1163</v>
      </c>
      <c r="C159" s="355">
        <v>213880460</v>
      </c>
      <c r="D159" s="355">
        <v>92464285</v>
      </c>
      <c r="E159" s="355">
        <v>92464285</v>
      </c>
      <c r="F159" s="328">
        <v>43.231758992850494</v>
      </c>
      <c r="G159" s="329">
        <v>15453417</v>
      </c>
    </row>
    <row r="160" spans="1:7" ht="25.5">
      <c r="A160" s="326"/>
      <c r="B160" s="342" t="s">
        <v>1164</v>
      </c>
      <c r="C160" s="355">
        <v>213880460</v>
      </c>
      <c r="D160" s="223">
        <v>92464285</v>
      </c>
      <c r="E160" s="223">
        <v>92464285</v>
      </c>
      <c r="F160" s="328">
        <v>43.231758992850494</v>
      </c>
      <c r="G160" s="329">
        <v>15453417</v>
      </c>
    </row>
    <row r="161" spans="1:7" ht="12.75">
      <c r="A161" s="326"/>
      <c r="B161" s="330" t="s">
        <v>1165</v>
      </c>
      <c r="C161" s="221">
        <v>226477759</v>
      </c>
      <c r="D161" s="221">
        <v>93996795</v>
      </c>
      <c r="E161" s="221">
        <v>82864390</v>
      </c>
      <c r="F161" s="325">
        <v>36.58831240907855</v>
      </c>
      <c r="G161" s="331">
        <v>13644889</v>
      </c>
    </row>
    <row r="162" spans="1:7" ht="12.75">
      <c r="A162" s="326"/>
      <c r="B162" s="132" t="s">
        <v>1166</v>
      </c>
      <c r="C162" s="355">
        <v>193989012</v>
      </c>
      <c r="D162" s="355">
        <v>85448677</v>
      </c>
      <c r="E162" s="355">
        <v>76006569</v>
      </c>
      <c r="F162" s="328">
        <v>39.18086298619841</v>
      </c>
      <c r="G162" s="329">
        <v>12212254</v>
      </c>
    </row>
    <row r="163" spans="1:7" ht="12.75">
      <c r="A163" s="326"/>
      <c r="B163" s="337" t="s">
        <v>1167</v>
      </c>
      <c r="C163" s="355">
        <v>184042813</v>
      </c>
      <c r="D163" s="355">
        <v>79655622</v>
      </c>
      <c r="E163" s="355">
        <v>72009624</v>
      </c>
      <c r="F163" s="328">
        <v>39.12656127463124</v>
      </c>
      <c r="G163" s="329">
        <v>11585641</v>
      </c>
    </row>
    <row r="164" spans="1:7" ht="12.75">
      <c r="A164" s="326"/>
      <c r="B164" s="358" t="s">
        <v>1168</v>
      </c>
      <c r="C164" s="355">
        <v>99210706</v>
      </c>
      <c r="D164" s="223">
        <v>47078041</v>
      </c>
      <c r="E164" s="223">
        <v>46081259</v>
      </c>
      <c r="F164" s="328">
        <v>46.447869245079254</v>
      </c>
      <c r="G164" s="329">
        <v>8021706</v>
      </c>
    </row>
    <row r="165" spans="1:7" ht="12.75">
      <c r="A165" s="326"/>
      <c r="B165" s="360" t="s">
        <v>1169</v>
      </c>
      <c r="C165" s="355">
        <v>59328179</v>
      </c>
      <c r="D165" s="223">
        <v>27121376</v>
      </c>
      <c r="E165" s="223">
        <v>27015624</v>
      </c>
      <c r="F165" s="328">
        <v>45.53590630179295</v>
      </c>
      <c r="G165" s="329">
        <v>4722620</v>
      </c>
    </row>
    <row r="166" spans="1:7" ht="12.75">
      <c r="A166" s="326"/>
      <c r="B166" s="358" t="s">
        <v>1170</v>
      </c>
      <c r="C166" s="355">
        <v>84832107</v>
      </c>
      <c r="D166" s="223">
        <v>32577581</v>
      </c>
      <c r="E166" s="223">
        <v>25928365</v>
      </c>
      <c r="F166" s="328">
        <v>30.564329847424393</v>
      </c>
      <c r="G166" s="329">
        <v>3563935</v>
      </c>
    </row>
    <row r="167" spans="1:7" ht="12.75">
      <c r="A167" s="326"/>
      <c r="B167" s="337" t="s">
        <v>1171</v>
      </c>
      <c r="C167" s="355">
        <v>5612514</v>
      </c>
      <c r="D167" s="355">
        <v>2692744</v>
      </c>
      <c r="E167" s="355">
        <v>2160479</v>
      </c>
      <c r="F167" s="328">
        <v>38.49396188588572</v>
      </c>
      <c r="G167" s="329">
        <v>384574</v>
      </c>
    </row>
    <row r="168" spans="1:7" ht="12.75">
      <c r="A168" s="326"/>
      <c r="B168" s="358" t="s">
        <v>1189</v>
      </c>
      <c r="C168" s="355">
        <v>1063437</v>
      </c>
      <c r="D168" s="223">
        <v>420699</v>
      </c>
      <c r="E168" s="223">
        <v>153148</v>
      </c>
      <c r="F168" s="328">
        <v>14.401229221853292</v>
      </c>
      <c r="G168" s="329">
        <v>15923</v>
      </c>
    </row>
    <row r="169" spans="1:7" ht="12.75">
      <c r="A169" s="326"/>
      <c r="B169" s="358" t="s">
        <v>1172</v>
      </c>
      <c r="C169" s="355">
        <v>4549077</v>
      </c>
      <c r="D169" s="223">
        <v>2272045</v>
      </c>
      <c r="E169" s="223">
        <v>2007331</v>
      </c>
      <c r="F169" s="328">
        <v>44.126116133008956</v>
      </c>
      <c r="G169" s="329">
        <v>368651</v>
      </c>
    </row>
    <row r="170" spans="1:7" ht="25.5">
      <c r="A170" s="326"/>
      <c r="B170" s="342" t="s">
        <v>1175</v>
      </c>
      <c r="C170" s="355">
        <v>4325038</v>
      </c>
      <c r="D170" s="355">
        <v>3100311</v>
      </c>
      <c r="E170" s="355">
        <v>1836466</v>
      </c>
      <c r="F170" s="328">
        <v>42.46126854839194</v>
      </c>
      <c r="G170" s="329">
        <v>242039</v>
      </c>
    </row>
    <row r="171" spans="1:7" ht="12.75">
      <c r="A171" s="326"/>
      <c r="B171" s="338" t="s">
        <v>1176</v>
      </c>
      <c r="C171" s="355">
        <v>4325038</v>
      </c>
      <c r="D171" s="223">
        <v>3100311</v>
      </c>
      <c r="E171" s="223">
        <v>1836466</v>
      </c>
      <c r="F171" s="328">
        <v>42.46126854839194</v>
      </c>
      <c r="G171" s="329">
        <v>242039</v>
      </c>
    </row>
    <row r="172" spans="1:7" ht="12.75">
      <c r="A172" s="326"/>
      <c r="B172" s="337" t="s">
        <v>1120</v>
      </c>
      <c r="C172" s="223">
        <v>8647</v>
      </c>
      <c r="D172" s="223">
        <v>0</v>
      </c>
      <c r="E172" s="223">
        <v>0</v>
      </c>
      <c r="F172" s="328">
        <v>0</v>
      </c>
      <c r="G172" s="329">
        <v>0</v>
      </c>
    </row>
    <row r="173" spans="1:7" ht="25.5">
      <c r="A173" s="326"/>
      <c r="B173" s="338" t="s">
        <v>1190</v>
      </c>
      <c r="C173" s="223">
        <v>8647</v>
      </c>
      <c r="D173" s="223">
        <v>0</v>
      </c>
      <c r="E173" s="223">
        <v>0</v>
      </c>
      <c r="F173" s="328">
        <v>0</v>
      </c>
      <c r="G173" s="329">
        <v>0</v>
      </c>
    </row>
    <row r="174" spans="1:7" ht="38.25">
      <c r="A174" s="326"/>
      <c r="B174" s="364" t="s">
        <v>1191</v>
      </c>
      <c r="C174" s="223">
        <v>8647</v>
      </c>
      <c r="D174" s="223">
        <v>0</v>
      </c>
      <c r="E174" s="223">
        <v>0</v>
      </c>
      <c r="F174" s="328">
        <v>0</v>
      </c>
      <c r="G174" s="329">
        <v>0</v>
      </c>
    </row>
    <row r="175" spans="1:7" ht="12.75">
      <c r="A175" s="326"/>
      <c r="B175" s="132" t="s">
        <v>1125</v>
      </c>
      <c r="C175" s="355">
        <v>32488747</v>
      </c>
      <c r="D175" s="355">
        <v>8548118</v>
      </c>
      <c r="E175" s="355">
        <v>6857821</v>
      </c>
      <c r="F175" s="328">
        <v>21.10829635873615</v>
      </c>
      <c r="G175" s="329">
        <v>1432635</v>
      </c>
    </row>
    <row r="176" spans="1:7" ht="12.75">
      <c r="A176" s="326"/>
      <c r="B176" s="337" t="s">
        <v>1173</v>
      </c>
      <c r="C176" s="355">
        <v>32488747</v>
      </c>
      <c r="D176" s="223">
        <v>8548118</v>
      </c>
      <c r="E176" s="223">
        <v>6857821</v>
      </c>
      <c r="F176" s="328">
        <v>21.10829635873615</v>
      </c>
      <c r="G176" s="329">
        <v>1432635</v>
      </c>
    </row>
    <row r="177" spans="1:7" ht="12.75">
      <c r="A177" s="326"/>
      <c r="B177" s="334" t="s">
        <v>716</v>
      </c>
      <c r="C177" s="355">
        <v>-465201</v>
      </c>
      <c r="D177" s="355">
        <v>-465201</v>
      </c>
      <c r="E177" s="355" t="s">
        <v>712</v>
      </c>
      <c r="F177" s="328" t="s">
        <v>712</v>
      </c>
      <c r="G177" s="328" t="s">
        <v>712</v>
      </c>
    </row>
    <row r="178" spans="1:7" ht="12.75">
      <c r="A178" s="326"/>
      <c r="B178" s="334" t="s">
        <v>717</v>
      </c>
      <c r="C178" s="355">
        <v>465201</v>
      </c>
      <c r="D178" s="355">
        <v>465201</v>
      </c>
      <c r="E178" s="355">
        <v>465201</v>
      </c>
      <c r="F178" s="328" t="s">
        <v>712</v>
      </c>
      <c r="G178" s="213">
        <v>63557</v>
      </c>
    </row>
    <row r="179" spans="1:7" ht="12.75">
      <c r="A179" s="326"/>
      <c r="B179" s="132" t="s">
        <v>838</v>
      </c>
      <c r="C179" s="355">
        <v>465201</v>
      </c>
      <c r="D179" s="355">
        <v>465201</v>
      </c>
      <c r="E179" s="355">
        <v>465201</v>
      </c>
      <c r="F179" s="328" t="s">
        <v>712</v>
      </c>
      <c r="G179" s="213">
        <v>63557</v>
      </c>
    </row>
    <row r="180" spans="1:7" ht="38.25">
      <c r="A180" s="326"/>
      <c r="B180" s="342" t="s">
        <v>1177</v>
      </c>
      <c r="C180" s="355">
        <v>211416</v>
      </c>
      <c r="D180" s="355">
        <v>211416</v>
      </c>
      <c r="E180" s="355">
        <v>211416</v>
      </c>
      <c r="F180" s="328" t="s">
        <v>712</v>
      </c>
      <c r="G180" s="213">
        <v>63557</v>
      </c>
    </row>
    <row r="181" spans="1:7" ht="51">
      <c r="A181" s="326"/>
      <c r="B181" s="342" t="s">
        <v>1194</v>
      </c>
      <c r="C181" s="355">
        <v>253785</v>
      </c>
      <c r="D181" s="223">
        <v>253785</v>
      </c>
      <c r="E181" s="223">
        <v>253785</v>
      </c>
      <c r="F181" s="328" t="s">
        <v>712</v>
      </c>
      <c r="G181" s="213">
        <v>0</v>
      </c>
    </row>
    <row r="182" spans="1:7" ht="12.75">
      <c r="A182" s="326"/>
      <c r="B182" s="366"/>
      <c r="C182" s="223"/>
      <c r="D182" s="223"/>
      <c r="E182" s="223"/>
      <c r="F182" s="328"/>
      <c r="G182" s="329"/>
    </row>
    <row r="183" spans="1:7" ht="12.75">
      <c r="A183" s="326"/>
      <c r="B183" s="351" t="s">
        <v>1195</v>
      </c>
      <c r="C183" s="221"/>
      <c r="D183" s="223"/>
      <c r="E183" s="223"/>
      <c r="F183" s="328"/>
      <c r="G183" s="329"/>
    </row>
    <row r="184" spans="1:7" ht="12.75">
      <c r="A184" s="326"/>
      <c r="B184" s="330" t="s">
        <v>1161</v>
      </c>
      <c r="C184" s="354">
        <v>33000695</v>
      </c>
      <c r="D184" s="354">
        <v>15860844</v>
      </c>
      <c r="E184" s="354">
        <v>15825207</v>
      </c>
      <c r="F184" s="325">
        <v>47.95416278354138</v>
      </c>
      <c r="G184" s="331">
        <v>1934338</v>
      </c>
    </row>
    <row r="185" spans="1:7" ht="25.5">
      <c r="A185" s="326"/>
      <c r="B185" s="135" t="s">
        <v>1162</v>
      </c>
      <c r="C185" s="355">
        <v>477500</v>
      </c>
      <c r="D185" s="223">
        <v>251510</v>
      </c>
      <c r="E185" s="223">
        <v>69945</v>
      </c>
      <c r="F185" s="328">
        <v>14.648167539267016</v>
      </c>
      <c r="G185" s="329">
        <v>1892</v>
      </c>
    </row>
    <row r="186" spans="1:7" ht="12.75">
      <c r="A186" s="326"/>
      <c r="B186" s="132" t="s">
        <v>1179</v>
      </c>
      <c r="C186" s="355">
        <v>800000</v>
      </c>
      <c r="D186" s="223">
        <v>240000</v>
      </c>
      <c r="E186" s="223">
        <v>385928</v>
      </c>
      <c r="F186" s="328">
        <v>48.241</v>
      </c>
      <c r="G186" s="329">
        <v>0</v>
      </c>
    </row>
    <row r="187" spans="1:7" ht="12.75">
      <c r="A187" s="326"/>
      <c r="B187" s="132" t="s">
        <v>1163</v>
      </c>
      <c r="C187" s="355">
        <v>31723195</v>
      </c>
      <c r="D187" s="355">
        <v>15369334</v>
      </c>
      <c r="E187" s="355">
        <v>15369334</v>
      </c>
      <c r="F187" s="328">
        <v>48.44825371467155</v>
      </c>
      <c r="G187" s="329">
        <v>1932446</v>
      </c>
    </row>
    <row r="188" spans="1:7" ht="25.5">
      <c r="A188" s="326"/>
      <c r="B188" s="342" t="s">
        <v>1164</v>
      </c>
      <c r="C188" s="355">
        <v>31723195</v>
      </c>
      <c r="D188" s="223">
        <v>15369334</v>
      </c>
      <c r="E188" s="223">
        <v>15369334</v>
      </c>
      <c r="F188" s="328">
        <v>48.44825371467155</v>
      </c>
      <c r="G188" s="329">
        <v>1932446</v>
      </c>
    </row>
    <row r="189" spans="1:7" ht="12.75">
      <c r="A189" s="326"/>
      <c r="B189" s="330" t="s">
        <v>1165</v>
      </c>
      <c r="C189" s="221">
        <v>33000695</v>
      </c>
      <c r="D189" s="221">
        <v>15860844</v>
      </c>
      <c r="E189" s="221">
        <v>14248203</v>
      </c>
      <c r="F189" s="325">
        <v>43.17546342584603</v>
      </c>
      <c r="G189" s="331">
        <v>1979469</v>
      </c>
    </row>
    <row r="190" spans="1:7" ht="12.75">
      <c r="A190" s="326"/>
      <c r="B190" s="132" t="s">
        <v>1166</v>
      </c>
      <c r="C190" s="355">
        <v>31889177</v>
      </c>
      <c r="D190" s="355">
        <v>15119322</v>
      </c>
      <c r="E190" s="355">
        <v>13908802</v>
      </c>
      <c r="F190" s="328">
        <v>43.61605820056128</v>
      </c>
      <c r="G190" s="329">
        <v>1900686</v>
      </c>
    </row>
    <row r="191" spans="1:7" ht="12.75">
      <c r="A191" s="326"/>
      <c r="B191" s="337" t="s">
        <v>1167</v>
      </c>
      <c r="C191" s="355">
        <v>30758072</v>
      </c>
      <c r="D191" s="355">
        <v>14166277</v>
      </c>
      <c r="E191" s="355">
        <v>12975589</v>
      </c>
      <c r="F191" s="328">
        <v>42.18596341149081</v>
      </c>
      <c r="G191" s="329">
        <v>1798795</v>
      </c>
    </row>
    <row r="192" spans="1:7" ht="12.75">
      <c r="A192" s="326"/>
      <c r="B192" s="358" t="s">
        <v>1168</v>
      </c>
      <c r="C192" s="355">
        <v>16892140</v>
      </c>
      <c r="D192" s="223">
        <v>8163939</v>
      </c>
      <c r="E192" s="223">
        <v>7828343</v>
      </c>
      <c r="F192" s="328">
        <v>46.343109872402195</v>
      </c>
      <c r="G192" s="329">
        <v>1116166</v>
      </c>
    </row>
    <row r="193" spans="1:7" ht="12.75">
      <c r="A193" s="326"/>
      <c r="B193" s="360" t="s">
        <v>1169</v>
      </c>
      <c r="C193" s="355">
        <v>13772014</v>
      </c>
      <c r="D193" s="223">
        <v>6637109</v>
      </c>
      <c r="E193" s="223">
        <v>6370271</v>
      </c>
      <c r="F193" s="328">
        <v>46.25518823898959</v>
      </c>
      <c r="G193" s="329">
        <v>942188</v>
      </c>
    </row>
    <row r="194" spans="1:7" ht="12.75">
      <c r="A194" s="326"/>
      <c r="B194" s="358" t="s">
        <v>1170</v>
      </c>
      <c r="C194" s="355">
        <v>13865932</v>
      </c>
      <c r="D194" s="223">
        <v>6002338</v>
      </c>
      <c r="E194" s="223">
        <v>5147246</v>
      </c>
      <c r="F194" s="328">
        <v>37.121529227173475</v>
      </c>
      <c r="G194" s="329">
        <v>682629</v>
      </c>
    </row>
    <row r="195" spans="1:7" ht="12.75">
      <c r="A195" s="326"/>
      <c r="B195" s="337" t="s">
        <v>1171</v>
      </c>
      <c r="C195" s="355">
        <v>213825</v>
      </c>
      <c r="D195" s="355">
        <v>74181</v>
      </c>
      <c r="E195" s="355">
        <v>62398</v>
      </c>
      <c r="F195" s="328">
        <v>29.181807552905415</v>
      </c>
      <c r="G195" s="329">
        <v>13004</v>
      </c>
    </row>
    <row r="196" spans="1:7" ht="12.75">
      <c r="A196" s="326"/>
      <c r="B196" s="358" t="s">
        <v>1172</v>
      </c>
      <c r="C196" s="355">
        <v>213825</v>
      </c>
      <c r="D196" s="223">
        <v>74181</v>
      </c>
      <c r="E196" s="223">
        <v>62398</v>
      </c>
      <c r="F196" s="328">
        <v>29.181807552905415</v>
      </c>
      <c r="G196" s="329">
        <v>13004</v>
      </c>
    </row>
    <row r="197" spans="1:7" ht="25.5">
      <c r="A197" s="326"/>
      <c r="B197" s="342" t="s">
        <v>1175</v>
      </c>
      <c r="C197" s="355">
        <v>876000</v>
      </c>
      <c r="D197" s="355">
        <v>868544</v>
      </c>
      <c r="E197" s="355">
        <v>867238</v>
      </c>
      <c r="F197" s="328">
        <v>98.99977168949772</v>
      </c>
      <c r="G197" s="329">
        <v>88887</v>
      </c>
    </row>
    <row r="198" spans="1:7" ht="12.75">
      <c r="A198" s="326"/>
      <c r="B198" s="338" t="s">
        <v>1176</v>
      </c>
      <c r="C198" s="355">
        <v>876000</v>
      </c>
      <c r="D198" s="223">
        <v>868544</v>
      </c>
      <c r="E198" s="223">
        <v>867238</v>
      </c>
      <c r="F198" s="328">
        <v>98.99977168949772</v>
      </c>
      <c r="G198" s="329">
        <v>88887</v>
      </c>
    </row>
    <row r="199" spans="1:7" ht="12.75">
      <c r="A199" s="326"/>
      <c r="B199" s="337" t="s">
        <v>1120</v>
      </c>
      <c r="C199" s="223">
        <v>41280</v>
      </c>
      <c r="D199" s="223">
        <v>10320</v>
      </c>
      <c r="E199" s="223">
        <v>3577</v>
      </c>
      <c r="F199" s="328">
        <v>8.665213178294575</v>
      </c>
      <c r="G199" s="329">
        <v>0</v>
      </c>
    </row>
    <row r="200" spans="1:7" ht="25.5">
      <c r="A200" s="326"/>
      <c r="B200" s="338" t="s">
        <v>1190</v>
      </c>
      <c r="C200" s="223">
        <v>41280</v>
      </c>
      <c r="D200" s="223">
        <v>10320</v>
      </c>
      <c r="E200" s="223">
        <v>3577</v>
      </c>
      <c r="F200" s="328">
        <v>8.665213178294575</v>
      </c>
      <c r="G200" s="329">
        <v>0</v>
      </c>
    </row>
    <row r="201" spans="1:7" ht="38.25">
      <c r="A201" s="326"/>
      <c r="B201" s="364" t="s">
        <v>1191</v>
      </c>
      <c r="C201" s="223">
        <v>41280</v>
      </c>
      <c r="D201" s="223">
        <v>10320</v>
      </c>
      <c r="E201" s="223">
        <v>3577</v>
      </c>
      <c r="F201" s="328">
        <v>8.665213178294575</v>
      </c>
      <c r="G201" s="329">
        <v>0</v>
      </c>
    </row>
    <row r="202" spans="1:7" ht="12.75">
      <c r="A202" s="326"/>
      <c r="B202" s="132" t="s">
        <v>1125</v>
      </c>
      <c r="C202" s="355">
        <v>1111518</v>
      </c>
      <c r="D202" s="355">
        <v>741522</v>
      </c>
      <c r="E202" s="355">
        <v>339401</v>
      </c>
      <c r="F202" s="328">
        <v>30.534908116647685</v>
      </c>
      <c r="G202" s="329">
        <v>78783</v>
      </c>
    </row>
    <row r="203" spans="1:7" ht="12.75">
      <c r="A203" s="326"/>
      <c r="B203" s="337" t="s">
        <v>1173</v>
      </c>
      <c r="C203" s="355">
        <v>1111518</v>
      </c>
      <c r="D203" s="223">
        <v>741522</v>
      </c>
      <c r="E203" s="223">
        <v>339401</v>
      </c>
      <c r="F203" s="328">
        <v>30.534908116647685</v>
      </c>
      <c r="G203" s="329">
        <v>78783</v>
      </c>
    </row>
    <row r="204" spans="1:7" ht="12.75">
      <c r="A204" s="326"/>
      <c r="B204" s="361"/>
      <c r="C204" s="231"/>
      <c r="D204" s="223"/>
      <c r="E204" s="223"/>
      <c r="F204" s="328"/>
      <c r="G204" s="329"/>
    </row>
    <row r="205" spans="1:7" ht="12.75">
      <c r="A205" s="326"/>
      <c r="B205" s="351" t="s">
        <v>1196</v>
      </c>
      <c r="C205" s="221"/>
      <c r="D205" s="223"/>
      <c r="E205" s="223"/>
      <c r="F205" s="328"/>
      <c r="G205" s="329"/>
    </row>
    <row r="206" spans="1:7" ht="12.75">
      <c r="A206" s="326"/>
      <c r="B206" s="330" t="s">
        <v>1161</v>
      </c>
      <c r="C206" s="354">
        <v>172733925</v>
      </c>
      <c r="D206" s="354">
        <v>144985206</v>
      </c>
      <c r="E206" s="354">
        <v>145006560</v>
      </c>
      <c r="F206" s="325">
        <v>83.9479332157826</v>
      </c>
      <c r="G206" s="331">
        <v>2812513</v>
      </c>
    </row>
    <row r="207" spans="1:7" ht="25.5">
      <c r="A207" s="326"/>
      <c r="B207" s="135" t="s">
        <v>1162</v>
      </c>
      <c r="C207" s="355">
        <v>4137629</v>
      </c>
      <c r="D207" s="223">
        <v>2129558</v>
      </c>
      <c r="E207" s="223">
        <v>2306547</v>
      </c>
      <c r="F207" s="328">
        <v>55.745621465820165</v>
      </c>
      <c r="G207" s="329">
        <v>87563</v>
      </c>
    </row>
    <row r="208" spans="1:7" ht="12.75">
      <c r="A208" s="326"/>
      <c r="B208" s="132" t="s">
        <v>1179</v>
      </c>
      <c r="C208" s="355">
        <v>1341042</v>
      </c>
      <c r="D208" s="223">
        <v>380169</v>
      </c>
      <c r="E208" s="223">
        <v>152037</v>
      </c>
      <c r="F208" s="328">
        <v>11.337228811625586</v>
      </c>
      <c r="G208" s="329">
        <v>0</v>
      </c>
    </row>
    <row r="209" spans="1:7" ht="25.5">
      <c r="A209" s="326"/>
      <c r="B209" s="342" t="s">
        <v>1197</v>
      </c>
      <c r="C209" s="355">
        <v>55838</v>
      </c>
      <c r="D209" s="223">
        <v>0</v>
      </c>
      <c r="E209" s="223">
        <v>0</v>
      </c>
      <c r="F209" s="328">
        <v>0</v>
      </c>
      <c r="G209" s="329">
        <v>0</v>
      </c>
    </row>
    <row r="210" spans="1:7" ht="12.75">
      <c r="A210" s="326"/>
      <c r="B210" s="135" t="s">
        <v>1180</v>
      </c>
      <c r="C210" s="355">
        <v>115900</v>
      </c>
      <c r="D210" s="355">
        <v>43403</v>
      </c>
      <c r="E210" s="355">
        <v>115900</v>
      </c>
      <c r="F210" s="328">
        <v>100</v>
      </c>
      <c r="G210" s="329">
        <v>0</v>
      </c>
    </row>
    <row r="211" spans="1:7" ht="12.75" customHeight="1">
      <c r="A211" s="326"/>
      <c r="B211" s="337" t="s">
        <v>1181</v>
      </c>
      <c r="C211" s="355">
        <v>115900</v>
      </c>
      <c r="D211" s="355">
        <v>43403</v>
      </c>
      <c r="E211" s="355">
        <v>115900</v>
      </c>
      <c r="F211" s="328">
        <v>100</v>
      </c>
      <c r="G211" s="329">
        <v>0</v>
      </c>
    </row>
    <row r="212" spans="1:7" ht="12.75" customHeight="1">
      <c r="A212" s="326"/>
      <c r="B212" s="367" t="s">
        <v>1182</v>
      </c>
      <c r="C212" s="368">
        <v>115900</v>
      </c>
      <c r="D212" s="368">
        <v>43403</v>
      </c>
      <c r="E212" s="368">
        <v>115900</v>
      </c>
      <c r="F212" s="328">
        <v>100</v>
      </c>
      <c r="G212" s="329">
        <v>0</v>
      </c>
    </row>
    <row r="213" spans="1:7" ht="38.25" customHeight="1">
      <c r="A213" s="326"/>
      <c r="B213" s="369" t="s">
        <v>1198</v>
      </c>
      <c r="C213" s="355">
        <v>115900</v>
      </c>
      <c r="D213" s="355">
        <v>43403</v>
      </c>
      <c r="E213" s="355">
        <v>115900</v>
      </c>
      <c r="F213" s="328">
        <v>100</v>
      </c>
      <c r="G213" s="329">
        <v>0</v>
      </c>
    </row>
    <row r="214" spans="1:7" ht="51">
      <c r="A214" s="326"/>
      <c r="B214" s="370" t="s">
        <v>1199</v>
      </c>
      <c r="C214" s="355">
        <v>115900</v>
      </c>
      <c r="D214" s="223">
        <v>43403</v>
      </c>
      <c r="E214" s="223">
        <v>115900</v>
      </c>
      <c r="F214" s="328">
        <v>100</v>
      </c>
      <c r="G214" s="329">
        <v>0</v>
      </c>
    </row>
    <row r="215" spans="1:7" ht="12.75">
      <c r="A215" s="326"/>
      <c r="B215" s="132" t="s">
        <v>1163</v>
      </c>
      <c r="C215" s="355">
        <v>167139354</v>
      </c>
      <c r="D215" s="355">
        <v>142432076</v>
      </c>
      <c r="E215" s="355">
        <v>142432076</v>
      </c>
      <c r="F215" s="328">
        <v>85.21755803842582</v>
      </c>
      <c r="G215" s="329">
        <v>2724950</v>
      </c>
    </row>
    <row r="216" spans="1:7" ht="25.5">
      <c r="A216" s="326"/>
      <c r="B216" s="342" t="s">
        <v>1164</v>
      </c>
      <c r="C216" s="355">
        <v>105145389</v>
      </c>
      <c r="D216" s="223">
        <v>82117436</v>
      </c>
      <c r="E216" s="223">
        <v>82117436</v>
      </c>
      <c r="F216" s="328">
        <v>78.0989416473603</v>
      </c>
      <c r="G216" s="329">
        <v>2724950</v>
      </c>
    </row>
    <row r="217" spans="1:7" ht="25.5">
      <c r="A217" s="326"/>
      <c r="B217" s="342" t="s">
        <v>1200</v>
      </c>
      <c r="C217" s="355">
        <v>61993965</v>
      </c>
      <c r="D217" s="355">
        <v>60314640</v>
      </c>
      <c r="E217" s="355">
        <v>60314640</v>
      </c>
      <c r="F217" s="328">
        <v>97.29114761412664</v>
      </c>
      <c r="G217" s="213">
        <v>0</v>
      </c>
    </row>
    <row r="218" spans="1:7" ht="12.75">
      <c r="A218" s="326"/>
      <c r="B218" s="330" t="s">
        <v>1165</v>
      </c>
      <c r="C218" s="221">
        <v>172736942</v>
      </c>
      <c r="D218" s="221">
        <v>144781566</v>
      </c>
      <c r="E218" s="221">
        <v>140063725</v>
      </c>
      <c r="F218" s="325">
        <v>81.08498586249142</v>
      </c>
      <c r="G218" s="331">
        <v>42190763</v>
      </c>
    </row>
    <row r="219" spans="1:7" ht="12.75">
      <c r="A219" s="326"/>
      <c r="B219" s="132" t="s">
        <v>1166</v>
      </c>
      <c r="C219" s="355">
        <v>167173714</v>
      </c>
      <c r="D219" s="355">
        <v>142135658</v>
      </c>
      <c r="E219" s="355">
        <v>138275628</v>
      </c>
      <c r="F219" s="328">
        <v>82.71373811794359</v>
      </c>
      <c r="G219" s="329">
        <v>41823314</v>
      </c>
    </row>
    <row r="220" spans="1:7" ht="12.75">
      <c r="A220" s="326"/>
      <c r="B220" s="337" t="s">
        <v>1167</v>
      </c>
      <c r="C220" s="355">
        <v>33056503</v>
      </c>
      <c r="D220" s="355">
        <v>13164958</v>
      </c>
      <c r="E220" s="355">
        <v>11186756</v>
      </c>
      <c r="F220" s="328">
        <v>33.84131709273664</v>
      </c>
      <c r="G220" s="329">
        <v>2142148</v>
      </c>
    </row>
    <row r="221" spans="1:7" ht="12.75">
      <c r="A221" s="326"/>
      <c r="B221" s="358" t="s">
        <v>1168</v>
      </c>
      <c r="C221" s="355">
        <v>19054537</v>
      </c>
      <c r="D221" s="223">
        <v>8943422</v>
      </c>
      <c r="E221" s="223">
        <v>8521707</v>
      </c>
      <c r="F221" s="328">
        <v>44.72271879395443</v>
      </c>
      <c r="G221" s="329">
        <v>1779194</v>
      </c>
    </row>
    <row r="222" spans="1:7" ht="12.75">
      <c r="A222" s="326"/>
      <c r="B222" s="360" t="s">
        <v>1169</v>
      </c>
      <c r="C222" s="355">
        <v>14697753</v>
      </c>
      <c r="D222" s="223">
        <v>6649117</v>
      </c>
      <c r="E222" s="223">
        <v>6370471</v>
      </c>
      <c r="F222" s="328">
        <v>43.343162726982825</v>
      </c>
      <c r="G222" s="329">
        <v>1235120</v>
      </c>
    </row>
    <row r="223" spans="1:7" ht="12.75">
      <c r="A223" s="326"/>
      <c r="B223" s="358" t="s">
        <v>1170</v>
      </c>
      <c r="C223" s="355">
        <v>14001966</v>
      </c>
      <c r="D223" s="223">
        <v>4221536</v>
      </c>
      <c r="E223" s="223">
        <v>2665049</v>
      </c>
      <c r="F223" s="328">
        <v>19.033391453742997</v>
      </c>
      <c r="G223" s="329">
        <v>362954</v>
      </c>
    </row>
    <row r="224" spans="1:7" ht="12.75">
      <c r="A224" s="326"/>
      <c r="B224" s="337" t="s">
        <v>1171</v>
      </c>
      <c r="C224" s="355">
        <v>70095884</v>
      </c>
      <c r="D224" s="355">
        <v>66458019</v>
      </c>
      <c r="E224" s="355">
        <v>65663103</v>
      </c>
      <c r="F224" s="328">
        <v>93.67611798718453</v>
      </c>
      <c r="G224" s="329">
        <v>242379</v>
      </c>
    </row>
    <row r="225" spans="1:7" ht="12.75">
      <c r="A225" s="326"/>
      <c r="B225" s="358" t="s">
        <v>1189</v>
      </c>
      <c r="C225" s="355">
        <v>70095884</v>
      </c>
      <c r="D225" s="223">
        <v>66458019</v>
      </c>
      <c r="E225" s="223">
        <v>65663103</v>
      </c>
      <c r="F225" s="328">
        <v>93.67611798718453</v>
      </c>
      <c r="G225" s="329">
        <v>242379</v>
      </c>
    </row>
    <row r="226" spans="1:7" ht="25.5">
      <c r="A226" s="326"/>
      <c r="B226" s="342" t="s">
        <v>1175</v>
      </c>
      <c r="C226" s="355">
        <v>875376</v>
      </c>
      <c r="D226" s="355">
        <v>762041</v>
      </c>
      <c r="E226" s="355">
        <v>748575</v>
      </c>
      <c r="F226" s="328">
        <v>85.51468169106761</v>
      </c>
      <c r="G226" s="329">
        <v>2103</v>
      </c>
    </row>
    <row r="227" spans="1:7" ht="12.75">
      <c r="A227" s="326"/>
      <c r="B227" s="338" t="s">
        <v>1176</v>
      </c>
      <c r="C227" s="355">
        <v>875376</v>
      </c>
      <c r="D227" s="223">
        <v>762041</v>
      </c>
      <c r="E227" s="223">
        <v>748575</v>
      </c>
      <c r="F227" s="328">
        <v>85.51468169106761</v>
      </c>
      <c r="G227" s="329">
        <v>2103</v>
      </c>
    </row>
    <row r="228" spans="1:7" ht="12.75">
      <c r="A228" s="326"/>
      <c r="B228" s="337" t="s">
        <v>1120</v>
      </c>
      <c r="C228" s="223">
        <v>63145951</v>
      </c>
      <c r="D228" s="223">
        <v>61750640</v>
      </c>
      <c r="E228" s="223">
        <v>60677194</v>
      </c>
      <c r="F228" s="328">
        <v>96.0903954079336</v>
      </c>
      <c r="G228" s="329">
        <v>39436684</v>
      </c>
    </row>
    <row r="229" spans="1:7" ht="25.5">
      <c r="A229" s="326"/>
      <c r="B229" s="338" t="s">
        <v>1202</v>
      </c>
      <c r="C229" s="223">
        <v>2308088</v>
      </c>
      <c r="D229" s="223">
        <v>1293000</v>
      </c>
      <c r="E229" s="223">
        <v>1200000</v>
      </c>
      <c r="F229" s="328">
        <v>51.99108526191376</v>
      </c>
      <c r="G229" s="329">
        <v>0</v>
      </c>
    </row>
    <row r="230" spans="1:7" ht="51">
      <c r="A230" s="326"/>
      <c r="B230" s="338" t="s">
        <v>1203</v>
      </c>
      <c r="C230" s="223">
        <v>467385</v>
      </c>
      <c r="D230" s="223">
        <v>143000</v>
      </c>
      <c r="E230" s="223">
        <v>60251</v>
      </c>
      <c r="F230" s="328">
        <v>12.891085507664988</v>
      </c>
      <c r="G230" s="329">
        <v>19741</v>
      </c>
    </row>
    <row r="231" spans="1:7" ht="25.5">
      <c r="A231" s="326"/>
      <c r="B231" s="338" t="s">
        <v>1204</v>
      </c>
      <c r="C231" s="223">
        <v>60370478</v>
      </c>
      <c r="D231" s="223">
        <v>60314640</v>
      </c>
      <c r="E231" s="223">
        <v>59416943</v>
      </c>
      <c r="F231" s="328">
        <v>98.42052766254393</v>
      </c>
      <c r="G231" s="329">
        <v>39416943</v>
      </c>
    </row>
    <row r="232" spans="1:7" ht="51">
      <c r="A232" s="326"/>
      <c r="B232" s="364" t="s">
        <v>1205</v>
      </c>
      <c r="C232" s="223">
        <v>60370478</v>
      </c>
      <c r="D232" s="223">
        <v>60314640</v>
      </c>
      <c r="E232" s="223">
        <v>59416943</v>
      </c>
      <c r="F232" s="328">
        <v>98.42052766254393</v>
      </c>
      <c r="G232" s="329">
        <v>39416943</v>
      </c>
    </row>
    <row r="233" spans="1:7" ht="12.75">
      <c r="A233" s="326"/>
      <c r="B233" s="132" t="s">
        <v>1125</v>
      </c>
      <c r="C233" s="355">
        <v>5563228</v>
      </c>
      <c r="D233" s="355">
        <v>2645908</v>
      </c>
      <c r="E233" s="355">
        <v>1788097</v>
      </c>
      <c r="F233" s="328">
        <v>32.1413574996387</v>
      </c>
      <c r="G233" s="329">
        <v>367449</v>
      </c>
    </row>
    <row r="234" spans="1:7" ht="12.75">
      <c r="A234" s="326"/>
      <c r="B234" s="337" t="s">
        <v>1173</v>
      </c>
      <c r="C234" s="355">
        <v>1338622</v>
      </c>
      <c r="D234" s="223">
        <v>380741</v>
      </c>
      <c r="E234" s="223">
        <v>47286</v>
      </c>
      <c r="F234" s="328">
        <v>3.5324385823630564</v>
      </c>
      <c r="G234" s="329">
        <v>2009</v>
      </c>
    </row>
    <row r="235" spans="1:7" ht="38.25">
      <c r="A235" s="326"/>
      <c r="B235" s="342" t="s">
        <v>1206</v>
      </c>
      <c r="C235" s="355">
        <v>4224606</v>
      </c>
      <c r="D235" s="355">
        <v>2265167</v>
      </c>
      <c r="E235" s="355">
        <v>1740811</v>
      </c>
      <c r="F235" s="328">
        <v>41.20646990512251</v>
      </c>
      <c r="G235" s="329">
        <v>365440</v>
      </c>
    </row>
    <row r="236" spans="1:7" ht="25.5">
      <c r="A236" s="326"/>
      <c r="B236" s="338" t="s">
        <v>1193</v>
      </c>
      <c r="C236" s="355">
        <v>2545281</v>
      </c>
      <c r="D236" s="355">
        <v>2265167</v>
      </c>
      <c r="E236" s="355">
        <v>1740811</v>
      </c>
      <c r="F236" s="328">
        <v>68.39366655390899</v>
      </c>
      <c r="G236" s="329">
        <v>365440</v>
      </c>
    </row>
    <row r="237" spans="1:7" ht="38.25">
      <c r="A237" s="326"/>
      <c r="B237" s="364" t="s">
        <v>1131</v>
      </c>
      <c r="C237" s="355">
        <v>2545281</v>
      </c>
      <c r="D237" s="223">
        <v>2265167</v>
      </c>
      <c r="E237" s="223">
        <v>1740811</v>
      </c>
      <c r="F237" s="328">
        <v>68.39366655390899</v>
      </c>
      <c r="G237" s="329">
        <v>365440</v>
      </c>
    </row>
    <row r="238" spans="1:7" ht="25.5">
      <c r="A238" s="326"/>
      <c r="B238" s="338" t="s">
        <v>1207</v>
      </c>
      <c r="C238" s="355">
        <v>1679325</v>
      </c>
      <c r="D238" s="223">
        <v>0</v>
      </c>
      <c r="E238" s="223">
        <v>0</v>
      </c>
      <c r="F238" s="328">
        <v>0</v>
      </c>
      <c r="G238" s="329">
        <v>0</v>
      </c>
    </row>
    <row r="239" spans="1:7" ht="12.75">
      <c r="A239" s="326"/>
      <c r="B239" s="334" t="s">
        <v>716</v>
      </c>
      <c r="C239" s="223">
        <v>-3017</v>
      </c>
      <c r="D239" s="223">
        <v>203640</v>
      </c>
      <c r="E239" s="223" t="s">
        <v>712</v>
      </c>
      <c r="F239" s="328" t="s">
        <v>712</v>
      </c>
      <c r="G239" s="328" t="s">
        <v>712</v>
      </c>
    </row>
    <row r="240" spans="1:7" ht="12.75">
      <c r="A240" s="326"/>
      <c r="B240" s="334" t="s">
        <v>717</v>
      </c>
      <c r="C240" s="355">
        <v>3017</v>
      </c>
      <c r="D240" s="355">
        <v>-203640</v>
      </c>
      <c r="E240" s="355">
        <v>-203640</v>
      </c>
      <c r="F240" s="328" t="s">
        <v>712</v>
      </c>
      <c r="G240" s="329">
        <v>154339</v>
      </c>
    </row>
    <row r="241" spans="1:7" ht="12.75">
      <c r="A241" s="326"/>
      <c r="B241" s="132" t="s">
        <v>838</v>
      </c>
      <c r="C241" s="355">
        <v>3017</v>
      </c>
      <c r="D241" s="355">
        <v>-203640</v>
      </c>
      <c r="E241" s="355">
        <v>-203640</v>
      </c>
      <c r="F241" s="328" t="s">
        <v>712</v>
      </c>
      <c r="G241" s="329">
        <v>154339</v>
      </c>
    </row>
    <row r="242" spans="1:7" ht="38.25">
      <c r="A242" s="326"/>
      <c r="B242" s="342" t="s">
        <v>1177</v>
      </c>
      <c r="C242" s="355">
        <v>-136808</v>
      </c>
      <c r="D242" s="355">
        <v>-295776</v>
      </c>
      <c r="E242" s="355">
        <v>-295776</v>
      </c>
      <c r="F242" s="328" t="s">
        <v>712</v>
      </c>
      <c r="G242" s="329">
        <v>143705</v>
      </c>
    </row>
    <row r="243" spans="1:7" ht="51">
      <c r="A243" s="326"/>
      <c r="B243" s="342" t="s">
        <v>1194</v>
      </c>
      <c r="C243" s="355">
        <v>139825</v>
      </c>
      <c r="D243" s="223">
        <v>92136</v>
      </c>
      <c r="E243" s="223">
        <v>92136</v>
      </c>
      <c r="F243" s="328" t="s">
        <v>712</v>
      </c>
      <c r="G243" s="213">
        <v>10634</v>
      </c>
    </row>
    <row r="244" spans="1:7" ht="12.75">
      <c r="A244" s="326"/>
      <c r="B244" s="327"/>
      <c r="C244" s="223"/>
      <c r="D244" s="223"/>
      <c r="E244" s="223"/>
      <c r="F244" s="328"/>
      <c r="G244" s="329"/>
    </row>
    <row r="245" spans="1:7" ht="12.75">
      <c r="A245" s="326"/>
      <c r="B245" s="351" t="s">
        <v>1208</v>
      </c>
      <c r="C245" s="221"/>
      <c r="D245" s="223"/>
      <c r="E245" s="223"/>
      <c r="F245" s="328"/>
      <c r="G245" s="329"/>
    </row>
    <row r="246" spans="1:7" ht="12.75">
      <c r="A246" s="326"/>
      <c r="B246" s="330" t="s">
        <v>1161</v>
      </c>
      <c r="C246" s="354">
        <v>550429535</v>
      </c>
      <c r="D246" s="354">
        <v>330256616</v>
      </c>
      <c r="E246" s="354">
        <v>328768249</v>
      </c>
      <c r="F246" s="325">
        <v>59.72939824168411</v>
      </c>
      <c r="G246" s="331">
        <v>26215255</v>
      </c>
    </row>
    <row r="247" spans="1:7" ht="25.5">
      <c r="A247" s="326"/>
      <c r="B247" s="135" t="s">
        <v>1162</v>
      </c>
      <c r="C247" s="355">
        <v>1536368</v>
      </c>
      <c r="D247" s="223">
        <v>614564</v>
      </c>
      <c r="E247" s="223">
        <v>688771</v>
      </c>
      <c r="F247" s="328">
        <v>44.83112118971496</v>
      </c>
      <c r="G247" s="329">
        <v>90279</v>
      </c>
    </row>
    <row r="248" spans="1:7" ht="12.75">
      <c r="A248" s="326"/>
      <c r="B248" s="132" t="s">
        <v>1179</v>
      </c>
      <c r="C248" s="355">
        <v>11608484</v>
      </c>
      <c r="D248" s="223">
        <v>4397423</v>
      </c>
      <c r="E248" s="223">
        <v>2834849</v>
      </c>
      <c r="F248" s="328">
        <v>24.420492805089793</v>
      </c>
      <c r="G248" s="329">
        <v>393927</v>
      </c>
    </row>
    <row r="249" spans="1:7" ht="25.5">
      <c r="A249" s="326"/>
      <c r="B249" s="342" t="s">
        <v>1197</v>
      </c>
      <c r="C249" s="355">
        <v>3237238</v>
      </c>
      <c r="D249" s="223">
        <v>1021899</v>
      </c>
      <c r="E249" s="223">
        <v>475269</v>
      </c>
      <c r="F249" s="328">
        <v>14.681311661360702</v>
      </c>
      <c r="G249" s="329">
        <v>352896</v>
      </c>
    </row>
    <row r="250" spans="1:7" ht="12.75">
      <c r="A250" s="326"/>
      <c r="B250" s="132" t="s">
        <v>1163</v>
      </c>
      <c r="C250" s="355">
        <v>537284683</v>
      </c>
      <c r="D250" s="355">
        <v>325244629</v>
      </c>
      <c r="E250" s="355">
        <v>325244629</v>
      </c>
      <c r="F250" s="328">
        <v>60.534878303984705</v>
      </c>
      <c r="G250" s="329">
        <v>25731049</v>
      </c>
    </row>
    <row r="251" spans="1:7" ht="25.5">
      <c r="A251" s="326"/>
      <c r="B251" s="342" t="s">
        <v>1164</v>
      </c>
      <c r="C251" s="355">
        <v>494442325</v>
      </c>
      <c r="D251" s="223">
        <v>301515995</v>
      </c>
      <c r="E251" s="223">
        <v>301515995</v>
      </c>
      <c r="F251" s="328">
        <v>60.981024429896856</v>
      </c>
      <c r="G251" s="329">
        <v>25731049</v>
      </c>
    </row>
    <row r="252" spans="1:7" ht="25.5">
      <c r="A252" s="326"/>
      <c r="B252" s="342" t="s">
        <v>1200</v>
      </c>
      <c r="C252" s="355">
        <v>42842358</v>
      </c>
      <c r="D252" s="223">
        <v>23728634</v>
      </c>
      <c r="E252" s="223">
        <v>23728634</v>
      </c>
      <c r="F252" s="328">
        <v>55.3859197012452</v>
      </c>
      <c r="G252" s="329">
        <v>0</v>
      </c>
    </row>
    <row r="253" spans="1:7" ht="12.75">
      <c r="A253" s="326"/>
      <c r="B253" s="330" t="s">
        <v>1165</v>
      </c>
      <c r="C253" s="221">
        <v>550801102</v>
      </c>
      <c r="D253" s="221">
        <v>330296616</v>
      </c>
      <c r="E253" s="221">
        <v>306588780</v>
      </c>
      <c r="F253" s="325">
        <v>55.66233961529002</v>
      </c>
      <c r="G253" s="331">
        <v>30306578</v>
      </c>
    </row>
    <row r="254" spans="1:7" ht="12.75">
      <c r="A254" s="326"/>
      <c r="B254" s="132" t="s">
        <v>1166</v>
      </c>
      <c r="C254" s="355">
        <v>527727100</v>
      </c>
      <c r="D254" s="355">
        <v>318700735</v>
      </c>
      <c r="E254" s="355">
        <v>300194329</v>
      </c>
      <c r="F254" s="328">
        <v>56.884387593511875</v>
      </c>
      <c r="G254" s="329">
        <v>30140866</v>
      </c>
    </row>
    <row r="255" spans="1:7" ht="12.75">
      <c r="A255" s="326"/>
      <c r="B255" s="337" t="s">
        <v>1167</v>
      </c>
      <c r="C255" s="355">
        <v>82144337</v>
      </c>
      <c r="D255" s="355">
        <v>37391358</v>
      </c>
      <c r="E255" s="355">
        <v>34746583</v>
      </c>
      <c r="F255" s="328">
        <v>42.29942594825496</v>
      </c>
      <c r="G255" s="329">
        <v>5414337</v>
      </c>
    </row>
    <row r="256" spans="1:7" ht="12.75">
      <c r="A256" s="326"/>
      <c r="B256" s="358" t="s">
        <v>1168</v>
      </c>
      <c r="C256" s="355">
        <v>55979800</v>
      </c>
      <c r="D256" s="223">
        <v>24482730</v>
      </c>
      <c r="E256" s="223">
        <v>23643450</v>
      </c>
      <c r="F256" s="328">
        <v>42.235681442234515</v>
      </c>
      <c r="G256" s="329">
        <v>3506388</v>
      </c>
    </row>
    <row r="257" spans="1:7" ht="12.75">
      <c r="A257" s="326"/>
      <c r="B257" s="360" t="s">
        <v>1169</v>
      </c>
      <c r="C257" s="355">
        <v>40528683</v>
      </c>
      <c r="D257" s="223">
        <v>18723754</v>
      </c>
      <c r="E257" s="223">
        <v>18285110</v>
      </c>
      <c r="F257" s="328">
        <v>45.11646726837879</v>
      </c>
      <c r="G257" s="329">
        <v>2592071</v>
      </c>
    </row>
    <row r="258" spans="1:7" ht="12.75">
      <c r="A258" s="326"/>
      <c r="B258" s="358" t="s">
        <v>1170</v>
      </c>
      <c r="C258" s="355">
        <v>26164537</v>
      </c>
      <c r="D258" s="223">
        <v>12908628</v>
      </c>
      <c r="E258" s="223">
        <v>11103133</v>
      </c>
      <c r="F258" s="328">
        <v>42.43580920235661</v>
      </c>
      <c r="G258" s="329">
        <v>1907949</v>
      </c>
    </row>
    <row r="259" spans="1:7" ht="12.75">
      <c r="A259" s="326"/>
      <c r="B259" s="337" t="s">
        <v>1209</v>
      </c>
      <c r="C259" s="355">
        <v>145612300</v>
      </c>
      <c r="D259" s="223">
        <v>131313133</v>
      </c>
      <c r="E259" s="223">
        <v>129427913</v>
      </c>
      <c r="F259" s="328">
        <v>88.88528853675136</v>
      </c>
      <c r="G259" s="329">
        <v>6320329</v>
      </c>
    </row>
    <row r="260" spans="1:7" ht="12.75">
      <c r="A260" s="326"/>
      <c r="B260" s="337" t="s">
        <v>1171</v>
      </c>
      <c r="C260" s="355">
        <v>67406525</v>
      </c>
      <c r="D260" s="355">
        <v>21012686</v>
      </c>
      <c r="E260" s="355">
        <v>12782856</v>
      </c>
      <c r="F260" s="328">
        <v>18.963825831401337</v>
      </c>
      <c r="G260" s="329">
        <v>2156452</v>
      </c>
    </row>
    <row r="261" spans="1:7" ht="12.75">
      <c r="A261" s="326"/>
      <c r="B261" s="358" t="s">
        <v>1189</v>
      </c>
      <c r="C261" s="355">
        <v>66955151</v>
      </c>
      <c r="D261" s="223">
        <v>20787209</v>
      </c>
      <c r="E261" s="223">
        <v>12590333</v>
      </c>
      <c r="F261" s="328">
        <v>18.80412905050427</v>
      </c>
      <c r="G261" s="329">
        <v>2110826</v>
      </c>
    </row>
    <row r="262" spans="1:7" ht="12.75">
      <c r="A262" s="326"/>
      <c r="B262" s="358" t="s">
        <v>1172</v>
      </c>
      <c r="C262" s="355">
        <v>451374</v>
      </c>
      <c r="D262" s="223">
        <v>225477</v>
      </c>
      <c r="E262" s="223">
        <v>192523</v>
      </c>
      <c r="F262" s="328">
        <v>42.652656112226225</v>
      </c>
      <c r="G262" s="329">
        <v>45626</v>
      </c>
    </row>
    <row r="263" spans="1:7" ht="25.5">
      <c r="A263" s="326"/>
      <c r="B263" s="342" t="s">
        <v>1175</v>
      </c>
      <c r="C263" s="355">
        <v>187864000</v>
      </c>
      <c r="D263" s="355">
        <v>103812587</v>
      </c>
      <c r="E263" s="355">
        <v>99781953</v>
      </c>
      <c r="F263" s="328">
        <v>53.11392975769705</v>
      </c>
      <c r="G263" s="329">
        <v>15652435</v>
      </c>
    </row>
    <row r="264" spans="1:7" ht="25.5">
      <c r="A264" s="326"/>
      <c r="B264" s="338" t="s">
        <v>1201</v>
      </c>
      <c r="C264" s="355">
        <v>181480000</v>
      </c>
      <c r="D264" s="223">
        <v>99185020</v>
      </c>
      <c r="E264" s="223">
        <v>95305509</v>
      </c>
      <c r="F264" s="328">
        <v>52.51570916905444</v>
      </c>
      <c r="G264" s="329">
        <v>15631002</v>
      </c>
    </row>
    <row r="265" spans="1:7" ht="12.75">
      <c r="A265" s="326"/>
      <c r="B265" s="338" t="s">
        <v>1176</v>
      </c>
      <c r="C265" s="355">
        <v>6384000</v>
      </c>
      <c r="D265" s="223">
        <v>4627567</v>
      </c>
      <c r="E265" s="223">
        <v>4476444</v>
      </c>
      <c r="F265" s="328">
        <v>70.11973684210527</v>
      </c>
      <c r="G265" s="329">
        <v>21433</v>
      </c>
    </row>
    <row r="266" spans="1:7" ht="12.75">
      <c r="A266" s="326"/>
      <c r="B266" s="337" t="s">
        <v>1120</v>
      </c>
      <c r="C266" s="223">
        <v>44699938</v>
      </c>
      <c r="D266" s="223">
        <v>25170971</v>
      </c>
      <c r="E266" s="223">
        <v>23455024</v>
      </c>
      <c r="F266" s="328">
        <v>52.472162265638936</v>
      </c>
      <c r="G266" s="329">
        <v>597313</v>
      </c>
    </row>
    <row r="267" spans="1:7" ht="25.5">
      <c r="A267" s="326"/>
      <c r="B267" s="338" t="s">
        <v>1190</v>
      </c>
      <c r="C267" s="223">
        <v>4960112</v>
      </c>
      <c r="D267" s="223">
        <v>1784193</v>
      </c>
      <c r="E267" s="223">
        <v>1229768</v>
      </c>
      <c r="F267" s="328">
        <v>24.793149832100568</v>
      </c>
      <c r="G267" s="329">
        <v>68161</v>
      </c>
    </row>
    <row r="268" spans="1:7" ht="38.25">
      <c r="A268" s="326"/>
      <c r="B268" s="364" t="s">
        <v>1210</v>
      </c>
      <c r="C268" s="223">
        <v>4960112</v>
      </c>
      <c r="D268" s="223">
        <v>1784193</v>
      </c>
      <c r="E268" s="223">
        <v>1229768</v>
      </c>
      <c r="F268" s="328">
        <v>24.793149832100568</v>
      </c>
      <c r="G268" s="329">
        <v>68161</v>
      </c>
    </row>
    <row r="269" spans="1:7" ht="51">
      <c r="A269" s="326"/>
      <c r="B269" s="365" t="s">
        <v>1212</v>
      </c>
      <c r="C269" s="223">
        <v>4960112</v>
      </c>
      <c r="D269" s="223">
        <v>1784193</v>
      </c>
      <c r="E269" s="223">
        <v>1229768</v>
      </c>
      <c r="F269" s="328">
        <v>24.793149832100568</v>
      </c>
      <c r="G269" s="329">
        <v>68161</v>
      </c>
    </row>
    <row r="270" spans="1:7" ht="51">
      <c r="A270" s="326"/>
      <c r="B270" s="338" t="s">
        <v>1203</v>
      </c>
      <c r="C270" s="223">
        <v>4330640</v>
      </c>
      <c r="D270" s="223">
        <v>3932581</v>
      </c>
      <c r="E270" s="223">
        <v>3584654</v>
      </c>
      <c r="F270" s="328">
        <v>82.7742319841871</v>
      </c>
      <c r="G270" s="329">
        <v>0</v>
      </c>
    </row>
    <row r="271" spans="1:7" ht="25.5">
      <c r="A271" s="326"/>
      <c r="B271" s="338" t="s">
        <v>1204</v>
      </c>
      <c r="C271" s="223">
        <v>35409186</v>
      </c>
      <c r="D271" s="223">
        <v>19454197</v>
      </c>
      <c r="E271" s="223">
        <v>18640602</v>
      </c>
      <c r="F271" s="328">
        <v>52.643407278551955</v>
      </c>
      <c r="G271" s="329">
        <v>529152</v>
      </c>
    </row>
    <row r="272" spans="1:7" ht="51">
      <c r="A272" s="326"/>
      <c r="B272" s="364" t="s">
        <v>1205</v>
      </c>
      <c r="C272" s="223">
        <v>35409186</v>
      </c>
      <c r="D272" s="223">
        <v>19454197</v>
      </c>
      <c r="E272" s="223">
        <v>18640602</v>
      </c>
      <c r="F272" s="328">
        <v>52.643407278551955</v>
      </c>
      <c r="G272" s="329">
        <v>529152</v>
      </c>
    </row>
    <row r="273" spans="1:7" ht="12.75">
      <c r="A273" s="326"/>
      <c r="B273" s="132" t="s">
        <v>1125</v>
      </c>
      <c r="C273" s="355">
        <v>23074002</v>
      </c>
      <c r="D273" s="355">
        <v>11595881</v>
      </c>
      <c r="E273" s="355">
        <v>6394451</v>
      </c>
      <c r="F273" s="328">
        <v>27.71279555232768</v>
      </c>
      <c r="G273" s="329">
        <v>165712</v>
      </c>
    </row>
    <row r="274" spans="1:7" ht="12.75">
      <c r="A274" s="326"/>
      <c r="B274" s="337" t="s">
        <v>1173</v>
      </c>
      <c r="C274" s="355">
        <v>12403592</v>
      </c>
      <c r="D274" s="223">
        <v>6299545</v>
      </c>
      <c r="E274" s="223">
        <v>1172152</v>
      </c>
      <c r="F274" s="328">
        <v>9.450101228740836</v>
      </c>
      <c r="G274" s="329">
        <v>148656</v>
      </c>
    </row>
    <row r="275" spans="1:7" s="362" customFormat="1" ht="12.75">
      <c r="A275" s="326"/>
      <c r="B275" s="337" t="s">
        <v>1214</v>
      </c>
      <c r="C275" s="355">
        <v>10670410</v>
      </c>
      <c r="D275" s="355">
        <v>5296336</v>
      </c>
      <c r="E275" s="355">
        <v>5222299</v>
      </c>
      <c r="F275" s="328">
        <v>48.94187758483507</v>
      </c>
      <c r="G275" s="213">
        <v>17056</v>
      </c>
    </row>
    <row r="276" spans="1:7" ht="38.25">
      <c r="A276" s="326"/>
      <c r="B276" s="342" t="s">
        <v>1206</v>
      </c>
      <c r="C276" s="355">
        <v>10670410</v>
      </c>
      <c r="D276" s="355">
        <v>5296336</v>
      </c>
      <c r="E276" s="355">
        <v>5222299</v>
      </c>
      <c r="F276" s="328">
        <v>48.94187758483507</v>
      </c>
      <c r="G276" s="329">
        <v>17056</v>
      </c>
    </row>
    <row r="277" spans="1:7" ht="25.5">
      <c r="A277" s="326"/>
      <c r="B277" s="338" t="s">
        <v>1215</v>
      </c>
      <c r="C277" s="355">
        <v>10670410</v>
      </c>
      <c r="D277" s="223">
        <v>5296336</v>
      </c>
      <c r="E277" s="223">
        <v>5222299</v>
      </c>
      <c r="F277" s="328">
        <v>48.94187758483507</v>
      </c>
      <c r="G277" s="329">
        <v>17056</v>
      </c>
    </row>
    <row r="278" spans="1:7" ht="12.75">
      <c r="A278" s="326"/>
      <c r="B278" s="334" t="s">
        <v>716</v>
      </c>
      <c r="C278" s="223">
        <v>-371567</v>
      </c>
      <c r="D278" s="223" t="s">
        <v>712</v>
      </c>
      <c r="E278" s="223" t="s">
        <v>712</v>
      </c>
      <c r="F278" s="328" t="s">
        <v>712</v>
      </c>
      <c r="G278" s="328" t="s">
        <v>712</v>
      </c>
    </row>
    <row r="279" spans="1:7" ht="12.75">
      <c r="A279" s="326"/>
      <c r="B279" s="334" t="s">
        <v>717</v>
      </c>
      <c r="C279" s="355">
        <v>371567</v>
      </c>
      <c r="D279" s="355" t="s">
        <v>712</v>
      </c>
      <c r="E279" s="355">
        <v>40000</v>
      </c>
      <c r="F279" s="328" t="s">
        <v>712</v>
      </c>
      <c r="G279" s="329">
        <v>0</v>
      </c>
    </row>
    <row r="280" spans="1:7" ht="12.75">
      <c r="A280" s="326"/>
      <c r="B280" s="132" t="s">
        <v>722</v>
      </c>
      <c r="C280" s="355">
        <v>-134000000</v>
      </c>
      <c r="D280" s="223" t="s">
        <v>712</v>
      </c>
      <c r="E280" s="223">
        <v>-184465081</v>
      </c>
      <c r="F280" s="328" t="s">
        <v>712</v>
      </c>
      <c r="G280" s="329">
        <v>1933131</v>
      </c>
    </row>
    <row r="281" spans="1:7" ht="12.75">
      <c r="A281" s="326"/>
      <c r="B281" s="132" t="s">
        <v>838</v>
      </c>
      <c r="C281" s="355">
        <v>134371567</v>
      </c>
      <c r="D281" s="355">
        <v>40000</v>
      </c>
      <c r="E281" s="355">
        <v>184505081</v>
      </c>
      <c r="F281" s="328" t="s">
        <v>712</v>
      </c>
      <c r="G281" s="329">
        <v>-1933131</v>
      </c>
    </row>
    <row r="282" spans="1:7" ht="51">
      <c r="A282" s="326"/>
      <c r="B282" s="342" t="s">
        <v>1194</v>
      </c>
      <c r="C282" s="355">
        <v>371567</v>
      </c>
      <c r="D282" s="223">
        <v>40000</v>
      </c>
      <c r="E282" s="223">
        <v>40000</v>
      </c>
      <c r="F282" s="328" t="s">
        <v>712</v>
      </c>
      <c r="G282" s="329">
        <v>0</v>
      </c>
    </row>
    <row r="283" spans="1:7" ht="38.25">
      <c r="A283" s="326"/>
      <c r="B283" s="342" t="s">
        <v>1135</v>
      </c>
      <c r="C283" s="223">
        <v>134000000</v>
      </c>
      <c r="D283" s="223" t="s">
        <v>712</v>
      </c>
      <c r="E283" s="223">
        <v>184465081</v>
      </c>
      <c r="F283" s="328" t="s">
        <v>712</v>
      </c>
      <c r="G283" s="329">
        <v>-1933131</v>
      </c>
    </row>
    <row r="284" spans="1:7" ht="12.75">
      <c r="A284" s="326"/>
      <c r="B284" s="334"/>
      <c r="C284" s="223"/>
      <c r="D284" s="223"/>
      <c r="E284" s="223"/>
      <c r="F284" s="328"/>
      <c r="G284" s="329"/>
    </row>
    <row r="285" spans="1:7" ht="12.75">
      <c r="A285" s="326"/>
      <c r="B285" s="351" t="s">
        <v>1216</v>
      </c>
      <c r="C285" s="221"/>
      <c r="D285" s="223"/>
      <c r="E285" s="223"/>
      <c r="F285" s="328"/>
      <c r="G285" s="329"/>
    </row>
    <row r="286" spans="1:7" ht="12.75">
      <c r="A286" s="326"/>
      <c r="B286" s="330" t="s">
        <v>1161</v>
      </c>
      <c r="C286" s="354">
        <v>198774141</v>
      </c>
      <c r="D286" s="354">
        <v>97952665</v>
      </c>
      <c r="E286" s="354">
        <v>99547689</v>
      </c>
      <c r="F286" s="325">
        <v>50.080804524769654</v>
      </c>
      <c r="G286" s="331">
        <v>14882897</v>
      </c>
    </row>
    <row r="287" spans="1:7" ht="25.5">
      <c r="A287" s="326"/>
      <c r="B287" s="135" t="s">
        <v>1162</v>
      </c>
      <c r="C287" s="355">
        <v>15863940</v>
      </c>
      <c r="D287" s="223">
        <v>6211877</v>
      </c>
      <c r="E287" s="223">
        <v>7648179</v>
      </c>
      <c r="F287" s="328">
        <v>48.211093839235396</v>
      </c>
      <c r="G287" s="329">
        <v>1321845</v>
      </c>
    </row>
    <row r="288" spans="1:7" ht="12.75">
      <c r="A288" s="326"/>
      <c r="B288" s="132" t="s">
        <v>1179</v>
      </c>
      <c r="C288" s="355">
        <v>2578941</v>
      </c>
      <c r="D288" s="223">
        <v>1694640</v>
      </c>
      <c r="E288" s="223">
        <v>1853362</v>
      </c>
      <c r="F288" s="328">
        <v>71.8652346059875</v>
      </c>
      <c r="G288" s="329">
        <v>984</v>
      </c>
    </row>
    <row r="289" spans="1:7" ht="25.5">
      <c r="A289" s="326"/>
      <c r="B289" s="342" t="s">
        <v>1197</v>
      </c>
      <c r="C289" s="355">
        <v>1512833</v>
      </c>
      <c r="D289" s="355">
        <v>1485491</v>
      </c>
      <c r="E289" s="223">
        <v>1515453</v>
      </c>
      <c r="F289" s="328">
        <v>100.17318501116779</v>
      </c>
      <c r="G289" s="329">
        <v>0</v>
      </c>
    </row>
    <row r="290" spans="1:7" ht="12.75">
      <c r="A290" s="326"/>
      <c r="B290" s="132" t="s">
        <v>1163</v>
      </c>
      <c r="C290" s="355">
        <v>180331260</v>
      </c>
      <c r="D290" s="355">
        <v>90046148</v>
      </c>
      <c r="E290" s="355">
        <v>90046148</v>
      </c>
      <c r="F290" s="328">
        <v>49.93374304599214</v>
      </c>
      <c r="G290" s="329">
        <v>13560068</v>
      </c>
    </row>
    <row r="291" spans="1:7" ht="25.5">
      <c r="A291" s="326"/>
      <c r="B291" s="342" t="s">
        <v>1164</v>
      </c>
      <c r="C291" s="355">
        <v>180331260</v>
      </c>
      <c r="D291" s="223">
        <v>90046148</v>
      </c>
      <c r="E291" s="223">
        <v>90046148</v>
      </c>
      <c r="F291" s="328">
        <v>49.93374304599214</v>
      </c>
      <c r="G291" s="329">
        <v>13560068</v>
      </c>
    </row>
    <row r="292" spans="1:7" ht="12.75">
      <c r="A292" s="326"/>
      <c r="B292" s="330" t="s">
        <v>1165</v>
      </c>
      <c r="C292" s="221">
        <v>199258524</v>
      </c>
      <c r="D292" s="221">
        <v>96851557</v>
      </c>
      <c r="E292" s="221">
        <v>93629988</v>
      </c>
      <c r="F292" s="325">
        <v>46.98920082334846</v>
      </c>
      <c r="G292" s="331">
        <v>13988409</v>
      </c>
    </row>
    <row r="293" spans="1:7" ht="12.75">
      <c r="A293" s="326"/>
      <c r="B293" s="132" t="s">
        <v>1166</v>
      </c>
      <c r="C293" s="355">
        <v>191777427</v>
      </c>
      <c r="D293" s="355">
        <v>94454072</v>
      </c>
      <c r="E293" s="355">
        <v>91391645</v>
      </c>
      <c r="F293" s="328">
        <v>47.65505848610639</v>
      </c>
      <c r="G293" s="329">
        <v>13826855</v>
      </c>
    </row>
    <row r="294" spans="1:7" ht="12.75">
      <c r="A294" s="326"/>
      <c r="B294" s="337" t="s">
        <v>1167</v>
      </c>
      <c r="C294" s="355">
        <v>181911802</v>
      </c>
      <c r="D294" s="355">
        <v>89884559</v>
      </c>
      <c r="E294" s="355">
        <v>87131359</v>
      </c>
      <c r="F294" s="328">
        <v>47.89758445688972</v>
      </c>
      <c r="G294" s="329">
        <v>12958348</v>
      </c>
    </row>
    <row r="295" spans="1:7" ht="12.75">
      <c r="A295" s="326"/>
      <c r="B295" s="358" t="s">
        <v>1168</v>
      </c>
      <c r="C295" s="355">
        <v>130094573</v>
      </c>
      <c r="D295" s="223">
        <v>66194915</v>
      </c>
      <c r="E295" s="223">
        <v>65425276</v>
      </c>
      <c r="F295" s="328">
        <v>50.29054978334876</v>
      </c>
      <c r="G295" s="329">
        <v>10074655</v>
      </c>
    </row>
    <row r="296" spans="1:7" ht="12.75">
      <c r="A296" s="326"/>
      <c r="B296" s="360" t="s">
        <v>1169</v>
      </c>
      <c r="C296" s="355">
        <v>91268237</v>
      </c>
      <c r="D296" s="223">
        <v>45609417</v>
      </c>
      <c r="E296" s="223">
        <v>45107392</v>
      </c>
      <c r="F296" s="328">
        <v>49.42288082106812</v>
      </c>
      <c r="G296" s="329">
        <v>7617692</v>
      </c>
    </row>
    <row r="297" spans="1:7" ht="12.75">
      <c r="A297" s="326"/>
      <c r="B297" s="358" t="s">
        <v>1170</v>
      </c>
      <c r="C297" s="355">
        <v>51817229</v>
      </c>
      <c r="D297" s="223">
        <v>23689644</v>
      </c>
      <c r="E297" s="223">
        <v>21706083</v>
      </c>
      <c r="F297" s="328">
        <v>41.88970236135167</v>
      </c>
      <c r="G297" s="329">
        <v>2883693</v>
      </c>
    </row>
    <row r="298" spans="1:7" ht="12.75">
      <c r="A298" s="326"/>
      <c r="B298" s="337" t="s">
        <v>1209</v>
      </c>
      <c r="C298" s="355">
        <v>890035</v>
      </c>
      <c r="D298" s="223">
        <v>407306</v>
      </c>
      <c r="E298" s="223">
        <v>407290</v>
      </c>
      <c r="F298" s="328">
        <v>45.7611217536389</v>
      </c>
      <c r="G298" s="329">
        <v>86917</v>
      </c>
    </row>
    <row r="299" spans="1:7" ht="12.75">
      <c r="A299" s="326"/>
      <c r="B299" s="337" t="s">
        <v>1171</v>
      </c>
      <c r="C299" s="355">
        <v>7881983</v>
      </c>
      <c r="D299" s="355">
        <v>4098967</v>
      </c>
      <c r="E299" s="355">
        <v>3794322</v>
      </c>
      <c r="F299" s="328">
        <v>48.139180203763445</v>
      </c>
      <c r="G299" s="329">
        <v>781590</v>
      </c>
    </row>
    <row r="300" spans="1:7" ht="12.75">
      <c r="A300" s="326"/>
      <c r="B300" s="358" t="s">
        <v>1189</v>
      </c>
      <c r="C300" s="355">
        <v>329359</v>
      </c>
      <c r="D300" s="223">
        <v>108195</v>
      </c>
      <c r="E300" s="223">
        <v>106230</v>
      </c>
      <c r="F300" s="328">
        <v>32.25355918617679</v>
      </c>
      <c r="G300" s="329">
        <v>-21</v>
      </c>
    </row>
    <row r="301" spans="1:7" ht="12.75">
      <c r="A301" s="326"/>
      <c r="B301" s="358" t="s">
        <v>1172</v>
      </c>
      <c r="C301" s="355">
        <v>7552624</v>
      </c>
      <c r="D301" s="223">
        <v>3990772</v>
      </c>
      <c r="E301" s="223">
        <v>3688092</v>
      </c>
      <c r="F301" s="328">
        <v>48.83192914144806</v>
      </c>
      <c r="G301" s="329">
        <v>781611</v>
      </c>
    </row>
    <row r="302" spans="1:7" ht="25.5">
      <c r="A302" s="326"/>
      <c r="B302" s="342" t="s">
        <v>1175</v>
      </c>
      <c r="C302" s="355">
        <v>65878</v>
      </c>
      <c r="D302" s="355">
        <v>63240</v>
      </c>
      <c r="E302" s="355">
        <v>58674</v>
      </c>
      <c r="F302" s="328">
        <v>89.06463462764505</v>
      </c>
      <c r="G302" s="329">
        <v>0</v>
      </c>
    </row>
    <row r="303" spans="1:7" ht="12.75">
      <c r="A303" s="326"/>
      <c r="B303" s="338" t="s">
        <v>1176</v>
      </c>
      <c r="C303" s="355">
        <v>65878</v>
      </c>
      <c r="D303" s="223">
        <v>63240</v>
      </c>
      <c r="E303" s="223">
        <v>58674</v>
      </c>
      <c r="F303" s="328">
        <v>89.06463462764505</v>
      </c>
      <c r="G303" s="329">
        <v>0</v>
      </c>
    </row>
    <row r="304" spans="1:7" ht="12.75">
      <c r="A304" s="326"/>
      <c r="B304" s="337" t="s">
        <v>1120</v>
      </c>
      <c r="C304" s="223">
        <v>1027729</v>
      </c>
      <c r="D304" s="223">
        <v>0</v>
      </c>
      <c r="E304" s="223">
        <v>0</v>
      </c>
      <c r="F304" s="328">
        <v>0</v>
      </c>
      <c r="G304" s="329">
        <v>0</v>
      </c>
    </row>
    <row r="305" spans="1:7" ht="25.5">
      <c r="A305" s="326"/>
      <c r="B305" s="338" t="s">
        <v>1204</v>
      </c>
      <c r="C305" s="223">
        <v>1027729</v>
      </c>
      <c r="D305" s="223">
        <v>0</v>
      </c>
      <c r="E305" s="223">
        <v>0</v>
      </c>
      <c r="F305" s="328">
        <v>0</v>
      </c>
      <c r="G305" s="329">
        <v>0</v>
      </c>
    </row>
    <row r="306" spans="1:7" ht="51">
      <c r="A306" s="326"/>
      <c r="B306" s="364" t="s">
        <v>1205</v>
      </c>
      <c r="C306" s="223">
        <v>1027729</v>
      </c>
      <c r="D306" s="223">
        <v>0</v>
      </c>
      <c r="E306" s="223">
        <v>0</v>
      </c>
      <c r="F306" s="328">
        <v>0</v>
      </c>
      <c r="G306" s="329">
        <v>0</v>
      </c>
    </row>
    <row r="307" spans="1:7" ht="12.75">
      <c r="A307" s="326"/>
      <c r="B307" s="132" t="s">
        <v>1125</v>
      </c>
      <c r="C307" s="355">
        <v>7481097</v>
      </c>
      <c r="D307" s="355">
        <v>2397485</v>
      </c>
      <c r="E307" s="355">
        <v>2238343</v>
      </c>
      <c r="F307" s="328">
        <v>29.91998366015038</v>
      </c>
      <c r="G307" s="329">
        <v>161554</v>
      </c>
    </row>
    <row r="308" spans="1:7" ht="12.75">
      <c r="A308" s="326"/>
      <c r="B308" s="337" t="s">
        <v>1173</v>
      </c>
      <c r="C308" s="355">
        <v>6995993</v>
      </c>
      <c r="D308" s="223">
        <v>2397485</v>
      </c>
      <c r="E308" s="223">
        <v>2238343</v>
      </c>
      <c r="F308" s="328">
        <v>31.994643219339984</v>
      </c>
      <c r="G308" s="329">
        <v>161554</v>
      </c>
    </row>
    <row r="309" spans="1:7" ht="12.75">
      <c r="A309" s="326"/>
      <c r="B309" s="337" t="s">
        <v>1214</v>
      </c>
      <c r="C309" s="355">
        <v>485104</v>
      </c>
      <c r="D309" s="355">
        <v>0</v>
      </c>
      <c r="E309" s="355">
        <v>0</v>
      </c>
      <c r="F309" s="328">
        <v>0</v>
      </c>
      <c r="G309" s="329">
        <v>0</v>
      </c>
    </row>
    <row r="310" spans="1:7" ht="38.25">
      <c r="A310" s="326"/>
      <c r="B310" s="338" t="s">
        <v>1206</v>
      </c>
      <c r="C310" s="355">
        <v>485104</v>
      </c>
      <c r="D310" s="355">
        <v>0</v>
      </c>
      <c r="E310" s="355">
        <v>0</v>
      </c>
      <c r="F310" s="328">
        <v>0</v>
      </c>
      <c r="G310" s="329">
        <v>0</v>
      </c>
    </row>
    <row r="311" spans="1:7" ht="25.5">
      <c r="A311" s="326"/>
      <c r="B311" s="364" t="s">
        <v>1215</v>
      </c>
      <c r="C311" s="355">
        <v>485104</v>
      </c>
      <c r="D311" s="223">
        <v>0</v>
      </c>
      <c r="E311" s="223">
        <v>0</v>
      </c>
      <c r="F311" s="328">
        <v>0</v>
      </c>
      <c r="G311" s="329">
        <v>0</v>
      </c>
    </row>
    <row r="312" spans="1:7" ht="12.75">
      <c r="A312" s="326"/>
      <c r="B312" s="334" t="s">
        <v>716</v>
      </c>
      <c r="C312" s="223">
        <v>-484383</v>
      </c>
      <c r="D312" s="223">
        <v>1101108</v>
      </c>
      <c r="E312" s="223" t="s">
        <v>712</v>
      </c>
      <c r="F312" s="328" t="s">
        <v>712</v>
      </c>
      <c r="G312" s="328" t="s">
        <v>712</v>
      </c>
    </row>
    <row r="313" spans="1:7" ht="12.75">
      <c r="A313" s="326"/>
      <c r="B313" s="334" t="s">
        <v>717</v>
      </c>
      <c r="C313" s="355">
        <v>484383</v>
      </c>
      <c r="D313" s="355">
        <v>-1151108</v>
      </c>
      <c r="E313" s="355">
        <v>-1151108</v>
      </c>
      <c r="F313" s="328" t="s">
        <v>712</v>
      </c>
      <c r="G313" s="213">
        <v>0</v>
      </c>
    </row>
    <row r="314" spans="1:7" ht="12.75">
      <c r="A314" s="326"/>
      <c r="B314" s="132" t="s">
        <v>838</v>
      </c>
      <c r="C314" s="355">
        <v>484383</v>
      </c>
      <c r="D314" s="355">
        <v>-1151108</v>
      </c>
      <c r="E314" s="355">
        <v>-1151108</v>
      </c>
      <c r="F314" s="328" t="s">
        <v>712</v>
      </c>
      <c r="G314" s="213">
        <v>0</v>
      </c>
    </row>
    <row r="315" spans="1:7" ht="38.25">
      <c r="A315" s="326"/>
      <c r="B315" s="342" t="s">
        <v>1177</v>
      </c>
      <c r="C315" s="355">
        <v>484383</v>
      </c>
      <c r="D315" s="355">
        <v>334383</v>
      </c>
      <c r="E315" s="355">
        <v>334383</v>
      </c>
      <c r="F315" s="328" t="s">
        <v>712</v>
      </c>
      <c r="G315" s="213">
        <v>0</v>
      </c>
    </row>
    <row r="316" spans="1:7" ht="51">
      <c r="A316" s="326"/>
      <c r="B316" s="342" t="s">
        <v>1194</v>
      </c>
      <c r="C316" s="355">
        <v>0</v>
      </c>
      <c r="D316" s="223">
        <v>-1485491</v>
      </c>
      <c r="E316" s="223">
        <v>-1485491</v>
      </c>
      <c r="F316" s="328" t="s">
        <v>712</v>
      </c>
      <c r="G316" s="213">
        <v>0</v>
      </c>
    </row>
    <row r="317" spans="1:7" ht="12.75">
      <c r="A317" s="326"/>
      <c r="B317" s="334"/>
      <c r="C317" s="223"/>
      <c r="D317" s="223"/>
      <c r="E317" s="223"/>
      <c r="F317" s="328"/>
      <c r="G317" s="329"/>
    </row>
    <row r="318" spans="1:7" ht="12.75">
      <c r="A318" s="326"/>
      <c r="B318" s="351" t="s">
        <v>1217</v>
      </c>
      <c r="C318" s="221"/>
      <c r="D318" s="221"/>
      <c r="E318" s="221"/>
      <c r="F318" s="325"/>
      <c r="G318" s="329"/>
    </row>
    <row r="319" spans="1:7" ht="12.75">
      <c r="A319" s="326"/>
      <c r="B319" s="330" t="s">
        <v>1161</v>
      </c>
      <c r="C319" s="354">
        <v>244968542</v>
      </c>
      <c r="D319" s="354">
        <v>119687057</v>
      </c>
      <c r="E319" s="354">
        <v>119773457</v>
      </c>
      <c r="F319" s="325">
        <v>48.89340321909578</v>
      </c>
      <c r="G319" s="331">
        <v>23313548</v>
      </c>
    </row>
    <row r="320" spans="1:7" ht="28.5">
      <c r="A320" s="326"/>
      <c r="B320" s="135" t="s">
        <v>1255</v>
      </c>
      <c r="C320" s="355">
        <v>11972259</v>
      </c>
      <c r="D320" s="223">
        <v>5464871</v>
      </c>
      <c r="E320" s="223">
        <v>4712889</v>
      </c>
      <c r="F320" s="328">
        <v>39.365077217256996</v>
      </c>
      <c r="G320" s="213">
        <v>629668</v>
      </c>
    </row>
    <row r="321" spans="1:7" ht="15.75">
      <c r="A321" s="326"/>
      <c r="B321" s="132" t="s">
        <v>1256</v>
      </c>
      <c r="C321" s="355">
        <v>10364979</v>
      </c>
      <c r="D321" s="223">
        <v>3684854</v>
      </c>
      <c r="E321" s="223">
        <v>4583495</v>
      </c>
      <c r="F321" s="328">
        <v>44.22097719638409</v>
      </c>
      <c r="G321" s="213">
        <v>462502</v>
      </c>
    </row>
    <row r="322" spans="1:7" ht="12.75">
      <c r="A322" s="326"/>
      <c r="B322" s="135" t="s">
        <v>1180</v>
      </c>
      <c r="C322" s="355">
        <v>490079</v>
      </c>
      <c r="D322" s="355">
        <v>222192</v>
      </c>
      <c r="E322" s="355">
        <v>161933</v>
      </c>
      <c r="F322" s="328">
        <v>33.042223804733524</v>
      </c>
      <c r="G322" s="213">
        <v>68161</v>
      </c>
    </row>
    <row r="323" spans="1:7" ht="12.75">
      <c r="A323" s="326"/>
      <c r="B323" s="342" t="s">
        <v>1181</v>
      </c>
      <c r="C323" s="355">
        <v>490079</v>
      </c>
      <c r="D323" s="355">
        <v>222192</v>
      </c>
      <c r="E323" s="355">
        <v>161933</v>
      </c>
      <c r="F323" s="328">
        <v>33.042223804733524</v>
      </c>
      <c r="G323" s="213">
        <v>68161</v>
      </c>
    </row>
    <row r="324" spans="1:7" ht="25.5">
      <c r="A324" s="326"/>
      <c r="B324" s="338" t="s">
        <v>1182</v>
      </c>
      <c r="C324" s="355">
        <v>490079</v>
      </c>
      <c r="D324" s="355">
        <v>222192</v>
      </c>
      <c r="E324" s="355">
        <v>161933</v>
      </c>
      <c r="F324" s="328">
        <v>33.042223804733524</v>
      </c>
      <c r="G324" s="213">
        <v>68161</v>
      </c>
    </row>
    <row r="325" spans="1:7" ht="51">
      <c r="A325" s="326"/>
      <c r="B325" s="364" t="s">
        <v>1187</v>
      </c>
      <c r="C325" s="355">
        <v>490079</v>
      </c>
      <c r="D325" s="355">
        <v>222192</v>
      </c>
      <c r="E325" s="355">
        <v>161933</v>
      </c>
      <c r="F325" s="328">
        <v>33.042223804733524</v>
      </c>
      <c r="G325" s="213">
        <v>68161</v>
      </c>
    </row>
    <row r="326" spans="1:7" ht="63.75">
      <c r="A326" s="326"/>
      <c r="B326" s="365" t="s">
        <v>1218</v>
      </c>
      <c r="C326" s="355">
        <v>490079</v>
      </c>
      <c r="D326" s="223">
        <v>222192</v>
      </c>
      <c r="E326" s="223">
        <v>161933</v>
      </c>
      <c r="F326" s="328">
        <v>33.042223804733524</v>
      </c>
      <c r="G326" s="213">
        <v>68161</v>
      </c>
    </row>
    <row r="327" spans="1:7" ht="12.75">
      <c r="A327" s="326"/>
      <c r="B327" s="132" t="s">
        <v>1163</v>
      </c>
      <c r="C327" s="355">
        <v>222141225</v>
      </c>
      <c r="D327" s="355">
        <v>110315140</v>
      </c>
      <c r="E327" s="355">
        <v>110315140</v>
      </c>
      <c r="F327" s="328">
        <v>49.65991341769183</v>
      </c>
      <c r="G327" s="213">
        <v>22153217</v>
      </c>
    </row>
    <row r="328" spans="1:7" ht="25.5">
      <c r="A328" s="326"/>
      <c r="B328" s="342" t="s">
        <v>1164</v>
      </c>
      <c r="C328" s="355">
        <v>215221504</v>
      </c>
      <c r="D328" s="223">
        <v>109035720</v>
      </c>
      <c r="E328" s="223">
        <v>109035720</v>
      </c>
      <c r="F328" s="328">
        <v>50.6620936911583</v>
      </c>
      <c r="G328" s="213">
        <v>22699055</v>
      </c>
    </row>
    <row r="329" spans="1:7" ht="25.5">
      <c r="A329" s="326"/>
      <c r="B329" s="342" t="s">
        <v>1200</v>
      </c>
      <c r="C329" s="355">
        <v>6919721</v>
      </c>
      <c r="D329" s="223">
        <v>1279420</v>
      </c>
      <c r="E329" s="223">
        <v>1279420</v>
      </c>
      <c r="F329" s="328">
        <v>18.48947378080706</v>
      </c>
      <c r="G329" s="213">
        <v>-545838</v>
      </c>
    </row>
    <row r="330" spans="1:7" ht="12.75">
      <c r="A330" s="326"/>
      <c r="B330" s="330" t="s">
        <v>1165</v>
      </c>
      <c r="C330" s="221">
        <v>246066040</v>
      </c>
      <c r="D330" s="221">
        <v>121542751</v>
      </c>
      <c r="E330" s="221">
        <v>106925532</v>
      </c>
      <c r="F330" s="325">
        <v>43.45399795924704</v>
      </c>
      <c r="G330" s="331">
        <v>23933054</v>
      </c>
    </row>
    <row r="331" spans="1:7" ht="12.75">
      <c r="A331" s="326"/>
      <c r="B331" s="132" t="s">
        <v>1166</v>
      </c>
      <c r="C331" s="355">
        <v>236420219</v>
      </c>
      <c r="D331" s="355">
        <v>115736085</v>
      </c>
      <c r="E331" s="355">
        <v>102037951</v>
      </c>
      <c r="F331" s="328">
        <v>43.1595704595807</v>
      </c>
      <c r="G331" s="213">
        <v>21071029</v>
      </c>
    </row>
    <row r="332" spans="1:7" ht="12.75">
      <c r="A332" s="326"/>
      <c r="B332" s="337" t="s">
        <v>1167</v>
      </c>
      <c r="C332" s="355">
        <v>103599388</v>
      </c>
      <c r="D332" s="355">
        <v>50328091</v>
      </c>
      <c r="E332" s="355">
        <v>43759391</v>
      </c>
      <c r="F332" s="328">
        <v>42.23904392176525</v>
      </c>
      <c r="G332" s="213">
        <v>8020935</v>
      </c>
    </row>
    <row r="333" spans="1:7" ht="12.75">
      <c r="A333" s="326"/>
      <c r="B333" s="358" t="s">
        <v>1168</v>
      </c>
      <c r="C333" s="355">
        <v>65761433</v>
      </c>
      <c r="D333" s="223">
        <v>32155081</v>
      </c>
      <c r="E333" s="223">
        <v>29015574</v>
      </c>
      <c r="F333" s="328">
        <v>44.1224782921017</v>
      </c>
      <c r="G333" s="213">
        <v>5732153</v>
      </c>
    </row>
    <row r="334" spans="1:7" ht="12.75">
      <c r="A334" s="326"/>
      <c r="B334" s="360" t="s">
        <v>1169</v>
      </c>
      <c r="C334" s="355">
        <v>52374304</v>
      </c>
      <c r="D334" s="223">
        <v>22543796</v>
      </c>
      <c r="E334" s="223">
        <v>23262236</v>
      </c>
      <c r="F334" s="328">
        <v>44.415360631809065</v>
      </c>
      <c r="G334" s="213">
        <v>4546700</v>
      </c>
    </row>
    <row r="335" spans="1:7" ht="12.75">
      <c r="A335" s="326"/>
      <c r="B335" s="358" t="s">
        <v>1170</v>
      </c>
      <c r="C335" s="355">
        <v>37837955</v>
      </c>
      <c r="D335" s="223">
        <v>18173010</v>
      </c>
      <c r="E335" s="223">
        <v>14743817</v>
      </c>
      <c r="F335" s="328">
        <v>38.96568141697932</v>
      </c>
      <c r="G335" s="213">
        <v>2288782</v>
      </c>
    </row>
    <row r="336" spans="1:7" ht="15.75">
      <c r="A336" s="326"/>
      <c r="B336" s="337" t="s">
        <v>1257</v>
      </c>
      <c r="C336" s="355">
        <v>2459085</v>
      </c>
      <c r="D336" s="223">
        <v>2179039</v>
      </c>
      <c r="E336" s="223">
        <v>1981612</v>
      </c>
      <c r="F336" s="328">
        <v>80.58330639241832</v>
      </c>
      <c r="G336" s="213">
        <v>-38941</v>
      </c>
    </row>
    <row r="337" spans="1:7" ht="12.75">
      <c r="A337" s="326"/>
      <c r="B337" s="337" t="s">
        <v>1171</v>
      </c>
      <c r="C337" s="355">
        <v>107346837</v>
      </c>
      <c r="D337" s="355">
        <v>57311974</v>
      </c>
      <c r="E337" s="355">
        <v>50920516</v>
      </c>
      <c r="F337" s="328">
        <v>47.43550664655354</v>
      </c>
      <c r="G337" s="213">
        <v>12396510</v>
      </c>
    </row>
    <row r="338" spans="1:7" ht="12.75">
      <c r="A338" s="326"/>
      <c r="B338" s="358" t="s">
        <v>1189</v>
      </c>
      <c r="C338" s="355">
        <v>88814231</v>
      </c>
      <c r="D338" s="223">
        <v>46238516</v>
      </c>
      <c r="E338" s="223">
        <v>41193769</v>
      </c>
      <c r="F338" s="328">
        <v>46.38194637974178</v>
      </c>
      <c r="G338" s="213">
        <v>9235127</v>
      </c>
    </row>
    <row r="339" spans="1:7" ht="12.75">
      <c r="A339" s="326"/>
      <c r="B339" s="358" t="s">
        <v>1172</v>
      </c>
      <c r="C339" s="355">
        <v>18532606</v>
      </c>
      <c r="D339" s="223">
        <v>11073458</v>
      </c>
      <c r="E339" s="223">
        <v>9726747</v>
      </c>
      <c r="F339" s="328">
        <v>52.48450757545917</v>
      </c>
      <c r="G339" s="213">
        <v>3161383</v>
      </c>
    </row>
    <row r="340" spans="1:7" ht="25.5">
      <c r="A340" s="326"/>
      <c r="B340" s="342" t="s">
        <v>1175</v>
      </c>
      <c r="C340" s="355">
        <v>172985</v>
      </c>
      <c r="D340" s="355">
        <v>150653</v>
      </c>
      <c r="E340" s="355">
        <v>134961</v>
      </c>
      <c r="F340" s="328">
        <v>78.01890337312484</v>
      </c>
      <c r="G340" s="213">
        <v>0</v>
      </c>
    </row>
    <row r="341" spans="1:7" ht="12.75" customHeight="1">
      <c r="A341" s="326"/>
      <c r="B341" s="338" t="s">
        <v>1176</v>
      </c>
      <c r="C341" s="355">
        <v>172985</v>
      </c>
      <c r="D341" s="223">
        <v>150653</v>
      </c>
      <c r="E341" s="223">
        <v>134961</v>
      </c>
      <c r="F341" s="328">
        <v>78.01890337312484</v>
      </c>
      <c r="G341" s="213">
        <v>0</v>
      </c>
    </row>
    <row r="342" spans="1:7" ht="12.75">
      <c r="A342" s="326"/>
      <c r="B342" s="337" t="s">
        <v>1120</v>
      </c>
      <c r="C342" s="223">
        <v>22841924</v>
      </c>
      <c r="D342" s="223">
        <v>5766328</v>
      </c>
      <c r="E342" s="223">
        <v>5241471</v>
      </c>
      <c r="F342" s="328">
        <v>22.946714120929567</v>
      </c>
      <c r="G342" s="213">
        <v>692525</v>
      </c>
    </row>
    <row r="343" spans="1:7" ht="51">
      <c r="A343" s="326"/>
      <c r="B343" s="338" t="s">
        <v>1203</v>
      </c>
      <c r="C343" s="223">
        <v>15922203</v>
      </c>
      <c r="D343" s="223">
        <v>4486908</v>
      </c>
      <c r="E343" s="223">
        <v>4044022</v>
      </c>
      <c r="F343" s="328">
        <v>25.39863359360511</v>
      </c>
      <c r="G343" s="213">
        <v>692525</v>
      </c>
    </row>
    <row r="344" spans="1:7" ht="25.5">
      <c r="A344" s="326"/>
      <c r="B344" s="338" t="s">
        <v>1204</v>
      </c>
      <c r="C344" s="223">
        <v>6919721</v>
      </c>
      <c r="D344" s="223">
        <v>1279420</v>
      </c>
      <c r="E344" s="223">
        <v>1197449</v>
      </c>
      <c r="F344" s="328">
        <v>17.304873997087455</v>
      </c>
      <c r="G344" s="213">
        <v>0</v>
      </c>
    </row>
    <row r="345" spans="1:7" ht="51">
      <c r="A345" s="326"/>
      <c r="B345" s="364" t="s">
        <v>1205</v>
      </c>
      <c r="C345" s="223">
        <v>6919721</v>
      </c>
      <c r="D345" s="223">
        <v>1279420</v>
      </c>
      <c r="E345" s="223">
        <v>1197449</v>
      </c>
      <c r="F345" s="328">
        <v>17.304873997087455</v>
      </c>
      <c r="G345" s="213">
        <v>0</v>
      </c>
    </row>
    <row r="346" spans="1:7" ht="12.75">
      <c r="A346" s="326"/>
      <c r="B346" s="132" t="s">
        <v>1125</v>
      </c>
      <c r="C346" s="355">
        <v>9645821</v>
      </c>
      <c r="D346" s="355">
        <v>5806666</v>
      </c>
      <c r="E346" s="355">
        <v>4887581</v>
      </c>
      <c r="F346" s="328">
        <v>50.67045096524184</v>
      </c>
      <c r="G346" s="213">
        <v>2862025</v>
      </c>
    </row>
    <row r="347" spans="1:7" ht="12.75">
      <c r="A347" s="326"/>
      <c r="B347" s="337" t="s">
        <v>1173</v>
      </c>
      <c r="C347" s="355">
        <v>2085382</v>
      </c>
      <c r="D347" s="223">
        <v>905543</v>
      </c>
      <c r="E347" s="223">
        <v>765866</v>
      </c>
      <c r="F347" s="328">
        <v>36.72545365789098</v>
      </c>
      <c r="G347" s="213">
        <v>135038</v>
      </c>
    </row>
    <row r="348" spans="1:7" ht="12.75">
      <c r="A348" s="326"/>
      <c r="B348" s="337" t="s">
        <v>1214</v>
      </c>
      <c r="C348" s="355">
        <v>7560439</v>
      </c>
      <c r="D348" s="355">
        <v>4901123</v>
      </c>
      <c r="E348" s="355">
        <v>4121715</v>
      </c>
      <c r="F348" s="328">
        <v>54.51687395401245</v>
      </c>
      <c r="G348" s="213">
        <v>2726987</v>
      </c>
    </row>
    <row r="349" spans="1:7" ht="25.5">
      <c r="A349" s="326"/>
      <c r="B349" s="338" t="s">
        <v>1193</v>
      </c>
      <c r="C349" s="355">
        <v>7560439</v>
      </c>
      <c r="D349" s="355">
        <v>4901123</v>
      </c>
      <c r="E349" s="355">
        <v>4121715</v>
      </c>
      <c r="F349" s="328">
        <v>54.51687395401245</v>
      </c>
      <c r="G349" s="213">
        <v>2726987</v>
      </c>
    </row>
    <row r="350" spans="1:7" ht="38.25">
      <c r="A350" s="326"/>
      <c r="B350" s="364" t="s">
        <v>1219</v>
      </c>
      <c r="C350" s="355">
        <v>7560439</v>
      </c>
      <c r="D350" s="355">
        <v>4901123</v>
      </c>
      <c r="E350" s="355">
        <v>4121715</v>
      </c>
      <c r="F350" s="328">
        <v>54.51687395401245</v>
      </c>
      <c r="G350" s="213">
        <v>2726987</v>
      </c>
    </row>
    <row r="351" spans="1:7" ht="12.75">
      <c r="A351" s="326"/>
      <c r="B351" s="334" t="s">
        <v>716</v>
      </c>
      <c r="C351" s="223">
        <v>-1097498</v>
      </c>
      <c r="D351" s="223">
        <v>-1855694</v>
      </c>
      <c r="E351" s="223" t="s">
        <v>712</v>
      </c>
      <c r="F351" s="328" t="s">
        <v>712</v>
      </c>
      <c r="G351" s="328" t="s">
        <v>712</v>
      </c>
    </row>
    <row r="352" spans="1:7" ht="12.75">
      <c r="A352" s="326"/>
      <c r="B352" s="334" t="s">
        <v>717</v>
      </c>
      <c r="C352" s="355">
        <v>1097498</v>
      </c>
      <c r="D352" s="355">
        <v>1855694</v>
      </c>
      <c r="E352" s="355">
        <v>2002852</v>
      </c>
      <c r="F352" s="328" t="s">
        <v>712</v>
      </c>
      <c r="G352" s="213">
        <v>526103</v>
      </c>
    </row>
    <row r="353" spans="1:7" ht="12.75">
      <c r="A353" s="326"/>
      <c r="B353" s="132" t="s">
        <v>721</v>
      </c>
      <c r="C353" s="355">
        <v>-3734405</v>
      </c>
      <c r="D353" s="355">
        <v>-1550480</v>
      </c>
      <c r="E353" s="355">
        <v>-920504</v>
      </c>
      <c r="F353" s="328" t="s">
        <v>712</v>
      </c>
      <c r="G353" s="213">
        <v>-36924</v>
      </c>
    </row>
    <row r="354" spans="1:7" ht="15.75">
      <c r="A354" s="326"/>
      <c r="B354" s="337" t="s">
        <v>1258</v>
      </c>
      <c r="C354" s="355">
        <v>-3734405</v>
      </c>
      <c r="D354" s="223">
        <v>-1550480</v>
      </c>
      <c r="E354" s="223">
        <v>-920504</v>
      </c>
      <c r="F354" s="328" t="s">
        <v>712</v>
      </c>
      <c r="G354" s="213">
        <v>-36924</v>
      </c>
    </row>
    <row r="355" spans="1:7" ht="12.75">
      <c r="A355" s="326"/>
      <c r="B355" s="132" t="s">
        <v>722</v>
      </c>
      <c r="C355" s="355">
        <v>2603640</v>
      </c>
      <c r="D355" s="355">
        <v>1231480</v>
      </c>
      <c r="E355" s="355">
        <v>748662</v>
      </c>
      <c r="F355" s="328" t="s">
        <v>712</v>
      </c>
      <c r="G355" s="213">
        <v>74688</v>
      </c>
    </row>
    <row r="356" spans="1:7" ht="12.75">
      <c r="A356" s="326"/>
      <c r="B356" s="342" t="s">
        <v>1221</v>
      </c>
      <c r="C356" s="355">
        <v>2603640</v>
      </c>
      <c r="D356" s="223">
        <v>1231480</v>
      </c>
      <c r="E356" s="223">
        <v>748662</v>
      </c>
      <c r="F356" s="328" t="s">
        <v>712</v>
      </c>
      <c r="G356" s="213">
        <v>74688</v>
      </c>
    </row>
    <row r="357" spans="1:7" ht="12.75">
      <c r="A357" s="326"/>
      <c r="B357" s="132" t="s">
        <v>838</v>
      </c>
      <c r="C357" s="355">
        <v>2228263</v>
      </c>
      <c r="D357" s="355">
        <v>2174694</v>
      </c>
      <c r="E357" s="355">
        <v>2174694</v>
      </c>
      <c r="F357" s="328" t="s">
        <v>712</v>
      </c>
      <c r="G357" s="213">
        <v>488339</v>
      </c>
    </row>
    <row r="358" spans="1:7" ht="38.25">
      <c r="A358" s="326"/>
      <c r="B358" s="342" t="s">
        <v>1177</v>
      </c>
      <c r="C358" s="355">
        <v>1926501</v>
      </c>
      <c r="D358" s="223">
        <v>1926501</v>
      </c>
      <c r="E358" s="223">
        <v>1926501</v>
      </c>
      <c r="F358" s="328" t="s">
        <v>712</v>
      </c>
      <c r="G358" s="213">
        <v>464693</v>
      </c>
    </row>
    <row r="359" spans="1:7" ht="51">
      <c r="A359" s="326"/>
      <c r="B359" s="342" t="s">
        <v>1194</v>
      </c>
      <c r="C359" s="355">
        <v>301762</v>
      </c>
      <c r="D359" s="223">
        <v>248193</v>
      </c>
      <c r="E359" s="223">
        <v>248193</v>
      </c>
      <c r="F359" s="328" t="s">
        <v>712</v>
      </c>
      <c r="G359" s="213">
        <v>23646</v>
      </c>
    </row>
    <row r="360" spans="1:7" ht="12.75">
      <c r="A360" s="326"/>
      <c r="B360" s="334"/>
      <c r="C360" s="223"/>
      <c r="D360" s="223"/>
      <c r="E360" s="223"/>
      <c r="F360" s="328"/>
      <c r="G360" s="213"/>
    </row>
    <row r="361" spans="1:7" ht="12.75">
      <c r="A361" s="326"/>
      <c r="B361" s="351" t="s">
        <v>1222</v>
      </c>
      <c r="C361" s="221"/>
      <c r="D361" s="223"/>
      <c r="E361" s="223"/>
      <c r="F361" s="328"/>
      <c r="G361" s="213"/>
    </row>
    <row r="362" spans="1:7" ht="12.75">
      <c r="A362" s="326"/>
      <c r="B362" s="330" t="s">
        <v>1161</v>
      </c>
      <c r="C362" s="354">
        <v>337761424</v>
      </c>
      <c r="D362" s="354">
        <v>225722362</v>
      </c>
      <c r="E362" s="354">
        <v>225275941</v>
      </c>
      <c r="F362" s="325">
        <v>66.6967643409746</v>
      </c>
      <c r="G362" s="331">
        <v>15153794</v>
      </c>
    </row>
    <row r="363" spans="1:7" ht="25.5">
      <c r="A363" s="326"/>
      <c r="B363" s="135" t="s">
        <v>1162</v>
      </c>
      <c r="C363" s="355">
        <v>12842078</v>
      </c>
      <c r="D363" s="223">
        <v>4408359</v>
      </c>
      <c r="E363" s="223">
        <v>3997152</v>
      </c>
      <c r="F363" s="328">
        <v>31.125430012183386</v>
      </c>
      <c r="G363" s="213">
        <v>589685</v>
      </c>
    </row>
    <row r="364" spans="1:7" ht="12.75">
      <c r="A364" s="326"/>
      <c r="B364" s="132" t="s">
        <v>1179</v>
      </c>
      <c r="C364" s="355">
        <v>156535</v>
      </c>
      <c r="D364" s="223">
        <v>51466</v>
      </c>
      <c r="E364" s="223">
        <v>16252</v>
      </c>
      <c r="F364" s="328">
        <v>10.382342607084677</v>
      </c>
      <c r="G364" s="213">
        <v>0</v>
      </c>
    </row>
    <row r="365" spans="1:7" ht="11.25" customHeight="1">
      <c r="A365" s="326"/>
      <c r="B365" s="132" t="s">
        <v>1163</v>
      </c>
      <c r="C365" s="355">
        <v>324762811</v>
      </c>
      <c r="D365" s="355">
        <v>221262537</v>
      </c>
      <c r="E365" s="355">
        <v>221262537</v>
      </c>
      <c r="F365" s="328">
        <v>68.13050309507267</v>
      </c>
      <c r="G365" s="213">
        <v>14564109</v>
      </c>
    </row>
    <row r="366" spans="1:7" ht="25.5">
      <c r="A366" s="326"/>
      <c r="B366" s="342" t="s">
        <v>1164</v>
      </c>
      <c r="C366" s="355">
        <v>321416554</v>
      </c>
      <c r="D366" s="223">
        <v>220534879</v>
      </c>
      <c r="E366" s="223">
        <v>220534879</v>
      </c>
      <c r="F366" s="328">
        <v>68.6134165323669</v>
      </c>
      <c r="G366" s="213">
        <v>14557014</v>
      </c>
    </row>
    <row r="367" spans="1:7" ht="25.5">
      <c r="A367" s="326"/>
      <c r="B367" s="342" t="s">
        <v>1223</v>
      </c>
      <c r="C367" s="355">
        <v>3346257</v>
      </c>
      <c r="D367" s="223">
        <v>727658</v>
      </c>
      <c r="E367" s="223">
        <v>727658</v>
      </c>
      <c r="F367" s="328">
        <v>21.745430790282995</v>
      </c>
      <c r="G367" s="213">
        <v>7095</v>
      </c>
    </row>
    <row r="368" spans="1:7" ht="12.75">
      <c r="A368" s="326"/>
      <c r="B368" s="330" t="s">
        <v>1165</v>
      </c>
      <c r="C368" s="221">
        <v>338610935</v>
      </c>
      <c r="D368" s="221">
        <v>226273252</v>
      </c>
      <c r="E368" s="221">
        <v>219727920</v>
      </c>
      <c r="F368" s="325">
        <v>64.89096992688674</v>
      </c>
      <c r="G368" s="331">
        <v>14354194</v>
      </c>
    </row>
    <row r="369" spans="1:7" ht="12.75">
      <c r="A369" s="326"/>
      <c r="B369" s="132" t="s">
        <v>1166</v>
      </c>
      <c r="C369" s="355">
        <v>335660900</v>
      </c>
      <c r="D369" s="355">
        <v>225654994</v>
      </c>
      <c r="E369" s="355">
        <v>219223684</v>
      </c>
      <c r="F369" s="328">
        <v>65.31105767755494</v>
      </c>
      <c r="G369" s="213">
        <v>14318674</v>
      </c>
    </row>
    <row r="370" spans="1:7" ht="12.75">
      <c r="A370" s="326"/>
      <c r="B370" s="337" t="s">
        <v>1167</v>
      </c>
      <c r="C370" s="355">
        <v>63651851</v>
      </c>
      <c r="D370" s="355">
        <v>29732857</v>
      </c>
      <c r="E370" s="355">
        <v>26087304</v>
      </c>
      <c r="F370" s="328">
        <v>40.984360376259914</v>
      </c>
      <c r="G370" s="213">
        <v>4170232</v>
      </c>
    </row>
    <row r="371" spans="1:7" ht="12.75">
      <c r="A371" s="326"/>
      <c r="B371" s="358" t="s">
        <v>1168</v>
      </c>
      <c r="C371" s="355">
        <v>45831211</v>
      </c>
      <c r="D371" s="223">
        <v>23055284</v>
      </c>
      <c r="E371" s="223">
        <v>20462494</v>
      </c>
      <c r="F371" s="328">
        <v>44.64750887773836</v>
      </c>
      <c r="G371" s="213">
        <v>3307115</v>
      </c>
    </row>
    <row r="372" spans="1:7" ht="12.75">
      <c r="A372" s="326"/>
      <c r="B372" s="360" t="s">
        <v>1169</v>
      </c>
      <c r="C372" s="355">
        <v>35111545</v>
      </c>
      <c r="D372" s="223">
        <v>17605294</v>
      </c>
      <c r="E372" s="223">
        <v>15715627</v>
      </c>
      <c r="F372" s="328">
        <v>44.75914403652702</v>
      </c>
      <c r="G372" s="213">
        <v>2590394</v>
      </c>
    </row>
    <row r="373" spans="1:7" ht="12.75">
      <c r="A373" s="326"/>
      <c r="B373" s="358" t="s">
        <v>1170</v>
      </c>
      <c r="C373" s="355">
        <v>17820640</v>
      </c>
      <c r="D373" s="223">
        <v>6677573</v>
      </c>
      <c r="E373" s="223">
        <v>5624810</v>
      </c>
      <c r="F373" s="328">
        <v>31.56345675576186</v>
      </c>
      <c r="G373" s="213">
        <v>863117</v>
      </c>
    </row>
    <row r="374" spans="1:7" ht="12.75">
      <c r="A374" s="326"/>
      <c r="B374" s="337" t="s">
        <v>1171</v>
      </c>
      <c r="C374" s="355">
        <v>268525710</v>
      </c>
      <c r="D374" s="355">
        <v>195267773</v>
      </c>
      <c r="E374" s="355">
        <v>192502712</v>
      </c>
      <c r="F374" s="328">
        <v>71.68874518570307</v>
      </c>
      <c r="G374" s="213">
        <v>10141347</v>
      </c>
    </row>
    <row r="375" spans="1:7" ht="12.75">
      <c r="A375" s="326"/>
      <c r="B375" s="358" t="s">
        <v>1189</v>
      </c>
      <c r="C375" s="355">
        <v>268525710</v>
      </c>
      <c r="D375" s="223">
        <v>195267773</v>
      </c>
      <c r="E375" s="223">
        <v>192502712</v>
      </c>
      <c r="F375" s="328">
        <v>71.68874518570307</v>
      </c>
      <c r="G375" s="213">
        <v>10141347</v>
      </c>
    </row>
    <row r="376" spans="1:7" ht="25.5">
      <c r="A376" s="326"/>
      <c r="B376" s="342" t="s">
        <v>1175</v>
      </c>
      <c r="C376" s="355">
        <v>218259</v>
      </c>
      <c r="D376" s="355">
        <v>9360</v>
      </c>
      <c r="E376" s="355">
        <v>8954</v>
      </c>
      <c r="F376" s="328">
        <v>4.10246541952451</v>
      </c>
      <c r="G376" s="213">
        <v>0</v>
      </c>
    </row>
    <row r="377" spans="1:7" ht="12.75">
      <c r="A377" s="326"/>
      <c r="B377" s="338" t="s">
        <v>1176</v>
      </c>
      <c r="C377" s="355">
        <v>218259</v>
      </c>
      <c r="D377" s="223">
        <v>9360</v>
      </c>
      <c r="E377" s="223">
        <v>8954</v>
      </c>
      <c r="F377" s="328">
        <v>4.10246541952451</v>
      </c>
      <c r="G377" s="213">
        <v>0</v>
      </c>
    </row>
    <row r="378" spans="1:7" ht="12.75">
      <c r="A378" s="326"/>
      <c r="B378" s="337" t="s">
        <v>1120</v>
      </c>
      <c r="C378" s="223">
        <v>3265080</v>
      </c>
      <c r="D378" s="223">
        <v>645004</v>
      </c>
      <c r="E378" s="223">
        <v>624714</v>
      </c>
      <c r="F378" s="328">
        <v>19.133191223492226</v>
      </c>
      <c r="G378" s="213">
        <v>7095</v>
      </c>
    </row>
    <row r="379" spans="1:7" ht="51">
      <c r="A379" s="326"/>
      <c r="B379" s="338" t="s">
        <v>1203</v>
      </c>
      <c r="C379" s="223">
        <v>1650</v>
      </c>
      <c r="D379" s="223">
        <v>0</v>
      </c>
      <c r="E379" s="223">
        <v>0</v>
      </c>
      <c r="F379" s="328">
        <v>0</v>
      </c>
      <c r="G379" s="213">
        <v>0</v>
      </c>
    </row>
    <row r="380" spans="1:7" ht="27" customHeight="1">
      <c r="A380" s="326"/>
      <c r="B380" s="338" t="s">
        <v>1204</v>
      </c>
      <c r="C380" s="223">
        <v>3263430</v>
      </c>
      <c r="D380" s="223">
        <v>645004</v>
      </c>
      <c r="E380" s="223">
        <v>624714</v>
      </c>
      <c r="F380" s="328">
        <v>19.142865022384424</v>
      </c>
      <c r="G380" s="213">
        <v>7095</v>
      </c>
    </row>
    <row r="381" spans="1:7" ht="51">
      <c r="A381" s="326"/>
      <c r="B381" s="364" t="s">
        <v>1205</v>
      </c>
      <c r="C381" s="223">
        <v>3263430</v>
      </c>
      <c r="D381" s="223">
        <v>645004</v>
      </c>
      <c r="E381" s="223">
        <v>624714</v>
      </c>
      <c r="F381" s="328">
        <v>19.142865022384424</v>
      </c>
      <c r="G381" s="213">
        <v>7095</v>
      </c>
    </row>
    <row r="382" spans="1:7" ht="12.75">
      <c r="A382" s="326"/>
      <c r="B382" s="132" t="s">
        <v>1125</v>
      </c>
      <c r="C382" s="355">
        <v>2950035</v>
      </c>
      <c r="D382" s="355">
        <v>618258</v>
      </c>
      <c r="E382" s="355">
        <v>504236</v>
      </c>
      <c r="F382" s="328">
        <v>17.09254296982917</v>
      </c>
      <c r="G382" s="213">
        <v>35520</v>
      </c>
    </row>
    <row r="383" spans="1:7" ht="12.75">
      <c r="A383" s="326"/>
      <c r="B383" s="337" t="s">
        <v>1173</v>
      </c>
      <c r="C383" s="355">
        <v>2867208</v>
      </c>
      <c r="D383" s="223">
        <v>535604</v>
      </c>
      <c r="E383" s="223">
        <v>436299</v>
      </c>
      <c r="F383" s="328">
        <v>15.216859048942386</v>
      </c>
      <c r="G383" s="213">
        <v>35520</v>
      </c>
    </row>
    <row r="384" spans="1:7" ht="12.75">
      <c r="A384" s="326"/>
      <c r="B384" s="337" t="s">
        <v>1214</v>
      </c>
      <c r="C384" s="355">
        <v>82827</v>
      </c>
      <c r="D384" s="355">
        <v>82654</v>
      </c>
      <c r="E384" s="355">
        <v>67937</v>
      </c>
      <c r="F384" s="328">
        <v>82.02277035266277</v>
      </c>
      <c r="G384" s="213">
        <v>0</v>
      </c>
    </row>
    <row r="385" spans="1:7" ht="38.25">
      <c r="A385" s="326"/>
      <c r="B385" s="338" t="s">
        <v>1206</v>
      </c>
      <c r="C385" s="355">
        <v>82827</v>
      </c>
      <c r="D385" s="355">
        <v>82654</v>
      </c>
      <c r="E385" s="355">
        <v>67937</v>
      </c>
      <c r="F385" s="328">
        <v>82.02277035266277</v>
      </c>
      <c r="G385" s="213">
        <v>0</v>
      </c>
    </row>
    <row r="386" spans="1:7" ht="25.5">
      <c r="A386" s="326"/>
      <c r="B386" s="364" t="s">
        <v>1207</v>
      </c>
      <c r="C386" s="355">
        <v>82827</v>
      </c>
      <c r="D386" s="223">
        <v>82654</v>
      </c>
      <c r="E386" s="223">
        <v>67937</v>
      </c>
      <c r="F386" s="328">
        <v>82.02277035266277</v>
      </c>
      <c r="G386" s="213">
        <v>0</v>
      </c>
    </row>
    <row r="387" spans="1:7" ht="12.75">
      <c r="A387" s="326"/>
      <c r="B387" s="334" t="s">
        <v>716</v>
      </c>
      <c r="C387" s="223">
        <v>-849511</v>
      </c>
      <c r="D387" s="223">
        <v>-550890</v>
      </c>
      <c r="E387" s="223" t="s">
        <v>712</v>
      </c>
      <c r="F387" s="328" t="s">
        <v>712</v>
      </c>
      <c r="G387" s="328" t="s">
        <v>712</v>
      </c>
    </row>
    <row r="388" spans="1:7" ht="12.75">
      <c r="A388" s="326"/>
      <c r="B388" s="334" t="s">
        <v>717</v>
      </c>
      <c r="C388" s="355">
        <v>849511</v>
      </c>
      <c r="D388" s="355">
        <v>558890</v>
      </c>
      <c r="E388" s="355">
        <v>558890</v>
      </c>
      <c r="F388" s="328" t="s">
        <v>712</v>
      </c>
      <c r="G388" s="213">
        <v>558890</v>
      </c>
    </row>
    <row r="389" spans="1:7" ht="12.75">
      <c r="A389" s="326"/>
      <c r="B389" s="132" t="s">
        <v>838</v>
      </c>
      <c r="C389" s="355">
        <v>849511</v>
      </c>
      <c r="D389" s="355">
        <v>558890</v>
      </c>
      <c r="E389" s="355">
        <v>558890</v>
      </c>
      <c r="F389" s="328" t="s">
        <v>712</v>
      </c>
      <c r="G389" s="213">
        <v>558890</v>
      </c>
    </row>
    <row r="390" spans="1:7" ht="38.25">
      <c r="A390" s="326"/>
      <c r="B390" s="342" t="s">
        <v>1177</v>
      </c>
      <c r="C390" s="355">
        <v>849511</v>
      </c>
      <c r="D390" s="355">
        <v>558890</v>
      </c>
      <c r="E390" s="355">
        <v>558890</v>
      </c>
      <c r="F390" s="328" t="s">
        <v>712</v>
      </c>
      <c r="G390" s="213">
        <v>558890</v>
      </c>
    </row>
    <row r="391" spans="1:7" ht="12.75">
      <c r="A391" s="326"/>
      <c r="B391" s="334"/>
      <c r="C391" s="223"/>
      <c r="D391" s="223"/>
      <c r="E391" s="223"/>
      <c r="F391" s="328"/>
      <c r="G391" s="213"/>
    </row>
    <row r="392" spans="1:7" ht="12.75">
      <c r="A392" s="326"/>
      <c r="B392" s="351" t="s">
        <v>1224</v>
      </c>
      <c r="C392" s="221"/>
      <c r="D392" s="223"/>
      <c r="E392" s="223"/>
      <c r="F392" s="328"/>
      <c r="G392" s="213"/>
    </row>
    <row r="393" spans="1:7" ht="12.75">
      <c r="A393" s="326"/>
      <c r="B393" s="330" t="s">
        <v>1161</v>
      </c>
      <c r="C393" s="354">
        <v>409504132</v>
      </c>
      <c r="D393" s="354">
        <v>142663811</v>
      </c>
      <c r="E393" s="354">
        <v>143781399</v>
      </c>
      <c r="F393" s="325">
        <v>35.11109846383675</v>
      </c>
      <c r="G393" s="331">
        <v>25180683</v>
      </c>
    </row>
    <row r="394" spans="1:7" ht="25.5">
      <c r="A394" s="326"/>
      <c r="B394" s="135" t="s">
        <v>1162</v>
      </c>
      <c r="C394" s="355">
        <v>3114892</v>
      </c>
      <c r="D394" s="223">
        <v>1463125</v>
      </c>
      <c r="E394" s="223">
        <v>1263962</v>
      </c>
      <c r="F394" s="328">
        <v>40.57803609242311</v>
      </c>
      <c r="G394" s="213">
        <v>207767</v>
      </c>
    </row>
    <row r="395" spans="1:7" ht="12.75">
      <c r="A395" s="326"/>
      <c r="B395" s="132" t="s">
        <v>1179</v>
      </c>
      <c r="C395" s="355">
        <v>36781950</v>
      </c>
      <c r="D395" s="223">
        <v>11614538</v>
      </c>
      <c r="E395" s="223">
        <v>12931289</v>
      </c>
      <c r="F395" s="328">
        <v>35.156616220727834</v>
      </c>
      <c r="G395" s="213">
        <v>0</v>
      </c>
    </row>
    <row r="396" spans="1:7" ht="25.5">
      <c r="A396" s="326"/>
      <c r="B396" s="342" t="s">
        <v>1197</v>
      </c>
      <c r="C396" s="355">
        <v>1647372</v>
      </c>
      <c r="D396" s="223">
        <v>0</v>
      </c>
      <c r="E396" s="223">
        <v>0</v>
      </c>
      <c r="F396" s="328">
        <v>0</v>
      </c>
      <c r="G396" s="213">
        <v>0</v>
      </c>
    </row>
    <row r="397" spans="1:7" ht="12.75">
      <c r="A397" s="326"/>
      <c r="B397" s="132" t="s">
        <v>1163</v>
      </c>
      <c r="C397" s="355">
        <v>369607290</v>
      </c>
      <c r="D397" s="355">
        <v>129586148</v>
      </c>
      <c r="E397" s="355">
        <v>129586148</v>
      </c>
      <c r="F397" s="328">
        <v>35.06049569530948</v>
      </c>
      <c r="G397" s="213">
        <v>24972916</v>
      </c>
    </row>
    <row r="398" spans="1:7" ht="25.5">
      <c r="A398" s="326"/>
      <c r="B398" s="342" t="s">
        <v>1164</v>
      </c>
      <c r="C398" s="355">
        <v>341989493</v>
      </c>
      <c r="D398" s="223">
        <v>126821556</v>
      </c>
      <c r="E398" s="223">
        <v>126821556</v>
      </c>
      <c r="F398" s="328">
        <v>37.08346560226048</v>
      </c>
      <c r="G398" s="213">
        <v>24972916</v>
      </c>
    </row>
    <row r="399" spans="1:7" ht="25.5">
      <c r="A399" s="326"/>
      <c r="B399" s="342" t="s">
        <v>1223</v>
      </c>
      <c r="C399" s="355">
        <v>27617797</v>
      </c>
      <c r="D399" s="355">
        <v>2764592</v>
      </c>
      <c r="E399" s="223">
        <v>2764592</v>
      </c>
      <c r="F399" s="328">
        <v>10.010182926610693</v>
      </c>
      <c r="G399" s="213">
        <v>0</v>
      </c>
    </row>
    <row r="400" spans="1:7" ht="12.75">
      <c r="A400" s="326"/>
      <c r="B400" s="330" t="s">
        <v>1165</v>
      </c>
      <c r="C400" s="221">
        <v>416447120</v>
      </c>
      <c r="D400" s="221">
        <v>145710092</v>
      </c>
      <c r="E400" s="221">
        <v>126036976</v>
      </c>
      <c r="F400" s="325">
        <v>30.264821137435167</v>
      </c>
      <c r="G400" s="331">
        <v>21556294</v>
      </c>
    </row>
    <row r="401" spans="1:7" ht="12.75">
      <c r="A401" s="326"/>
      <c r="B401" s="132" t="s">
        <v>1166</v>
      </c>
      <c r="C401" s="355">
        <v>218037467</v>
      </c>
      <c r="D401" s="355">
        <v>101975659</v>
      </c>
      <c r="E401" s="355">
        <v>95295710</v>
      </c>
      <c r="F401" s="328">
        <v>43.70611680239342</v>
      </c>
      <c r="G401" s="213">
        <v>16022030</v>
      </c>
    </row>
    <row r="402" spans="1:7" ht="12.75">
      <c r="A402" s="326"/>
      <c r="B402" s="337" t="s">
        <v>1167</v>
      </c>
      <c r="C402" s="355">
        <v>84811073</v>
      </c>
      <c r="D402" s="355">
        <v>39579327</v>
      </c>
      <c r="E402" s="355">
        <v>38842261</v>
      </c>
      <c r="F402" s="328">
        <v>45.79857278777737</v>
      </c>
      <c r="G402" s="213">
        <v>6286874</v>
      </c>
    </row>
    <row r="403" spans="1:7" ht="12.75">
      <c r="A403" s="326"/>
      <c r="B403" s="358" t="s">
        <v>1168</v>
      </c>
      <c r="C403" s="355">
        <v>5103448</v>
      </c>
      <c r="D403" s="223">
        <v>2337800</v>
      </c>
      <c r="E403" s="223">
        <v>2110077</v>
      </c>
      <c r="F403" s="328">
        <v>41.34610561330301</v>
      </c>
      <c r="G403" s="213">
        <v>375105</v>
      </c>
    </row>
    <row r="404" spans="1:7" ht="12.75">
      <c r="A404" s="326"/>
      <c r="B404" s="360" t="s">
        <v>1169</v>
      </c>
      <c r="C404" s="355">
        <v>3925013</v>
      </c>
      <c r="D404" s="223">
        <v>1817882</v>
      </c>
      <c r="E404" s="223">
        <v>1647552</v>
      </c>
      <c r="F404" s="328">
        <v>41.975708105934935</v>
      </c>
      <c r="G404" s="213">
        <v>279508</v>
      </c>
    </row>
    <row r="405" spans="1:7" ht="12.75">
      <c r="A405" s="326"/>
      <c r="B405" s="358" t="s">
        <v>1170</v>
      </c>
      <c r="C405" s="355">
        <v>79707625</v>
      </c>
      <c r="D405" s="223">
        <v>37241527</v>
      </c>
      <c r="E405" s="223">
        <v>36732184</v>
      </c>
      <c r="F405" s="328">
        <v>46.08365134452318</v>
      </c>
      <c r="G405" s="213">
        <v>5911769</v>
      </c>
    </row>
    <row r="406" spans="1:7" ht="12.75">
      <c r="A406" s="326"/>
      <c r="B406" s="337" t="s">
        <v>1171</v>
      </c>
      <c r="C406" s="355">
        <v>63913292</v>
      </c>
      <c r="D406" s="355">
        <v>31621274</v>
      </c>
      <c r="E406" s="355">
        <v>28515661</v>
      </c>
      <c r="F406" s="328">
        <v>44.61616685305461</v>
      </c>
      <c r="G406" s="213">
        <v>4016994</v>
      </c>
    </row>
    <row r="407" spans="1:7" ht="12.75">
      <c r="A407" s="326"/>
      <c r="B407" s="358" t="s">
        <v>1189</v>
      </c>
      <c r="C407" s="355">
        <v>63913292</v>
      </c>
      <c r="D407" s="223">
        <v>31621274</v>
      </c>
      <c r="E407" s="223">
        <v>28515661</v>
      </c>
      <c r="F407" s="328">
        <v>44.61616685305461</v>
      </c>
      <c r="G407" s="213">
        <v>4016994</v>
      </c>
    </row>
    <row r="408" spans="1:7" ht="25.5">
      <c r="A408" s="326"/>
      <c r="B408" s="342" t="s">
        <v>1175</v>
      </c>
      <c r="C408" s="355">
        <v>419599</v>
      </c>
      <c r="D408" s="355">
        <v>174079</v>
      </c>
      <c r="E408" s="355">
        <v>111766</v>
      </c>
      <c r="F408" s="328">
        <v>26.636383785471367</v>
      </c>
      <c r="G408" s="213">
        <v>7301</v>
      </c>
    </row>
    <row r="409" spans="1:7" ht="25.5">
      <c r="A409" s="326"/>
      <c r="B409" s="338" t="s">
        <v>1201</v>
      </c>
      <c r="C409" s="355">
        <v>181579</v>
      </c>
      <c r="D409" s="223">
        <v>0</v>
      </c>
      <c r="E409" s="223">
        <v>0</v>
      </c>
      <c r="F409" s="328">
        <v>0</v>
      </c>
      <c r="G409" s="213">
        <v>0</v>
      </c>
    </row>
    <row r="410" spans="1:7" ht="12.75">
      <c r="A410" s="326"/>
      <c r="B410" s="338" t="s">
        <v>1176</v>
      </c>
      <c r="C410" s="355">
        <v>238020</v>
      </c>
      <c r="D410" s="223">
        <v>174079</v>
      </c>
      <c r="E410" s="223">
        <v>111766</v>
      </c>
      <c r="F410" s="328">
        <v>46.956558272414085</v>
      </c>
      <c r="G410" s="213">
        <v>7301</v>
      </c>
    </row>
    <row r="411" spans="1:7" ht="12.75">
      <c r="A411" s="326"/>
      <c r="B411" s="337" t="s">
        <v>1120</v>
      </c>
      <c r="C411" s="223">
        <v>68893503</v>
      </c>
      <c r="D411" s="223">
        <v>30600979</v>
      </c>
      <c r="E411" s="223">
        <v>27826022</v>
      </c>
      <c r="F411" s="328">
        <v>40.38990730374096</v>
      </c>
      <c r="G411" s="213">
        <v>5710861</v>
      </c>
    </row>
    <row r="412" spans="1:7" ht="25.5">
      <c r="A412" s="326"/>
      <c r="B412" s="338" t="s">
        <v>1202</v>
      </c>
      <c r="C412" s="223">
        <v>67246131</v>
      </c>
      <c r="D412" s="223">
        <v>30600979</v>
      </c>
      <c r="E412" s="223">
        <v>27826022</v>
      </c>
      <c r="F412" s="328">
        <v>41.37936500763144</v>
      </c>
      <c r="G412" s="213">
        <v>5710861</v>
      </c>
    </row>
    <row r="413" spans="1:7" ht="25.5">
      <c r="A413" s="326"/>
      <c r="B413" s="338" t="s">
        <v>1204</v>
      </c>
      <c r="C413" s="223">
        <v>1647372</v>
      </c>
      <c r="D413" s="223">
        <v>0</v>
      </c>
      <c r="E413" s="223">
        <v>0</v>
      </c>
      <c r="F413" s="328">
        <v>0</v>
      </c>
      <c r="G413" s="213">
        <v>0</v>
      </c>
    </row>
    <row r="414" spans="1:7" ht="76.5" customHeight="1">
      <c r="A414" s="326"/>
      <c r="B414" s="364" t="s">
        <v>1213</v>
      </c>
      <c r="C414" s="223">
        <v>1647372</v>
      </c>
      <c r="D414" s="213">
        <v>0</v>
      </c>
      <c r="E414" s="223">
        <v>0</v>
      </c>
      <c r="F414" s="328">
        <v>0</v>
      </c>
      <c r="G414" s="213">
        <v>0</v>
      </c>
    </row>
    <row r="415" spans="1:7" ht="12.75">
      <c r="A415" s="326"/>
      <c r="B415" s="132" t="s">
        <v>1125</v>
      </c>
      <c r="C415" s="355">
        <v>198409653</v>
      </c>
      <c r="D415" s="355">
        <v>43734433</v>
      </c>
      <c r="E415" s="355">
        <v>30741266</v>
      </c>
      <c r="F415" s="328">
        <v>15.493835877027617</v>
      </c>
      <c r="G415" s="213">
        <v>5534264</v>
      </c>
    </row>
    <row r="416" spans="1:7" ht="12.75">
      <c r="A416" s="326"/>
      <c r="B416" s="337" t="s">
        <v>1173</v>
      </c>
      <c r="C416" s="355">
        <v>170791856</v>
      </c>
      <c r="D416" s="223">
        <v>40969841</v>
      </c>
      <c r="E416" s="223">
        <v>27976675</v>
      </c>
      <c r="F416" s="328">
        <v>16.380567349768715</v>
      </c>
      <c r="G416" s="213">
        <v>5534264</v>
      </c>
    </row>
    <row r="417" spans="1:7" ht="12.75">
      <c r="A417" s="326"/>
      <c r="B417" s="337" t="s">
        <v>1214</v>
      </c>
      <c r="C417" s="355">
        <v>27617797</v>
      </c>
      <c r="D417" s="355">
        <v>2764592</v>
      </c>
      <c r="E417" s="355">
        <v>2764591</v>
      </c>
      <c r="F417" s="328">
        <v>10.010179305757081</v>
      </c>
      <c r="G417" s="213">
        <v>0</v>
      </c>
    </row>
    <row r="418" spans="1:7" ht="38.25">
      <c r="A418" s="326"/>
      <c r="B418" s="338" t="s">
        <v>1206</v>
      </c>
      <c r="C418" s="355">
        <v>27617797</v>
      </c>
      <c r="D418" s="355">
        <v>2764592</v>
      </c>
      <c r="E418" s="355">
        <v>2764591</v>
      </c>
      <c r="F418" s="328">
        <v>10.010179305757081</v>
      </c>
      <c r="G418" s="213">
        <v>0</v>
      </c>
    </row>
    <row r="419" spans="1:7" ht="25.5">
      <c r="A419" s="326"/>
      <c r="B419" s="364" t="s">
        <v>1207</v>
      </c>
      <c r="C419" s="355">
        <v>27617797</v>
      </c>
      <c r="D419" s="223">
        <v>2764592</v>
      </c>
      <c r="E419" s="223">
        <v>2764591</v>
      </c>
      <c r="F419" s="328">
        <v>10.010179305757081</v>
      </c>
      <c r="G419" s="213">
        <v>0</v>
      </c>
    </row>
    <row r="420" spans="1:7" ht="12.75">
      <c r="A420" s="326"/>
      <c r="B420" s="334" t="s">
        <v>716</v>
      </c>
      <c r="C420" s="223">
        <v>-6942988</v>
      </c>
      <c r="D420" s="223">
        <v>-3046281</v>
      </c>
      <c r="E420" s="223" t="s">
        <v>712</v>
      </c>
      <c r="F420" s="328" t="s">
        <v>712</v>
      </c>
      <c r="G420" s="328" t="s">
        <v>712</v>
      </c>
    </row>
    <row r="421" spans="1:7" ht="12.75">
      <c r="A421" s="326"/>
      <c r="B421" s="334" t="s">
        <v>717</v>
      </c>
      <c r="C421" s="355">
        <v>6942988</v>
      </c>
      <c r="D421" s="355">
        <v>3046281</v>
      </c>
      <c r="E421" s="355">
        <v>3046281</v>
      </c>
      <c r="F421" s="328" t="s">
        <v>712</v>
      </c>
      <c r="G421" s="213">
        <v>4881805</v>
      </c>
    </row>
    <row r="422" spans="1:7" ht="12.75">
      <c r="A422" s="326"/>
      <c r="B422" s="132" t="s">
        <v>838</v>
      </c>
      <c r="C422" s="355">
        <v>6942988</v>
      </c>
      <c r="D422" s="355">
        <v>3046281</v>
      </c>
      <c r="E422" s="355">
        <v>3046281</v>
      </c>
      <c r="F422" s="328" t="s">
        <v>712</v>
      </c>
      <c r="G422" s="213">
        <v>4881805</v>
      </c>
    </row>
    <row r="423" spans="1:7" ht="38.25">
      <c r="A423" s="326"/>
      <c r="B423" s="342" t="s">
        <v>1177</v>
      </c>
      <c r="C423" s="355">
        <v>710299</v>
      </c>
      <c r="D423" s="223">
        <v>657895</v>
      </c>
      <c r="E423" s="223">
        <v>657895</v>
      </c>
      <c r="F423" s="328" t="s">
        <v>712</v>
      </c>
      <c r="G423" s="213">
        <v>657895</v>
      </c>
    </row>
    <row r="424" spans="1:7" ht="51">
      <c r="A424" s="326"/>
      <c r="B424" s="342" t="s">
        <v>1194</v>
      </c>
      <c r="C424" s="355">
        <v>6232689</v>
      </c>
      <c r="D424" s="223">
        <v>2388386</v>
      </c>
      <c r="E424" s="223">
        <v>2388386</v>
      </c>
      <c r="F424" s="328" t="s">
        <v>712</v>
      </c>
      <c r="G424" s="213">
        <v>4223910</v>
      </c>
    </row>
    <row r="425" spans="1:7" ht="12.75">
      <c r="A425" s="326"/>
      <c r="B425" s="205"/>
      <c r="C425" s="223"/>
      <c r="D425" s="223"/>
      <c r="E425" s="223"/>
      <c r="F425" s="328"/>
      <c r="G425" s="213"/>
    </row>
    <row r="426" spans="1:7" ht="12.75">
      <c r="A426" s="326"/>
      <c r="B426" s="209" t="s">
        <v>1225</v>
      </c>
      <c r="C426" s="221"/>
      <c r="D426" s="223"/>
      <c r="E426" s="223"/>
      <c r="F426" s="328"/>
      <c r="G426" s="213"/>
    </row>
    <row r="427" spans="1:7" ht="12.75">
      <c r="A427" s="326"/>
      <c r="B427" s="330" t="s">
        <v>1161</v>
      </c>
      <c r="C427" s="354">
        <v>193282872</v>
      </c>
      <c r="D427" s="354">
        <v>92979755</v>
      </c>
      <c r="E427" s="354">
        <v>92711461</v>
      </c>
      <c r="F427" s="325">
        <v>47.966723611184754</v>
      </c>
      <c r="G427" s="331">
        <v>17067200</v>
      </c>
    </row>
    <row r="428" spans="1:7" ht="25.5">
      <c r="A428" s="326"/>
      <c r="B428" s="135" t="s">
        <v>1162</v>
      </c>
      <c r="C428" s="355">
        <v>5764230</v>
      </c>
      <c r="D428" s="223">
        <v>3100948</v>
      </c>
      <c r="E428" s="223">
        <v>2832654</v>
      </c>
      <c r="F428" s="328">
        <v>49.14193222685424</v>
      </c>
      <c r="G428" s="213">
        <v>549345</v>
      </c>
    </row>
    <row r="429" spans="1:7" ht="12.75">
      <c r="A429" s="326"/>
      <c r="B429" s="132" t="s">
        <v>1163</v>
      </c>
      <c r="C429" s="355">
        <v>187518642</v>
      </c>
      <c r="D429" s="355">
        <v>89878807</v>
      </c>
      <c r="E429" s="355">
        <v>89878807</v>
      </c>
      <c r="F429" s="328">
        <v>47.93059828152979</v>
      </c>
      <c r="G429" s="213">
        <v>16517855</v>
      </c>
    </row>
    <row r="430" spans="1:7" ht="25.5">
      <c r="A430" s="326"/>
      <c r="B430" s="342" t="s">
        <v>1164</v>
      </c>
      <c r="C430" s="355">
        <v>181086372</v>
      </c>
      <c r="D430" s="223">
        <v>87785727</v>
      </c>
      <c r="E430" s="223">
        <v>87785727</v>
      </c>
      <c r="F430" s="328">
        <v>48.477268626266365</v>
      </c>
      <c r="G430" s="213">
        <v>15219992</v>
      </c>
    </row>
    <row r="431" spans="1:7" ht="25.5">
      <c r="A431" s="326"/>
      <c r="B431" s="342" t="s">
        <v>1223</v>
      </c>
      <c r="C431" s="355">
        <v>6432270</v>
      </c>
      <c r="D431" s="223">
        <v>2093080</v>
      </c>
      <c r="E431" s="223">
        <v>2093080</v>
      </c>
      <c r="F431" s="328">
        <v>32.540300702551356</v>
      </c>
      <c r="G431" s="213">
        <v>1297863</v>
      </c>
    </row>
    <row r="432" spans="1:7" ht="12.75">
      <c r="A432" s="326"/>
      <c r="B432" s="330" t="s">
        <v>1165</v>
      </c>
      <c r="C432" s="221">
        <v>193282872</v>
      </c>
      <c r="D432" s="221">
        <v>92979755</v>
      </c>
      <c r="E432" s="221">
        <v>90095281</v>
      </c>
      <c r="F432" s="325">
        <v>46.613173773618186</v>
      </c>
      <c r="G432" s="331">
        <v>16597120</v>
      </c>
    </row>
    <row r="433" spans="1:7" ht="12.75">
      <c r="A433" s="326"/>
      <c r="B433" s="132" t="s">
        <v>1166</v>
      </c>
      <c r="C433" s="355">
        <v>189520951</v>
      </c>
      <c r="D433" s="355">
        <v>92093582</v>
      </c>
      <c r="E433" s="355">
        <v>89501135</v>
      </c>
      <c r="F433" s="328">
        <v>47.224929237506835</v>
      </c>
      <c r="G433" s="213">
        <v>16548575</v>
      </c>
    </row>
    <row r="434" spans="1:7" ht="12.75">
      <c r="A434" s="326"/>
      <c r="B434" s="337" t="s">
        <v>1167</v>
      </c>
      <c r="C434" s="355">
        <v>48737786</v>
      </c>
      <c r="D434" s="355">
        <v>25042175</v>
      </c>
      <c r="E434" s="355">
        <v>23730505</v>
      </c>
      <c r="F434" s="328">
        <v>48.6901579813248</v>
      </c>
      <c r="G434" s="213">
        <v>4463222</v>
      </c>
    </row>
    <row r="435" spans="1:7" ht="12.75">
      <c r="A435" s="326"/>
      <c r="B435" s="358" t="s">
        <v>1168</v>
      </c>
      <c r="C435" s="355">
        <v>30204052</v>
      </c>
      <c r="D435" s="223">
        <v>14665149</v>
      </c>
      <c r="E435" s="223">
        <v>14272393</v>
      </c>
      <c r="F435" s="328">
        <v>47.25323939979973</v>
      </c>
      <c r="G435" s="213">
        <v>2708297</v>
      </c>
    </row>
    <row r="436" spans="1:7" ht="12.75">
      <c r="A436" s="326"/>
      <c r="B436" s="360" t="s">
        <v>1169</v>
      </c>
      <c r="C436" s="355">
        <v>23940602</v>
      </c>
      <c r="D436" s="223">
        <v>11400896</v>
      </c>
      <c r="E436" s="223">
        <v>11152190</v>
      </c>
      <c r="F436" s="328">
        <v>46.58274674964314</v>
      </c>
      <c r="G436" s="213">
        <v>2154616</v>
      </c>
    </row>
    <row r="437" spans="1:7" ht="12.75">
      <c r="A437" s="326"/>
      <c r="B437" s="358" t="s">
        <v>1170</v>
      </c>
      <c r="C437" s="355">
        <v>18533734</v>
      </c>
      <c r="D437" s="223">
        <v>10377026</v>
      </c>
      <c r="E437" s="223">
        <v>9458112</v>
      </c>
      <c r="F437" s="328">
        <v>51.03187517420936</v>
      </c>
      <c r="G437" s="213">
        <v>1754925</v>
      </c>
    </row>
    <row r="438" spans="1:7" ht="12.75">
      <c r="A438" s="326"/>
      <c r="B438" s="337" t="s">
        <v>1209</v>
      </c>
      <c r="C438" s="355">
        <v>3000</v>
      </c>
      <c r="D438" s="223">
        <v>2000</v>
      </c>
      <c r="E438" s="223">
        <v>1568</v>
      </c>
      <c r="F438" s="328">
        <v>52.26666666666666</v>
      </c>
      <c r="G438" s="213">
        <v>0</v>
      </c>
    </row>
    <row r="439" spans="1:7" ht="12.75">
      <c r="A439" s="326"/>
      <c r="B439" s="337" t="s">
        <v>1171</v>
      </c>
      <c r="C439" s="355">
        <v>116560183</v>
      </c>
      <c r="D439" s="355">
        <v>56082897</v>
      </c>
      <c r="E439" s="355">
        <v>54821700</v>
      </c>
      <c r="F439" s="328">
        <v>47.032956356974836</v>
      </c>
      <c r="G439" s="213">
        <v>9281422</v>
      </c>
    </row>
    <row r="440" spans="1:7" ht="12.75">
      <c r="A440" s="326"/>
      <c r="B440" s="358" t="s">
        <v>1189</v>
      </c>
      <c r="C440" s="355">
        <v>8399840</v>
      </c>
      <c r="D440" s="223">
        <v>4098875</v>
      </c>
      <c r="E440" s="223">
        <v>3024185</v>
      </c>
      <c r="F440" s="328">
        <v>36.00288815025048</v>
      </c>
      <c r="G440" s="213">
        <v>168586</v>
      </c>
    </row>
    <row r="441" spans="1:7" ht="12.75">
      <c r="A441" s="326"/>
      <c r="B441" s="358" t="s">
        <v>1172</v>
      </c>
      <c r="C441" s="355">
        <v>108160343</v>
      </c>
      <c r="D441" s="223">
        <v>51984022</v>
      </c>
      <c r="E441" s="223">
        <v>51797515</v>
      </c>
      <c r="F441" s="328">
        <v>47.889562443417915</v>
      </c>
      <c r="G441" s="213">
        <v>9112836</v>
      </c>
    </row>
    <row r="442" spans="1:7" ht="25.5">
      <c r="A442" s="326"/>
      <c r="B442" s="342" t="s">
        <v>1175</v>
      </c>
      <c r="C442" s="355">
        <v>4215</v>
      </c>
      <c r="D442" s="355">
        <v>4215</v>
      </c>
      <c r="E442" s="355">
        <v>4215</v>
      </c>
      <c r="F442" s="328">
        <v>100</v>
      </c>
      <c r="G442" s="213">
        <v>0</v>
      </c>
    </row>
    <row r="443" spans="1:7" ht="12.75">
      <c r="A443" s="326"/>
      <c r="B443" s="338" t="s">
        <v>1176</v>
      </c>
      <c r="C443" s="355">
        <v>4215</v>
      </c>
      <c r="D443" s="223">
        <v>4215</v>
      </c>
      <c r="E443" s="223">
        <v>4215</v>
      </c>
      <c r="F443" s="328">
        <v>100</v>
      </c>
      <c r="G443" s="213">
        <v>0</v>
      </c>
    </row>
    <row r="444" spans="1:7" ht="12.75">
      <c r="A444" s="326"/>
      <c r="B444" s="337" t="s">
        <v>1120</v>
      </c>
      <c r="C444" s="223">
        <v>24215767</v>
      </c>
      <c r="D444" s="223">
        <v>10962295</v>
      </c>
      <c r="E444" s="223">
        <v>10943147</v>
      </c>
      <c r="F444" s="328">
        <v>45.19017299761763</v>
      </c>
      <c r="G444" s="213">
        <v>2803931</v>
      </c>
    </row>
    <row r="445" spans="1:7" ht="25.5">
      <c r="A445" s="326"/>
      <c r="B445" s="338" t="s">
        <v>1190</v>
      </c>
      <c r="C445" s="223">
        <v>17558497</v>
      </c>
      <c r="D445" s="223">
        <v>8698647</v>
      </c>
      <c r="E445" s="223">
        <v>8698647</v>
      </c>
      <c r="F445" s="328">
        <v>49.54095444501884</v>
      </c>
      <c r="G445" s="213">
        <v>1452557</v>
      </c>
    </row>
    <row r="446" spans="1:7" ht="38.25">
      <c r="A446" s="326"/>
      <c r="B446" s="364" t="s">
        <v>1191</v>
      </c>
      <c r="C446" s="223">
        <v>17558497</v>
      </c>
      <c r="D446" s="223">
        <v>8698647</v>
      </c>
      <c r="E446" s="223">
        <v>8698647</v>
      </c>
      <c r="F446" s="328">
        <v>49.54095444501884</v>
      </c>
      <c r="G446" s="213">
        <v>1452557</v>
      </c>
    </row>
    <row r="447" spans="1:7" ht="25.5">
      <c r="A447" s="326"/>
      <c r="B447" s="338" t="s">
        <v>1202</v>
      </c>
      <c r="C447" s="223">
        <v>225000</v>
      </c>
      <c r="D447" s="223">
        <v>170568</v>
      </c>
      <c r="E447" s="223">
        <v>151987</v>
      </c>
      <c r="F447" s="328">
        <v>67.54977777777778</v>
      </c>
      <c r="G447" s="213">
        <v>53994</v>
      </c>
    </row>
    <row r="448" spans="1:7" ht="25.5">
      <c r="A448" s="326"/>
      <c r="B448" s="338" t="s">
        <v>1204</v>
      </c>
      <c r="C448" s="223">
        <v>6432270</v>
      </c>
      <c r="D448" s="223">
        <v>2093080</v>
      </c>
      <c r="E448" s="223">
        <v>2092513</v>
      </c>
      <c r="F448" s="328">
        <v>32.53148577407354</v>
      </c>
      <c r="G448" s="213">
        <v>1297380</v>
      </c>
    </row>
    <row r="449" spans="1:7" ht="51">
      <c r="A449" s="326"/>
      <c r="B449" s="364" t="s">
        <v>1205</v>
      </c>
      <c r="C449" s="223">
        <v>6432270</v>
      </c>
      <c r="D449" s="223">
        <v>2093080</v>
      </c>
      <c r="E449" s="223">
        <v>2092513</v>
      </c>
      <c r="F449" s="328">
        <v>32.53148577407354</v>
      </c>
      <c r="G449" s="213">
        <v>1297380</v>
      </c>
    </row>
    <row r="450" spans="1:7" ht="12.75">
      <c r="A450" s="326"/>
      <c r="B450" s="132" t="s">
        <v>1125</v>
      </c>
      <c r="C450" s="355">
        <v>3761921</v>
      </c>
      <c r="D450" s="355">
        <v>886173</v>
      </c>
      <c r="E450" s="355">
        <v>594146</v>
      </c>
      <c r="F450" s="328">
        <v>15.793686257632736</v>
      </c>
      <c r="G450" s="213">
        <v>48545</v>
      </c>
    </row>
    <row r="451" spans="1:7" ht="12.75">
      <c r="A451" s="326"/>
      <c r="B451" s="337" t="s">
        <v>1173</v>
      </c>
      <c r="C451" s="355">
        <v>3761921</v>
      </c>
      <c r="D451" s="223">
        <v>886173</v>
      </c>
      <c r="E451" s="223">
        <v>594146</v>
      </c>
      <c r="F451" s="328">
        <v>15.793686257632736</v>
      </c>
      <c r="G451" s="213">
        <v>48545</v>
      </c>
    </row>
    <row r="452" spans="1:7" ht="12.75">
      <c r="A452" s="326"/>
      <c r="B452" s="336"/>
      <c r="C452" s="223"/>
      <c r="D452" s="223"/>
      <c r="E452" s="223"/>
      <c r="F452" s="328"/>
      <c r="G452" s="213"/>
    </row>
    <row r="453" spans="1:7" ht="12.75">
      <c r="A453" s="326"/>
      <c r="B453" s="209" t="s">
        <v>1226</v>
      </c>
      <c r="C453" s="221"/>
      <c r="D453" s="223"/>
      <c r="E453" s="223"/>
      <c r="F453" s="328"/>
      <c r="G453" s="213"/>
    </row>
    <row r="454" spans="1:7" ht="12.75">
      <c r="A454" s="326"/>
      <c r="B454" s="330" t="s">
        <v>1161</v>
      </c>
      <c r="C454" s="354">
        <v>98958186</v>
      </c>
      <c r="D454" s="354">
        <v>49761539</v>
      </c>
      <c r="E454" s="354">
        <v>49645586</v>
      </c>
      <c r="F454" s="325">
        <v>50.16824580838618</v>
      </c>
      <c r="G454" s="331">
        <v>8176314</v>
      </c>
    </row>
    <row r="455" spans="1:7" ht="25.5">
      <c r="A455" s="326"/>
      <c r="B455" s="135" t="s">
        <v>1162</v>
      </c>
      <c r="C455" s="355">
        <v>14120919</v>
      </c>
      <c r="D455" s="223">
        <v>5515107</v>
      </c>
      <c r="E455" s="223">
        <v>5346846</v>
      </c>
      <c r="F455" s="328">
        <v>37.86471687855443</v>
      </c>
      <c r="G455" s="213">
        <v>737049</v>
      </c>
    </row>
    <row r="456" spans="1:7" ht="12.75">
      <c r="A456" s="326"/>
      <c r="B456" s="132" t="s">
        <v>1179</v>
      </c>
      <c r="C456" s="355">
        <v>120267</v>
      </c>
      <c r="D456" s="223">
        <v>39298</v>
      </c>
      <c r="E456" s="223">
        <v>91606</v>
      </c>
      <c r="F456" s="328">
        <v>76.16885762511745</v>
      </c>
      <c r="G456" s="213">
        <v>0</v>
      </c>
    </row>
    <row r="457" spans="1:7" ht="12.75">
      <c r="A457" s="326"/>
      <c r="B457" s="132" t="s">
        <v>1163</v>
      </c>
      <c r="C457" s="355">
        <v>84717000</v>
      </c>
      <c r="D457" s="355">
        <v>44207134</v>
      </c>
      <c r="E457" s="355">
        <v>44207134</v>
      </c>
      <c r="F457" s="328">
        <v>52.18212873449248</v>
      </c>
      <c r="G457" s="213">
        <v>7439265</v>
      </c>
    </row>
    <row r="458" spans="1:7" ht="25.5">
      <c r="A458" s="326"/>
      <c r="B458" s="342" t="s">
        <v>1164</v>
      </c>
      <c r="C458" s="355">
        <v>84717000</v>
      </c>
      <c r="D458" s="223">
        <v>44207134</v>
      </c>
      <c r="E458" s="223">
        <v>44207134</v>
      </c>
      <c r="F458" s="328">
        <v>52.18212873449248</v>
      </c>
      <c r="G458" s="213">
        <v>7439265</v>
      </c>
    </row>
    <row r="459" spans="1:7" ht="12.75">
      <c r="A459" s="326"/>
      <c r="B459" s="330" t="s">
        <v>1165</v>
      </c>
      <c r="C459" s="221">
        <v>99530633</v>
      </c>
      <c r="D459" s="221">
        <v>50329396</v>
      </c>
      <c r="E459" s="221">
        <v>44870866</v>
      </c>
      <c r="F459" s="325">
        <v>45.082468228650775</v>
      </c>
      <c r="G459" s="331">
        <v>7556498</v>
      </c>
    </row>
    <row r="460" spans="1:7" ht="12.75">
      <c r="A460" s="326"/>
      <c r="B460" s="132" t="s">
        <v>1166</v>
      </c>
      <c r="C460" s="355">
        <v>96435186</v>
      </c>
      <c r="D460" s="355">
        <v>49503037</v>
      </c>
      <c r="E460" s="355">
        <v>44466289</v>
      </c>
      <c r="F460" s="328">
        <v>46.11002564976647</v>
      </c>
      <c r="G460" s="213">
        <v>7500863</v>
      </c>
    </row>
    <row r="461" spans="1:7" ht="12.75">
      <c r="A461" s="326"/>
      <c r="B461" s="337" t="s">
        <v>1167</v>
      </c>
      <c r="C461" s="355">
        <v>93885660</v>
      </c>
      <c r="D461" s="355">
        <v>48078483</v>
      </c>
      <c r="E461" s="355">
        <v>43171768</v>
      </c>
      <c r="F461" s="328">
        <v>45.98334612548924</v>
      </c>
      <c r="G461" s="213">
        <v>7310781</v>
      </c>
    </row>
    <row r="462" spans="1:7" ht="12.75">
      <c r="A462" s="326"/>
      <c r="B462" s="358" t="s">
        <v>1168</v>
      </c>
      <c r="C462" s="355">
        <v>68185522</v>
      </c>
      <c r="D462" s="223">
        <v>34540323</v>
      </c>
      <c r="E462" s="223">
        <v>31216276</v>
      </c>
      <c r="F462" s="328">
        <v>45.78138449977695</v>
      </c>
      <c r="G462" s="213">
        <v>5607730</v>
      </c>
    </row>
    <row r="463" spans="1:7" ht="12.75">
      <c r="A463" s="326"/>
      <c r="B463" s="360" t="s">
        <v>1169</v>
      </c>
      <c r="C463" s="355">
        <v>51533260</v>
      </c>
      <c r="D463" s="223">
        <v>25793685</v>
      </c>
      <c r="E463" s="223">
        <v>23379809</v>
      </c>
      <c r="F463" s="328">
        <v>45.368387328882356</v>
      </c>
      <c r="G463" s="213">
        <v>4217959</v>
      </c>
    </row>
    <row r="464" spans="1:7" ht="12.75">
      <c r="A464" s="326"/>
      <c r="B464" s="358" t="s">
        <v>1170</v>
      </c>
      <c r="C464" s="355">
        <v>25700138</v>
      </c>
      <c r="D464" s="223">
        <v>13538160</v>
      </c>
      <c r="E464" s="223">
        <v>11955492</v>
      </c>
      <c r="F464" s="328">
        <v>46.51917433283821</v>
      </c>
      <c r="G464" s="213">
        <v>1703051</v>
      </c>
    </row>
    <row r="465" spans="1:7" ht="12.75">
      <c r="A465" s="326"/>
      <c r="B465" s="337" t="s">
        <v>1171</v>
      </c>
      <c r="C465" s="355">
        <v>2485935</v>
      </c>
      <c r="D465" s="355">
        <v>1387784</v>
      </c>
      <c r="E465" s="355">
        <v>1271148</v>
      </c>
      <c r="F465" s="328">
        <v>51.13359762021131</v>
      </c>
      <c r="G465" s="213">
        <v>188676</v>
      </c>
    </row>
    <row r="466" spans="1:7" ht="12.75">
      <c r="A466" s="326"/>
      <c r="B466" s="358" t="s">
        <v>1189</v>
      </c>
      <c r="C466" s="355">
        <v>1353231</v>
      </c>
      <c r="D466" s="223">
        <v>633765</v>
      </c>
      <c r="E466" s="223">
        <v>574964</v>
      </c>
      <c r="F466" s="328">
        <v>42.488237411055465</v>
      </c>
      <c r="G466" s="213">
        <v>88504</v>
      </c>
    </row>
    <row r="467" spans="1:7" ht="12.75">
      <c r="A467" s="326"/>
      <c r="B467" s="358" t="s">
        <v>1172</v>
      </c>
      <c r="C467" s="355">
        <v>1132704</v>
      </c>
      <c r="D467" s="223">
        <v>754019</v>
      </c>
      <c r="E467" s="223">
        <v>696184</v>
      </c>
      <c r="F467" s="328">
        <v>61.46212955900218</v>
      </c>
      <c r="G467" s="213">
        <v>100172</v>
      </c>
    </row>
    <row r="468" spans="1:7" ht="25.5">
      <c r="A468" s="326"/>
      <c r="B468" s="342" t="s">
        <v>1175</v>
      </c>
      <c r="C468" s="355">
        <v>63591</v>
      </c>
      <c r="D468" s="355">
        <v>36770</v>
      </c>
      <c r="E468" s="355">
        <v>23373</v>
      </c>
      <c r="F468" s="328">
        <v>36.75520120771807</v>
      </c>
      <c r="G468" s="213">
        <v>1406</v>
      </c>
    </row>
    <row r="469" spans="1:7" ht="12.75">
      <c r="A469" s="326"/>
      <c r="B469" s="338" t="s">
        <v>1176</v>
      </c>
      <c r="C469" s="355">
        <v>63591</v>
      </c>
      <c r="D469" s="223">
        <v>36770</v>
      </c>
      <c r="E469" s="223">
        <v>23373</v>
      </c>
      <c r="F469" s="328">
        <v>36.75520120771807</v>
      </c>
      <c r="G469" s="213">
        <v>1406</v>
      </c>
    </row>
    <row r="470" spans="1:7" ht="12.75">
      <c r="A470" s="326"/>
      <c r="B470" s="132" t="s">
        <v>1125</v>
      </c>
      <c r="C470" s="355">
        <v>3095447</v>
      </c>
      <c r="D470" s="355">
        <v>826359</v>
      </c>
      <c r="E470" s="355">
        <v>404577</v>
      </c>
      <c r="F470" s="328">
        <v>13.070067101778838</v>
      </c>
      <c r="G470" s="213">
        <v>55635</v>
      </c>
    </row>
    <row r="471" spans="1:7" ht="12.75">
      <c r="A471" s="326"/>
      <c r="B471" s="337" t="s">
        <v>1173</v>
      </c>
      <c r="C471" s="355">
        <v>3095447</v>
      </c>
      <c r="D471" s="223">
        <v>826359</v>
      </c>
      <c r="E471" s="223">
        <v>404577</v>
      </c>
      <c r="F471" s="328">
        <v>13.070067101778838</v>
      </c>
      <c r="G471" s="213">
        <v>55635</v>
      </c>
    </row>
    <row r="472" spans="1:7" ht="12.75">
      <c r="A472" s="326"/>
      <c r="B472" s="334" t="s">
        <v>716</v>
      </c>
      <c r="C472" s="223">
        <v>-572447</v>
      </c>
      <c r="D472" s="223">
        <v>-567857</v>
      </c>
      <c r="E472" s="223" t="s">
        <v>712</v>
      </c>
      <c r="F472" s="328" t="s">
        <v>712</v>
      </c>
      <c r="G472" s="328" t="s">
        <v>712</v>
      </c>
    </row>
    <row r="473" spans="1:7" ht="12.75">
      <c r="A473" s="326"/>
      <c r="B473" s="334" t="s">
        <v>717</v>
      </c>
      <c r="C473" s="355">
        <v>572447</v>
      </c>
      <c r="D473" s="355">
        <v>567857</v>
      </c>
      <c r="E473" s="355">
        <v>567857</v>
      </c>
      <c r="F473" s="328" t="s">
        <v>712</v>
      </c>
      <c r="G473" s="213">
        <v>32272</v>
      </c>
    </row>
    <row r="474" spans="1:7" ht="12.75">
      <c r="A474" s="326"/>
      <c r="B474" s="132" t="s">
        <v>838</v>
      </c>
      <c r="C474" s="355">
        <v>572447</v>
      </c>
      <c r="D474" s="355">
        <v>567857</v>
      </c>
      <c r="E474" s="355">
        <v>567857</v>
      </c>
      <c r="F474" s="328" t="s">
        <v>712</v>
      </c>
      <c r="G474" s="213">
        <v>32272</v>
      </c>
    </row>
    <row r="475" spans="1:7" ht="38.25">
      <c r="A475" s="326"/>
      <c r="B475" s="342" t="s">
        <v>1177</v>
      </c>
      <c r="C475" s="355">
        <v>571443</v>
      </c>
      <c r="D475" s="223">
        <v>566853</v>
      </c>
      <c r="E475" s="223">
        <v>566853</v>
      </c>
      <c r="F475" s="328" t="s">
        <v>712</v>
      </c>
      <c r="G475" s="213">
        <v>32272</v>
      </c>
    </row>
    <row r="476" spans="1:7" ht="51">
      <c r="A476" s="326"/>
      <c r="B476" s="342" t="s">
        <v>1194</v>
      </c>
      <c r="C476" s="355">
        <v>1004</v>
      </c>
      <c r="D476" s="223">
        <v>1004</v>
      </c>
      <c r="E476" s="223">
        <v>1004</v>
      </c>
      <c r="F476" s="328" t="s">
        <v>712</v>
      </c>
      <c r="G476" s="213">
        <v>0</v>
      </c>
    </row>
    <row r="477" spans="1:7" ht="12.75">
      <c r="A477" s="326"/>
      <c r="B477" s="371"/>
      <c r="C477" s="221"/>
      <c r="D477" s="223"/>
      <c r="E477" s="223"/>
      <c r="F477" s="328"/>
      <c r="G477" s="213"/>
    </row>
    <row r="478" spans="1:7" ht="12.75">
      <c r="A478" s="326"/>
      <c r="B478" s="235" t="s">
        <v>1228</v>
      </c>
      <c r="C478" s="223"/>
      <c r="D478" s="223"/>
      <c r="E478" s="223"/>
      <c r="F478" s="328"/>
      <c r="G478" s="213"/>
    </row>
    <row r="479" spans="1:7" ht="12.75">
      <c r="A479" s="326"/>
      <c r="B479" s="330" t="s">
        <v>1161</v>
      </c>
      <c r="C479" s="354">
        <v>173267680</v>
      </c>
      <c r="D479" s="354">
        <v>68324222</v>
      </c>
      <c r="E479" s="354">
        <v>63519676</v>
      </c>
      <c r="F479" s="325">
        <v>36.65985254722635</v>
      </c>
      <c r="G479" s="331">
        <v>14676605</v>
      </c>
    </row>
    <row r="480" spans="1:7" ht="25.5">
      <c r="A480" s="326"/>
      <c r="B480" s="135" t="s">
        <v>1162</v>
      </c>
      <c r="C480" s="355">
        <v>2170081</v>
      </c>
      <c r="D480" s="223">
        <v>1054078</v>
      </c>
      <c r="E480" s="223">
        <v>1245300</v>
      </c>
      <c r="F480" s="328">
        <v>57.38495475514508</v>
      </c>
      <c r="G480" s="213">
        <v>120708</v>
      </c>
    </row>
    <row r="481" spans="1:7" ht="12.75">
      <c r="A481" s="326"/>
      <c r="B481" s="132" t="s">
        <v>1179</v>
      </c>
      <c r="C481" s="355">
        <v>39591301</v>
      </c>
      <c r="D481" s="223">
        <v>19289559</v>
      </c>
      <c r="E481" s="223">
        <v>14729003</v>
      </c>
      <c r="F481" s="328">
        <v>37.20262438458388</v>
      </c>
      <c r="G481" s="213">
        <v>2766003</v>
      </c>
    </row>
    <row r="482" spans="1:7" ht="25.5">
      <c r="A482" s="326"/>
      <c r="B482" s="342" t="s">
        <v>1197</v>
      </c>
      <c r="C482" s="355">
        <v>10697589</v>
      </c>
      <c r="D482" s="223">
        <v>451334</v>
      </c>
      <c r="E482" s="223">
        <v>0</v>
      </c>
      <c r="F482" s="328">
        <v>0</v>
      </c>
      <c r="G482" s="213">
        <v>0</v>
      </c>
    </row>
    <row r="483" spans="1:7" ht="12.75">
      <c r="A483" s="326"/>
      <c r="B483" s="135" t="s">
        <v>1180</v>
      </c>
      <c r="C483" s="355">
        <v>1646837</v>
      </c>
      <c r="D483" s="355">
        <v>435212</v>
      </c>
      <c r="E483" s="355">
        <v>0</v>
      </c>
      <c r="F483" s="328">
        <v>0</v>
      </c>
      <c r="G483" s="213">
        <v>0</v>
      </c>
    </row>
    <row r="484" spans="1:7" ht="12.75">
      <c r="A484" s="326"/>
      <c r="B484" s="337" t="s">
        <v>1181</v>
      </c>
      <c r="C484" s="355">
        <v>1646837</v>
      </c>
      <c r="D484" s="355">
        <v>435212</v>
      </c>
      <c r="E484" s="355">
        <v>0</v>
      </c>
      <c r="F484" s="328">
        <v>0</v>
      </c>
      <c r="G484" s="213">
        <v>0</v>
      </c>
    </row>
    <row r="485" spans="1:7" ht="12.75" customHeight="1">
      <c r="A485" s="326"/>
      <c r="B485" s="338" t="s">
        <v>1182</v>
      </c>
      <c r="C485" s="355">
        <v>1646837</v>
      </c>
      <c r="D485" s="355">
        <v>435212</v>
      </c>
      <c r="E485" s="355">
        <v>0</v>
      </c>
      <c r="F485" s="328">
        <v>0</v>
      </c>
      <c r="G485" s="213">
        <v>0</v>
      </c>
    </row>
    <row r="486" spans="1:7" ht="38.25" customHeight="1">
      <c r="A486" s="326"/>
      <c r="B486" s="364" t="s">
        <v>1187</v>
      </c>
      <c r="C486" s="355">
        <v>1646837</v>
      </c>
      <c r="D486" s="355">
        <v>435212</v>
      </c>
      <c r="E486" s="355">
        <v>0</v>
      </c>
      <c r="F486" s="328">
        <v>0</v>
      </c>
      <c r="G486" s="213">
        <v>0</v>
      </c>
    </row>
    <row r="487" spans="1:7" ht="63.75">
      <c r="A487" s="326"/>
      <c r="B487" s="365" t="s">
        <v>1229</v>
      </c>
      <c r="C487" s="355">
        <v>1646837</v>
      </c>
      <c r="D487" s="223">
        <v>435212</v>
      </c>
      <c r="E487" s="223"/>
      <c r="F487" s="328"/>
      <c r="G487" s="213">
        <v>0</v>
      </c>
    </row>
    <row r="488" spans="1:7" ht="12.75">
      <c r="A488" s="326"/>
      <c r="B488" s="132" t="s">
        <v>1163</v>
      </c>
      <c r="C488" s="355">
        <v>129859461</v>
      </c>
      <c r="D488" s="355">
        <v>47545373</v>
      </c>
      <c r="E488" s="355">
        <v>47545373</v>
      </c>
      <c r="F488" s="328">
        <v>36.61294497441353</v>
      </c>
      <c r="G488" s="213">
        <v>11789894</v>
      </c>
    </row>
    <row r="489" spans="1:7" ht="25.5">
      <c r="A489" s="326"/>
      <c r="B489" s="342" t="s">
        <v>1164</v>
      </c>
      <c r="C489" s="355">
        <v>129859461</v>
      </c>
      <c r="D489" s="223">
        <v>47545373</v>
      </c>
      <c r="E489" s="223">
        <v>47545373</v>
      </c>
      <c r="F489" s="328">
        <v>36.61294497441353</v>
      </c>
      <c r="G489" s="213">
        <v>11789894</v>
      </c>
    </row>
    <row r="490" spans="1:7" ht="12.75">
      <c r="A490" s="326"/>
      <c r="B490" s="330" t="s">
        <v>1165</v>
      </c>
      <c r="C490" s="221">
        <v>177165590</v>
      </c>
      <c r="D490" s="221">
        <v>62750239</v>
      </c>
      <c r="E490" s="221">
        <v>49288105</v>
      </c>
      <c r="F490" s="325">
        <v>27.820360037183296</v>
      </c>
      <c r="G490" s="331">
        <v>7836679</v>
      </c>
    </row>
    <row r="491" spans="1:7" ht="12.75">
      <c r="A491" s="326"/>
      <c r="B491" s="132" t="s">
        <v>1166</v>
      </c>
      <c r="C491" s="355">
        <v>173080486</v>
      </c>
      <c r="D491" s="355">
        <v>62052185</v>
      </c>
      <c r="E491" s="355">
        <v>48737308</v>
      </c>
      <c r="F491" s="328">
        <v>28.158753841262037</v>
      </c>
      <c r="G491" s="213">
        <v>7794419</v>
      </c>
    </row>
    <row r="492" spans="1:7" ht="12.75">
      <c r="A492" s="326"/>
      <c r="B492" s="337" t="s">
        <v>1167</v>
      </c>
      <c r="C492" s="355">
        <v>20823972</v>
      </c>
      <c r="D492" s="355">
        <v>9065062</v>
      </c>
      <c r="E492" s="355">
        <v>8051656</v>
      </c>
      <c r="F492" s="328">
        <v>38.66532283082209</v>
      </c>
      <c r="G492" s="213">
        <v>1278215</v>
      </c>
    </row>
    <row r="493" spans="1:7" ht="12.75">
      <c r="A493" s="326"/>
      <c r="B493" s="358" t="s">
        <v>1168</v>
      </c>
      <c r="C493" s="355">
        <v>10846449</v>
      </c>
      <c r="D493" s="223">
        <v>5410173</v>
      </c>
      <c r="E493" s="223">
        <v>5248628</v>
      </c>
      <c r="F493" s="328">
        <v>48.39028884015404</v>
      </c>
      <c r="G493" s="213">
        <v>801389</v>
      </c>
    </row>
    <row r="494" spans="1:7" ht="12.75">
      <c r="A494" s="326"/>
      <c r="B494" s="360" t="s">
        <v>1169</v>
      </c>
      <c r="C494" s="355">
        <v>8436747</v>
      </c>
      <c r="D494" s="223">
        <v>4096554</v>
      </c>
      <c r="E494" s="223">
        <v>3974538</v>
      </c>
      <c r="F494" s="328">
        <v>47.10983984704057</v>
      </c>
      <c r="G494" s="213">
        <v>661494</v>
      </c>
    </row>
    <row r="495" spans="1:7" ht="12.75">
      <c r="A495" s="326"/>
      <c r="B495" s="358" t="s">
        <v>1170</v>
      </c>
      <c r="C495" s="355">
        <v>9977523</v>
      </c>
      <c r="D495" s="223">
        <v>3654889</v>
      </c>
      <c r="E495" s="223">
        <v>2803028</v>
      </c>
      <c r="F495" s="328">
        <v>28.093425592704723</v>
      </c>
      <c r="G495" s="213">
        <v>476826</v>
      </c>
    </row>
    <row r="496" spans="1:7" ht="12.75">
      <c r="A496" s="326"/>
      <c r="B496" s="337" t="s">
        <v>1171</v>
      </c>
      <c r="C496" s="355">
        <v>123814479</v>
      </c>
      <c r="D496" s="355">
        <v>49117081</v>
      </c>
      <c r="E496" s="355">
        <v>37291476</v>
      </c>
      <c r="F496" s="328">
        <v>30.11883287091165</v>
      </c>
      <c r="G496" s="213">
        <v>5229985</v>
      </c>
    </row>
    <row r="497" spans="1:7" ht="12.75">
      <c r="A497" s="326"/>
      <c r="B497" s="358" t="s">
        <v>1189</v>
      </c>
      <c r="C497" s="355">
        <v>123233479</v>
      </c>
      <c r="D497" s="223">
        <v>48649081</v>
      </c>
      <c r="E497" s="223">
        <v>37233203</v>
      </c>
      <c r="F497" s="328">
        <v>30.213545298027334</v>
      </c>
      <c r="G497" s="213">
        <v>5229985</v>
      </c>
    </row>
    <row r="498" spans="1:7" ht="12.75">
      <c r="A498" s="326"/>
      <c r="B498" s="358" t="s">
        <v>1172</v>
      </c>
      <c r="C498" s="355">
        <v>581000</v>
      </c>
      <c r="D498" s="223">
        <v>468000</v>
      </c>
      <c r="E498" s="223">
        <v>58273</v>
      </c>
      <c r="F498" s="328">
        <v>10.029776247848538</v>
      </c>
      <c r="G498" s="213">
        <v>0</v>
      </c>
    </row>
    <row r="499" spans="1:7" ht="25.5">
      <c r="A499" s="326"/>
      <c r="B499" s="342" t="s">
        <v>1175</v>
      </c>
      <c r="C499" s="355">
        <v>668381</v>
      </c>
      <c r="D499" s="355">
        <v>520021</v>
      </c>
      <c r="E499" s="355">
        <v>323731</v>
      </c>
      <c r="F499" s="328">
        <v>48.43509914255492</v>
      </c>
      <c r="G499" s="213">
        <v>0</v>
      </c>
    </row>
    <row r="500" spans="1:7" ht="12.75">
      <c r="A500" s="326"/>
      <c r="B500" s="338" t="s">
        <v>1176</v>
      </c>
      <c r="C500" s="355">
        <v>668381</v>
      </c>
      <c r="D500" s="223">
        <v>520021</v>
      </c>
      <c r="E500" s="223">
        <v>323731</v>
      </c>
      <c r="F500" s="328">
        <v>48.43509914255492</v>
      </c>
      <c r="G500" s="213">
        <v>0</v>
      </c>
    </row>
    <row r="501" spans="1:7" ht="12.75">
      <c r="A501" s="326"/>
      <c r="B501" s="337" t="s">
        <v>1120</v>
      </c>
      <c r="C501" s="223">
        <v>27773654</v>
      </c>
      <c r="D501" s="223">
        <v>3350021</v>
      </c>
      <c r="E501" s="223">
        <v>3070445</v>
      </c>
      <c r="F501" s="328">
        <v>11.055243217187051</v>
      </c>
      <c r="G501" s="213">
        <v>1286219</v>
      </c>
    </row>
    <row r="502" spans="1:7" ht="25.5">
      <c r="A502" s="326"/>
      <c r="B502" s="338" t="s">
        <v>1190</v>
      </c>
      <c r="C502" s="223">
        <v>18742</v>
      </c>
      <c r="D502" s="223">
        <v>18742</v>
      </c>
      <c r="E502" s="223">
        <v>0</v>
      </c>
      <c r="F502" s="328">
        <v>0</v>
      </c>
      <c r="G502" s="213">
        <v>0</v>
      </c>
    </row>
    <row r="503" spans="1:7" ht="38.25">
      <c r="A503" s="326"/>
      <c r="B503" s="364" t="s">
        <v>1210</v>
      </c>
      <c r="C503" s="223">
        <v>18742</v>
      </c>
      <c r="D503" s="223">
        <v>18742</v>
      </c>
      <c r="E503" s="223">
        <v>0</v>
      </c>
      <c r="F503" s="328">
        <v>0</v>
      </c>
      <c r="G503" s="213">
        <v>0</v>
      </c>
    </row>
    <row r="504" spans="1:7" ht="51.75" customHeight="1">
      <c r="A504" s="326"/>
      <c r="B504" s="365" t="s">
        <v>1211</v>
      </c>
      <c r="C504" s="223">
        <v>18742</v>
      </c>
      <c r="D504" s="223">
        <v>18742</v>
      </c>
      <c r="E504" s="223">
        <v>0</v>
      </c>
      <c r="F504" s="328">
        <v>0</v>
      </c>
      <c r="G504" s="213">
        <v>0</v>
      </c>
    </row>
    <row r="505" spans="1:7" ht="51">
      <c r="A505" s="326"/>
      <c r="B505" s="338" t="s">
        <v>1203</v>
      </c>
      <c r="C505" s="223">
        <v>17057323</v>
      </c>
      <c r="D505" s="223">
        <v>2879945</v>
      </c>
      <c r="E505" s="223">
        <v>2627481</v>
      </c>
      <c r="F505" s="328">
        <v>15.403829780323678</v>
      </c>
      <c r="G505" s="213">
        <v>1286219</v>
      </c>
    </row>
    <row r="506" spans="1:7" ht="25.5">
      <c r="A506" s="326"/>
      <c r="B506" s="338" t="s">
        <v>1204</v>
      </c>
      <c r="C506" s="223">
        <v>10697589</v>
      </c>
      <c r="D506" s="223">
        <v>451334</v>
      </c>
      <c r="E506" s="223">
        <v>442964</v>
      </c>
      <c r="F506" s="328">
        <v>4.14078349803867</v>
      </c>
      <c r="G506" s="213">
        <v>0</v>
      </c>
    </row>
    <row r="507" spans="1:7" ht="51">
      <c r="A507" s="326"/>
      <c r="B507" s="364" t="s">
        <v>1205</v>
      </c>
      <c r="C507" s="223">
        <v>8369</v>
      </c>
      <c r="D507" s="223">
        <v>8369</v>
      </c>
      <c r="E507" s="223">
        <v>0</v>
      </c>
      <c r="F507" s="328">
        <v>0</v>
      </c>
      <c r="G507" s="213">
        <v>0</v>
      </c>
    </row>
    <row r="508" spans="1:7" ht="78.75" customHeight="1">
      <c r="A508" s="326"/>
      <c r="B508" s="364" t="s">
        <v>1213</v>
      </c>
      <c r="C508" s="223">
        <v>10689220</v>
      </c>
      <c r="D508" s="223">
        <v>442965</v>
      </c>
      <c r="E508" s="223">
        <v>442964</v>
      </c>
      <c r="F508" s="328">
        <v>4.1440254761338995</v>
      </c>
      <c r="G508" s="213">
        <v>0</v>
      </c>
    </row>
    <row r="509" spans="1:7" ht="12.75">
      <c r="A509" s="326"/>
      <c r="B509" s="132" t="s">
        <v>1125</v>
      </c>
      <c r="C509" s="355">
        <v>4085104</v>
      </c>
      <c r="D509" s="355">
        <v>698054</v>
      </c>
      <c r="E509" s="355">
        <v>550797</v>
      </c>
      <c r="F509" s="328">
        <v>13.483059427617999</v>
      </c>
      <c r="G509" s="213">
        <v>42260</v>
      </c>
    </row>
    <row r="510" spans="1:7" ht="12.75">
      <c r="A510" s="326"/>
      <c r="B510" s="337" t="s">
        <v>1173</v>
      </c>
      <c r="C510" s="355">
        <v>4085104</v>
      </c>
      <c r="D510" s="223">
        <v>698054</v>
      </c>
      <c r="E510" s="223">
        <v>550797</v>
      </c>
      <c r="F510" s="328">
        <v>13.483059427617999</v>
      </c>
      <c r="G510" s="213">
        <v>42260</v>
      </c>
    </row>
    <row r="511" spans="1:7" ht="12.75">
      <c r="A511" s="326"/>
      <c r="B511" s="334" t="s">
        <v>716</v>
      </c>
      <c r="C511" s="223">
        <v>-3897910</v>
      </c>
      <c r="D511" s="223">
        <v>5573983</v>
      </c>
      <c r="E511" s="223" t="s">
        <v>712</v>
      </c>
      <c r="F511" s="328" t="s">
        <v>712</v>
      </c>
      <c r="G511" s="328" t="s">
        <v>712</v>
      </c>
    </row>
    <row r="512" spans="1:7" ht="12.75">
      <c r="A512" s="326"/>
      <c r="B512" s="334" t="s">
        <v>717</v>
      </c>
      <c r="C512" s="355">
        <v>3897910</v>
      </c>
      <c r="D512" s="355">
        <v>-5573983</v>
      </c>
      <c r="E512" s="355">
        <v>-5573983</v>
      </c>
      <c r="F512" s="328" t="s">
        <v>712</v>
      </c>
      <c r="G512" s="213">
        <v>2154982</v>
      </c>
    </row>
    <row r="513" spans="1:7" ht="12.75">
      <c r="A513" s="326"/>
      <c r="B513" s="132" t="s">
        <v>838</v>
      </c>
      <c r="C513" s="355">
        <v>3897910</v>
      </c>
      <c r="D513" s="355">
        <v>-5573983</v>
      </c>
      <c r="E513" s="355">
        <v>-5573983</v>
      </c>
      <c r="F513" s="328" t="s">
        <v>712</v>
      </c>
      <c r="G513" s="213">
        <v>2154982</v>
      </c>
    </row>
    <row r="514" spans="1:7" ht="38.25" customHeight="1">
      <c r="A514" s="326"/>
      <c r="B514" s="342" t="s">
        <v>1194</v>
      </c>
      <c r="C514" s="355">
        <v>3897910</v>
      </c>
      <c r="D514" s="223">
        <v>-5573983</v>
      </c>
      <c r="E514" s="223">
        <v>-5573983</v>
      </c>
      <c r="F514" s="328" t="s">
        <v>712</v>
      </c>
      <c r="G514" s="213">
        <v>2154982</v>
      </c>
    </row>
    <row r="515" spans="1:7" ht="12.75">
      <c r="A515" s="326"/>
      <c r="B515" s="336"/>
      <c r="C515" s="223"/>
      <c r="D515" s="223"/>
      <c r="E515" s="223"/>
      <c r="F515" s="328"/>
      <c r="G515" s="213"/>
    </row>
    <row r="516" spans="1:7" ht="12.75">
      <c r="A516" s="326"/>
      <c r="B516" s="209" t="s">
        <v>1230</v>
      </c>
      <c r="C516" s="221"/>
      <c r="D516" s="223"/>
      <c r="E516" s="223"/>
      <c r="F516" s="328"/>
      <c r="G516" s="213"/>
    </row>
    <row r="517" spans="1:7" ht="12.75">
      <c r="A517" s="326"/>
      <c r="B517" s="330" t="s">
        <v>1161</v>
      </c>
      <c r="C517" s="354">
        <v>121721882</v>
      </c>
      <c r="D517" s="354">
        <v>71777411</v>
      </c>
      <c r="E517" s="354">
        <v>71848224</v>
      </c>
      <c r="F517" s="325">
        <v>59.02654709200109</v>
      </c>
      <c r="G517" s="331">
        <v>14269012</v>
      </c>
    </row>
    <row r="518" spans="1:7" ht="25.5">
      <c r="A518" s="326"/>
      <c r="B518" s="135" t="s">
        <v>1162</v>
      </c>
      <c r="C518" s="355">
        <v>3405348</v>
      </c>
      <c r="D518" s="223">
        <v>1358615</v>
      </c>
      <c r="E518" s="223">
        <v>1430682</v>
      </c>
      <c r="F518" s="328">
        <v>42.01279869193986</v>
      </c>
      <c r="G518" s="213">
        <v>331087</v>
      </c>
    </row>
    <row r="519" spans="1:7" ht="12.75">
      <c r="A519" s="326"/>
      <c r="B519" s="132" t="s">
        <v>1179</v>
      </c>
      <c r="C519" s="355">
        <v>26457</v>
      </c>
      <c r="D519" s="223">
        <v>0</v>
      </c>
      <c r="E519" s="223">
        <v>0</v>
      </c>
      <c r="F519" s="328">
        <v>0</v>
      </c>
      <c r="G519" s="213">
        <v>0</v>
      </c>
    </row>
    <row r="520" spans="1:7" ht="12.75">
      <c r="A520" s="326"/>
      <c r="B520" s="132" t="s">
        <v>1180</v>
      </c>
      <c r="C520" s="355">
        <v>3520</v>
      </c>
      <c r="D520" s="355">
        <v>3520</v>
      </c>
      <c r="E520" s="355">
        <v>2266</v>
      </c>
      <c r="F520" s="328">
        <v>64.375</v>
      </c>
      <c r="G520" s="213">
        <v>0</v>
      </c>
    </row>
    <row r="521" spans="1:7" ht="12.75">
      <c r="A521" s="326"/>
      <c r="B521" s="337" t="s">
        <v>1181</v>
      </c>
      <c r="C521" s="355">
        <v>3520</v>
      </c>
      <c r="D521" s="355">
        <v>3520</v>
      </c>
      <c r="E521" s="355">
        <v>2266</v>
      </c>
      <c r="F521" s="328">
        <v>64.375</v>
      </c>
      <c r="G521" s="213">
        <v>0</v>
      </c>
    </row>
    <row r="522" spans="1:7" ht="12.75">
      <c r="A522" s="326"/>
      <c r="B522" s="358" t="s">
        <v>1182</v>
      </c>
      <c r="C522" s="355">
        <v>3520</v>
      </c>
      <c r="D522" s="355">
        <v>3520</v>
      </c>
      <c r="E522" s="355">
        <v>2266</v>
      </c>
      <c r="F522" s="328">
        <v>64.375</v>
      </c>
      <c r="G522" s="213">
        <v>0</v>
      </c>
    </row>
    <row r="523" spans="1:7" ht="41.25" customHeight="1">
      <c r="A523" s="326"/>
      <c r="B523" s="364" t="s">
        <v>1187</v>
      </c>
      <c r="C523" s="355">
        <v>3520</v>
      </c>
      <c r="D523" s="355">
        <v>3520</v>
      </c>
      <c r="E523" s="355">
        <v>2266</v>
      </c>
      <c r="F523" s="328">
        <v>64.375</v>
      </c>
      <c r="G523" s="213">
        <v>0</v>
      </c>
    </row>
    <row r="524" spans="1:7" ht="51">
      <c r="A524" s="326"/>
      <c r="B524" s="365" t="s">
        <v>1188</v>
      </c>
      <c r="C524" s="355">
        <v>3520</v>
      </c>
      <c r="D524" s="355">
        <v>3520</v>
      </c>
      <c r="E524" s="355">
        <v>2266</v>
      </c>
      <c r="F524" s="328">
        <v>64.375</v>
      </c>
      <c r="G524" s="213">
        <v>0</v>
      </c>
    </row>
    <row r="525" spans="1:7" ht="12.75">
      <c r="A525" s="326"/>
      <c r="B525" s="132" t="s">
        <v>1163</v>
      </c>
      <c r="C525" s="355">
        <v>118286557</v>
      </c>
      <c r="D525" s="355">
        <v>70415276</v>
      </c>
      <c r="E525" s="355">
        <v>70415276</v>
      </c>
      <c r="F525" s="328">
        <v>59.52939859429674</v>
      </c>
      <c r="G525" s="213">
        <v>13937925</v>
      </c>
    </row>
    <row r="526" spans="1:7" ht="25.5">
      <c r="A526" s="326"/>
      <c r="B526" s="342" t="s">
        <v>1164</v>
      </c>
      <c r="C526" s="355">
        <v>118286557</v>
      </c>
      <c r="D526" s="223">
        <v>70415276</v>
      </c>
      <c r="E526" s="223">
        <v>70415276</v>
      </c>
      <c r="F526" s="328">
        <v>59.52939859429674</v>
      </c>
      <c r="G526" s="213">
        <v>13937925</v>
      </c>
    </row>
    <row r="527" spans="1:7" ht="12.75">
      <c r="A527" s="326"/>
      <c r="B527" s="330" t="s">
        <v>1165</v>
      </c>
      <c r="C527" s="221">
        <v>121745722</v>
      </c>
      <c r="D527" s="221">
        <v>71801251</v>
      </c>
      <c r="E527" s="221">
        <v>64183377</v>
      </c>
      <c r="F527" s="325">
        <v>52.71920519720602</v>
      </c>
      <c r="G527" s="331">
        <v>12801704</v>
      </c>
    </row>
    <row r="528" spans="1:7" ht="12.75">
      <c r="A528" s="326"/>
      <c r="B528" s="132" t="s">
        <v>1166</v>
      </c>
      <c r="C528" s="355">
        <v>93867186</v>
      </c>
      <c r="D528" s="355">
        <v>49466450</v>
      </c>
      <c r="E528" s="355">
        <v>44800334</v>
      </c>
      <c r="F528" s="328">
        <v>47.72736449135697</v>
      </c>
      <c r="G528" s="213">
        <v>11391032</v>
      </c>
    </row>
    <row r="529" spans="1:7" ht="12.75">
      <c r="A529" s="326"/>
      <c r="B529" s="337" t="s">
        <v>1167</v>
      </c>
      <c r="C529" s="355">
        <v>39280954</v>
      </c>
      <c r="D529" s="355">
        <v>18676893</v>
      </c>
      <c r="E529" s="355">
        <v>16852358</v>
      </c>
      <c r="F529" s="328">
        <v>42.90210976036886</v>
      </c>
      <c r="G529" s="213">
        <v>3417220</v>
      </c>
    </row>
    <row r="530" spans="1:7" ht="12.75">
      <c r="A530" s="326"/>
      <c r="B530" s="358" t="s">
        <v>1168</v>
      </c>
      <c r="C530" s="355">
        <v>28920376</v>
      </c>
      <c r="D530" s="223">
        <v>14354681</v>
      </c>
      <c r="E530" s="223">
        <v>13070666</v>
      </c>
      <c r="F530" s="328">
        <v>45.19535292348896</v>
      </c>
      <c r="G530" s="213">
        <v>2824654</v>
      </c>
    </row>
    <row r="531" spans="1:7" ht="12.75">
      <c r="A531" s="326"/>
      <c r="B531" s="360" t="s">
        <v>1169</v>
      </c>
      <c r="C531" s="355">
        <v>22834137</v>
      </c>
      <c r="D531" s="223">
        <v>11420037</v>
      </c>
      <c r="E531" s="223">
        <v>10444545</v>
      </c>
      <c r="F531" s="328">
        <v>45.7409228997794</v>
      </c>
      <c r="G531" s="213">
        <v>2297191</v>
      </c>
    </row>
    <row r="532" spans="1:7" ht="12.75">
      <c r="A532" s="326"/>
      <c r="B532" s="358" t="s">
        <v>1170</v>
      </c>
      <c r="C532" s="355">
        <v>10360578</v>
      </c>
      <c r="D532" s="223">
        <v>4322212</v>
      </c>
      <c r="E532" s="223">
        <v>3781692</v>
      </c>
      <c r="F532" s="328">
        <v>36.50078209922265</v>
      </c>
      <c r="G532" s="213">
        <v>592566</v>
      </c>
    </row>
    <row r="533" spans="1:7" ht="12.75">
      <c r="A533" s="326"/>
      <c r="B533" s="337" t="s">
        <v>1171</v>
      </c>
      <c r="C533" s="355">
        <v>36494467</v>
      </c>
      <c r="D533" s="355">
        <v>18928749</v>
      </c>
      <c r="E533" s="355">
        <v>17067261</v>
      </c>
      <c r="F533" s="328">
        <v>46.7667084985787</v>
      </c>
      <c r="G533" s="213">
        <v>3807904</v>
      </c>
    </row>
    <row r="534" spans="1:7" ht="12.75">
      <c r="A534" s="326"/>
      <c r="B534" s="358" t="s">
        <v>1189</v>
      </c>
      <c r="C534" s="355">
        <v>35678162</v>
      </c>
      <c r="D534" s="223">
        <v>18477159</v>
      </c>
      <c r="E534" s="223">
        <v>16696122</v>
      </c>
      <c r="F534" s="328">
        <v>46.79647454933357</v>
      </c>
      <c r="G534" s="213">
        <v>3705702</v>
      </c>
    </row>
    <row r="535" spans="1:7" ht="12.75">
      <c r="A535" s="326"/>
      <c r="B535" s="358" t="s">
        <v>1172</v>
      </c>
      <c r="C535" s="355">
        <v>816305</v>
      </c>
      <c r="D535" s="223">
        <v>451590</v>
      </c>
      <c r="E535" s="223">
        <v>371139</v>
      </c>
      <c r="F535" s="328">
        <v>45.46572665854062</v>
      </c>
      <c r="G535" s="213">
        <v>102202</v>
      </c>
    </row>
    <row r="536" spans="1:7" ht="25.5">
      <c r="A536" s="326"/>
      <c r="B536" s="342" t="s">
        <v>1175</v>
      </c>
      <c r="C536" s="355">
        <v>87383</v>
      </c>
      <c r="D536" s="355">
        <v>80477</v>
      </c>
      <c r="E536" s="355">
        <v>79606</v>
      </c>
      <c r="F536" s="328">
        <v>91.10009956169964</v>
      </c>
      <c r="G536" s="213">
        <v>0</v>
      </c>
    </row>
    <row r="537" spans="1:7" ht="12.75">
      <c r="A537" s="326"/>
      <c r="B537" s="338" t="s">
        <v>1176</v>
      </c>
      <c r="C537" s="355">
        <v>87383</v>
      </c>
      <c r="D537" s="223">
        <v>80477</v>
      </c>
      <c r="E537" s="223">
        <v>79606</v>
      </c>
      <c r="F537" s="328">
        <v>91.10009956169964</v>
      </c>
      <c r="G537" s="213">
        <v>0</v>
      </c>
    </row>
    <row r="538" spans="1:7" ht="12.75">
      <c r="A538" s="326"/>
      <c r="B538" s="337" t="s">
        <v>1120</v>
      </c>
      <c r="C538" s="223">
        <v>18004382</v>
      </c>
      <c r="D538" s="223">
        <v>11780331</v>
      </c>
      <c r="E538" s="223">
        <v>10801109</v>
      </c>
      <c r="F538" s="328">
        <v>59.99155649996762</v>
      </c>
      <c r="G538" s="213">
        <v>4165908</v>
      </c>
    </row>
    <row r="539" spans="1:7" ht="51">
      <c r="A539" s="326"/>
      <c r="B539" s="338" t="s">
        <v>1203</v>
      </c>
      <c r="C539" s="223">
        <v>18004382</v>
      </c>
      <c r="D539" s="223">
        <v>11780331</v>
      </c>
      <c r="E539" s="223">
        <v>10801109</v>
      </c>
      <c r="F539" s="328">
        <v>59.99155649996762</v>
      </c>
      <c r="G539" s="213">
        <v>4165908</v>
      </c>
    </row>
    <row r="540" spans="1:7" ht="13.5" customHeight="1">
      <c r="A540" s="326"/>
      <c r="B540" s="132" t="s">
        <v>1125</v>
      </c>
      <c r="C540" s="355">
        <v>27878536</v>
      </c>
      <c r="D540" s="355">
        <v>22334801</v>
      </c>
      <c r="E540" s="355">
        <v>19383043</v>
      </c>
      <c r="F540" s="328">
        <v>69.52676065916805</v>
      </c>
      <c r="G540" s="213">
        <v>1410672</v>
      </c>
    </row>
    <row r="541" spans="1:7" ht="12.75">
      <c r="A541" s="326"/>
      <c r="B541" s="337" t="s">
        <v>1173</v>
      </c>
      <c r="C541" s="355">
        <v>27878536</v>
      </c>
      <c r="D541" s="223">
        <v>22334801</v>
      </c>
      <c r="E541" s="223">
        <v>19383043</v>
      </c>
      <c r="F541" s="328">
        <v>69.52676065916805</v>
      </c>
      <c r="G541" s="213">
        <v>1410672</v>
      </c>
    </row>
    <row r="542" spans="1:7" ht="12.75">
      <c r="A542" s="326"/>
      <c r="B542" s="334" t="s">
        <v>716</v>
      </c>
      <c r="C542" s="223">
        <v>-23840</v>
      </c>
      <c r="D542" s="223">
        <v>-23840</v>
      </c>
      <c r="E542" s="223" t="s">
        <v>712</v>
      </c>
      <c r="F542" s="328" t="s">
        <v>712</v>
      </c>
      <c r="G542" s="328" t="s">
        <v>712</v>
      </c>
    </row>
    <row r="543" spans="1:7" ht="12.75">
      <c r="A543" s="326"/>
      <c r="B543" s="334" t="s">
        <v>717</v>
      </c>
      <c r="C543" s="223">
        <v>23840</v>
      </c>
      <c r="D543" s="223">
        <v>23840</v>
      </c>
      <c r="E543" s="223">
        <v>23840</v>
      </c>
      <c r="F543" s="328" t="s">
        <v>712</v>
      </c>
      <c r="G543" s="213">
        <v>0</v>
      </c>
    </row>
    <row r="544" spans="1:7" ht="12.75">
      <c r="A544" s="326"/>
      <c r="B544" s="132" t="s">
        <v>838</v>
      </c>
      <c r="C544" s="223">
        <v>23840</v>
      </c>
      <c r="D544" s="223">
        <v>23840</v>
      </c>
      <c r="E544" s="223">
        <v>23840</v>
      </c>
      <c r="F544" s="328" t="s">
        <v>712</v>
      </c>
      <c r="G544" s="213">
        <v>0</v>
      </c>
    </row>
    <row r="545" spans="1:7" ht="51">
      <c r="A545" s="326"/>
      <c r="B545" s="342" t="s">
        <v>1194</v>
      </c>
      <c r="C545" s="223">
        <v>23840</v>
      </c>
      <c r="D545" s="223">
        <v>23840</v>
      </c>
      <c r="E545" s="223">
        <v>23840</v>
      </c>
      <c r="F545" s="328" t="s">
        <v>712</v>
      </c>
      <c r="G545" s="213">
        <v>0</v>
      </c>
    </row>
    <row r="546" spans="1:7" ht="12.75">
      <c r="A546" s="326"/>
      <c r="B546" s="342"/>
      <c r="C546" s="223"/>
      <c r="D546" s="223"/>
      <c r="E546" s="223"/>
      <c r="F546" s="328"/>
      <c r="G546" s="213"/>
    </row>
    <row r="547" spans="1:7" ht="12.75">
      <c r="A547" s="326"/>
      <c r="B547" s="209" t="s">
        <v>1231</v>
      </c>
      <c r="C547" s="223"/>
      <c r="D547" s="223"/>
      <c r="E547" s="223"/>
      <c r="F547" s="328"/>
      <c r="G547" s="213"/>
    </row>
    <row r="548" spans="1:7" ht="12.75">
      <c r="A548" s="326"/>
      <c r="B548" s="330" t="s">
        <v>1161</v>
      </c>
      <c r="C548" s="354">
        <v>3898750</v>
      </c>
      <c r="D548" s="354">
        <v>1898436</v>
      </c>
      <c r="E548" s="354">
        <v>1861569</v>
      </c>
      <c r="F548" s="325">
        <v>47.7478422571337</v>
      </c>
      <c r="G548" s="331">
        <v>280273</v>
      </c>
    </row>
    <row r="549" spans="1:7" ht="12.75">
      <c r="A549" s="326"/>
      <c r="B549" s="132" t="s">
        <v>1179</v>
      </c>
      <c r="C549" s="355">
        <v>38300</v>
      </c>
      <c r="D549" s="223">
        <v>38300</v>
      </c>
      <c r="E549" s="223">
        <v>1433</v>
      </c>
      <c r="F549" s="328">
        <v>3.741514360313316</v>
      </c>
      <c r="G549" s="213">
        <v>0</v>
      </c>
    </row>
    <row r="550" spans="1:7" ht="12.75">
      <c r="A550" s="326"/>
      <c r="B550" s="132" t="s">
        <v>1163</v>
      </c>
      <c r="C550" s="355">
        <v>3860450</v>
      </c>
      <c r="D550" s="355">
        <v>1860136</v>
      </c>
      <c r="E550" s="355">
        <v>1860136</v>
      </c>
      <c r="F550" s="328">
        <v>48.184434457122876</v>
      </c>
      <c r="G550" s="213">
        <v>280883</v>
      </c>
    </row>
    <row r="551" spans="1:7" ht="25.5">
      <c r="A551" s="326"/>
      <c r="B551" s="342" t="s">
        <v>1164</v>
      </c>
      <c r="C551" s="355">
        <v>3860450</v>
      </c>
      <c r="D551" s="223">
        <v>1860136</v>
      </c>
      <c r="E551" s="223">
        <v>1860136</v>
      </c>
      <c r="F551" s="328">
        <v>48.184434457122876</v>
      </c>
      <c r="G551" s="213">
        <v>280883</v>
      </c>
    </row>
    <row r="552" spans="1:7" ht="12.75">
      <c r="A552" s="326"/>
      <c r="B552" s="330" t="s">
        <v>1165</v>
      </c>
      <c r="C552" s="221">
        <v>3898750</v>
      </c>
      <c r="D552" s="221">
        <v>1898436</v>
      </c>
      <c r="E552" s="221">
        <v>1686330</v>
      </c>
      <c r="F552" s="325">
        <v>43.2530939403655</v>
      </c>
      <c r="G552" s="331">
        <v>315233</v>
      </c>
    </row>
    <row r="553" spans="1:7" ht="12.75">
      <c r="A553" s="326"/>
      <c r="B553" s="132" t="s">
        <v>1166</v>
      </c>
      <c r="C553" s="355">
        <v>3897250</v>
      </c>
      <c r="D553" s="355">
        <v>1896936</v>
      </c>
      <c r="E553" s="355">
        <v>1684931</v>
      </c>
      <c r="F553" s="328">
        <v>43.233844377445635</v>
      </c>
      <c r="G553" s="213">
        <v>315233</v>
      </c>
    </row>
    <row r="554" spans="1:7" ht="12.75">
      <c r="A554" s="326"/>
      <c r="B554" s="337" t="s">
        <v>1167</v>
      </c>
      <c r="C554" s="355">
        <v>3896100</v>
      </c>
      <c r="D554" s="355">
        <v>1895786</v>
      </c>
      <c r="E554" s="355">
        <v>1684114</v>
      </c>
      <c r="F554" s="328">
        <v>43.22563589230256</v>
      </c>
      <c r="G554" s="213">
        <v>315233</v>
      </c>
    </row>
    <row r="555" spans="1:7" ht="12.75">
      <c r="A555" s="326"/>
      <c r="B555" s="358" t="s">
        <v>1168</v>
      </c>
      <c r="C555" s="355">
        <v>3102809</v>
      </c>
      <c r="D555" s="223">
        <v>1514142</v>
      </c>
      <c r="E555" s="223">
        <v>1378602</v>
      </c>
      <c r="F555" s="328">
        <v>44.430772245407304</v>
      </c>
      <c r="G555" s="213">
        <v>271162</v>
      </c>
    </row>
    <row r="556" spans="1:7" ht="12.75">
      <c r="A556" s="326"/>
      <c r="B556" s="360" t="s">
        <v>1169</v>
      </c>
      <c r="C556" s="355">
        <v>2389000</v>
      </c>
      <c r="D556" s="223">
        <v>1137150</v>
      </c>
      <c r="E556" s="223">
        <v>1022776</v>
      </c>
      <c r="F556" s="328">
        <v>42.811887819171204</v>
      </c>
      <c r="G556" s="213">
        <v>181147</v>
      </c>
    </row>
    <row r="557" spans="1:7" ht="12.75">
      <c r="A557" s="326"/>
      <c r="B557" s="358" t="s">
        <v>1170</v>
      </c>
      <c r="C557" s="355">
        <v>793291</v>
      </c>
      <c r="D557" s="223">
        <v>381644</v>
      </c>
      <c r="E557" s="223">
        <v>305512</v>
      </c>
      <c r="F557" s="328">
        <v>38.51197101694082</v>
      </c>
      <c r="G557" s="213">
        <v>44071</v>
      </c>
    </row>
    <row r="558" spans="1:7" ht="12.75">
      <c r="A558" s="326"/>
      <c r="B558" s="337" t="s">
        <v>1171</v>
      </c>
      <c r="C558" s="355">
        <v>250</v>
      </c>
      <c r="D558" s="355">
        <v>250</v>
      </c>
      <c r="E558" s="355">
        <v>200</v>
      </c>
      <c r="F558" s="328">
        <v>80</v>
      </c>
      <c r="G558" s="213">
        <v>0</v>
      </c>
    </row>
    <row r="559" spans="1:7" ht="12.75">
      <c r="A559" s="326"/>
      <c r="B559" s="358" t="s">
        <v>1189</v>
      </c>
      <c r="C559" s="355">
        <v>250</v>
      </c>
      <c r="D559" s="223">
        <v>250</v>
      </c>
      <c r="E559" s="223">
        <v>200</v>
      </c>
      <c r="F559" s="328">
        <v>80</v>
      </c>
      <c r="G559" s="213">
        <v>0</v>
      </c>
    </row>
    <row r="560" spans="1:7" ht="25.5">
      <c r="A560" s="326"/>
      <c r="B560" s="342" t="s">
        <v>1175</v>
      </c>
      <c r="C560" s="355">
        <v>900</v>
      </c>
      <c r="D560" s="355">
        <v>900</v>
      </c>
      <c r="E560" s="355">
        <v>617</v>
      </c>
      <c r="F560" s="328">
        <v>68.55555555555556</v>
      </c>
      <c r="G560" s="213">
        <v>0</v>
      </c>
    </row>
    <row r="561" spans="1:7" ht="12.75">
      <c r="A561" s="326"/>
      <c r="B561" s="338" t="s">
        <v>1176</v>
      </c>
      <c r="C561" s="355">
        <v>900</v>
      </c>
      <c r="D561" s="223">
        <v>900</v>
      </c>
      <c r="E561" s="223">
        <v>617</v>
      </c>
      <c r="F561" s="328">
        <v>68.55555555555556</v>
      </c>
      <c r="G561" s="213">
        <v>0</v>
      </c>
    </row>
    <row r="562" spans="1:7" ht="12.75">
      <c r="A562" s="326"/>
      <c r="B562" s="132" t="s">
        <v>1125</v>
      </c>
      <c r="C562" s="355">
        <v>1500</v>
      </c>
      <c r="D562" s="355">
        <v>1500</v>
      </c>
      <c r="E562" s="355">
        <v>1399</v>
      </c>
      <c r="F562" s="328">
        <v>93.26666666666667</v>
      </c>
      <c r="G562" s="213">
        <v>0</v>
      </c>
    </row>
    <row r="563" spans="1:7" ht="12.75">
      <c r="A563" s="326"/>
      <c r="B563" s="337" t="s">
        <v>1173</v>
      </c>
      <c r="C563" s="355">
        <v>1500</v>
      </c>
      <c r="D563" s="223">
        <v>1500</v>
      </c>
      <c r="E563" s="223">
        <v>1399</v>
      </c>
      <c r="F563" s="328">
        <v>93.26666666666667</v>
      </c>
      <c r="G563" s="213">
        <v>0</v>
      </c>
    </row>
    <row r="564" spans="1:7" ht="12.75">
      <c r="A564" s="326"/>
      <c r="B564" s="334"/>
      <c r="C564" s="223"/>
      <c r="D564" s="223"/>
      <c r="E564" s="223"/>
      <c r="F564" s="328"/>
      <c r="G564" s="213"/>
    </row>
    <row r="565" spans="1:7" ht="12.75">
      <c r="A565" s="326"/>
      <c r="B565" s="209" t="s">
        <v>1232</v>
      </c>
      <c r="C565" s="221"/>
      <c r="D565" s="223"/>
      <c r="E565" s="223"/>
      <c r="F565" s="328"/>
      <c r="G565" s="213"/>
    </row>
    <row r="566" spans="1:7" ht="12.75">
      <c r="A566" s="326"/>
      <c r="B566" s="330" t="s">
        <v>1161</v>
      </c>
      <c r="C566" s="354">
        <v>3160463</v>
      </c>
      <c r="D566" s="354">
        <v>1591415</v>
      </c>
      <c r="E566" s="354">
        <v>1591627</v>
      </c>
      <c r="F566" s="325">
        <v>50.36056425909749</v>
      </c>
      <c r="G566" s="331">
        <v>377934</v>
      </c>
    </row>
    <row r="567" spans="1:7" ht="25.5">
      <c r="A567" s="326"/>
      <c r="B567" s="135" t="s">
        <v>1162</v>
      </c>
      <c r="C567" s="355">
        <v>1500</v>
      </c>
      <c r="D567" s="223">
        <v>675</v>
      </c>
      <c r="E567" s="223">
        <v>887</v>
      </c>
      <c r="F567" s="328">
        <v>59.13333333333334</v>
      </c>
      <c r="G567" s="213">
        <v>127</v>
      </c>
    </row>
    <row r="568" spans="1:7" ht="12.75">
      <c r="A568" s="326"/>
      <c r="B568" s="132" t="s">
        <v>1163</v>
      </c>
      <c r="C568" s="355">
        <v>3158963</v>
      </c>
      <c r="D568" s="355">
        <v>1590740</v>
      </c>
      <c r="E568" s="355">
        <v>1590740</v>
      </c>
      <c r="F568" s="328">
        <v>50.35639860295926</v>
      </c>
      <c r="G568" s="213">
        <v>377807</v>
      </c>
    </row>
    <row r="569" spans="1:7" ht="25.5">
      <c r="A569" s="326"/>
      <c r="B569" s="342" t="s">
        <v>1164</v>
      </c>
      <c r="C569" s="355">
        <v>3158963</v>
      </c>
      <c r="D569" s="223">
        <v>1590740</v>
      </c>
      <c r="E569" s="223">
        <v>1590740</v>
      </c>
      <c r="F569" s="328">
        <v>50.35639860295926</v>
      </c>
      <c r="G569" s="213">
        <v>377807</v>
      </c>
    </row>
    <row r="570" spans="1:7" ht="12.75">
      <c r="A570" s="326"/>
      <c r="B570" s="330" t="s">
        <v>1165</v>
      </c>
      <c r="C570" s="221">
        <v>3160463</v>
      </c>
      <c r="D570" s="221">
        <v>1591415</v>
      </c>
      <c r="E570" s="221">
        <v>1506584</v>
      </c>
      <c r="F570" s="325">
        <v>47.66972434102218</v>
      </c>
      <c r="G570" s="331">
        <v>307564</v>
      </c>
    </row>
    <row r="571" spans="1:7" ht="12.75">
      <c r="A571" s="326"/>
      <c r="B571" s="132" t="s">
        <v>1166</v>
      </c>
      <c r="C571" s="355">
        <v>3160463</v>
      </c>
      <c r="D571" s="355">
        <v>1591415</v>
      </c>
      <c r="E571" s="355">
        <v>1506584</v>
      </c>
      <c r="F571" s="328">
        <v>47.66972434102218</v>
      </c>
      <c r="G571" s="213">
        <v>307564</v>
      </c>
    </row>
    <row r="572" spans="1:7" ht="12.75">
      <c r="A572" s="326"/>
      <c r="B572" s="337" t="s">
        <v>1167</v>
      </c>
      <c r="C572" s="355">
        <v>3160463</v>
      </c>
      <c r="D572" s="355">
        <v>1591415</v>
      </c>
      <c r="E572" s="355">
        <v>1506584</v>
      </c>
      <c r="F572" s="328">
        <v>47.66972434102218</v>
      </c>
      <c r="G572" s="213">
        <v>307564</v>
      </c>
    </row>
    <row r="573" spans="1:7" ht="12.75">
      <c r="A573" s="326"/>
      <c r="B573" s="358" t="s">
        <v>1168</v>
      </c>
      <c r="C573" s="355">
        <v>2929563</v>
      </c>
      <c r="D573" s="223">
        <v>1506415</v>
      </c>
      <c r="E573" s="223">
        <v>1441400</v>
      </c>
      <c r="F573" s="328">
        <v>49.201877549655016</v>
      </c>
      <c r="G573" s="213">
        <v>293084</v>
      </c>
    </row>
    <row r="574" spans="1:7" ht="12.75">
      <c r="A574" s="326"/>
      <c r="B574" s="360" t="s">
        <v>1169</v>
      </c>
      <c r="C574" s="355">
        <v>2293143</v>
      </c>
      <c r="D574" s="223">
        <v>1156071</v>
      </c>
      <c r="E574" s="223">
        <v>1113027</v>
      </c>
      <c r="F574" s="328">
        <v>48.53718237371154</v>
      </c>
      <c r="G574" s="213">
        <v>243227</v>
      </c>
    </row>
    <row r="575" spans="1:7" ht="12.75">
      <c r="A575" s="326"/>
      <c r="B575" s="358" t="s">
        <v>1170</v>
      </c>
      <c r="C575" s="355">
        <v>230900</v>
      </c>
      <c r="D575" s="223">
        <v>85000</v>
      </c>
      <c r="E575" s="223">
        <v>65184</v>
      </c>
      <c r="F575" s="328">
        <v>28.23040277176267</v>
      </c>
      <c r="G575" s="213">
        <v>14480</v>
      </c>
    </row>
    <row r="576" spans="1:7" ht="12.75">
      <c r="A576" s="326"/>
      <c r="B576" s="342"/>
      <c r="C576" s="221"/>
      <c r="D576" s="223"/>
      <c r="E576" s="223"/>
      <c r="F576" s="328"/>
      <c r="G576" s="213"/>
    </row>
    <row r="577" spans="1:7" ht="12.75">
      <c r="A577" s="326"/>
      <c r="B577" s="209" t="s">
        <v>1233</v>
      </c>
      <c r="C577" s="223"/>
      <c r="D577" s="223"/>
      <c r="E577" s="223"/>
      <c r="F577" s="328"/>
      <c r="G577" s="213"/>
    </row>
    <row r="578" spans="1:7" ht="12.75">
      <c r="A578" s="326"/>
      <c r="B578" s="330" t="s">
        <v>1161</v>
      </c>
      <c r="C578" s="354">
        <v>536067952</v>
      </c>
      <c r="D578" s="354">
        <v>250651082</v>
      </c>
      <c r="E578" s="354">
        <v>251214942</v>
      </c>
      <c r="F578" s="325">
        <v>46.862518280145196</v>
      </c>
      <c r="G578" s="331">
        <v>42095171</v>
      </c>
    </row>
    <row r="579" spans="1:7" ht="25.5">
      <c r="A579" s="326"/>
      <c r="B579" s="135" t="s">
        <v>1162</v>
      </c>
      <c r="C579" s="355">
        <v>12094080</v>
      </c>
      <c r="D579" s="223">
        <v>5603516</v>
      </c>
      <c r="E579" s="223">
        <v>6169665</v>
      </c>
      <c r="F579" s="328">
        <v>51.01392582155898</v>
      </c>
      <c r="G579" s="213">
        <v>1156770</v>
      </c>
    </row>
    <row r="580" spans="1:7" ht="12.75">
      <c r="A580" s="326"/>
      <c r="B580" s="132" t="s">
        <v>1179</v>
      </c>
      <c r="C580" s="355">
        <v>99132</v>
      </c>
      <c r="D580" s="223">
        <v>37862</v>
      </c>
      <c r="E580" s="223">
        <v>35573</v>
      </c>
      <c r="F580" s="328">
        <v>35.88447726263971</v>
      </c>
      <c r="G580" s="213">
        <v>14229</v>
      </c>
    </row>
    <row r="581" spans="1:7" ht="12.75">
      <c r="A581" s="326"/>
      <c r="B581" s="132" t="s">
        <v>1163</v>
      </c>
      <c r="C581" s="355">
        <v>523874740</v>
      </c>
      <c r="D581" s="355">
        <v>245009704</v>
      </c>
      <c r="E581" s="355">
        <v>245009704</v>
      </c>
      <c r="F581" s="328">
        <v>46.76875697423395</v>
      </c>
      <c r="G581" s="213">
        <v>40924172</v>
      </c>
    </row>
    <row r="582" spans="1:7" ht="25.5">
      <c r="A582" s="326"/>
      <c r="B582" s="342" t="s">
        <v>1164</v>
      </c>
      <c r="C582" s="355">
        <v>518754076</v>
      </c>
      <c r="D582" s="223">
        <v>243024287</v>
      </c>
      <c r="E582" s="223">
        <v>243024287</v>
      </c>
      <c r="F582" s="328">
        <v>46.847687226654195</v>
      </c>
      <c r="G582" s="213">
        <v>40924172</v>
      </c>
    </row>
    <row r="583" spans="1:7" ht="25.5">
      <c r="A583" s="326"/>
      <c r="B583" s="342" t="s">
        <v>1223</v>
      </c>
      <c r="C583" s="355">
        <v>5120664</v>
      </c>
      <c r="D583" s="223">
        <v>1985417</v>
      </c>
      <c r="E583" s="223">
        <v>1985417</v>
      </c>
      <c r="F583" s="328">
        <v>38.772647453533374</v>
      </c>
      <c r="G583" s="213">
        <v>0</v>
      </c>
    </row>
    <row r="584" spans="1:7" ht="12.75">
      <c r="A584" s="326"/>
      <c r="B584" s="330" t="s">
        <v>1165</v>
      </c>
      <c r="C584" s="221">
        <v>536885401</v>
      </c>
      <c r="D584" s="221">
        <v>251468531</v>
      </c>
      <c r="E584" s="221">
        <v>238104995</v>
      </c>
      <c r="F584" s="325">
        <v>44.34931450110338</v>
      </c>
      <c r="G584" s="331">
        <v>41848866</v>
      </c>
    </row>
    <row r="585" spans="1:7" ht="12.75">
      <c r="A585" s="326"/>
      <c r="B585" s="132" t="s">
        <v>1166</v>
      </c>
      <c r="C585" s="355">
        <v>533375687</v>
      </c>
      <c r="D585" s="355">
        <v>249648233</v>
      </c>
      <c r="E585" s="355">
        <v>236652494</v>
      </c>
      <c r="F585" s="328">
        <v>44.36881915841807</v>
      </c>
      <c r="G585" s="213">
        <v>41600233</v>
      </c>
    </row>
    <row r="586" spans="1:7" ht="12.75">
      <c r="A586" s="326"/>
      <c r="B586" s="337" t="s">
        <v>1167</v>
      </c>
      <c r="C586" s="355">
        <v>63757447</v>
      </c>
      <c r="D586" s="355">
        <v>29532779</v>
      </c>
      <c r="E586" s="355">
        <v>27080931</v>
      </c>
      <c r="F586" s="328">
        <v>42.474930026605364</v>
      </c>
      <c r="G586" s="213">
        <v>4242801</v>
      </c>
    </row>
    <row r="587" spans="1:7" ht="12.75">
      <c r="A587" s="326"/>
      <c r="B587" s="358" t="s">
        <v>1168</v>
      </c>
      <c r="C587" s="355">
        <v>38895340</v>
      </c>
      <c r="D587" s="223">
        <v>18639992</v>
      </c>
      <c r="E587" s="223">
        <v>17960186</v>
      </c>
      <c r="F587" s="328">
        <v>46.175675543651245</v>
      </c>
      <c r="G587" s="213">
        <v>2834807</v>
      </c>
    </row>
    <row r="588" spans="1:7" ht="12.75">
      <c r="A588" s="326"/>
      <c r="B588" s="360" t="s">
        <v>1169</v>
      </c>
      <c r="C588" s="355">
        <v>30564290</v>
      </c>
      <c r="D588" s="223">
        <v>14314231</v>
      </c>
      <c r="E588" s="223">
        <v>13878170</v>
      </c>
      <c r="F588" s="328">
        <v>45.40648580418521</v>
      </c>
      <c r="G588" s="213">
        <v>2225746</v>
      </c>
    </row>
    <row r="589" spans="1:7" ht="12.75">
      <c r="A589" s="326"/>
      <c r="B589" s="358" t="s">
        <v>1170</v>
      </c>
      <c r="C589" s="355">
        <v>24862107</v>
      </c>
      <c r="D589" s="223">
        <v>10892787</v>
      </c>
      <c r="E589" s="223">
        <v>9120745</v>
      </c>
      <c r="F589" s="328">
        <v>36.68532598624887</v>
      </c>
      <c r="G589" s="213">
        <v>1407994</v>
      </c>
    </row>
    <row r="590" spans="1:7" ht="12.75">
      <c r="A590" s="326"/>
      <c r="B590" s="337" t="s">
        <v>1171</v>
      </c>
      <c r="C590" s="355">
        <v>464438966</v>
      </c>
      <c r="D590" s="355">
        <v>218096657</v>
      </c>
      <c r="E590" s="355">
        <v>207557744</v>
      </c>
      <c r="F590" s="328">
        <v>44.68999356096233</v>
      </c>
      <c r="G590" s="213">
        <v>37357432</v>
      </c>
    </row>
    <row r="591" spans="1:7" ht="12.75">
      <c r="A591" s="326"/>
      <c r="B591" s="358" t="s">
        <v>1189</v>
      </c>
      <c r="C591" s="355">
        <v>464438966</v>
      </c>
      <c r="D591" s="223">
        <v>218096657</v>
      </c>
      <c r="E591" s="223">
        <v>207557744</v>
      </c>
      <c r="F591" s="328">
        <v>44.68999356096233</v>
      </c>
      <c r="G591" s="213">
        <v>37357432</v>
      </c>
    </row>
    <row r="592" spans="1:7" ht="25.5">
      <c r="A592" s="326"/>
      <c r="B592" s="342" t="s">
        <v>1175</v>
      </c>
      <c r="C592" s="355">
        <v>83547</v>
      </c>
      <c r="D592" s="355">
        <v>33380</v>
      </c>
      <c r="E592" s="355">
        <v>28403</v>
      </c>
      <c r="F592" s="328">
        <v>33.99643314541515</v>
      </c>
      <c r="G592" s="213">
        <v>0</v>
      </c>
    </row>
    <row r="593" spans="1:7" ht="12.75">
      <c r="A593" s="326"/>
      <c r="B593" s="338" t="s">
        <v>1176</v>
      </c>
      <c r="C593" s="355">
        <v>83547</v>
      </c>
      <c r="D593" s="223">
        <v>33380</v>
      </c>
      <c r="E593" s="223">
        <v>28403</v>
      </c>
      <c r="F593" s="328">
        <v>33.99643314541515</v>
      </c>
      <c r="G593" s="213">
        <v>0</v>
      </c>
    </row>
    <row r="594" spans="1:7" ht="12.75">
      <c r="A594" s="326"/>
      <c r="B594" s="337" t="s">
        <v>1120</v>
      </c>
      <c r="C594" s="223">
        <v>5095727</v>
      </c>
      <c r="D594" s="223">
        <v>1985417</v>
      </c>
      <c r="E594" s="223">
        <v>1985416</v>
      </c>
      <c r="F594" s="328">
        <v>38.96236984438138</v>
      </c>
      <c r="G594" s="213">
        <v>0</v>
      </c>
    </row>
    <row r="595" spans="1:7" ht="25.5">
      <c r="A595" s="326"/>
      <c r="B595" s="338" t="s">
        <v>1204</v>
      </c>
      <c r="C595" s="223">
        <v>5095727</v>
      </c>
      <c r="D595" s="223">
        <v>1985417</v>
      </c>
      <c r="E595" s="223">
        <v>1985416</v>
      </c>
      <c r="F595" s="328">
        <v>38.96236984438138</v>
      </c>
      <c r="G595" s="213">
        <v>0</v>
      </c>
    </row>
    <row r="596" spans="1:7" ht="51">
      <c r="A596" s="326"/>
      <c r="B596" s="364" t="s">
        <v>1205</v>
      </c>
      <c r="C596" s="223">
        <v>5095727</v>
      </c>
      <c r="D596" s="223">
        <v>1985417</v>
      </c>
      <c r="E596" s="223">
        <v>1985416</v>
      </c>
      <c r="F596" s="328">
        <v>38.96236984438138</v>
      </c>
      <c r="G596" s="213">
        <v>0</v>
      </c>
    </row>
    <row r="597" spans="1:7" ht="12.75">
      <c r="A597" s="326"/>
      <c r="B597" s="132" t="s">
        <v>1125</v>
      </c>
      <c r="C597" s="355">
        <v>3509714</v>
      </c>
      <c r="D597" s="355">
        <v>1820298</v>
      </c>
      <c r="E597" s="355">
        <v>1452501</v>
      </c>
      <c r="F597" s="328">
        <v>41.38516699651311</v>
      </c>
      <c r="G597" s="213">
        <v>248633</v>
      </c>
    </row>
    <row r="598" spans="1:7" ht="12.75">
      <c r="A598" s="326"/>
      <c r="B598" s="337" t="s">
        <v>1173</v>
      </c>
      <c r="C598" s="355">
        <v>3484777</v>
      </c>
      <c r="D598" s="223">
        <v>1820298</v>
      </c>
      <c r="E598" s="223">
        <v>1452501</v>
      </c>
      <c r="F598" s="328">
        <v>41.68131848895926</v>
      </c>
      <c r="G598" s="213">
        <v>248633</v>
      </c>
    </row>
    <row r="599" spans="1:7" ht="12.75">
      <c r="A599" s="326"/>
      <c r="B599" s="337" t="s">
        <v>1214</v>
      </c>
      <c r="C599" s="355">
        <v>24937</v>
      </c>
      <c r="D599" s="355">
        <v>0</v>
      </c>
      <c r="E599" s="355">
        <v>0</v>
      </c>
      <c r="F599" s="328">
        <v>0</v>
      </c>
      <c r="G599" s="213">
        <v>0</v>
      </c>
    </row>
    <row r="600" spans="1:7" s="373" customFormat="1" ht="38.25">
      <c r="A600" s="372"/>
      <c r="B600" s="338" t="s">
        <v>1206</v>
      </c>
      <c r="C600" s="355">
        <v>24937</v>
      </c>
      <c r="D600" s="355">
        <v>0</v>
      </c>
      <c r="E600" s="355">
        <v>0</v>
      </c>
      <c r="F600" s="328">
        <v>0</v>
      </c>
      <c r="G600" s="213">
        <v>0</v>
      </c>
    </row>
    <row r="601" spans="1:7" s="373" customFormat="1" ht="25.5">
      <c r="A601" s="372"/>
      <c r="B601" s="364" t="s">
        <v>1215</v>
      </c>
      <c r="C601" s="355">
        <v>24937</v>
      </c>
      <c r="D601" s="223">
        <v>0</v>
      </c>
      <c r="E601" s="223">
        <v>0</v>
      </c>
      <c r="F601" s="328">
        <v>0</v>
      </c>
      <c r="G601" s="213">
        <v>0</v>
      </c>
    </row>
    <row r="602" spans="1:7" ht="12.75">
      <c r="A602" s="326"/>
      <c r="B602" s="334" t="s">
        <v>716</v>
      </c>
      <c r="C602" s="223">
        <v>-817449</v>
      </c>
      <c r="D602" s="223">
        <v>-817449</v>
      </c>
      <c r="E602" s="223" t="s">
        <v>712</v>
      </c>
      <c r="F602" s="328" t="s">
        <v>712</v>
      </c>
      <c r="G602" s="328" t="s">
        <v>712</v>
      </c>
    </row>
    <row r="603" spans="1:7" ht="12.75">
      <c r="A603" s="326"/>
      <c r="B603" s="334" t="s">
        <v>717</v>
      </c>
      <c r="C603" s="355">
        <v>817449</v>
      </c>
      <c r="D603" s="355">
        <v>817449</v>
      </c>
      <c r="E603" s="355">
        <v>817449</v>
      </c>
      <c r="F603" s="328" t="s">
        <v>712</v>
      </c>
      <c r="G603" s="213">
        <v>0</v>
      </c>
    </row>
    <row r="604" spans="1:7" ht="12.75">
      <c r="A604" s="326"/>
      <c r="B604" s="132" t="s">
        <v>838</v>
      </c>
      <c r="C604" s="355">
        <v>817449</v>
      </c>
      <c r="D604" s="355">
        <v>817449</v>
      </c>
      <c r="E604" s="355">
        <v>817449</v>
      </c>
      <c r="F604" s="328" t="s">
        <v>712</v>
      </c>
      <c r="G604" s="213">
        <v>0</v>
      </c>
    </row>
    <row r="605" spans="1:7" ht="38.25">
      <c r="A605" s="326"/>
      <c r="B605" s="342" t="s">
        <v>1177</v>
      </c>
      <c r="C605" s="355">
        <v>817449</v>
      </c>
      <c r="D605" s="223">
        <v>817449</v>
      </c>
      <c r="E605" s="223">
        <v>817449</v>
      </c>
      <c r="F605" s="328" t="s">
        <v>712</v>
      </c>
      <c r="G605" s="213">
        <v>0</v>
      </c>
    </row>
    <row r="606" spans="1:7" ht="12.75">
      <c r="A606" s="326"/>
      <c r="B606" s="205"/>
      <c r="C606" s="223"/>
      <c r="D606" s="223"/>
      <c r="E606" s="223"/>
      <c r="F606" s="328"/>
      <c r="G606" s="213"/>
    </row>
    <row r="607" spans="1:7" ht="12.75">
      <c r="A607" s="326"/>
      <c r="B607" s="209" t="s">
        <v>1234</v>
      </c>
      <c r="C607" s="221"/>
      <c r="D607" s="223"/>
      <c r="E607" s="223"/>
      <c r="F607" s="328"/>
      <c r="G607" s="213"/>
    </row>
    <row r="608" spans="1:7" ht="12.75">
      <c r="A608" s="326"/>
      <c r="B608" s="330" t="s">
        <v>1161</v>
      </c>
      <c r="C608" s="354">
        <v>774744</v>
      </c>
      <c r="D608" s="354">
        <v>368745</v>
      </c>
      <c r="E608" s="354">
        <v>367909</v>
      </c>
      <c r="F608" s="325">
        <v>47.487815329967056</v>
      </c>
      <c r="G608" s="331">
        <v>64211</v>
      </c>
    </row>
    <row r="609" spans="1:7" ht="25.5">
      <c r="A609" s="326"/>
      <c r="B609" s="135" t="s">
        <v>1162</v>
      </c>
      <c r="C609" s="355">
        <v>11470</v>
      </c>
      <c r="D609" s="223">
        <v>5736</v>
      </c>
      <c r="E609" s="223">
        <v>4900</v>
      </c>
      <c r="F609" s="328">
        <v>42.72013949433304</v>
      </c>
      <c r="G609" s="213">
        <v>0</v>
      </c>
    </row>
    <row r="610" spans="1:7" ht="12.75">
      <c r="A610" s="326"/>
      <c r="B610" s="132" t="s">
        <v>1163</v>
      </c>
      <c r="C610" s="355">
        <v>763274</v>
      </c>
      <c r="D610" s="355">
        <v>363009</v>
      </c>
      <c r="E610" s="355">
        <v>363009</v>
      </c>
      <c r="F610" s="328">
        <v>47.55946095373352</v>
      </c>
      <c r="G610" s="213">
        <v>64211</v>
      </c>
    </row>
    <row r="611" spans="1:7" ht="25.5">
      <c r="A611" s="326"/>
      <c r="B611" s="342" t="s">
        <v>1164</v>
      </c>
      <c r="C611" s="355">
        <v>763274</v>
      </c>
      <c r="D611" s="223">
        <v>363009</v>
      </c>
      <c r="E611" s="223">
        <v>363009</v>
      </c>
      <c r="F611" s="328">
        <v>47.55946095373352</v>
      </c>
      <c r="G611" s="213">
        <v>64211</v>
      </c>
    </row>
    <row r="612" spans="1:7" ht="12.75">
      <c r="A612" s="326"/>
      <c r="B612" s="330" t="s">
        <v>1165</v>
      </c>
      <c r="C612" s="221">
        <v>774744</v>
      </c>
      <c r="D612" s="221">
        <v>368745</v>
      </c>
      <c r="E612" s="221">
        <v>357581</v>
      </c>
      <c r="F612" s="325">
        <v>46.15472982043101</v>
      </c>
      <c r="G612" s="331">
        <v>72459</v>
      </c>
    </row>
    <row r="613" spans="1:7" ht="12.75">
      <c r="A613" s="326"/>
      <c r="B613" s="132" t="s">
        <v>1166</v>
      </c>
      <c r="C613" s="355">
        <v>768744</v>
      </c>
      <c r="D613" s="355">
        <v>362745</v>
      </c>
      <c r="E613" s="355">
        <v>353073</v>
      </c>
      <c r="F613" s="328">
        <v>45.92855358871093</v>
      </c>
      <c r="G613" s="213">
        <v>71097</v>
      </c>
    </row>
    <row r="614" spans="1:7" ht="12.75">
      <c r="A614" s="326"/>
      <c r="B614" s="337" t="s">
        <v>1167</v>
      </c>
      <c r="C614" s="355">
        <v>768744</v>
      </c>
      <c r="D614" s="355">
        <v>362745</v>
      </c>
      <c r="E614" s="355">
        <v>353073</v>
      </c>
      <c r="F614" s="328">
        <v>45.92855358871093</v>
      </c>
      <c r="G614" s="213">
        <v>71097</v>
      </c>
    </row>
    <row r="615" spans="1:7" ht="12.75">
      <c r="A615" s="326"/>
      <c r="B615" s="358" t="s">
        <v>1168</v>
      </c>
      <c r="C615" s="355">
        <v>617460</v>
      </c>
      <c r="D615" s="223">
        <v>285668</v>
      </c>
      <c r="E615" s="223">
        <v>278333</v>
      </c>
      <c r="F615" s="328">
        <v>45.07709001392803</v>
      </c>
      <c r="G615" s="213">
        <v>57977</v>
      </c>
    </row>
    <row r="616" spans="1:7" ht="12.75">
      <c r="A616" s="326"/>
      <c r="B616" s="360" t="s">
        <v>1169</v>
      </c>
      <c r="C616" s="355">
        <v>459090</v>
      </c>
      <c r="D616" s="223">
        <v>224238</v>
      </c>
      <c r="E616" s="223">
        <v>216903</v>
      </c>
      <c r="F616" s="328">
        <v>47.246291576815004</v>
      </c>
      <c r="G616" s="213">
        <v>44557</v>
      </c>
    </row>
    <row r="617" spans="1:7" ht="12.75">
      <c r="A617" s="326"/>
      <c r="B617" s="358" t="s">
        <v>1170</v>
      </c>
      <c r="C617" s="355">
        <v>151284</v>
      </c>
      <c r="D617" s="223">
        <v>77077</v>
      </c>
      <c r="E617" s="223">
        <v>74740</v>
      </c>
      <c r="F617" s="328">
        <v>49.403770392110204</v>
      </c>
      <c r="G617" s="213">
        <v>13120</v>
      </c>
    </row>
    <row r="618" spans="1:7" ht="12.75">
      <c r="A618" s="326"/>
      <c r="B618" s="132" t="s">
        <v>1125</v>
      </c>
      <c r="C618" s="355">
        <v>6000</v>
      </c>
      <c r="D618" s="355">
        <v>6000</v>
      </c>
      <c r="E618" s="355">
        <v>4508</v>
      </c>
      <c r="F618" s="328">
        <v>75.13333333333333</v>
      </c>
      <c r="G618" s="213">
        <v>1362</v>
      </c>
    </row>
    <row r="619" spans="1:7" ht="12.75">
      <c r="A619" s="326"/>
      <c r="B619" s="337" t="s">
        <v>1173</v>
      </c>
      <c r="C619" s="355">
        <v>6000</v>
      </c>
      <c r="D619" s="223">
        <v>6000</v>
      </c>
      <c r="E619" s="223">
        <v>4508</v>
      </c>
      <c r="F619" s="328">
        <v>75.13333333333333</v>
      </c>
      <c r="G619" s="213">
        <v>1362</v>
      </c>
    </row>
    <row r="620" spans="1:7" ht="12.75">
      <c r="A620" s="326"/>
      <c r="B620" s="334" t="s">
        <v>716</v>
      </c>
      <c r="C620" s="223">
        <v>0</v>
      </c>
      <c r="D620" s="223">
        <v>0</v>
      </c>
      <c r="E620" s="223">
        <v>10328</v>
      </c>
      <c r="F620" s="328" t="s">
        <v>712</v>
      </c>
      <c r="G620" s="213">
        <v>-8248</v>
      </c>
    </row>
    <row r="621" spans="1:7" ht="12.75">
      <c r="A621" s="326"/>
      <c r="B621" s="334" t="s">
        <v>717</v>
      </c>
      <c r="C621" s="355">
        <v>0</v>
      </c>
      <c r="D621" s="355">
        <v>0</v>
      </c>
      <c r="E621" s="355">
        <v>0</v>
      </c>
      <c r="F621" s="328" t="s">
        <v>712</v>
      </c>
      <c r="G621" s="213">
        <v>0</v>
      </c>
    </row>
    <row r="622" spans="1:7" ht="12.75">
      <c r="A622" s="326"/>
      <c r="B622" s="371"/>
      <c r="C622" s="221"/>
      <c r="D622" s="223"/>
      <c r="E622" s="223"/>
      <c r="F622" s="328"/>
      <c r="G622" s="213"/>
    </row>
    <row r="623" spans="1:7" ht="12.75">
      <c r="A623" s="326"/>
      <c r="B623" s="209" t="s">
        <v>1235</v>
      </c>
      <c r="C623" s="223"/>
      <c r="D623" s="223"/>
      <c r="E623" s="223"/>
      <c r="F623" s="328"/>
      <c r="G623" s="213"/>
    </row>
    <row r="624" spans="1:7" ht="12.75">
      <c r="A624" s="326"/>
      <c r="B624" s="330" t="s">
        <v>1161</v>
      </c>
      <c r="C624" s="354">
        <v>14537920</v>
      </c>
      <c r="D624" s="354">
        <v>6881282</v>
      </c>
      <c r="E624" s="354">
        <v>6881383</v>
      </c>
      <c r="F624" s="325">
        <v>47.33402715106425</v>
      </c>
      <c r="G624" s="331">
        <v>1279441</v>
      </c>
    </row>
    <row r="625" spans="1:7" ht="25.5">
      <c r="A625" s="326"/>
      <c r="B625" s="135" t="s">
        <v>1162</v>
      </c>
      <c r="C625" s="355">
        <v>15000</v>
      </c>
      <c r="D625" s="223">
        <v>7100</v>
      </c>
      <c r="E625" s="223">
        <v>7201</v>
      </c>
      <c r="F625" s="328">
        <v>48.00666666666666</v>
      </c>
      <c r="G625" s="213">
        <v>2502</v>
      </c>
    </row>
    <row r="626" spans="1:7" ht="12.75">
      <c r="A626" s="326"/>
      <c r="B626" s="132" t="s">
        <v>1163</v>
      </c>
      <c r="C626" s="355">
        <v>14522920</v>
      </c>
      <c r="D626" s="355">
        <v>6874182</v>
      </c>
      <c r="E626" s="355">
        <v>6874182</v>
      </c>
      <c r="F626" s="328">
        <v>47.333332415244314</v>
      </c>
      <c r="G626" s="213">
        <v>1276939</v>
      </c>
    </row>
    <row r="627" spans="1:7" ht="25.5">
      <c r="A627" s="326"/>
      <c r="B627" s="342" t="s">
        <v>1164</v>
      </c>
      <c r="C627" s="355">
        <v>14522920</v>
      </c>
      <c r="D627" s="223">
        <v>6874182</v>
      </c>
      <c r="E627" s="223">
        <v>6874182</v>
      </c>
      <c r="F627" s="328">
        <v>47.333332415244314</v>
      </c>
      <c r="G627" s="213">
        <v>1276939</v>
      </c>
    </row>
    <row r="628" spans="1:7" ht="12.75">
      <c r="A628" s="326"/>
      <c r="B628" s="330" t="s">
        <v>1165</v>
      </c>
      <c r="C628" s="221">
        <v>14546423</v>
      </c>
      <c r="D628" s="221">
        <v>6889785</v>
      </c>
      <c r="E628" s="221">
        <v>6780127</v>
      </c>
      <c r="F628" s="325">
        <v>46.610269754976876</v>
      </c>
      <c r="G628" s="331">
        <v>1263079</v>
      </c>
    </row>
    <row r="629" spans="1:7" ht="12.75">
      <c r="A629" s="326"/>
      <c r="B629" s="132" t="s">
        <v>1166</v>
      </c>
      <c r="C629" s="355">
        <v>14343363</v>
      </c>
      <c r="D629" s="355">
        <v>6847142</v>
      </c>
      <c r="E629" s="355">
        <v>6760276</v>
      </c>
      <c r="F629" s="328">
        <v>47.131736120741</v>
      </c>
      <c r="G629" s="213">
        <v>1254764</v>
      </c>
    </row>
    <row r="630" spans="1:7" ht="12.75">
      <c r="A630" s="326"/>
      <c r="B630" s="337" t="s">
        <v>1167</v>
      </c>
      <c r="C630" s="355">
        <v>13949866</v>
      </c>
      <c r="D630" s="355">
        <v>6660887</v>
      </c>
      <c r="E630" s="355">
        <v>6627156</v>
      </c>
      <c r="F630" s="328">
        <v>47.50695096282646</v>
      </c>
      <c r="G630" s="213">
        <v>1233394</v>
      </c>
    </row>
    <row r="631" spans="1:7" ht="12.75">
      <c r="A631" s="326"/>
      <c r="B631" s="358" t="s">
        <v>1168</v>
      </c>
      <c r="C631" s="355">
        <v>12627865</v>
      </c>
      <c r="D631" s="355">
        <v>5977189</v>
      </c>
      <c r="E631" s="355">
        <v>5948252</v>
      </c>
      <c r="F631" s="328">
        <v>47.10417794298561</v>
      </c>
      <c r="G631" s="213">
        <v>1101676</v>
      </c>
    </row>
    <row r="632" spans="1:7" ht="12.75">
      <c r="A632" s="326"/>
      <c r="B632" s="360" t="s">
        <v>1169</v>
      </c>
      <c r="C632" s="355">
        <v>10176376</v>
      </c>
      <c r="D632" s="223">
        <v>4885459</v>
      </c>
      <c r="E632" s="223">
        <v>4858630</v>
      </c>
      <c r="F632" s="328">
        <v>47.74420677852312</v>
      </c>
      <c r="G632" s="213">
        <v>876241</v>
      </c>
    </row>
    <row r="633" spans="1:7" ht="12.75">
      <c r="A633" s="326"/>
      <c r="B633" s="358" t="s">
        <v>1170</v>
      </c>
      <c r="C633" s="355">
        <v>1322001</v>
      </c>
      <c r="D633" s="223">
        <v>683698</v>
      </c>
      <c r="E633" s="223">
        <v>678904</v>
      </c>
      <c r="F633" s="328">
        <v>51.35427280312194</v>
      </c>
      <c r="G633" s="213">
        <v>131718</v>
      </c>
    </row>
    <row r="634" spans="1:7" ht="12.75">
      <c r="A634" s="326"/>
      <c r="B634" s="337" t="s">
        <v>1171</v>
      </c>
      <c r="C634" s="355">
        <v>393497</v>
      </c>
      <c r="D634" s="355">
        <v>186255</v>
      </c>
      <c r="E634" s="355">
        <v>133120</v>
      </c>
      <c r="F634" s="328">
        <v>33.82999107998282</v>
      </c>
      <c r="G634" s="213">
        <v>21370</v>
      </c>
    </row>
    <row r="635" spans="1:7" ht="12.75">
      <c r="A635" s="326"/>
      <c r="B635" s="358" t="s">
        <v>1189</v>
      </c>
      <c r="C635" s="355"/>
      <c r="D635" s="223">
        <v>0</v>
      </c>
      <c r="E635" s="223">
        <v>0</v>
      </c>
      <c r="F635" s="328"/>
      <c r="G635" s="213">
        <v>0</v>
      </c>
    </row>
    <row r="636" spans="1:7" ht="12.75">
      <c r="A636" s="326"/>
      <c r="B636" s="358" t="s">
        <v>1172</v>
      </c>
      <c r="C636" s="355">
        <v>393497</v>
      </c>
      <c r="D636" s="223">
        <v>186255</v>
      </c>
      <c r="E636" s="223">
        <v>133120</v>
      </c>
      <c r="F636" s="328">
        <v>33.82999107998282</v>
      </c>
      <c r="G636" s="213">
        <v>21370</v>
      </c>
    </row>
    <row r="637" spans="1:7" ht="12.75">
      <c r="A637" s="326"/>
      <c r="B637" s="132" t="s">
        <v>1125</v>
      </c>
      <c r="C637" s="355">
        <v>203060</v>
      </c>
      <c r="D637" s="355">
        <v>42643</v>
      </c>
      <c r="E637" s="355">
        <v>19851</v>
      </c>
      <c r="F637" s="328">
        <v>9.775928297055057</v>
      </c>
      <c r="G637" s="213">
        <v>8315</v>
      </c>
    </row>
    <row r="638" spans="1:7" ht="12.75">
      <c r="A638" s="326"/>
      <c r="B638" s="337" t="s">
        <v>1173</v>
      </c>
      <c r="C638" s="355">
        <v>203060</v>
      </c>
      <c r="D638" s="223">
        <v>42643</v>
      </c>
      <c r="E638" s="223">
        <v>19851</v>
      </c>
      <c r="F638" s="328">
        <v>9.775928297055057</v>
      </c>
      <c r="G638" s="213">
        <v>8315</v>
      </c>
    </row>
    <row r="639" spans="1:7" ht="12.75">
      <c r="A639" s="326"/>
      <c r="B639" s="334" t="s">
        <v>716</v>
      </c>
      <c r="C639" s="223">
        <v>-8503</v>
      </c>
      <c r="D639" s="223">
        <v>-8503</v>
      </c>
      <c r="E639" s="223" t="s">
        <v>712</v>
      </c>
      <c r="F639" s="328" t="s">
        <v>712</v>
      </c>
      <c r="G639" s="328" t="s">
        <v>712</v>
      </c>
    </row>
    <row r="640" spans="1:7" ht="12.75">
      <c r="A640" s="326"/>
      <c r="B640" s="334" t="s">
        <v>717</v>
      </c>
      <c r="C640" s="355">
        <v>8503</v>
      </c>
      <c r="D640" s="355">
        <v>8503</v>
      </c>
      <c r="E640" s="355">
        <v>8503</v>
      </c>
      <c r="F640" s="328" t="s">
        <v>712</v>
      </c>
      <c r="G640" s="213">
        <v>0</v>
      </c>
    </row>
    <row r="641" spans="1:7" ht="12.75">
      <c r="A641" s="326"/>
      <c r="B641" s="132" t="s">
        <v>838</v>
      </c>
      <c r="C641" s="355">
        <v>8503</v>
      </c>
      <c r="D641" s="355">
        <v>8503</v>
      </c>
      <c r="E641" s="355">
        <v>8503</v>
      </c>
      <c r="F641" s="328" t="s">
        <v>712</v>
      </c>
      <c r="G641" s="213">
        <v>0</v>
      </c>
    </row>
    <row r="642" spans="1:7" ht="38.25">
      <c r="A642" s="326"/>
      <c r="B642" s="342" t="s">
        <v>1177</v>
      </c>
      <c r="C642" s="355">
        <v>8503</v>
      </c>
      <c r="D642" s="223">
        <v>8503</v>
      </c>
      <c r="E642" s="223">
        <v>8503</v>
      </c>
      <c r="F642" s="328" t="s">
        <v>712</v>
      </c>
      <c r="G642" s="213">
        <v>0</v>
      </c>
    </row>
    <row r="643" spans="1:7" ht="12.75">
      <c r="A643" s="326"/>
      <c r="B643" s="342"/>
      <c r="C643" s="355"/>
      <c r="D643" s="223"/>
      <c r="E643" s="223"/>
      <c r="F643" s="328"/>
      <c r="G643" s="213"/>
    </row>
    <row r="644" spans="1:7" ht="12.75">
      <c r="A644" s="326"/>
      <c r="B644" s="371" t="s">
        <v>1236</v>
      </c>
      <c r="C644" s="355"/>
      <c r="D644" s="223"/>
      <c r="E644" s="223"/>
      <c r="F644" s="328"/>
      <c r="G644" s="213"/>
    </row>
    <row r="645" spans="1:7" ht="12.75">
      <c r="A645" s="326"/>
      <c r="B645" s="330" t="s">
        <v>1161</v>
      </c>
      <c r="C645" s="354">
        <v>2842102</v>
      </c>
      <c r="D645" s="354">
        <v>2632584</v>
      </c>
      <c r="E645" s="354">
        <v>2632749</v>
      </c>
      <c r="F645" s="325">
        <v>92.6338674685145</v>
      </c>
      <c r="G645" s="331">
        <v>2213212</v>
      </c>
    </row>
    <row r="646" spans="1:7" ht="25.5">
      <c r="A646" s="326"/>
      <c r="B646" s="135" t="s">
        <v>1162</v>
      </c>
      <c r="C646" s="355">
        <v>0</v>
      </c>
      <c r="D646" s="223">
        <v>0</v>
      </c>
      <c r="E646" s="223">
        <v>165</v>
      </c>
      <c r="F646" s="328">
        <v>0</v>
      </c>
      <c r="G646" s="213">
        <v>165</v>
      </c>
    </row>
    <row r="647" spans="1:7" ht="12.75">
      <c r="A647" s="326"/>
      <c r="B647" s="132" t="s">
        <v>1163</v>
      </c>
      <c r="C647" s="355">
        <v>2842102</v>
      </c>
      <c r="D647" s="355">
        <v>2632584</v>
      </c>
      <c r="E647" s="355">
        <v>2632584</v>
      </c>
      <c r="F647" s="328">
        <v>92.6280619062933</v>
      </c>
      <c r="G647" s="213">
        <v>2213047</v>
      </c>
    </row>
    <row r="648" spans="1:7" ht="25.5">
      <c r="A648" s="326"/>
      <c r="B648" s="342" t="s">
        <v>1164</v>
      </c>
      <c r="C648" s="355">
        <v>2842102</v>
      </c>
      <c r="D648" s="223">
        <v>2632584</v>
      </c>
      <c r="E648" s="223">
        <v>2632584</v>
      </c>
      <c r="F648" s="328">
        <v>92.6280619062933</v>
      </c>
      <c r="G648" s="213">
        <v>2213047</v>
      </c>
    </row>
    <row r="649" spans="1:7" s="333" customFormat="1" ht="12.75">
      <c r="A649" s="332"/>
      <c r="B649" s="330" t="s">
        <v>1165</v>
      </c>
      <c r="C649" s="221">
        <v>2842102</v>
      </c>
      <c r="D649" s="221">
        <v>2632584</v>
      </c>
      <c r="E649" s="221">
        <v>2052331</v>
      </c>
      <c r="F649" s="325">
        <v>72.21172920605946</v>
      </c>
      <c r="G649" s="331">
        <v>1768636</v>
      </c>
    </row>
    <row r="650" spans="1:7" ht="12.75">
      <c r="A650" s="326"/>
      <c r="B650" s="132" t="s">
        <v>1166</v>
      </c>
      <c r="C650" s="355">
        <v>2840102</v>
      </c>
      <c r="D650" s="355">
        <v>2630584</v>
      </c>
      <c r="E650" s="355">
        <v>2051881</v>
      </c>
      <c r="F650" s="328">
        <v>72.24673620876997</v>
      </c>
      <c r="G650" s="213">
        <v>1768377</v>
      </c>
    </row>
    <row r="651" spans="1:7" ht="12.75">
      <c r="A651" s="326"/>
      <c r="B651" s="337" t="s">
        <v>1167</v>
      </c>
      <c r="C651" s="355">
        <v>2839328</v>
      </c>
      <c r="D651" s="355">
        <v>2629810</v>
      </c>
      <c r="E651" s="355">
        <v>2051108</v>
      </c>
      <c r="F651" s="328">
        <v>72.23920589660652</v>
      </c>
      <c r="G651" s="213">
        <v>1768377</v>
      </c>
    </row>
    <row r="652" spans="1:7" ht="12.75">
      <c r="A652" s="326"/>
      <c r="B652" s="358" t="s">
        <v>1168</v>
      </c>
      <c r="C652" s="355">
        <v>2222518</v>
      </c>
      <c r="D652" s="223">
        <v>2075797</v>
      </c>
      <c r="E652" s="223">
        <v>1712248</v>
      </c>
      <c r="F652" s="328">
        <v>77.04090585543064</v>
      </c>
      <c r="G652" s="213">
        <v>1585998</v>
      </c>
    </row>
    <row r="653" spans="1:7" ht="12.75">
      <c r="A653" s="326"/>
      <c r="B653" s="360" t="s">
        <v>1169</v>
      </c>
      <c r="C653" s="355">
        <v>1770696</v>
      </c>
      <c r="D653" s="223">
        <v>1664483</v>
      </c>
      <c r="E653" s="223">
        <v>1392289</v>
      </c>
      <c r="F653" s="328">
        <v>78.62947677071614</v>
      </c>
      <c r="G653" s="213">
        <v>1289527</v>
      </c>
    </row>
    <row r="654" spans="1:7" ht="12.75">
      <c r="A654" s="326"/>
      <c r="B654" s="358" t="s">
        <v>1170</v>
      </c>
      <c r="C654" s="355">
        <v>616810</v>
      </c>
      <c r="D654" s="223">
        <v>554013</v>
      </c>
      <c r="E654" s="223">
        <v>338860</v>
      </c>
      <c r="F654" s="328">
        <v>54.93750101327799</v>
      </c>
      <c r="G654" s="213">
        <v>182379</v>
      </c>
    </row>
    <row r="655" spans="1:7" ht="25.5">
      <c r="A655" s="326"/>
      <c r="B655" s="342" t="s">
        <v>1175</v>
      </c>
      <c r="C655" s="355">
        <v>774</v>
      </c>
      <c r="D655" s="355">
        <v>774</v>
      </c>
      <c r="E655" s="355">
        <v>773</v>
      </c>
      <c r="F655" s="328">
        <v>99.87080103359173</v>
      </c>
      <c r="G655" s="213">
        <v>0</v>
      </c>
    </row>
    <row r="656" spans="1:7" ht="12.75">
      <c r="A656" s="326"/>
      <c r="B656" s="338" t="s">
        <v>1176</v>
      </c>
      <c r="C656" s="355">
        <v>774</v>
      </c>
      <c r="D656" s="223">
        <v>774</v>
      </c>
      <c r="E656" s="223">
        <v>773</v>
      </c>
      <c r="F656" s="328">
        <v>99.87080103359173</v>
      </c>
      <c r="G656" s="213">
        <v>0</v>
      </c>
    </row>
    <row r="657" spans="1:7" ht="12.75">
      <c r="A657" s="326"/>
      <c r="B657" s="132" t="s">
        <v>1125</v>
      </c>
      <c r="C657" s="355">
        <v>2000</v>
      </c>
      <c r="D657" s="355">
        <v>2000</v>
      </c>
      <c r="E657" s="355">
        <v>450</v>
      </c>
      <c r="F657" s="328">
        <v>22.5</v>
      </c>
      <c r="G657" s="213">
        <v>259</v>
      </c>
    </row>
    <row r="658" spans="1:7" ht="12.75">
      <c r="A658" s="326"/>
      <c r="B658" s="337" t="s">
        <v>1173</v>
      </c>
      <c r="C658" s="355">
        <v>2000</v>
      </c>
      <c r="D658" s="223">
        <v>2000</v>
      </c>
      <c r="E658" s="223">
        <v>450</v>
      </c>
      <c r="F658" s="328">
        <v>22.5</v>
      </c>
      <c r="G658" s="213">
        <v>259</v>
      </c>
    </row>
    <row r="659" spans="1:7" ht="12.75">
      <c r="A659" s="326"/>
      <c r="B659" s="334"/>
      <c r="C659" s="223"/>
      <c r="D659" s="223"/>
      <c r="E659" s="223"/>
      <c r="F659" s="328"/>
      <c r="G659" s="213">
        <v>0</v>
      </c>
    </row>
    <row r="660" spans="1:7" ht="25.5">
      <c r="A660" s="326"/>
      <c r="B660" s="235" t="s">
        <v>1237</v>
      </c>
      <c r="C660" s="223"/>
      <c r="D660" s="223"/>
      <c r="E660" s="223"/>
      <c r="F660" s="328"/>
      <c r="G660" s="213">
        <v>0</v>
      </c>
    </row>
    <row r="661" spans="1:7" ht="12.75">
      <c r="A661" s="326"/>
      <c r="B661" s="330" t="s">
        <v>1161</v>
      </c>
      <c r="C661" s="354">
        <v>25042500</v>
      </c>
      <c r="D661" s="354">
        <v>10889333</v>
      </c>
      <c r="E661" s="354">
        <v>11195731</v>
      </c>
      <c r="F661" s="325">
        <v>44.70692223220525</v>
      </c>
      <c r="G661" s="331">
        <v>1443567</v>
      </c>
    </row>
    <row r="662" spans="1:7" ht="25.5">
      <c r="A662" s="326"/>
      <c r="B662" s="135" t="s">
        <v>1162</v>
      </c>
      <c r="C662" s="355">
        <v>1005000</v>
      </c>
      <c r="D662" s="223">
        <v>111161</v>
      </c>
      <c r="E662" s="223">
        <v>400646</v>
      </c>
      <c r="F662" s="328">
        <v>39.8652736318408</v>
      </c>
      <c r="G662" s="213">
        <v>94078</v>
      </c>
    </row>
    <row r="663" spans="1:7" ht="12.75">
      <c r="A663" s="326"/>
      <c r="B663" s="132" t="s">
        <v>1179</v>
      </c>
      <c r="C663" s="355">
        <v>2617245</v>
      </c>
      <c r="D663" s="223">
        <v>1001452</v>
      </c>
      <c r="E663" s="223">
        <v>1018366</v>
      </c>
      <c r="F663" s="328">
        <v>38.90984604039744</v>
      </c>
      <c r="G663" s="213">
        <v>11626</v>
      </c>
    </row>
    <row r="664" spans="1:7" ht="12.75">
      <c r="A664" s="326"/>
      <c r="B664" s="132" t="s">
        <v>1180</v>
      </c>
      <c r="C664" s="355">
        <v>1326561</v>
      </c>
      <c r="D664" s="355">
        <v>602798</v>
      </c>
      <c r="E664" s="355">
        <v>602797</v>
      </c>
      <c r="F664" s="328">
        <v>45.44057906119659</v>
      </c>
      <c r="G664" s="213">
        <v>0</v>
      </c>
    </row>
    <row r="665" spans="1:7" ht="12.75">
      <c r="A665" s="326"/>
      <c r="B665" s="337" t="s">
        <v>1181</v>
      </c>
      <c r="C665" s="355">
        <v>1326561</v>
      </c>
      <c r="D665" s="355">
        <v>602798</v>
      </c>
      <c r="E665" s="355">
        <v>602797</v>
      </c>
      <c r="F665" s="328">
        <v>45.44057906119659</v>
      </c>
      <c r="G665" s="213">
        <v>0</v>
      </c>
    </row>
    <row r="666" spans="1:7" ht="12.75">
      <c r="A666" s="326"/>
      <c r="B666" s="358" t="s">
        <v>1182</v>
      </c>
      <c r="C666" s="355">
        <v>1326561</v>
      </c>
      <c r="D666" s="355">
        <v>602798</v>
      </c>
      <c r="E666" s="355">
        <v>602797</v>
      </c>
      <c r="F666" s="328">
        <v>45.44057906119659</v>
      </c>
      <c r="G666" s="213">
        <v>0</v>
      </c>
    </row>
    <row r="667" spans="1:7" ht="51">
      <c r="A667" s="326"/>
      <c r="B667" s="364" t="s">
        <v>1187</v>
      </c>
      <c r="C667" s="355">
        <v>1326561</v>
      </c>
      <c r="D667" s="355">
        <v>602798</v>
      </c>
      <c r="E667" s="355">
        <v>602797</v>
      </c>
      <c r="F667" s="328">
        <v>45.44057906119659</v>
      </c>
      <c r="G667" s="213">
        <v>0</v>
      </c>
    </row>
    <row r="668" spans="1:7" ht="63.75">
      <c r="A668" s="326"/>
      <c r="B668" s="365" t="s">
        <v>1229</v>
      </c>
      <c r="C668" s="355">
        <v>1326561</v>
      </c>
      <c r="D668" s="223">
        <v>602798</v>
      </c>
      <c r="E668" s="223">
        <v>602797</v>
      </c>
      <c r="F668" s="328">
        <v>45.44057906119659</v>
      </c>
      <c r="G668" s="213">
        <v>0</v>
      </c>
    </row>
    <row r="669" spans="1:7" ht="12.75">
      <c r="A669" s="326"/>
      <c r="B669" s="132" t="s">
        <v>1163</v>
      </c>
      <c r="C669" s="355">
        <v>20093694</v>
      </c>
      <c r="D669" s="355">
        <v>9173922</v>
      </c>
      <c r="E669" s="355">
        <v>9173922</v>
      </c>
      <c r="F669" s="328">
        <v>45.65572661751493</v>
      </c>
      <c r="G669" s="213">
        <v>1337863</v>
      </c>
    </row>
    <row r="670" spans="1:7" ht="25.5">
      <c r="A670" s="326"/>
      <c r="B670" s="342" t="s">
        <v>1164</v>
      </c>
      <c r="C670" s="355">
        <v>20093694</v>
      </c>
      <c r="D670" s="223">
        <v>9173922</v>
      </c>
      <c r="E670" s="223">
        <v>9173922</v>
      </c>
      <c r="F670" s="328">
        <v>45.65572661751493</v>
      </c>
      <c r="G670" s="213">
        <v>1337863</v>
      </c>
    </row>
    <row r="671" spans="1:7" ht="12.75">
      <c r="A671" s="326"/>
      <c r="B671" s="330" t="s">
        <v>1165</v>
      </c>
      <c r="C671" s="221">
        <v>26563210</v>
      </c>
      <c r="D671" s="221">
        <v>11264788</v>
      </c>
      <c r="E671" s="221">
        <v>9950978</v>
      </c>
      <c r="F671" s="325">
        <v>37.46150408779661</v>
      </c>
      <c r="G671" s="331">
        <v>1643735</v>
      </c>
    </row>
    <row r="672" spans="1:7" ht="12.75">
      <c r="A672" s="326"/>
      <c r="B672" s="132" t="s">
        <v>1166</v>
      </c>
      <c r="C672" s="355">
        <v>26366749</v>
      </c>
      <c r="D672" s="355">
        <v>11242045</v>
      </c>
      <c r="E672" s="355">
        <v>9931380</v>
      </c>
      <c r="F672" s="328">
        <v>37.66630463239893</v>
      </c>
      <c r="G672" s="213">
        <v>1642990</v>
      </c>
    </row>
    <row r="673" spans="1:7" ht="12.75">
      <c r="A673" s="326"/>
      <c r="B673" s="337" t="s">
        <v>1167</v>
      </c>
      <c r="C673" s="355">
        <v>5484112</v>
      </c>
      <c r="D673" s="355">
        <v>2438955</v>
      </c>
      <c r="E673" s="355">
        <v>2102957</v>
      </c>
      <c r="F673" s="328">
        <v>38.34635397672403</v>
      </c>
      <c r="G673" s="213">
        <v>428035</v>
      </c>
    </row>
    <row r="674" spans="1:7" ht="12.75">
      <c r="A674" s="326"/>
      <c r="B674" s="358" t="s">
        <v>1168</v>
      </c>
      <c r="C674" s="355">
        <v>3571401</v>
      </c>
      <c r="D674" s="223">
        <v>1719595</v>
      </c>
      <c r="E674" s="223">
        <v>1509074</v>
      </c>
      <c r="F674" s="328">
        <v>42.25439820395414</v>
      </c>
      <c r="G674" s="213">
        <v>323454</v>
      </c>
    </row>
    <row r="675" spans="1:7" ht="12.75">
      <c r="A675" s="326"/>
      <c r="B675" s="360" t="s">
        <v>1169</v>
      </c>
      <c r="C675" s="355">
        <v>2709834</v>
      </c>
      <c r="D675" s="223">
        <v>1234954</v>
      </c>
      <c r="E675" s="223">
        <v>1096273</v>
      </c>
      <c r="F675" s="328">
        <v>40.455356305958226</v>
      </c>
      <c r="G675" s="213">
        <v>203982</v>
      </c>
    </row>
    <row r="676" spans="1:7" ht="12.75">
      <c r="A676" s="326"/>
      <c r="B676" s="358" t="s">
        <v>1170</v>
      </c>
      <c r="C676" s="355">
        <v>1912711</v>
      </c>
      <c r="D676" s="223">
        <v>719360</v>
      </c>
      <c r="E676" s="223">
        <v>593883</v>
      </c>
      <c r="F676" s="328">
        <v>31.049280314694695</v>
      </c>
      <c r="G676" s="213">
        <v>104581</v>
      </c>
    </row>
    <row r="677" spans="1:7" ht="12.75">
      <c r="A677" s="326"/>
      <c r="B677" s="337" t="s">
        <v>1171</v>
      </c>
      <c r="C677" s="355">
        <v>16444890</v>
      </c>
      <c r="D677" s="355">
        <v>7283590</v>
      </c>
      <c r="E677" s="355">
        <v>6577381</v>
      </c>
      <c r="F677" s="328">
        <v>39.99650347311536</v>
      </c>
      <c r="G677" s="213">
        <v>1245099</v>
      </c>
    </row>
    <row r="678" spans="1:7" ht="12.75">
      <c r="A678" s="326"/>
      <c r="B678" s="358" t="s">
        <v>1189</v>
      </c>
      <c r="C678" s="355">
        <v>6634929</v>
      </c>
      <c r="D678" s="223">
        <v>2218007</v>
      </c>
      <c r="E678" s="223">
        <v>1511903</v>
      </c>
      <c r="F678" s="328">
        <v>22.787026055591554</v>
      </c>
      <c r="G678" s="213">
        <v>321324</v>
      </c>
    </row>
    <row r="679" spans="1:7" ht="12.75">
      <c r="A679" s="326"/>
      <c r="B679" s="358" t="s">
        <v>1172</v>
      </c>
      <c r="C679" s="355">
        <v>9809961</v>
      </c>
      <c r="D679" s="223">
        <v>5065583</v>
      </c>
      <c r="E679" s="223">
        <v>5065478</v>
      </c>
      <c r="F679" s="328">
        <v>51.63606664695202</v>
      </c>
      <c r="G679" s="213">
        <v>923775</v>
      </c>
    </row>
    <row r="680" spans="1:7" ht="12.75">
      <c r="A680" s="326"/>
      <c r="B680" s="337" t="s">
        <v>1120</v>
      </c>
      <c r="C680" s="223">
        <v>4437747</v>
      </c>
      <c r="D680" s="223">
        <v>1519500</v>
      </c>
      <c r="E680" s="223">
        <v>1251042</v>
      </c>
      <c r="F680" s="328">
        <v>28.190926612084915</v>
      </c>
      <c r="G680" s="213">
        <v>-30144</v>
      </c>
    </row>
    <row r="681" spans="1:7" ht="25.5">
      <c r="A681" s="326"/>
      <c r="B681" s="338" t="s">
        <v>1190</v>
      </c>
      <c r="C681" s="223">
        <v>16534</v>
      </c>
      <c r="D681" s="223">
        <v>7858</v>
      </c>
      <c r="E681" s="223">
        <v>6604</v>
      </c>
      <c r="F681" s="328">
        <v>39.9419378250877</v>
      </c>
      <c r="G681" s="213">
        <v>0</v>
      </c>
    </row>
    <row r="682" spans="1:7" ht="38.25">
      <c r="A682" s="326"/>
      <c r="B682" s="364" t="s">
        <v>1191</v>
      </c>
      <c r="C682" s="223">
        <v>13014</v>
      </c>
      <c r="D682" s="223">
        <v>4338</v>
      </c>
      <c r="E682" s="223">
        <v>4338</v>
      </c>
      <c r="F682" s="328">
        <v>33.33333333333333</v>
      </c>
      <c r="G682" s="213">
        <v>0</v>
      </c>
    </row>
    <row r="683" spans="1:7" ht="38.25">
      <c r="A683" s="326"/>
      <c r="B683" s="364" t="s">
        <v>1210</v>
      </c>
      <c r="C683" s="223">
        <v>3520</v>
      </c>
      <c r="D683" s="223">
        <v>3520</v>
      </c>
      <c r="E683" s="223">
        <v>2266</v>
      </c>
      <c r="F683" s="328">
        <v>64.375</v>
      </c>
      <c r="G683" s="213">
        <v>0</v>
      </c>
    </row>
    <row r="684" spans="1:7" ht="51">
      <c r="A684" s="326"/>
      <c r="B684" s="365" t="s">
        <v>1211</v>
      </c>
      <c r="C684" s="223">
        <v>3520</v>
      </c>
      <c r="D684" s="223">
        <v>3520</v>
      </c>
      <c r="E684" s="223">
        <v>2266</v>
      </c>
      <c r="F684" s="328">
        <v>64.375</v>
      </c>
      <c r="G684" s="213">
        <v>0</v>
      </c>
    </row>
    <row r="685" spans="1:7" ht="51">
      <c r="A685" s="326"/>
      <c r="B685" s="338" t="s">
        <v>1203</v>
      </c>
      <c r="C685" s="223">
        <v>4421213</v>
      </c>
      <c r="D685" s="223">
        <v>1511642</v>
      </c>
      <c r="E685" s="223">
        <v>1244438</v>
      </c>
      <c r="F685" s="328">
        <v>28.146981382711033</v>
      </c>
      <c r="G685" s="213">
        <v>-30144</v>
      </c>
    </row>
    <row r="686" spans="1:7" ht="12.75">
      <c r="A686" s="326"/>
      <c r="B686" s="132" t="s">
        <v>1125</v>
      </c>
      <c r="C686" s="355">
        <v>196461</v>
      </c>
      <c r="D686" s="355">
        <v>22743</v>
      </c>
      <c r="E686" s="355">
        <v>19598</v>
      </c>
      <c r="F686" s="328">
        <v>9.975516769231554</v>
      </c>
      <c r="G686" s="213">
        <v>745</v>
      </c>
    </row>
    <row r="687" spans="1:7" ht="12.75">
      <c r="A687" s="326"/>
      <c r="B687" s="337" t="s">
        <v>1173</v>
      </c>
      <c r="C687" s="355">
        <v>196461</v>
      </c>
      <c r="D687" s="223">
        <v>22743</v>
      </c>
      <c r="E687" s="223">
        <v>19598</v>
      </c>
      <c r="F687" s="328">
        <v>9.975516769231554</v>
      </c>
      <c r="G687" s="213">
        <v>745</v>
      </c>
    </row>
    <row r="688" spans="1:7" ht="12.75">
      <c r="A688" s="326"/>
      <c r="B688" s="334" t="s">
        <v>716</v>
      </c>
      <c r="C688" s="223">
        <v>-1520710</v>
      </c>
      <c r="D688" s="223">
        <v>-375455</v>
      </c>
      <c r="E688" s="223" t="s">
        <v>712</v>
      </c>
      <c r="F688" s="223" t="s">
        <v>712</v>
      </c>
      <c r="G688" s="223" t="s">
        <v>712</v>
      </c>
    </row>
    <row r="689" spans="1:7" ht="12.75">
      <c r="A689" s="326"/>
      <c r="B689" s="334" t="s">
        <v>717</v>
      </c>
      <c r="C689" s="355">
        <v>1520710</v>
      </c>
      <c r="D689" s="355">
        <v>375455</v>
      </c>
      <c r="E689" s="355">
        <v>375455</v>
      </c>
      <c r="F689" s="223" t="s">
        <v>712</v>
      </c>
      <c r="G689" s="213">
        <v>228607</v>
      </c>
    </row>
    <row r="690" spans="1:7" ht="12.75">
      <c r="A690" s="326"/>
      <c r="B690" s="132" t="s">
        <v>838</v>
      </c>
      <c r="C690" s="355">
        <v>1520710</v>
      </c>
      <c r="D690" s="355">
        <v>375455</v>
      </c>
      <c r="E690" s="355">
        <v>375455</v>
      </c>
      <c r="F690" s="223" t="s">
        <v>712</v>
      </c>
      <c r="G690" s="213">
        <v>228607</v>
      </c>
    </row>
    <row r="691" spans="1:7" ht="51">
      <c r="A691" s="326"/>
      <c r="B691" s="342" t="s">
        <v>1194</v>
      </c>
      <c r="C691" s="355">
        <v>1520710</v>
      </c>
      <c r="D691" s="223">
        <v>375455</v>
      </c>
      <c r="E691" s="223">
        <v>375455</v>
      </c>
      <c r="F691" s="223" t="s">
        <v>712</v>
      </c>
      <c r="G691" s="213">
        <v>228607</v>
      </c>
    </row>
    <row r="692" spans="1:7" ht="12.75">
      <c r="A692" s="326"/>
      <c r="B692" s="334"/>
      <c r="C692" s="223"/>
      <c r="D692" s="223"/>
      <c r="E692" s="223"/>
      <c r="F692" s="328"/>
      <c r="G692" s="213"/>
    </row>
    <row r="693" spans="1:7" ht="12.75">
      <c r="A693" s="326"/>
      <c r="B693" s="235" t="s">
        <v>1238</v>
      </c>
      <c r="C693" s="221"/>
      <c r="D693" s="223"/>
      <c r="E693" s="223"/>
      <c r="F693" s="328"/>
      <c r="G693" s="213"/>
    </row>
    <row r="694" spans="1:7" ht="12.75">
      <c r="A694" s="326"/>
      <c r="B694" s="330" t="s">
        <v>1161</v>
      </c>
      <c r="C694" s="354">
        <v>86551</v>
      </c>
      <c r="D694" s="354">
        <v>38688</v>
      </c>
      <c r="E694" s="354">
        <v>38688</v>
      </c>
      <c r="F694" s="325">
        <v>44.699656849718664</v>
      </c>
      <c r="G694" s="331">
        <v>6457</v>
      </c>
    </row>
    <row r="695" spans="1:7" ht="12.75">
      <c r="A695" s="326"/>
      <c r="B695" s="132" t="s">
        <v>1163</v>
      </c>
      <c r="C695" s="355">
        <v>86551</v>
      </c>
      <c r="D695" s="355">
        <v>38688</v>
      </c>
      <c r="E695" s="355">
        <v>38688</v>
      </c>
      <c r="F695" s="328">
        <v>44.699656849718664</v>
      </c>
      <c r="G695" s="213">
        <v>6457</v>
      </c>
    </row>
    <row r="696" spans="1:7" ht="25.5">
      <c r="A696" s="326"/>
      <c r="B696" s="342" t="s">
        <v>1164</v>
      </c>
      <c r="C696" s="355">
        <v>86551</v>
      </c>
      <c r="D696" s="223">
        <v>38688</v>
      </c>
      <c r="E696" s="223">
        <v>38688</v>
      </c>
      <c r="F696" s="328">
        <v>44.699656849718664</v>
      </c>
      <c r="G696" s="213">
        <v>6457</v>
      </c>
    </row>
    <row r="697" spans="1:7" s="333" customFormat="1" ht="12.75">
      <c r="A697" s="332"/>
      <c r="B697" s="330" t="s">
        <v>1165</v>
      </c>
      <c r="C697" s="221">
        <v>86551</v>
      </c>
      <c r="D697" s="221">
        <v>38688</v>
      </c>
      <c r="E697" s="221">
        <v>37709</v>
      </c>
      <c r="F697" s="325">
        <v>43.568531848274425</v>
      </c>
      <c r="G697" s="331">
        <v>6148</v>
      </c>
    </row>
    <row r="698" spans="1:7" ht="12.75">
      <c r="A698" s="326"/>
      <c r="B698" s="132" t="s">
        <v>1166</v>
      </c>
      <c r="C698" s="355">
        <v>86551</v>
      </c>
      <c r="D698" s="355">
        <v>38688</v>
      </c>
      <c r="E698" s="355">
        <v>37709</v>
      </c>
      <c r="F698" s="328">
        <v>43.568531848274425</v>
      </c>
      <c r="G698" s="213">
        <v>6148</v>
      </c>
    </row>
    <row r="699" spans="1:7" ht="12.75">
      <c r="A699" s="326"/>
      <c r="B699" s="337" t="s">
        <v>1167</v>
      </c>
      <c r="C699" s="355">
        <v>86551</v>
      </c>
      <c r="D699" s="355">
        <v>38688</v>
      </c>
      <c r="E699" s="355">
        <v>37709</v>
      </c>
      <c r="F699" s="328">
        <v>43.568531848274425</v>
      </c>
      <c r="G699" s="213">
        <v>6148</v>
      </c>
    </row>
    <row r="700" spans="1:7" ht="12.75">
      <c r="A700" s="326"/>
      <c r="B700" s="358" t="s">
        <v>1168</v>
      </c>
      <c r="C700" s="355">
        <v>63903</v>
      </c>
      <c r="D700" s="223">
        <v>32241</v>
      </c>
      <c r="E700" s="223">
        <v>31272</v>
      </c>
      <c r="F700" s="328">
        <v>48.93666963992301</v>
      </c>
      <c r="G700" s="213">
        <v>4970</v>
      </c>
    </row>
    <row r="701" spans="1:7" ht="12.75">
      <c r="A701" s="326"/>
      <c r="B701" s="360" t="s">
        <v>1169</v>
      </c>
      <c r="C701" s="355">
        <v>52005</v>
      </c>
      <c r="D701" s="223">
        <v>27530</v>
      </c>
      <c r="E701" s="223">
        <v>26561</v>
      </c>
      <c r="F701" s="328">
        <v>51.0739351985386</v>
      </c>
      <c r="G701" s="213">
        <v>4464</v>
      </c>
    </row>
    <row r="702" spans="1:7" ht="12.75">
      <c r="A702" s="326"/>
      <c r="B702" s="358" t="s">
        <v>1170</v>
      </c>
      <c r="C702" s="355">
        <v>22648</v>
      </c>
      <c r="D702" s="223">
        <v>6447</v>
      </c>
      <c r="E702" s="223">
        <v>6437</v>
      </c>
      <c r="F702" s="328">
        <v>28.42193571176263</v>
      </c>
      <c r="G702" s="213">
        <v>1178</v>
      </c>
    </row>
    <row r="703" spans="1:7" ht="12.75">
      <c r="A703" s="326"/>
      <c r="B703" s="330"/>
      <c r="C703" s="221"/>
      <c r="D703" s="223"/>
      <c r="E703" s="223"/>
      <c r="F703" s="328"/>
      <c r="G703" s="213">
        <v>0</v>
      </c>
    </row>
    <row r="704" spans="1:7" ht="12.75">
      <c r="A704" s="326"/>
      <c r="B704" s="209" t="s">
        <v>1239</v>
      </c>
      <c r="C704" s="221"/>
      <c r="D704" s="223"/>
      <c r="E704" s="223"/>
      <c r="F704" s="328"/>
      <c r="G704" s="213">
        <v>0</v>
      </c>
    </row>
    <row r="705" spans="1:7" ht="12.75">
      <c r="A705" s="326"/>
      <c r="B705" s="330" t="s">
        <v>1161</v>
      </c>
      <c r="C705" s="354">
        <v>11300867</v>
      </c>
      <c r="D705" s="354">
        <v>5684598</v>
      </c>
      <c r="E705" s="354">
        <v>5691391</v>
      </c>
      <c r="F705" s="325">
        <v>50.36242794468778</v>
      </c>
      <c r="G705" s="331">
        <v>940067</v>
      </c>
    </row>
    <row r="706" spans="1:7" ht="25.5">
      <c r="A706" s="326"/>
      <c r="B706" s="135" t="s">
        <v>1162</v>
      </c>
      <c r="C706" s="355">
        <v>4024</v>
      </c>
      <c r="D706" s="223">
        <v>2012</v>
      </c>
      <c r="E706" s="223">
        <v>8805</v>
      </c>
      <c r="F706" s="328">
        <v>218.81212723658052</v>
      </c>
      <c r="G706" s="213">
        <v>5250</v>
      </c>
    </row>
    <row r="707" spans="1:7" ht="12.75">
      <c r="A707" s="326"/>
      <c r="B707" s="132" t="s">
        <v>1163</v>
      </c>
      <c r="C707" s="355">
        <v>11296843</v>
      </c>
      <c r="D707" s="355">
        <v>5682586</v>
      </c>
      <c r="E707" s="355">
        <v>5682586</v>
      </c>
      <c r="F707" s="328">
        <v>50.30242519967747</v>
      </c>
      <c r="G707" s="213">
        <v>934817</v>
      </c>
    </row>
    <row r="708" spans="1:7" ht="25.5">
      <c r="A708" s="326"/>
      <c r="B708" s="342" t="s">
        <v>1164</v>
      </c>
      <c r="C708" s="355">
        <v>11296843</v>
      </c>
      <c r="D708" s="223">
        <v>5682586</v>
      </c>
      <c r="E708" s="223">
        <v>5682586</v>
      </c>
      <c r="F708" s="328">
        <v>50.30242519967747</v>
      </c>
      <c r="G708" s="213">
        <v>934817</v>
      </c>
    </row>
    <row r="709" spans="1:7" ht="12.75">
      <c r="A709" s="326"/>
      <c r="B709" s="330" t="s">
        <v>1165</v>
      </c>
      <c r="C709" s="221">
        <v>11300867</v>
      </c>
      <c r="D709" s="221">
        <v>5684598</v>
      </c>
      <c r="E709" s="221">
        <v>5129272</v>
      </c>
      <c r="F709" s="325">
        <v>45.388305162780874</v>
      </c>
      <c r="G709" s="331">
        <v>834560</v>
      </c>
    </row>
    <row r="710" spans="1:7" ht="12.75">
      <c r="A710" s="326"/>
      <c r="B710" s="132" t="s">
        <v>1166</v>
      </c>
      <c r="C710" s="355">
        <v>11297867</v>
      </c>
      <c r="D710" s="355">
        <v>5684598</v>
      </c>
      <c r="E710" s="355">
        <v>5129272</v>
      </c>
      <c r="F710" s="328">
        <v>45.40035743030078</v>
      </c>
      <c r="G710" s="213">
        <v>834560</v>
      </c>
    </row>
    <row r="711" spans="1:7" ht="12.75">
      <c r="A711" s="326"/>
      <c r="B711" s="337" t="s">
        <v>1167</v>
      </c>
      <c r="C711" s="355">
        <v>367505</v>
      </c>
      <c r="D711" s="355">
        <v>187199</v>
      </c>
      <c r="E711" s="355">
        <v>167068</v>
      </c>
      <c r="F711" s="328">
        <v>45.4600617678671</v>
      </c>
      <c r="G711" s="213">
        <v>28220</v>
      </c>
    </row>
    <row r="712" spans="1:7" ht="12.75">
      <c r="A712" s="326"/>
      <c r="B712" s="358" t="s">
        <v>1168</v>
      </c>
      <c r="C712" s="355">
        <v>247223</v>
      </c>
      <c r="D712" s="223">
        <v>117496</v>
      </c>
      <c r="E712" s="223">
        <v>112568</v>
      </c>
      <c r="F712" s="328">
        <v>45.53298034567981</v>
      </c>
      <c r="G712" s="213">
        <v>21208</v>
      </c>
    </row>
    <row r="713" spans="1:7" ht="12.75">
      <c r="A713" s="326"/>
      <c r="B713" s="360" t="s">
        <v>1169</v>
      </c>
      <c r="C713" s="355">
        <v>194794</v>
      </c>
      <c r="D713" s="223">
        <v>90252</v>
      </c>
      <c r="E713" s="223">
        <v>86280</v>
      </c>
      <c r="F713" s="328">
        <v>44.292945367927146</v>
      </c>
      <c r="G713" s="213">
        <v>16569</v>
      </c>
    </row>
    <row r="714" spans="1:7" ht="12.75">
      <c r="A714" s="326"/>
      <c r="B714" s="358" t="s">
        <v>1170</v>
      </c>
      <c r="C714" s="355">
        <v>120282</v>
      </c>
      <c r="D714" s="223">
        <v>69703</v>
      </c>
      <c r="E714" s="223">
        <v>54500</v>
      </c>
      <c r="F714" s="328">
        <v>45.31018772551171</v>
      </c>
      <c r="G714" s="213">
        <v>7012</v>
      </c>
    </row>
    <row r="715" spans="1:7" ht="12.75">
      <c r="A715" s="326"/>
      <c r="B715" s="337" t="s">
        <v>1171</v>
      </c>
      <c r="C715" s="355">
        <v>10930362</v>
      </c>
      <c r="D715" s="355">
        <v>5497399</v>
      </c>
      <c r="E715" s="355">
        <v>4962204</v>
      </c>
      <c r="F715" s="328">
        <v>45.39835002719946</v>
      </c>
      <c r="G715" s="213">
        <v>806340</v>
      </c>
    </row>
    <row r="716" spans="1:7" ht="12.75">
      <c r="A716" s="326"/>
      <c r="B716" s="358" t="s">
        <v>1189</v>
      </c>
      <c r="C716" s="355">
        <v>10930362</v>
      </c>
      <c r="D716" s="223">
        <v>5497399</v>
      </c>
      <c r="E716" s="223">
        <v>4962204</v>
      </c>
      <c r="F716" s="328">
        <v>45.39835002719946</v>
      </c>
      <c r="G716" s="213">
        <v>806340</v>
      </c>
    </row>
    <row r="717" spans="1:7" ht="12.75">
      <c r="A717" s="326"/>
      <c r="B717" s="132" t="s">
        <v>1125</v>
      </c>
      <c r="C717" s="355">
        <v>3000</v>
      </c>
      <c r="D717" s="355">
        <v>0</v>
      </c>
      <c r="E717" s="355">
        <v>0</v>
      </c>
      <c r="F717" s="328">
        <v>0</v>
      </c>
      <c r="G717" s="213">
        <v>0</v>
      </c>
    </row>
    <row r="718" spans="1:7" ht="12.75">
      <c r="A718" s="326"/>
      <c r="B718" s="337" t="s">
        <v>1173</v>
      </c>
      <c r="C718" s="355">
        <v>3000</v>
      </c>
      <c r="D718" s="223">
        <v>0</v>
      </c>
      <c r="E718" s="223">
        <v>0</v>
      </c>
      <c r="F718" s="328">
        <v>0</v>
      </c>
      <c r="G718" s="213">
        <v>0</v>
      </c>
    </row>
    <row r="719" spans="1:7" ht="12.75">
      <c r="A719" s="326"/>
      <c r="B719" s="327"/>
      <c r="C719" s="223"/>
      <c r="D719" s="223"/>
      <c r="E719" s="223"/>
      <c r="F719" s="328"/>
      <c r="G719" s="213"/>
    </row>
    <row r="720" spans="1:7" ht="25.5">
      <c r="A720" s="326"/>
      <c r="B720" s="235" t="s">
        <v>1240</v>
      </c>
      <c r="C720" s="223"/>
      <c r="D720" s="223"/>
      <c r="E720" s="223"/>
      <c r="F720" s="328"/>
      <c r="G720" s="213"/>
    </row>
    <row r="721" spans="1:7" ht="12.75">
      <c r="A721" s="326"/>
      <c r="B721" s="330" t="s">
        <v>1161</v>
      </c>
      <c r="C721" s="354">
        <v>6263180</v>
      </c>
      <c r="D721" s="354">
        <v>1564962</v>
      </c>
      <c r="E721" s="354">
        <v>1624630</v>
      </c>
      <c r="F721" s="325">
        <v>25.93937903748575</v>
      </c>
      <c r="G721" s="331">
        <v>232014</v>
      </c>
    </row>
    <row r="722" spans="1:7" ht="25.5">
      <c r="A722" s="326"/>
      <c r="B722" s="135" t="s">
        <v>1162</v>
      </c>
      <c r="C722" s="355">
        <v>0</v>
      </c>
      <c r="D722" s="223">
        <v>0</v>
      </c>
      <c r="E722" s="223">
        <v>115</v>
      </c>
      <c r="F722" s="328">
        <v>0</v>
      </c>
      <c r="G722" s="213">
        <v>0</v>
      </c>
    </row>
    <row r="723" spans="1:7" ht="12.75">
      <c r="A723" s="326"/>
      <c r="B723" s="132" t="s">
        <v>1179</v>
      </c>
      <c r="C723" s="355">
        <v>112449</v>
      </c>
      <c r="D723" s="223">
        <v>71028</v>
      </c>
      <c r="E723" s="223">
        <v>130581</v>
      </c>
      <c r="F723" s="328">
        <v>116.12464317157112</v>
      </c>
      <c r="G723" s="213">
        <v>0</v>
      </c>
    </row>
    <row r="724" spans="1:7" ht="12.75">
      <c r="A724" s="326"/>
      <c r="B724" s="132" t="s">
        <v>1163</v>
      </c>
      <c r="C724" s="355">
        <v>6150731</v>
      </c>
      <c r="D724" s="355">
        <v>1493934</v>
      </c>
      <c r="E724" s="355">
        <v>1493934</v>
      </c>
      <c r="F724" s="328">
        <v>24.28872275506765</v>
      </c>
      <c r="G724" s="213">
        <v>232014</v>
      </c>
    </row>
    <row r="725" spans="1:7" ht="25.5">
      <c r="A725" s="326"/>
      <c r="B725" s="342" t="s">
        <v>1164</v>
      </c>
      <c r="C725" s="355">
        <v>6150731</v>
      </c>
      <c r="D725" s="223">
        <v>1493934</v>
      </c>
      <c r="E725" s="223">
        <v>1493934</v>
      </c>
      <c r="F725" s="328">
        <v>24.28872275506765</v>
      </c>
      <c r="G725" s="213">
        <v>232014</v>
      </c>
    </row>
    <row r="726" spans="1:7" ht="12.75">
      <c r="A726" s="326"/>
      <c r="B726" s="330" t="s">
        <v>1165</v>
      </c>
      <c r="C726" s="221">
        <v>6281312</v>
      </c>
      <c r="D726" s="221">
        <v>1583094</v>
      </c>
      <c r="E726" s="221">
        <v>1433349</v>
      </c>
      <c r="F726" s="325">
        <v>22.81926132629616</v>
      </c>
      <c r="G726" s="331">
        <v>198784</v>
      </c>
    </row>
    <row r="727" spans="1:7" ht="12.75">
      <c r="A727" s="326"/>
      <c r="B727" s="132" t="s">
        <v>1166</v>
      </c>
      <c r="C727" s="355">
        <v>3724281</v>
      </c>
      <c r="D727" s="355">
        <v>1203567</v>
      </c>
      <c r="E727" s="355">
        <v>1079819</v>
      </c>
      <c r="F727" s="328">
        <v>28.99402596098415</v>
      </c>
      <c r="G727" s="213">
        <v>198784</v>
      </c>
    </row>
    <row r="728" spans="1:7" ht="12.75">
      <c r="A728" s="326"/>
      <c r="B728" s="337" t="s">
        <v>1167</v>
      </c>
      <c r="C728" s="355">
        <v>3678677</v>
      </c>
      <c r="D728" s="355">
        <v>1157963</v>
      </c>
      <c r="E728" s="355">
        <v>1034215</v>
      </c>
      <c r="F728" s="328">
        <v>28.11377568620458</v>
      </c>
      <c r="G728" s="213">
        <v>198784</v>
      </c>
    </row>
    <row r="729" spans="1:7" ht="12.75">
      <c r="A729" s="326"/>
      <c r="B729" s="358" t="s">
        <v>1168</v>
      </c>
      <c r="C729" s="355">
        <v>1452472</v>
      </c>
      <c r="D729" s="223">
        <v>644132</v>
      </c>
      <c r="E729" s="223">
        <v>582491</v>
      </c>
      <c r="F729" s="328">
        <v>40.10342368045649</v>
      </c>
      <c r="G729" s="213">
        <v>63761</v>
      </c>
    </row>
    <row r="730" spans="1:7" ht="12.75">
      <c r="A730" s="326"/>
      <c r="B730" s="360" t="s">
        <v>1169</v>
      </c>
      <c r="C730" s="355">
        <v>1111425</v>
      </c>
      <c r="D730" s="223">
        <v>460388</v>
      </c>
      <c r="E730" s="223">
        <v>412121</v>
      </c>
      <c r="F730" s="328">
        <v>37.08041478282385</v>
      </c>
      <c r="G730" s="213">
        <v>35867</v>
      </c>
    </row>
    <row r="731" spans="1:7" ht="12.75">
      <c r="A731" s="326"/>
      <c r="B731" s="358" t="s">
        <v>1170</v>
      </c>
      <c r="C731" s="355">
        <v>2226205</v>
      </c>
      <c r="D731" s="223">
        <v>513831</v>
      </c>
      <c r="E731" s="223">
        <v>451724</v>
      </c>
      <c r="F731" s="328">
        <v>20.291213073369256</v>
      </c>
      <c r="G731" s="213">
        <v>135023</v>
      </c>
    </row>
    <row r="732" spans="1:7" ht="12.75">
      <c r="A732" s="326"/>
      <c r="B732" s="337" t="s">
        <v>1171</v>
      </c>
      <c r="C732" s="355">
        <v>18132</v>
      </c>
      <c r="D732" s="355">
        <v>18132</v>
      </c>
      <c r="E732" s="355">
        <v>18132</v>
      </c>
      <c r="F732" s="328">
        <v>100</v>
      </c>
      <c r="G732" s="213">
        <v>0</v>
      </c>
    </row>
    <row r="733" spans="1:7" ht="12.75">
      <c r="A733" s="326"/>
      <c r="B733" s="358" t="s">
        <v>1189</v>
      </c>
      <c r="C733" s="355">
        <v>18132</v>
      </c>
      <c r="D733" s="223">
        <v>18132</v>
      </c>
      <c r="E733" s="223">
        <v>18132</v>
      </c>
      <c r="F733" s="328">
        <v>100</v>
      </c>
      <c r="G733" s="213">
        <v>0</v>
      </c>
    </row>
    <row r="734" spans="1:7" ht="12.75">
      <c r="A734" s="326"/>
      <c r="B734" s="337" t="s">
        <v>1120</v>
      </c>
      <c r="C734" s="355">
        <v>27472</v>
      </c>
      <c r="D734" s="355">
        <v>27472</v>
      </c>
      <c r="E734" s="355">
        <v>27472</v>
      </c>
      <c r="F734" s="328">
        <v>100</v>
      </c>
      <c r="G734" s="213">
        <v>0</v>
      </c>
    </row>
    <row r="735" spans="1:7" ht="25.5">
      <c r="A735" s="326"/>
      <c r="B735" s="338" t="s">
        <v>1190</v>
      </c>
      <c r="C735" s="355">
        <v>27472</v>
      </c>
      <c r="D735" s="355">
        <v>27472</v>
      </c>
      <c r="E735" s="355">
        <v>27472</v>
      </c>
      <c r="F735" s="328">
        <v>100</v>
      </c>
      <c r="G735" s="213">
        <v>0</v>
      </c>
    </row>
    <row r="736" spans="1:7" ht="38.25">
      <c r="A736" s="326"/>
      <c r="B736" s="364" t="s">
        <v>1210</v>
      </c>
      <c r="C736" s="355">
        <v>27472</v>
      </c>
      <c r="D736" s="355">
        <v>27472</v>
      </c>
      <c r="E736" s="355">
        <v>27472</v>
      </c>
      <c r="F736" s="328">
        <v>100</v>
      </c>
      <c r="G736" s="213">
        <v>0</v>
      </c>
    </row>
    <row r="737" spans="1:7" ht="51">
      <c r="A737" s="326"/>
      <c r="B737" s="365" t="s">
        <v>1212</v>
      </c>
      <c r="C737" s="355">
        <v>27472</v>
      </c>
      <c r="D737" s="223">
        <v>27472</v>
      </c>
      <c r="E737" s="223">
        <v>27472</v>
      </c>
      <c r="F737" s="328">
        <v>100</v>
      </c>
      <c r="G737" s="213">
        <v>0</v>
      </c>
    </row>
    <row r="738" spans="1:7" ht="12.75">
      <c r="A738" s="326"/>
      <c r="B738" s="132" t="s">
        <v>1125</v>
      </c>
      <c r="C738" s="355">
        <v>2557031</v>
      </c>
      <c r="D738" s="355">
        <v>379527</v>
      </c>
      <c r="E738" s="355">
        <v>353530</v>
      </c>
      <c r="F738" s="328">
        <v>13.825800312941064</v>
      </c>
      <c r="G738" s="213">
        <v>0</v>
      </c>
    </row>
    <row r="739" spans="1:7" ht="12.75">
      <c r="A739" s="326"/>
      <c r="B739" s="337" t="s">
        <v>1173</v>
      </c>
      <c r="C739" s="355">
        <v>2557031</v>
      </c>
      <c r="D739" s="223">
        <v>379527</v>
      </c>
      <c r="E739" s="223">
        <v>353530</v>
      </c>
      <c r="F739" s="328">
        <v>13.825800312941064</v>
      </c>
      <c r="G739" s="213">
        <v>0</v>
      </c>
    </row>
    <row r="740" spans="1:7" ht="12.75">
      <c r="A740" s="326"/>
      <c r="B740" s="334" t="s">
        <v>716</v>
      </c>
      <c r="C740" s="223">
        <v>-18132</v>
      </c>
      <c r="D740" s="223">
        <v>-18132</v>
      </c>
      <c r="E740" s="223" t="s">
        <v>712</v>
      </c>
      <c r="F740" s="328" t="s">
        <v>712</v>
      </c>
      <c r="G740" s="328" t="s">
        <v>712</v>
      </c>
    </row>
    <row r="741" spans="1:7" ht="12.75">
      <c r="A741" s="326"/>
      <c r="B741" s="334" t="s">
        <v>717</v>
      </c>
      <c r="C741" s="355">
        <v>18132</v>
      </c>
      <c r="D741" s="355">
        <v>18132</v>
      </c>
      <c r="E741" s="355">
        <v>18132</v>
      </c>
      <c r="F741" s="328" t="s">
        <v>712</v>
      </c>
      <c r="G741" s="213">
        <v>0</v>
      </c>
    </row>
    <row r="742" spans="1:7" ht="12.75">
      <c r="A742" s="326"/>
      <c r="B742" s="132" t="s">
        <v>838</v>
      </c>
      <c r="C742" s="355">
        <v>18132</v>
      </c>
      <c r="D742" s="355">
        <v>18132</v>
      </c>
      <c r="E742" s="355">
        <v>18132</v>
      </c>
      <c r="F742" s="328" t="s">
        <v>712</v>
      </c>
      <c r="G742" s="213">
        <v>0</v>
      </c>
    </row>
    <row r="743" spans="1:7" ht="38.25">
      <c r="A743" s="326"/>
      <c r="B743" s="342" t="s">
        <v>1241</v>
      </c>
      <c r="C743" s="355">
        <v>18132</v>
      </c>
      <c r="D743" s="223">
        <v>18132</v>
      </c>
      <c r="E743" s="223">
        <v>18132</v>
      </c>
      <c r="F743" s="328" t="s">
        <v>712</v>
      </c>
      <c r="G743" s="213">
        <v>0</v>
      </c>
    </row>
    <row r="744" spans="1:7" ht="12.75">
      <c r="A744" s="326"/>
      <c r="B744" s="342"/>
      <c r="C744" s="355"/>
      <c r="D744" s="223"/>
      <c r="E744" s="223"/>
      <c r="F744" s="328"/>
      <c r="G744" s="213"/>
    </row>
    <row r="745" spans="1:7" ht="25.5">
      <c r="A745" s="326"/>
      <c r="B745" s="371" t="s">
        <v>1242</v>
      </c>
      <c r="C745" s="355"/>
      <c r="D745" s="223"/>
      <c r="E745" s="223"/>
      <c r="F745" s="328"/>
      <c r="G745" s="213"/>
    </row>
    <row r="746" spans="1:7" ht="12.75">
      <c r="A746" s="326"/>
      <c r="B746" s="330" t="s">
        <v>1161</v>
      </c>
      <c r="C746" s="354">
        <v>87905260</v>
      </c>
      <c r="D746" s="354">
        <v>45861917</v>
      </c>
      <c r="E746" s="354">
        <v>48224835</v>
      </c>
      <c r="F746" s="325">
        <v>54.86001065237735</v>
      </c>
      <c r="G746" s="331">
        <v>2560143</v>
      </c>
    </row>
    <row r="747" spans="1:7" ht="25.5">
      <c r="A747" s="326"/>
      <c r="B747" s="135" t="s">
        <v>1162</v>
      </c>
      <c r="C747" s="355">
        <v>94170</v>
      </c>
      <c r="D747" s="223">
        <v>0</v>
      </c>
      <c r="E747" s="223">
        <v>17873</v>
      </c>
      <c r="F747" s="328">
        <v>0</v>
      </c>
      <c r="G747" s="213">
        <v>17802</v>
      </c>
    </row>
    <row r="748" spans="1:7" ht="12.75">
      <c r="A748" s="326"/>
      <c r="B748" s="132" t="s">
        <v>1179</v>
      </c>
      <c r="C748" s="355">
        <v>2057258</v>
      </c>
      <c r="D748" s="355">
        <v>217803</v>
      </c>
      <c r="E748" s="355">
        <v>2562849</v>
      </c>
      <c r="F748" s="328">
        <v>124.5759647064199</v>
      </c>
      <c r="G748" s="213">
        <v>585336</v>
      </c>
    </row>
    <row r="749" spans="1:7" ht="25.5">
      <c r="A749" s="326"/>
      <c r="B749" s="342" t="s">
        <v>1197</v>
      </c>
      <c r="C749" s="355">
        <v>16691</v>
      </c>
      <c r="D749" s="223">
        <v>0</v>
      </c>
      <c r="E749" s="223">
        <v>0</v>
      </c>
      <c r="F749" s="328">
        <v>0</v>
      </c>
      <c r="G749" s="213">
        <v>0</v>
      </c>
    </row>
    <row r="750" spans="1:7" ht="12.75">
      <c r="A750" s="326"/>
      <c r="B750" s="135" t="s">
        <v>1180</v>
      </c>
      <c r="C750" s="355">
        <v>1408207</v>
      </c>
      <c r="D750" s="355">
        <v>376611</v>
      </c>
      <c r="E750" s="355">
        <v>376610</v>
      </c>
      <c r="F750" s="328">
        <v>26.74393750350623</v>
      </c>
      <c r="G750" s="213">
        <v>0</v>
      </c>
    </row>
    <row r="751" spans="1:7" ht="12.75">
      <c r="A751" s="326"/>
      <c r="B751" s="337" t="s">
        <v>1181</v>
      </c>
      <c r="C751" s="355">
        <v>1408207</v>
      </c>
      <c r="D751" s="355">
        <v>376611</v>
      </c>
      <c r="E751" s="355">
        <v>376610</v>
      </c>
      <c r="F751" s="328">
        <v>26.74393750350623</v>
      </c>
      <c r="G751" s="213">
        <v>0</v>
      </c>
    </row>
    <row r="752" spans="1:7" ht="12.75">
      <c r="A752" s="326"/>
      <c r="B752" s="358" t="s">
        <v>1182</v>
      </c>
      <c r="C752" s="355">
        <v>1408207</v>
      </c>
      <c r="D752" s="355">
        <v>376611</v>
      </c>
      <c r="E752" s="355">
        <v>376610</v>
      </c>
      <c r="F752" s="328">
        <v>26.74393750350623</v>
      </c>
      <c r="G752" s="213">
        <v>0</v>
      </c>
    </row>
    <row r="753" spans="1:7" ht="51">
      <c r="A753" s="326"/>
      <c r="B753" s="364" t="s">
        <v>1187</v>
      </c>
      <c r="C753" s="355">
        <v>1408207</v>
      </c>
      <c r="D753" s="355">
        <v>376611</v>
      </c>
      <c r="E753" s="355">
        <v>376610</v>
      </c>
      <c r="F753" s="328">
        <v>26.74393750350623</v>
      </c>
      <c r="G753" s="213">
        <v>0</v>
      </c>
    </row>
    <row r="754" spans="1:7" ht="63.75">
      <c r="A754" s="326"/>
      <c r="B754" s="365" t="s">
        <v>1243</v>
      </c>
      <c r="C754" s="355">
        <v>1408207</v>
      </c>
      <c r="D754" s="355">
        <v>376611</v>
      </c>
      <c r="E754" s="355">
        <v>376610</v>
      </c>
      <c r="F754" s="328">
        <v>26.74393750350623</v>
      </c>
      <c r="G754" s="213">
        <v>0</v>
      </c>
    </row>
    <row r="755" spans="1:7" ht="12.75">
      <c r="A755" s="326"/>
      <c r="B755" s="132" t="s">
        <v>1163</v>
      </c>
      <c r="C755" s="355">
        <v>84345625</v>
      </c>
      <c r="D755" s="355">
        <v>45267503</v>
      </c>
      <c r="E755" s="355">
        <v>45267503</v>
      </c>
      <c r="F755" s="328">
        <v>53.66905870932843</v>
      </c>
      <c r="G755" s="213">
        <v>1957005</v>
      </c>
    </row>
    <row r="756" spans="1:7" ht="25.5">
      <c r="A756" s="326"/>
      <c r="B756" s="342" t="s">
        <v>1164</v>
      </c>
      <c r="C756" s="355">
        <v>84345625</v>
      </c>
      <c r="D756" s="223">
        <v>45267503</v>
      </c>
      <c r="E756" s="223">
        <v>45267503</v>
      </c>
      <c r="F756" s="328">
        <v>53.66905870932843</v>
      </c>
      <c r="G756" s="213">
        <v>1957005</v>
      </c>
    </row>
    <row r="757" spans="1:7" ht="12.75">
      <c r="A757" s="326"/>
      <c r="B757" s="330" t="s">
        <v>1165</v>
      </c>
      <c r="C757" s="221">
        <v>89672367</v>
      </c>
      <c r="D757" s="221">
        <v>45870617</v>
      </c>
      <c r="E757" s="221">
        <v>43598497</v>
      </c>
      <c r="F757" s="325">
        <v>48.61976822804287</v>
      </c>
      <c r="G757" s="331">
        <v>2811051</v>
      </c>
    </row>
    <row r="758" spans="1:7" ht="12.75">
      <c r="A758" s="326"/>
      <c r="B758" s="132" t="s">
        <v>1166</v>
      </c>
      <c r="C758" s="355">
        <v>21364620</v>
      </c>
      <c r="D758" s="355">
        <v>9086600</v>
      </c>
      <c r="E758" s="355">
        <v>8458218</v>
      </c>
      <c r="F758" s="328">
        <v>39.5898359062787</v>
      </c>
      <c r="G758" s="213">
        <v>1410621</v>
      </c>
    </row>
    <row r="759" spans="1:7" ht="12.75">
      <c r="A759" s="326"/>
      <c r="B759" s="337" t="s">
        <v>1167</v>
      </c>
      <c r="C759" s="355">
        <v>8573956</v>
      </c>
      <c r="D759" s="355">
        <v>2609703</v>
      </c>
      <c r="E759" s="355">
        <v>2454536</v>
      </c>
      <c r="F759" s="328">
        <v>28.6278119458509</v>
      </c>
      <c r="G759" s="213">
        <v>460287</v>
      </c>
    </row>
    <row r="760" spans="1:7" ht="12.75">
      <c r="A760" s="326"/>
      <c r="B760" s="358" t="s">
        <v>1168</v>
      </c>
      <c r="C760" s="355">
        <v>5268550</v>
      </c>
      <c r="D760" s="223">
        <v>1896540</v>
      </c>
      <c r="E760" s="223">
        <v>1845369</v>
      </c>
      <c r="F760" s="328">
        <v>35.026126733161874</v>
      </c>
      <c r="G760" s="213">
        <v>346512</v>
      </c>
    </row>
    <row r="761" spans="1:7" ht="12.75">
      <c r="A761" s="326"/>
      <c r="B761" s="360" t="s">
        <v>1169</v>
      </c>
      <c r="C761" s="355">
        <v>3962365</v>
      </c>
      <c r="D761" s="223">
        <v>1421070</v>
      </c>
      <c r="E761" s="223">
        <v>1383079</v>
      </c>
      <c r="F761" s="328">
        <v>34.905391098497994</v>
      </c>
      <c r="G761" s="213">
        <v>240631</v>
      </c>
    </row>
    <row r="762" spans="1:7" ht="12.75">
      <c r="A762" s="326"/>
      <c r="B762" s="358" t="s">
        <v>1170</v>
      </c>
      <c r="C762" s="355">
        <v>3305406</v>
      </c>
      <c r="D762" s="223">
        <v>713163</v>
      </c>
      <c r="E762" s="223">
        <v>609167</v>
      </c>
      <c r="F762" s="328">
        <v>18.429415327496834</v>
      </c>
      <c r="G762" s="213">
        <v>113775</v>
      </c>
    </row>
    <row r="763" spans="1:7" ht="12.75">
      <c r="A763" s="326"/>
      <c r="B763" s="337" t="s">
        <v>1171</v>
      </c>
      <c r="C763" s="355">
        <v>7781368</v>
      </c>
      <c r="D763" s="355">
        <v>2104147</v>
      </c>
      <c r="E763" s="355">
        <v>1881560</v>
      </c>
      <c r="F763" s="328">
        <v>24.180324076691914</v>
      </c>
      <c r="G763" s="213">
        <v>480556</v>
      </c>
    </row>
    <row r="764" spans="1:7" ht="12.75">
      <c r="A764" s="326"/>
      <c r="B764" s="358" t="s">
        <v>1189</v>
      </c>
      <c r="C764" s="355">
        <v>7781368</v>
      </c>
      <c r="D764" s="223">
        <v>2104147</v>
      </c>
      <c r="E764" s="223">
        <v>1881560</v>
      </c>
      <c r="F764" s="328">
        <v>24.180324076691914</v>
      </c>
      <c r="G764" s="213">
        <v>480556</v>
      </c>
    </row>
    <row r="765" spans="1:7" ht="25.5">
      <c r="A765" s="326"/>
      <c r="B765" s="342" t="s">
        <v>1175</v>
      </c>
      <c r="C765" s="355">
        <v>670027</v>
      </c>
      <c r="D765" s="355">
        <v>333607</v>
      </c>
      <c r="E765" s="355">
        <v>82979</v>
      </c>
      <c r="F765" s="328">
        <v>12.384426299238688</v>
      </c>
      <c r="G765" s="213">
        <v>24734</v>
      </c>
    </row>
    <row r="766" spans="1:7" ht="12.75">
      <c r="A766" s="326"/>
      <c r="B766" s="338" t="s">
        <v>1176</v>
      </c>
      <c r="C766" s="355">
        <v>670027</v>
      </c>
      <c r="D766" s="223">
        <v>333607</v>
      </c>
      <c r="E766" s="223">
        <v>82979</v>
      </c>
      <c r="F766" s="328">
        <v>12.384426299238688</v>
      </c>
      <c r="G766" s="213">
        <v>24734</v>
      </c>
    </row>
    <row r="767" spans="1:7" ht="12.75">
      <c r="A767" s="326"/>
      <c r="B767" s="337" t="s">
        <v>1120</v>
      </c>
      <c r="C767" s="223">
        <v>4339269</v>
      </c>
      <c r="D767" s="223">
        <v>4039143</v>
      </c>
      <c r="E767" s="223">
        <v>4039143</v>
      </c>
      <c r="F767" s="328">
        <v>93.08348940800857</v>
      </c>
      <c r="G767" s="213">
        <v>445044</v>
      </c>
    </row>
    <row r="768" spans="1:7" ht="25.5">
      <c r="A768" s="326"/>
      <c r="B768" s="338" t="s">
        <v>1202</v>
      </c>
      <c r="C768" s="223">
        <v>753790</v>
      </c>
      <c r="D768" s="223">
        <v>507956</v>
      </c>
      <c r="E768" s="223">
        <v>507956</v>
      </c>
      <c r="F768" s="328">
        <v>67.38693800660661</v>
      </c>
      <c r="G768" s="213">
        <v>418790</v>
      </c>
    </row>
    <row r="769" spans="1:7" ht="51">
      <c r="A769" s="326"/>
      <c r="B769" s="338" t="s">
        <v>1203</v>
      </c>
      <c r="C769" s="223">
        <v>3568788</v>
      </c>
      <c r="D769" s="223">
        <v>3531187</v>
      </c>
      <c r="E769" s="223">
        <v>3531187</v>
      </c>
      <c r="F769" s="328">
        <v>98.94639300513226</v>
      </c>
      <c r="G769" s="213">
        <v>26254</v>
      </c>
    </row>
    <row r="770" spans="1:7" ht="25.5">
      <c r="A770" s="326"/>
      <c r="B770" s="338" t="s">
        <v>1244</v>
      </c>
      <c r="C770" s="223">
        <v>16691</v>
      </c>
      <c r="D770" s="223">
        <v>0</v>
      </c>
      <c r="E770" s="223">
        <v>0</v>
      </c>
      <c r="F770" s="328">
        <v>0</v>
      </c>
      <c r="G770" s="213">
        <v>0</v>
      </c>
    </row>
    <row r="771" spans="1:7" ht="51">
      <c r="A771" s="326"/>
      <c r="B771" s="364" t="s">
        <v>1205</v>
      </c>
      <c r="C771" s="223">
        <v>16691</v>
      </c>
      <c r="D771" s="223">
        <v>0</v>
      </c>
      <c r="E771" s="223">
        <v>0</v>
      </c>
      <c r="F771" s="328">
        <v>0</v>
      </c>
      <c r="G771" s="213">
        <v>0</v>
      </c>
    </row>
    <row r="772" spans="1:7" ht="12" customHeight="1">
      <c r="A772" s="326"/>
      <c r="B772" s="132" t="s">
        <v>1125</v>
      </c>
      <c r="C772" s="355">
        <v>68307747</v>
      </c>
      <c r="D772" s="355">
        <v>36784017</v>
      </c>
      <c r="E772" s="355">
        <v>35140279</v>
      </c>
      <c r="F772" s="328">
        <v>51.44406094963138</v>
      </c>
      <c r="G772" s="213">
        <v>1400430</v>
      </c>
    </row>
    <row r="773" spans="1:7" ht="12.75">
      <c r="A773" s="326"/>
      <c r="B773" s="337" t="s">
        <v>1173</v>
      </c>
      <c r="C773" s="355">
        <v>328372</v>
      </c>
      <c r="D773" s="223">
        <v>118528</v>
      </c>
      <c r="E773" s="223">
        <v>100135</v>
      </c>
      <c r="F773" s="328">
        <v>30.494378327019355</v>
      </c>
      <c r="G773" s="213">
        <v>72425</v>
      </c>
    </row>
    <row r="774" spans="1:7" ht="12.75">
      <c r="A774" s="326"/>
      <c r="B774" s="337" t="s">
        <v>1192</v>
      </c>
      <c r="C774" s="355">
        <v>67979375</v>
      </c>
      <c r="D774" s="355">
        <v>36665489</v>
      </c>
      <c r="E774" s="355">
        <v>35040144</v>
      </c>
      <c r="F774" s="328">
        <v>51.5452576608714</v>
      </c>
      <c r="G774" s="213">
        <v>1328005</v>
      </c>
    </row>
    <row r="775" spans="1:7" ht="38.25">
      <c r="A775" s="326"/>
      <c r="B775" s="338" t="s">
        <v>1206</v>
      </c>
      <c r="C775" s="355">
        <v>67979375</v>
      </c>
      <c r="D775" s="355">
        <v>36665489</v>
      </c>
      <c r="E775" s="355">
        <v>35040144</v>
      </c>
      <c r="F775" s="328">
        <v>51.5452576608714</v>
      </c>
      <c r="G775" s="213">
        <v>1328005</v>
      </c>
    </row>
    <row r="776" spans="1:7" ht="12.75">
      <c r="A776" s="326"/>
      <c r="B776" s="360" t="s">
        <v>1193</v>
      </c>
      <c r="C776" s="355">
        <v>67979375</v>
      </c>
      <c r="D776" s="355">
        <v>36665489</v>
      </c>
      <c r="E776" s="355">
        <v>35040144</v>
      </c>
      <c r="F776" s="328">
        <v>51.5452576608714</v>
      </c>
      <c r="G776" s="213">
        <v>1328005</v>
      </c>
    </row>
    <row r="777" spans="1:7" ht="38.25">
      <c r="A777" s="326"/>
      <c r="B777" s="365" t="s">
        <v>1131</v>
      </c>
      <c r="C777" s="355">
        <v>67979375</v>
      </c>
      <c r="D777" s="355">
        <v>36665489</v>
      </c>
      <c r="E777" s="355">
        <v>35040144</v>
      </c>
      <c r="F777" s="328">
        <v>51.5452576608714</v>
      </c>
      <c r="G777" s="213">
        <v>1328005</v>
      </c>
    </row>
    <row r="778" spans="1:7" ht="12.75">
      <c r="A778" s="326"/>
      <c r="B778" s="334" t="s">
        <v>716</v>
      </c>
      <c r="C778" s="223">
        <v>-1767107</v>
      </c>
      <c r="D778" s="223">
        <v>-8700</v>
      </c>
      <c r="E778" s="223" t="s">
        <v>712</v>
      </c>
      <c r="F778" s="328" t="s">
        <v>712</v>
      </c>
      <c r="G778" s="328" t="s">
        <v>712</v>
      </c>
    </row>
    <row r="779" spans="1:7" ht="12.75">
      <c r="A779" s="326"/>
      <c r="B779" s="334" t="s">
        <v>717</v>
      </c>
      <c r="C779" s="355">
        <v>1767107</v>
      </c>
      <c r="D779" s="355">
        <v>8700</v>
      </c>
      <c r="E779" s="355">
        <v>8700</v>
      </c>
      <c r="F779" s="328" t="s">
        <v>712</v>
      </c>
      <c r="G779" s="213">
        <v>0</v>
      </c>
    </row>
    <row r="780" spans="1:7" ht="12.75">
      <c r="A780" s="326"/>
      <c r="B780" s="132" t="s">
        <v>838</v>
      </c>
      <c r="C780" s="355">
        <v>1767107</v>
      </c>
      <c r="D780" s="355">
        <v>8700</v>
      </c>
      <c r="E780" s="355">
        <v>8700</v>
      </c>
      <c r="F780" s="328" t="s">
        <v>712</v>
      </c>
      <c r="G780" s="213">
        <v>0</v>
      </c>
    </row>
    <row r="781" spans="1:7" ht="51">
      <c r="A781" s="326"/>
      <c r="B781" s="342" t="s">
        <v>1194</v>
      </c>
      <c r="C781" s="355">
        <v>1767107</v>
      </c>
      <c r="D781" s="223">
        <v>8700</v>
      </c>
      <c r="E781" s="223">
        <v>8700</v>
      </c>
      <c r="F781" s="328" t="s">
        <v>712</v>
      </c>
      <c r="G781" s="213">
        <v>0</v>
      </c>
    </row>
    <row r="782" spans="1:7" ht="12.75">
      <c r="A782" s="326"/>
      <c r="B782" s="366"/>
      <c r="C782" s="223"/>
      <c r="D782" s="223"/>
      <c r="E782" s="223"/>
      <c r="F782" s="328"/>
      <c r="G782" s="213"/>
    </row>
    <row r="783" spans="1:7" ht="12.75">
      <c r="A783" s="326"/>
      <c r="B783" s="235" t="s">
        <v>1245</v>
      </c>
      <c r="C783" s="223"/>
      <c r="D783" s="223"/>
      <c r="E783" s="223"/>
      <c r="F783" s="328"/>
      <c r="G783" s="213"/>
    </row>
    <row r="784" spans="1:7" ht="12.75">
      <c r="A784" s="326"/>
      <c r="B784" s="330" t="s">
        <v>1161</v>
      </c>
      <c r="C784" s="354">
        <v>323728044</v>
      </c>
      <c r="D784" s="354">
        <v>201856547</v>
      </c>
      <c r="E784" s="354">
        <v>201856547</v>
      </c>
      <c r="F784" s="325">
        <v>62.3537412779722</v>
      </c>
      <c r="G784" s="331">
        <v>62910138</v>
      </c>
    </row>
    <row r="785" spans="1:7" ht="12.75">
      <c r="A785" s="326"/>
      <c r="B785" s="132" t="s">
        <v>1163</v>
      </c>
      <c r="C785" s="355">
        <v>323728044</v>
      </c>
      <c r="D785" s="355">
        <v>201856547</v>
      </c>
      <c r="E785" s="355">
        <v>201856547</v>
      </c>
      <c r="F785" s="328">
        <v>62.3537412779722</v>
      </c>
      <c r="G785" s="213">
        <v>62910138</v>
      </c>
    </row>
    <row r="786" spans="1:7" ht="25.5">
      <c r="A786" s="326"/>
      <c r="B786" s="342" t="s">
        <v>1164</v>
      </c>
      <c r="C786" s="355">
        <v>323728044</v>
      </c>
      <c r="D786" s="223">
        <v>201856547</v>
      </c>
      <c r="E786" s="223">
        <v>201856547</v>
      </c>
      <c r="F786" s="328">
        <v>62.3537412779722</v>
      </c>
      <c r="G786" s="213">
        <v>62910138</v>
      </c>
    </row>
    <row r="787" spans="1:7" ht="12.75">
      <c r="A787" s="326"/>
      <c r="B787" s="330" t="s">
        <v>1165</v>
      </c>
      <c r="C787" s="221">
        <v>323728044</v>
      </c>
      <c r="D787" s="221">
        <v>201856547</v>
      </c>
      <c r="E787" s="221">
        <v>201716306</v>
      </c>
      <c r="F787" s="325">
        <v>62.310420656666984</v>
      </c>
      <c r="G787" s="331">
        <v>62910138</v>
      </c>
    </row>
    <row r="788" spans="1:7" ht="12.75">
      <c r="A788" s="326"/>
      <c r="B788" s="132" t="s">
        <v>1166</v>
      </c>
      <c r="C788" s="355">
        <v>323728044</v>
      </c>
      <c r="D788" s="355">
        <v>201856547</v>
      </c>
      <c r="E788" s="355">
        <v>201716306</v>
      </c>
      <c r="F788" s="328">
        <v>62.310420656666984</v>
      </c>
      <c r="G788" s="213">
        <v>62910138</v>
      </c>
    </row>
    <row r="789" spans="1:7" ht="12.75">
      <c r="A789" s="326"/>
      <c r="B789" s="337" t="s">
        <v>1120</v>
      </c>
      <c r="C789" s="223">
        <v>323728044</v>
      </c>
      <c r="D789" s="223">
        <v>201856547</v>
      </c>
      <c r="E789" s="223">
        <v>201716306</v>
      </c>
      <c r="F789" s="328">
        <v>62.310420656666984</v>
      </c>
      <c r="G789" s="213">
        <v>62910138</v>
      </c>
    </row>
    <row r="790" spans="1:7" ht="25.5">
      <c r="A790" s="326"/>
      <c r="B790" s="338" t="s">
        <v>1202</v>
      </c>
      <c r="C790" s="223">
        <v>323728044</v>
      </c>
      <c r="D790" s="223">
        <v>201856547</v>
      </c>
      <c r="E790" s="223">
        <v>201716306</v>
      </c>
      <c r="F790" s="328">
        <v>62.310420656666984</v>
      </c>
      <c r="G790" s="213">
        <v>62910138</v>
      </c>
    </row>
    <row r="791" spans="1:7" ht="12.75">
      <c r="A791" s="326"/>
      <c r="B791" s="371"/>
      <c r="C791" s="221"/>
      <c r="D791" s="223"/>
      <c r="E791" s="223"/>
      <c r="F791" s="328"/>
      <c r="G791" s="213"/>
    </row>
    <row r="792" spans="1:7" ht="12.75">
      <c r="A792" s="326"/>
      <c r="B792" s="235" t="s">
        <v>1246</v>
      </c>
      <c r="C792" s="223"/>
      <c r="D792" s="223"/>
      <c r="E792" s="223"/>
      <c r="F792" s="328"/>
      <c r="G792" s="213"/>
    </row>
    <row r="793" spans="1:7" ht="12.75">
      <c r="A793" s="326"/>
      <c r="B793" s="330" t="s">
        <v>1161</v>
      </c>
      <c r="C793" s="354">
        <v>7152897</v>
      </c>
      <c r="D793" s="354">
        <v>5237462</v>
      </c>
      <c r="E793" s="354">
        <v>5237462</v>
      </c>
      <c r="F793" s="325">
        <v>73.22154925479845</v>
      </c>
      <c r="G793" s="331">
        <v>925000</v>
      </c>
    </row>
    <row r="794" spans="1:7" ht="12.75">
      <c r="A794" s="326"/>
      <c r="B794" s="132" t="s">
        <v>1163</v>
      </c>
      <c r="C794" s="355">
        <v>7152897</v>
      </c>
      <c r="D794" s="355">
        <v>5237462</v>
      </c>
      <c r="E794" s="355">
        <v>5237462</v>
      </c>
      <c r="F794" s="328">
        <v>73.22154925479845</v>
      </c>
      <c r="G794" s="213">
        <v>925000</v>
      </c>
    </row>
    <row r="795" spans="1:7" ht="25.5">
      <c r="A795" s="326"/>
      <c r="B795" s="342" t="s">
        <v>1164</v>
      </c>
      <c r="C795" s="355">
        <v>7152897</v>
      </c>
      <c r="D795" s="223">
        <v>5237462</v>
      </c>
      <c r="E795" s="223">
        <v>5237462</v>
      </c>
      <c r="F795" s="328">
        <v>73.22154925479845</v>
      </c>
      <c r="G795" s="213">
        <v>925000</v>
      </c>
    </row>
    <row r="796" spans="1:7" ht="12.75">
      <c r="A796" s="326"/>
      <c r="B796" s="330" t="s">
        <v>1165</v>
      </c>
      <c r="C796" s="221">
        <v>7152897</v>
      </c>
      <c r="D796" s="221">
        <v>5237462</v>
      </c>
      <c r="E796" s="221">
        <v>4826602</v>
      </c>
      <c r="F796" s="325">
        <v>67.47758285908493</v>
      </c>
      <c r="G796" s="331">
        <v>803115</v>
      </c>
    </row>
    <row r="797" spans="1:7" ht="12.75">
      <c r="A797" s="326"/>
      <c r="B797" s="132" t="s">
        <v>1166</v>
      </c>
      <c r="C797" s="355">
        <v>7152897</v>
      </c>
      <c r="D797" s="355">
        <v>5237462</v>
      </c>
      <c r="E797" s="355">
        <v>4826602</v>
      </c>
      <c r="F797" s="328">
        <v>67.47758285908493</v>
      </c>
      <c r="G797" s="213">
        <v>803115</v>
      </c>
    </row>
    <row r="798" spans="1:7" ht="12.75">
      <c r="A798" s="326"/>
      <c r="B798" s="337" t="s">
        <v>1120</v>
      </c>
      <c r="C798" s="223">
        <v>7152897</v>
      </c>
      <c r="D798" s="223">
        <v>5237462</v>
      </c>
      <c r="E798" s="223">
        <v>4826602</v>
      </c>
      <c r="F798" s="328">
        <v>67.47758285908493</v>
      </c>
      <c r="G798" s="213">
        <v>803115</v>
      </c>
    </row>
    <row r="799" spans="1:7" ht="51">
      <c r="A799" s="326"/>
      <c r="B799" s="338" t="s">
        <v>1203</v>
      </c>
      <c r="C799" s="223">
        <v>7152897</v>
      </c>
      <c r="D799" s="223">
        <v>5237462</v>
      </c>
      <c r="E799" s="223">
        <v>4826602</v>
      </c>
      <c r="F799" s="328">
        <v>67.47758285908493</v>
      </c>
      <c r="G799" s="213">
        <v>803115</v>
      </c>
    </row>
    <row r="800" spans="1:7" ht="12.75">
      <c r="A800" s="326"/>
      <c r="B800" s="366"/>
      <c r="C800" s="223"/>
      <c r="D800" s="223"/>
      <c r="E800" s="223"/>
      <c r="F800" s="328"/>
      <c r="G800" s="213"/>
    </row>
    <row r="801" spans="1:7" ht="12.75">
      <c r="A801" s="326"/>
      <c r="B801" s="374" t="s">
        <v>1247</v>
      </c>
      <c r="C801" s="355"/>
      <c r="D801" s="223"/>
      <c r="E801" s="223"/>
      <c r="F801" s="328"/>
      <c r="G801" s="213"/>
    </row>
    <row r="802" spans="1:7" ht="12.75">
      <c r="A802" s="326"/>
      <c r="B802" s="330" t="s">
        <v>1161</v>
      </c>
      <c r="C802" s="354">
        <v>5572649</v>
      </c>
      <c r="D802" s="354">
        <v>0</v>
      </c>
      <c r="E802" s="354">
        <v>0</v>
      </c>
      <c r="F802" s="325">
        <v>0</v>
      </c>
      <c r="G802" s="331">
        <v>0</v>
      </c>
    </row>
    <row r="803" spans="1:7" ht="12.75">
      <c r="A803" s="326"/>
      <c r="B803" s="132" t="s">
        <v>1163</v>
      </c>
      <c r="C803" s="355">
        <v>5572649</v>
      </c>
      <c r="D803" s="355">
        <v>0</v>
      </c>
      <c r="E803" s="355">
        <v>0</v>
      </c>
      <c r="F803" s="328">
        <v>0</v>
      </c>
      <c r="G803" s="213">
        <v>0</v>
      </c>
    </row>
    <row r="804" spans="1:7" ht="25.5">
      <c r="A804" s="326"/>
      <c r="B804" s="342" t="s">
        <v>1164</v>
      </c>
      <c r="C804" s="355">
        <v>5572649</v>
      </c>
      <c r="D804" s="223">
        <v>0</v>
      </c>
      <c r="E804" s="223">
        <v>0</v>
      </c>
      <c r="F804" s="328">
        <v>0</v>
      </c>
      <c r="G804" s="213">
        <v>0</v>
      </c>
    </row>
    <row r="805" spans="1:7" ht="12.75">
      <c r="A805" s="326"/>
      <c r="B805" s="330" t="s">
        <v>1165</v>
      </c>
      <c r="C805" s="354">
        <v>5572649</v>
      </c>
      <c r="D805" s="354">
        <v>0</v>
      </c>
      <c r="E805" s="354">
        <v>0</v>
      </c>
      <c r="F805" s="325">
        <v>0</v>
      </c>
      <c r="G805" s="331">
        <v>0</v>
      </c>
    </row>
    <row r="806" spans="1:7" ht="12.75">
      <c r="A806" s="326"/>
      <c r="B806" s="132" t="s">
        <v>1166</v>
      </c>
      <c r="C806" s="355">
        <v>5572649</v>
      </c>
      <c r="D806" s="355">
        <v>0</v>
      </c>
      <c r="E806" s="355">
        <v>0</v>
      </c>
      <c r="F806" s="328">
        <v>0</v>
      </c>
      <c r="G806" s="213">
        <v>0</v>
      </c>
    </row>
    <row r="807" spans="1:7" ht="12.75">
      <c r="A807" s="326"/>
      <c r="B807" s="337" t="s">
        <v>1171</v>
      </c>
      <c r="C807" s="355">
        <v>5572649</v>
      </c>
      <c r="D807" s="355">
        <v>0</v>
      </c>
      <c r="E807" s="355">
        <v>0</v>
      </c>
      <c r="F807" s="328">
        <v>0</v>
      </c>
      <c r="G807" s="213">
        <v>0</v>
      </c>
    </row>
    <row r="808" spans="1:7" ht="12.75">
      <c r="A808" s="326"/>
      <c r="B808" s="358" t="s">
        <v>1189</v>
      </c>
      <c r="C808" s="355">
        <v>5572649</v>
      </c>
      <c r="D808" s="223">
        <v>0</v>
      </c>
      <c r="E808" s="223">
        <v>0</v>
      </c>
      <c r="F808" s="328">
        <v>0</v>
      </c>
      <c r="G808" s="213">
        <v>0</v>
      </c>
    </row>
    <row r="809" spans="1:7" ht="12.75">
      <c r="A809" s="326"/>
      <c r="B809" s="358"/>
      <c r="C809" s="355"/>
      <c r="D809" s="223"/>
      <c r="E809" s="223"/>
      <c r="F809" s="328"/>
      <c r="G809" s="213"/>
    </row>
    <row r="810" spans="1:7" s="377" customFormat="1" ht="12.75">
      <c r="A810" s="375" t="s">
        <v>1248</v>
      </c>
      <c r="B810" s="375"/>
      <c r="C810" s="231"/>
      <c r="D810" s="231"/>
      <c r="E810" s="231"/>
      <c r="F810" s="376"/>
      <c r="G810" s="213"/>
    </row>
    <row r="811" spans="1:7" s="377" customFormat="1" ht="13.5">
      <c r="A811" s="375"/>
      <c r="B811" s="378" t="s">
        <v>1161</v>
      </c>
      <c r="C811" s="379">
        <v>176450439</v>
      </c>
      <c r="D811" s="379">
        <v>97554643</v>
      </c>
      <c r="E811" s="379">
        <v>96143669</v>
      </c>
      <c r="F811" s="380">
        <v>54.48763377687035</v>
      </c>
      <c r="G811" s="381">
        <v>1180177</v>
      </c>
    </row>
    <row r="812" spans="1:7" s="377" customFormat="1" ht="38.25">
      <c r="A812" s="382"/>
      <c r="B812" s="383" t="s">
        <v>1187</v>
      </c>
      <c r="C812" s="384">
        <v>5009846</v>
      </c>
      <c r="D812" s="384">
        <v>1702478</v>
      </c>
      <c r="E812" s="384">
        <v>1259506</v>
      </c>
      <c r="F812" s="385">
        <v>25.140613104674276</v>
      </c>
      <c r="G812" s="386">
        <v>68161</v>
      </c>
    </row>
    <row r="813" spans="1:7" s="377" customFormat="1" ht="51">
      <c r="A813" s="375"/>
      <c r="B813" s="387" t="s">
        <v>1211</v>
      </c>
      <c r="C813" s="231">
        <v>22262</v>
      </c>
      <c r="D813" s="231">
        <v>22262</v>
      </c>
      <c r="E813" s="231">
        <v>2266</v>
      </c>
      <c r="F813" s="376">
        <v>10.178779983828946</v>
      </c>
      <c r="G813" s="386">
        <v>0</v>
      </c>
    </row>
    <row r="814" spans="1:7" s="377" customFormat="1" ht="51">
      <c r="A814" s="375"/>
      <c r="B814" s="387" t="str">
        <f>B326</f>
        <v>Valsts pamatbudžeta iestāžu saņemtie transferti no citas valsts pamatbudžeta finansētas ministrijas vai centrālās iestādes ārvalstu finanšu palīdzības līdzekļiem</v>
      </c>
      <c r="C814" s="231">
        <v>4987584</v>
      </c>
      <c r="D814" s="231">
        <v>1680216</v>
      </c>
      <c r="E814" s="231">
        <v>1257240</v>
      </c>
      <c r="F814" s="376">
        <v>25.207395003272126</v>
      </c>
      <c r="G814" s="386">
        <v>68161</v>
      </c>
    </row>
    <row r="815" spans="1:7" s="377" customFormat="1" ht="25.5">
      <c r="A815" s="375"/>
      <c r="B815" s="388" t="s">
        <v>1200</v>
      </c>
      <c r="C815" s="231">
        <v>154273032</v>
      </c>
      <c r="D815" s="231">
        <v>92893441</v>
      </c>
      <c r="E815" s="231">
        <v>92893441</v>
      </c>
      <c r="F815" s="376">
        <v>60.21366132221995</v>
      </c>
      <c r="G815" s="386">
        <v>759120</v>
      </c>
    </row>
    <row r="816" spans="1:7" s="377" customFormat="1" ht="25.5">
      <c r="A816" s="375"/>
      <c r="B816" s="388" t="s">
        <v>1249</v>
      </c>
      <c r="C816" s="231">
        <v>17167561</v>
      </c>
      <c r="D816" s="231">
        <v>2958724</v>
      </c>
      <c r="E816" s="231">
        <v>1990722</v>
      </c>
      <c r="F816" s="376">
        <v>11.595834725736522</v>
      </c>
      <c r="G816" s="386">
        <v>352896</v>
      </c>
    </row>
    <row r="817" spans="1:7" s="377" customFormat="1" ht="25.5">
      <c r="A817" s="375"/>
      <c r="B817" s="389" t="s">
        <v>1200</v>
      </c>
      <c r="C817" s="231">
        <v>59540606</v>
      </c>
      <c r="D817" s="231"/>
      <c r="E817" s="231"/>
      <c r="F817" s="376">
        <v>0</v>
      </c>
      <c r="G817" s="386">
        <v>0</v>
      </c>
    </row>
    <row r="818" spans="1:7" s="377" customFormat="1" ht="13.5">
      <c r="A818" s="375"/>
      <c r="B818" s="378" t="s">
        <v>1250</v>
      </c>
      <c r="C818" s="379">
        <v>176450439</v>
      </c>
      <c r="D818" s="379">
        <v>96200601</v>
      </c>
      <c r="E818" s="379">
        <v>93714934</v>
      </c>
      <c r="F818" s="380">
        <v>53.11119344962355</v>
      </c>
      <c r="G818" s="381">
        <v>41335787</v>
      </c>
    </row>
    <row r="819" spans="1:7" s="377" customFormat="1" ht="12.75">
      <c r="A819" s="375"/>
      <c r="B819" s="390" t="s">
        <v>1120</v>
      </c>
      <c r="C819" s="231">
        <v>135890039</v>
      </c>
      <c r="D819" s="231">
        <v>88057019</v>
      </c>
      <c r="E819" s="231">
        <v>85660107</v>
      </c>
      <c r="F819" s="376">
        <v>63.03633999251409</v>
      </c>
      <c r="G819" s="386">
        <v>41318731</v>
      </c>
    </row>
    <row r="820" spans="1:7" s="377" customFormat="1" ht="26.25" customHeight="1">
      <c r="A820" s="375"/>
      <c r="B820" s="391" t="s">
        <v>1210</v>
      </c>
      <c r="C820" s="392">
        <v>5009846</v>
      </c>
      <c r="D820" s="392">
        <v>1833927</v>
      </c>
      <c r="E820" s="392">
        <v>1259506</v>
      </c>
      <c r="F820" s="376">
        <v>25.140613104674276</v>
      </c>
      <c r="G820" s="386">
        <v>68161</v>
      </c>
    </row>
    <row r="821" spans="1:7" s="377" customFormat="1" ht="51">
      <c r="A821" s="375"/>
      <c r="B821" s="393" t="s">
        <v>1211</v>
      </c>
      <c r="C821" s="392">
        <v>22262</v>
      </c>
      <c r="D821" s="392">
        <v>22262</v>
      </c>
      <c r="E821" s="392">
        <v>2266</v>
      </c>
      <c r="F821" s="376">
        <v>10.178779983828946</v>
      </c>
      <c r="G821" s="386">
        <v>0</v>
      </c>
    </row>
    <row r="822" spans="1:7" s="377" customFormat="1" ht="51">
      <c r="A822" s="375"/>
      <c r="B822" s="393" t="s">
        <v>1212</v>
      </c>
      <c r="C822" s="392">
        <v>4987584</v>
      </c>
      <c r="D822" s="392">
        <v>1811665</v>
      </c>
      <c r="E822" s="392">
        <v>1257240</v>
      </c>
      <c r="F822" s="376">
        <v>25.207395003272126</v>
      </c>
      <c r="G822" s="386">
        <v>68161</v>
      </c>
    </row>
    <row r="823" spans="1:7" s="377" customFormat="1" ht="38.25">
      <c r="A823" s="375"/>
      <c r="B823" s="394" t="s">
        <v>1205</v>
      </c>
      <c r="C823" s="231">
        <v>118543601</v>
      </c>
      <c r="D823" s="231">
        <v>85780127</v>
      </c>
      <c r="E823" s="231">
        <v>83957637</v>
      </c>
      <c r="F823" s="376">
        <v>70.8242674355742</v>
      </c>
      <c r="G823" s="386">
        <v>41250570</v>
      </c>
    </row>
    <row r="824" spans="1:7" s="377" customFormat="1" ht="76.5">
      <c r="A824" s="375"/>
      <c r="B824" s="394" t="s">
        <v>1213</v>
      </c>
      <c r="C824" s="231">
        <v>12336592</v>
      </c>
      <c r="D824" s="231">
        <v>442965</v>
      </c>
      <c r="E824" s="231">
        <v>442964</v>
      </c>
      <c r="F824" s="376">
        <v>3.5906512917019544</v>
      </c>
      <c r="G824" s="386">
        <v>0</v>
      </c>
    </row>
    <row r="825" spans="1:7" s="377" customFormat="1" ht="12.75">
      <c r="A825" s="375"/>
      <c r="B825" s="388" t="s">
        <v>1192</v>
      </c>
      <c r="C825" s="231">
        <v>40560400</v>
      </c>
      <c r="D825" s="231">
        <v>8143582</v>
      </c>
      <c r="E825" s="231">
        <v>8054827</v>
      </c>
      <c r="F825" s="376">
        <v>19.858845080423272</v>
      </c>
      <c r="G825" s="386">
        <v>17056</v>
      </c>
    </row>
    <row r="826" spans="1:7" s="377" customFormat="1" ht="25.5">
      <c r="A826" s="375"/>
      <c r="B826" s="394" t="s">
        <v>1207</v>
      </c>
      <c r="C826" s="395">
        <v>40560400</v>
      </c>
      <c r="D826" s="395">
        <v>8143582</v>
      </c>
      <c r="E826" s="395">
        <v>8054827</v>
      </c>
      <c r="F826" s="376">
        <v>19.858845080423272</v>
      </c>
      <c r="G826" s="386">
        <v>17056</v>
      </c>
    </row>
    <row r="827" spans="1:5" ht="13.5" customHeight="1">
      <c r="A827" s="396"/>
      <c r="C827" s="397"/>
      <c r="D827" s="397"/>
      <c r="E827" s="397"/>
    </row>
    <row r="828" ht="13.5">
      <c r="A828" s="398" t="s">
        <v>1259</v>
      </c>
    </row>
    <row r="829" spans="1:5" ht="13.5" customHeight="1">
      <c r="A829" s="398" t="s">
        <v>1260</v>
      </c>
      <c r="C829" s="399"/>
      <c r="D829" s="399"/>
      <c r="E829" s="108"/>
    </row>
    <row r="830" spans="1:7" s="400" customFormat="1" ht="73.5" customHeight="1">
      <c r="A830" s="1044" t="s">
        <v>1261</v>
      </c>
      <c r="B830" s="1045"/>
      <c r="C830" s="1045"/>
      <c r="D830" s="1045"/>
      <c r="E830" s="1045"/>
      <c r="F830" s="1045"/>
      <c r="G830" s="1045"/>
    </row>
    <row r="831" spans="1:7" s="400" customFormat="1" ht="13.5" customHeight="1">
      <c r="A831" s="1044" t="s">
        <v>1262</v>
      </c>
      <c r="B831" s="1045"/>
      <c r="C831" s="1045"/>
      <c r="D831" s="1045"/>
      <c r="E831" s="1045"/>
      <c r="F831" s="1045"/>
      <c r="G831" s="1045"/>
    </row>
    <row r="832" spans="1:5" ht="13.5" customHeight="1">
      <c r="A832" s="396"/>
      <c r="C832" s="399"/>
      <c r="D832" s="399"/>
      <c r="E832" s="108"/>
    </row>
    <row r="833" spans="1:5" ht="12.75">
      <c r="A833" s="401"/>
      <c r="B833" s="402"/>
      <c r="C833" s="402"/>
      <c r="D833" s="401"/>
      <c r="E833" s="401"/>
    </row>
    <row r="834" spans="1:7" ht="27" customHeight="1">
      <c r="A834" s="166" t="s">
        <v>1251</v>
      </c>
      <c r="C834" s="397"/>
      <c r="D834" s="397"/>
      <c r="E834" s="397"/>
      <c r="G834" s="169"/>
    </row>
    <row r="835" spans="1:7" ht="15">
      <c r="A835" s="166" t="s">
        <v>727</v>
      </c>
      <c r="C835" s="397"/>
      <c r="D835" s="397"/>
      <c r="E835" s="397"/>
      <c r="G835" s="169" t="s">
        <v>728</v>
      </c>
    </row>
    <row r="836" ht="15">
      <c r="G836" s="169"/>
    </row>
    <row r="837" ht="15.75" customHeight="1">
      <c r="G837" s="169"/>
    </row>
    <row r="838" ht="15.75" customHeight="1">
      <c r="G838" s="169"/>
    </row>
    <row r="839" ht="12.75">
      <c r="A839" s="108" t="s">
        <v>867</v>
      </c>
    </row>
    <row r="842" spans="3:6" ht="61.5" customHeight="1">
      <c r="C842" s="108"/>
      <c r="D842" s="108"/>
      <c r="E842" s="108"/>
      <c r="F842" s="108"/>
    </row>
    <row r="843" spans="3:6" ht="12.75" customHeight="1">
      <c r="C843" s="108"/>
      <c r="D843" s="108"/>
      <c r="E843" s="108"/>
      <c r="F843" s="108"/>
    </row>
  </sheetData>
  <mergeCells count="9">
    <mergeCell ref="A830:G830"/>
    <mergeCell ref="A831:G831"/>
    <mergeCell ref="A7:B7"/>
    <mergeCell ref="A5:G5"/>
    <mergeCell ref="A6:G6"/>
    <mergeCell ref="A1:G1"/>
    <mergeCell ref="A3:G3"/>
    <mergeCell ref="A4:G4"/>
    <mergeCell ref="A2:G2"/>
  </mergeCells>
  <printOptions horizontalCentered="1"/>
  <pageMargins left="0.4724409448818898" right="0.31496062992125984" top="0.8267716535433072" bottom="0.3937007874015748" header="0.5118110236220472" footer="0.2362204724409449"/>
  <pageSetup firstPageNumber="9" useFirstPageNumber="1" horizontalDpi="600" verticalDpi="600" orientation="portrait" paperSize="9" scale="84"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G950"/>
  <sheetViews>
    <sheetView zoomScaleSheetLayoutView="100" workbookViewId="0" topLeftCell="A227">
      <selection activeCell="D246" sqref="D246"/>
    </sheetView>
  </sheetViews>
  <sheetFormatPr defaultColWidth="9.140625" defaultRowHeight="12.75"/>
  <cols>
    <col min="1" max="1" width="9.00390625" style="404" customWidth="1"/>
    <col min="2" max="2" width="40.140625" style="405" customWidth="1"/>
    <col min="3" max="3" width="13.8515625" style="397" customWidth="1"/>
    <col min="4" max="5" width="12.28125" style="397" customWidth="1"/>
    <col min="6" max="6" width="9.140625" style="397" customWidth="1"/>
    <col min="7" max="7" width="11.8515625" style="397" customWidth="1"/>
    <col min="8" max="16384" width="9.140625" style="87" customWidth="1"/>
  </cols>
  <sheetData>
    <row r="1" spans="1:7" s="1" customFormat="1" ht="55.5" customHeight="1">
      <c r="A1" s="1026"/>
      <c r="B1" s="1026"/>
      <c r="C1" s="1026"/>
      <c r="D1" s="1026"/>
      <c r="E1" s="1026"/>
      <c r="F1" s="1026"/>
      <c r="G1" s="1026"/>
    </row>
    <row r="2" spans="1:7" s="1" customFormat="1" ht="12.75" customHeight="1">
      <c r="A2" s="1050" t="s">
        <v>697</v>
      </c>
      <c r="B2" s="1050"/>
      <c r="C2" s="1050"/>
      <c r="D2" s="1050"/>
      <c r="E2" s="1050"/>
      <c r="F2" s="1050"/>
      <c r="G2" s="1050"/>
    </row>
    <row r="3" spans="1:7" s="403" customFormat="1" ht="17.25" customHeight="1">
      <c r="A3" s="1047" t="s">
        <v>698</v>
      </c>
      <c r="B3" s="1047"/>
      <c r="C3" s="1047"/>
      <c r="D3" s="1047"/>
      <c r="E3" s="1047"/>
      <c r="F3" s="1047"/>
      <c r="G3" s="1047"/>
    </row>
    <row r="4" spans="1:7" s="403" customFormat="1" ht="17.25" customHeight="1">
      <c r="A4" s="404"/>
      <c r="B4" s="405"/>
      <c r="C4" s="406" t="s">
        <v>1263</v>
      </c>
      <c r="E4" s="406"/>
      <c r="F4" s="407"/>
      <c r="G4" s="407"/>
    </row>
    <row r="5" spans="1:7" s="403" customFormat="1" ht="17.25" customHeight="1">
      <c r="A5" s="1048" t="s">
        <v>1264</v>
      </c>
      <c r="B5" s="1048"/>
      <c r="C5" s="1048"/>
      <c r="D5" s="1048"/>
      <c r="E5" s="1048"/>
      <c r="F5" s="1048"/>
      <c r="G5" s="1048"/>
    </row>
    <row r="6" spans="1:7" s="409" customFormat="1" ht="12.75">
      <c r="A6" s="1049" t="s">
        <v>701</v>
      </c>
      <c r="B6" s="1049"/>
      <c r="C6" s="1049"/>
      <c r="D6" s="1049"/>
      <c r="E6" s="1049"/>
      <c r="F6" s="1049"/>
      <c r="G6" s="1049"/>
    </row>
    <row r="7" spans="1:7" s="409" customFormat="1" ht="12.75">
      <c r="A7" s="410" t="s">
        <v>702</v>
      </c>
      <c r="C7" s="411"/>
      <c r="D7" s="412"/>
      <c r="E7" s="412"/>
      <c r="F7" s="408"/>
      <c r="G7" s="413" t="s">
        <v>811</v>
      </c>
    </row>
    <row r="8" ht="14.25" customHeight="1">
      <c r="G8" s="397" t="s">
        <v>1265</v>
      </c>
    </row>
    <row r="9" spans="2:7" ht="12.75">
      <c r="B9" s="414"/>
      <c r="G9" s="397" t="s">
        <v>1266</v>
      </c>
    </row>
    <row r="10" spans="1:7" ht="54.75" customHeight="1">
      <c r="A10" s="415" t="s">
        <v>1267</v>
      </c>
      <c r="B10" s="321" t="s">
        <v>705</v>
      </c>
      <c r="C10" s="321" t="s">
        <v>734</v>
      </c>
      <c r="D10" s="321" t="s">
        <v>1092</v>
      </c>
      <c r="E10" s="321" t="s">
        <v>735</v>
      </c>
      <c r="F10" s="321" t="s">
        <v>1268</v>
      </c>
      <c r="G10" s="321" t="s">
        <v>737</v>
      </c>
    </row>
    <row r="11" spans="1:7" ht="12.75">
      <c r="A11" s="416">
        <v>1</v>
      </c>
      <c r="B11" s="417">
        <v>2</v>
      </c>
      <c r="C11" s="418">
        <v>3</v>
      </c>
      <c r="D11" s="419">
        <v>4</v>
      </c>
      <c r="E11" s="419">
        <v>5</v>
      </c>
      <c r="F11" s="419">
        <v>6</v>
      </c>
      <c r="G11" s="419">
        <v>7</v>
      </c>
    </row>
    <row r="12" spans="1:7" s="422" customFormat="1" ht="15.75" customHeight="1">
      <c r="A12" s="420"/>
      <c r="B12" s="218" t="s">
        <v>1095</v>
      </c>
      <c r="C12" s="221">
        <v>1268604477</v>
      </c>
      <c r="D12" s="221">
        <v>590456167</v>
      </c>
      <c r="E12" s="221">
        <v>647359832</v>
      </c>
      <c r="F12" s="222">
        <v>51.02928798823717</v>
      </c>
      <c r="G12" s="421">
        <v>112711152</v>
      </c>
    </row>
    <row r="13" spans="1:7" ht="13.5" customHeight="1">
      <c r="A13" s="423"/>
      <c r="B13" s="424" t="s">
        <v>1269</v>
      </c>
      <c r="C13" s="223">
        <v>1156000000</v>
      </c>
      <c r="D13" s="223">
        <v>529306000</v>
      </c>
      <c r="E13" s="223">
        <v>587212074</v>
      </c>
      <c r="F13" s="226">
        <v>50.796892214532875</v>
      </c>
      <c r="G13" s="425">
        <v>110730556</v>
      </c>
    </row>
    <row r="14" spans="1:7" s="426" customFormat="1" ht="13.5" customHeight="1">
      <c r="A14" s="423"/>
      <c r="B14" s="424" t="s">
        <v>1270</v>
      </c>
      <c r="C14" s="223">
        <v>1156000000</v>
      </c>
      <c r="D14" s="223">
        <v>529306000</v>
      </c>
      <c r="E14" s="223">
        <v>587212074</v>
      </c>
      <c r="F14" s="226">
        <v>50.796892214532875</v>
      </c>
      <c r="G14" s="425">
        <v>110730556</v>
      </c>
    </row>
    <row r="15" spans="1:7" s="426" customFormat="1" ht="13.5" customHeight="1">
      <c r="A15" s="423"/>
      <c r="B15" s="424" t="s">
        <v>1271</v>
      </c>
      <c r="C15" s="223">
        <v>94853929</v>
      </c>
      <c r="D15" s="223">
        <v>52367582</v>
      </c>
      <c r="E15" s="223">
        <v>51397807</v>
      </c>
      <c r="F15" s="226">
        <v>54.1862709767141</v>
      </c>
      <c r="G15" s="425">
        <v>523882</v>
      </c>
    </row>
    <row r="16" spans="1:7" ht="25.5">
      <c r="A16" s="423"/>
      <c r="B16" s="424" t="s">
        <v>1272</v>
      </c>
      <c r="C16" s="223">
        <v>129110</v>
      </c>
      <c r="D16" s="223">
        <v>69280</v>
      </c>
      <c r="E16" s="223">
        <v>43389</v>
      </c>
      <c r="F16" s="226">
        <v>33.60622724808303</v>
      </c>
      <c r="G16" s="425">
        <v>4157</v>
      </c>
    </row>
    <row r="17" spans="1:7" ht="13.5" customHeight="1">
      <c r="A17" s="423"/>
      <c r="B17" s="424" t="s">
        <v>1273</v>
      </c>
      <c r="C17" s="223">
        <v>17621438</v>
      </c>
      <c r="D17" s="223">
        <v>8713305</v>
      </c>
      <c r="E17" s="223">
        <v>8706562</v>
      </c>
      <c r="F17" s="226">
        <v>49.408918840789276</v>
      </c>
      <c r="G17" s="425">
        <v>1452557</v>
      </c>
    </row>
    <row r="18" spans="1:7" s="422" customFormat="1" ht="39.75" customHeight="1">
      <c r="A18" s="427"/>
      <c r="B18" s="428" t="s">
        <v>1274</v>
      </c>
      <c r="C18" s="221">
        <v>1484369739</v>
      </c>
      <c r="D18" s="221">
        <v>768395053</v>
      </c>
      <c r="E18" s="221">
        <v>752689702</v>
      </c>
      <c r="F18" s="222">
        <v>50.707696487202504</v>
      </c>
      <c r="G18" s="421">
        <v>146283925</v>
      </c>
    </row>
    <row r="19" spans="1:7" s="422" customFormat="1" ht="13.5" customHeight="1">
      <c r="A19" s="207" t="s">
        <v>1102</v>
      </c>
      <c r="B19" s="429" t="s">
        <v>1103</v>
      </c>
      <c r="C19" s="221">
        <v>1482909997</v>
      </c>
      <c r="D19" s="221">
        <v>767906877</v>
      </c>
      <c r="E19" s="221">
        <v>752202530</v>
      </c>
      <c r="F19" s="222">
        <v>50.72475952834243</v>
      </c>
      <c r="G19" s="421">
        <v>146248331</v>
      </c>
    </row>
    <row r="20" spans="1:7" s="422" customFormat="1" ht="13.5" customHeight="1">
      <c r="A20" s="429" t="s">
        <v>1104</v>
      </c>
      <c r="B20" s="429" t="s">
        <v>1275</v>
      </c>
      <c r="C20" s="221">
        <v>16403548</v>
      </c>
      <c r="D20" s="221">
        <v>8394162</v>
      </c>
      <c r="E20" s="221">
        <v>8287629</v>
      </c>
      <c r="F20" s="222">
        <v>50.52339286598241</v>
      </c>
      <c r="G20" s="421">
        <v>1420973</v>
      </c>
    </row>
    <row r="21" spans="1:7" ht="13.5" customHeight="1">
      <c r="A21" s="430">
        <v>1000</v>
      </c>
      <c r="B21" s="211" t="s">
        <v>1276</v>
      </c>
      <c r="C21" s="425">
        <v>10516290</v>
      </c>
      <c r="D21" s="425">
        <v>4834170</v>
      </c>
      <c r="E21" s="425">
        <v>4728965</v>
      </c>
      <c r="F21" s="226">
        <v>44.96799726899886</v>
      </c>
      <c r="G21" s="425">
        <v>925806</v>
      </c>
    </row>
    <row r="22" spans="1:7" ht="13.5" customHeight="1">
      <c r="A22" s="431">
        <v>1100</v>
      </c>
      <c r="B22" s="211" t="s">
        <v>1107</v>
      </c>
      <c r="C22" s="425">
        <v>8103732</v>
      </c>
      <c r="D22" s="425">
        <v>3789674</v>
      </c>
      <c r="E22" s="425">
        <v>3720487</v>
      </c>
      <c r="F22" s="226">
        <v>45.91078530237673</v>
      </c>
      <c r="G22" s="425">
        <v>686056</v>
      </c>
    </row>
    <row r="23" spans="1:7" ht="39.75" customHeight="1">
      <c r="A23" s="431">
        <v>1200</v>
      </c>
      <c r="B23" s="424" t="s">
        <v>1277</v>
      </c>
      <c r="C23" s="425" t="s">
        <v>712</v>
      </c>
      <c r="D23" s="425" t="s">
        <v>712</v>
      </c>
      <c r="E23" s="223">
        <v>1008478</v>
      </c>
      <c r="F23" s="226" t="s">
        <v>712</v>
      </c>
      <c r="G23" s="425">
        <v>239750</v>
      </c>
    </row>
    <row r="24" spans="1:7" ht="13.5" customHeight="1">
      <c r="A24" s="430">
        <v>2000</v>
      </c>
      <c r="B24" s="211" t="s">
        <v>1108</v>
      </c>
      <c r="C24" s="425">
        <v>5887258</v>
      </c>
      <c r="D24" s="425">
        <v>3559992</v>
      </c>
      <c r="E24" s="425">
        <v>3558664</v>
      </c>
      <c r="F24" s="226">
        <v>60.44688376150663</v>
      </c>
      <c r="G24" s="425">
        <v>495167</v>
      </c>
    </row>
    <row r="25" spans="1:7" ht="13.5" customHeight="1">
      <c r="A25" s="431">
        <v>2100</v>
      </c>
      <c r="B25" s="211" t="s">
        <v>1278</v>
      </c>
      <c r="C25" s="425" t="s">
        <v>712</v>
      </c>
      <c r="D25" s="425" t="s">
        <v>712</v>
      </c>
      <c r="E25" s="425">
        <v>2039</v>
      </c>
      <c r="F25" s="226" t="s">
        <v>712</v>
      </c>
      <c r="G25" s="425">
        <v>55</v>
      </c>
    </row>
    <row r="26" spans="1:7" ht="13.5" customHeight="1">
      <c r="A26" s="431">
        <v>2200</v>
      </c>
      <c r="B26" s="211" t="s">
        <v>1279</v>
      </c>
      <c r="C26" s="425" t="s">
        <v>712</v>
      </c>
      <c r="D26" s="425" t="s">
        <v>712</v>
      </c>
      <c r="E26" s="425">
        <v>3469920</v>
      </c>
      <c r="F26" s="226" t="s">
        <v>712</v>
      </c>
      <c r="G26" s="425">
        <v>489276</v>
      </c>
    </row>
    <row r="27" spans="1:7" ht="24" customHeight="1">
      <c r="A27" s="431">
        <v>2300</v>
      </c>
      <c r="B27" s="432" t="s">
        <v>1280</v>
      </c>
      <c r="C27" s="425" t="s">
        <v>712</v>
      </c>
      <c r="D27" s="425" t="s">
        <v>712</v>
      </c>
      <c r="E27" s="425">
        <v>83835</v>
      </c>
      <c r="F27" s="226" t="s">
        <v>712</v>
      </c>
      <c r="G27" s="425">
        <v>5608</v>
      </c>
    </row>
    <row r="28" spans="1:7" ht="15" customHeight="1" hidden="1">
      <c r="A28" s="431">
        <v>2400</v>
      </c>
      <c r="B28" s="211" t="s">
        <v>1281</v>
      </c>
      <c r="C28" s="425" t="s">
        <v>712</v>
      </c>
      <c r="D28" s="425" t="s">
        <v>712</v>
      </c>
      <c r="E28" s="425">
        <v>0</v>
      </c>
      <c r="F28" s="226" t="s">
        <v>712</v>
      </c>
      <c r="G28" s="425">
        <v>0</v>
      </c>
    </row>
    <row r="29" spans="1:7" ht="13.5" customHeight="1">
      <c r="A29" s="431">
        <v>2500</v>
      </c>
      <c r="B29" s="211" t="s">
        <v>1282</v>
      </c>
      <c r="C29" s="425" t="s">
        <v>712</v>
      </c>
      <c r="D29" s="425" t="s">
        <v>712</v>
      </c>
      <c r="E29" s="425">
        <v>2870</v>
      </c>
      <c r="F29" s="226" t="s">
        <v>712</v>
      </c>
      <c r="G29" s="425">
        <v>228</v>
      </c>
    </row>
    <row r="30" spans="1:7" ht="10.5" customHeight="1" hidden="1">
      <c r="A30" s="433">
        <v>2600</v>
      </c>
      <c r="B30" s="424" t="s">
        <v>1283</v>
      </c>
      <c r="C30" s="425" t="s">
        <v>712</v>
      </c>
      <c r="D30" s="425" t="s">
        <v>712</v>
      </c>
      <c r="E30" s="425">
        <v>0</v>
      </c>
      <c r="F30" s="226" t="s">
        <v>712</v>
      </c>
      <c r="G30" s="421">
        <v>0</v>
      </c>
    </row>
    <row r="31" spans="1:7" ht="13.5" customHeight="1" hidden="1">
      <c r="A31" s="433">
        <v>2700</v>
      </c>
      <c r="B31" s="424" t="s">
        <v>1284</v>
      </c>
      <c r="C31" s="425" t="s">
        <v>712</v>
      </c>
      <c r="D31" s="425" t="s">
        <v>712</v>
      </c>
      <c r="E31" s="425">
        <v>0</v>
      </c>
      <c r="F31" s="226" t="s">
        <v>712</v>
      </c>
      <c r="G31" s="421">
        <v>0</v>
      </c>
    </row>
    <row r="32" spans="1:7" s="422" customFormat="1" ht="13.5" customHeight="1">
      <c r="A32" s="434" t="s">
        <v>1109</v>
      </c>
      <c r="B32" s="218" t="s">
        <v>1110</v>
      </c>
      <c r="C32" s="421">
        <v>27814</v>
      </c>
      <c r="D32" s="421">
        <v>17655</v>
      </c>
      <c r="E32" s="421">
        <v>17655</v>
      </c>
      <c r="F32" s="222">
        <v>63.47522830229381</v>
      </c>
      <c r="G32" s="421">
        <v>0</v>
      </c>
    </row>
    <row r="33" spans="1:7" ht="12.75" customHeight="1" hidden="1">
      <c r="A33" s="433">
        <v>4100</v>
      </c>
      <c r="B33" s="424" t="s">
        <v>1285</v>
      </c>
      <c r="C33" s="425" t="s">
        <v>712</v>
      </c>
      <c r="D33" s="425" t="s">
        <v>712</v>
      </c>
      <c r="E33" s="425">
        <v>0</v>
      </c>
      <c r="F33" s="435" t="s">
        <v>712</v>
      </c>
      <c r="G33" s="421">
        <v>0</v>
      </c>
    </row>
    <row r="34" spans="1:7" ht="12.75" customHeight="1" hidden="1">
      <c r="A34" s="433">
        <v>4200</v>
      </c>
      <c r="B34" s="211" t="s">
        <v>1286</v>
      </c>
      <c r="C34" s="425" t="s">
        <v>712</v>
      </c>
      <c r="D34" s="425" t="s">
        <v>712</v>
      </c>
      <c r="E34" s="425">
        <v>0</v>
      </c>
      <c r="F34" s="435" t="s">
        <v>712</v>
      </c>
      <c r="G34" s="421">
        <v>0</v>
      </c>
    </row>
    <row r="35" spans="1:7" ht="12.75" customHeight="1" hidden="1">
      <c r="A35" s="433" t="s">
        <v>1287</v>
      </c>
      <c r="B35" s="211" t="s">
        <v>1288</v>
      </c>
      <c r="C35" s="425" t="s">
        <v>712</v>
      </c>
      <c r="D35" s="425" t="s">
        <v>712</v>
      </c>
      <c r="E35" s="425">
        <v>0</v>
      </c>
      <c r="F35" s="435" t="s">
        <v>712</v>
      </c>
      <c r="G35" s="421">
        <v>0</v>
      </c>
    </row>
    <row r="36" spans="1:7" s="422" customFormat="1" ht="13.5" customHeight="1">
      <c r="A36" s="331" t="s">
        <v>1111</v>
      </c>
      <c r="B36" s="218" t="s">
        <v>1112</v>
      </c>
      <c r="C36" s="421">
        <v>1466467735</v>
      </c>
      <c r="D36" s="421">
        <v>759484160</v>
      </c>
      <c r="E36" s="421">
        <v>743886346</v>
      </c>
      <c r="F36" s="222">
        <v>50.72640387822784</v>
      </c>
      <c r="G36" s="421">
        <v>144827358</v>
      </c>
    </row>
    <row r="37" spans="1:7" ht="13.5" customHeight="1">
      <c r="A37" s="436">
        <v>3000</v>
      </c>
      <c r="B37" s="211" t="s">
        <v>1113</v>
      </c>
      <c r="C37" s="425">
        <v>6655000</v>
      </c>
      <c r="D37" s="425">
        <v>3153679</v>
      </c>
      <c r="E37" s="425">
        <v>3028050</v>
      </c>
      <c r="F37" s="226">
        <v>45.50037565740045</v>
      </c>
      <c r="G37" s="425">
        <v>1032876</v>
      </c>
    </row>
    <row r="38" spans="1:7" ht="12.75" customHeight="1" hidden="1">
      <c r="A38" s="433">
        <v>3100</v>
      </c>
      <c r="B38" s="211" t="s">
        <v>1289</v>
      </c>
      <c r="C38" s="425" t="s">
        <v>712</v>
      </c>
      <c r="D38" s="425" t="s">
        <v>712</v>
      </c>
      <c r="E38" s="425">
        <v>0</v>
      </c>
      <c r="F38" s="226" t="s">
        <v>712</v>
      </c>
      <c r="G38" s="425">
        <v>0</v>
      </c>
    </row>
    <row r="39" spans="1:7" ht="39.75" customHeight="1">
      <c r="A39" s="431">
        <v>3200</v>
      </c>
      <c r="B39" s="424" t="s">
        <v>1290</v>
      </c>
      <c r="C39" s="425" t="s">
        <v>712</v>
      </c>
      <c r="D39" s="425" t="s">
        <v>712</v>
      </c>
      <c r="E39" s="425">
        <v>1995174</v>
      </c>
      <c r="F39" s="226" t="s">
        <v>712</v>
      </c>
      <c r="G39" s="425">
        <v>0</v>
      </c>
    </row>
    <row r="40" spans="1:7" ht="15.75" customHeight="1" hidden="1">
      <c r="A40" s="433">
        <v>3300</v>
      </c>
      <c r="B40" s="424" t="s">
        <v>1291</v>
      </c>
      <c r="C40" s="425" t="s">
        <v>712</v>
      </c>
      <c r="D40" s="425" t="s">
        <v>712</v>
      </c>
      <c r="E40" s="425">
        <v>0</v>
      </c>
      <c r="F40" s="226" t="s">
        <v>712</v>
      </c>
      <c r="G40" s="425">
        <v>0</v>
      </c>
    </row>
    <row r="41" spans="1:7" ht="15" customHeight="1" hidden="1">
      <c r="A41" s="433">
        <v>3400</v>
      </c>
      <c r="B41" s="211" t="s">
        <v>1292</v>
      </c>
      <c r="C41" s="425" t="s">
        <v>712</v>
      </c>
      <c r="D41" s="425" t="s">
        <v>712</v>
      </c>
      <c r="E41" s="425">
        <v>0</v>
      </c>
      <c r="F41" s="226" t="s">
        <v>712</v>
      </c>
      <c r="G41" s="425">
        <v>0</v>
      </c>
    </row>
    <row r="42" spans="1:7" ht="13.5" customHeight="1" hidden="1">
      <c r="A42" s="433">
        <v>3900</v>
      </c>
      <c r="B42" s="211" t="s">
        <v>1293</v>
      </c>
      <c r="C42" s="425" t="s">
        <v>712</v>
      </c>
      <c r="D42" s="425" t="s">
        <v>712</v>
      </c>
      <c r="E42" s="425">
        <v>0</v>
      </c>
      <c r="F42" s="226" t="s">
        <v>712</v>
      </c>
      <c r="G42" s="425">
        <v>0</v>
      </c>
    </row>
    <row r="43" spans="1:7" ht="13.5" customHeight="1">
      <c r="A43" s="430">
        <v>6000</v>
      </c>
      <c r="B43" s="211" t="s">
        <v>1294</v>
      </c>
      <c r="C43" s="425">
        <v>1459812735</v>
      </c>
      <c r="D43" s="425">
        <v>756330481</v>
      </c>
      <c r="E43" s="223">
        <v>740858296</v>
      </c>
      <c r="F43" s="226">
        <v>50.75022831609973</v>
      </c>
      <c r="G43" s="425">
        <v>143794482</v>
      </c>
    </row>
    <row r="44" spans="1:7" ht="13.5" customHeight="1">
      <c r="A44" s="431">
        <v>6200</v>
      </c>
      <c r="B44" s="211" t="s">
        <v>1295</v>
      </c>
      <c r="C44" s="425" t="s">
        <v>712</v>
      </c>
      <c r="D44" s="425" t="s">
        <v>712</v>
      </c>
      <c r="E44" s="425">
        <v>740858296</v>
      </c>
      <c r="F44" s="226" t="s">
        <v>712</v>
      </c>
      <c r="G44" s="425">
        <v>143794482</v>
      </c>
    </row>
    <row r="45" spans="1:7" ht="13.5" customHeight="1">
      <c r="A45" s="437">
        <v>6210</v>
      </c>
      <c r="B45" s="438" t="s">
        <v>1296</v>
      </c>
      <c r="C45" s="425" t="s">
        <v>712</v>
      </c>
      <c r="D45" s="425" t="s">
        <v>712</v>
      </c>
      <c r="E45" s="425">
        <v>550554251</v>
      </c>
      <c r="F45" s="226" t="s">
        <v>712</v>
      </c>
      <c r="G45" s="425">
        <v>110206685</v>
      </c>
    </row>
    <row r="46" spans="1:7" ht="13.5" customHeight="1">
      <c r="A46" s="437">
        <v>6220</v>
      </c>
      <c r="B46" s="438" t="s">
        <v>1297</v>
      </c>
      <c r="C46" s="425" t="s">
        <v>712</v>
      </c>
      <c r="D46" s="425" t="s">
        <v>712</v>
      </c>
      <c r="E46" s="425">
        <v>124670412</v>
      </c>
      <c r="F46" s="226" t="s">
        <v>712</v>
      </c>
      <c r="G46" s="425">
        <v>19802959</v>
      </c>
    </row>
    <row r="47" spans="1:7" ht="1.5" customHeight="1" hidden="1">
      <c r="A47" s="437">
        <v>6230</v>
      </c>
      <c r="B47" s="439" t="s">
        <v>1298</v>
      </c>
      <c r="C47" s="425" t="s">
        <v>712</v>
      </c>
      <c r="D47" s="425" t="s">
        <v>712</v>
      </c>
      <c r="E47" s="425">
        <v>0</v>
      </c>
      <c r="F47" s="226" t="s">
        <v>712</v>
      </c>
      <c r="G47" s="425">
        <v>0</v>
      </c>
    </row>
    <row r="48" spans="1:7" ht="13.5" customHeight="1">
      <c r="A48" s="437">
        <v>6240</v>
      </c>
      <c r="B48" s="438" t="s">
        <v>1299</v>
      </c>
      <c r="C48" s="425" t="s">
        <v>712</v>
      </c>
      <c r="D48" s="425" t="s">
        <v>712</v>
      </c>
      <c r="E48" s="425">
        <v>63712017</v>
      </c>
      <c r="F48" s="226" t="s">
        <v>712</v>
      </c>
      <c r="G48" s="425">
        <v>12406460</v>
      </c>
    </row>
    <row r="49" spans="1:7" ht="13.5" customHeight="1">
      <c r="A49" s="437">
        <v>6290</v>
      </c>
      <c r="B49" s="438" t="s">
        <v>1300</v>
      </c>
      <c r="C49" s="425" t="s">
        <v>712</v>
      </c>
      <c r="D49" s="425" t="s">
        <v>712</v>
      </c>
      <c r="E49" s="425">
        <v>1921616</v>
      </c>
      <c r="F49" s="226" t="s">
        <v>712</v>
      </c>
      <c r="G49" s="425">
        <v>1378378</v>
      </c>
    </row>
    <row r="50" spans="1:7" ht="12.75" customHeight="1" hidden="1">
      <c r="A50" s="431">
        <v>6400</v>
      </c>
      <c r="B50" s="211" t="s">
        <v>1301</v>
      </c>
      <c r="C50" s="425" t="s">
        <v>712</v>
      </c>
      <c r="D50" s="425" t="s">
        <v>712</v>
      </c>
      <c r="E50" s="425">
        <v>0</v>
      </c>
      <c r="F50" s="226" t="s">
        <v>712</v>
      </c>
      <c r="G50" s="425">
        <v>0</v>
      </c>
    </row>
    <row r="51" spans="1:7" ht="25.5" customHeight="1">
      <c r="A51" s="440" t="s">
        <v>1115</v>
      </c>
      <c r="B51" s="424" t="s">
        <v>1175</v>
      </c>
      <c r="C51" s="425">
        <v>10900</v>
      </c>
      <c r="D51" s="425">
        <v>10900</v>
      </c>
      <c r="E51" s="425">
        <v>10900</v>
      </c>
      <c r="F51" s="226">
        <v>100</v>
      </c>
      <c r="G51" s="425">
        <v>0</v>
      </c>
    </row>
    <row r="52" spans="1:7" ht="13.5" customHeight="1">
      <c r="A52" s="431">
        <v>7700</v>
      </c>
      <c r="B52" s="211" t="s">
        <v>1176</v>
      </c>
      <c r="C52" s="425">
        <v>10900</v>
      </c>
      <c r="D52" s="425">
        <v>10900</v>
      </c>
      <c r="E52" s="425">
        <v>10900</v>
      </c>
      <c r="F52" s="226">
        <v>100</v>
      </c>
      <c r="G52" s="425">
        <v>0</v>
      </c>
    </row>
    <row r="53" spans="1:7" s="422" customFormat="1" ht="13.5" customHeight="1">
      <c r="A53" s="441" t="s">
        <v>1124</v>
      </c>
      <c r="B53" s="218" t="s">
        <v>1125</v>
      </c>
      <c r="C53" s="221">
        <v>1459742</v>
      </c>
      <c r="D53" s="221">
        <v>488176</v>
      </c>
      <c r="E53" s="221">
        <v>487172</v>
      </c>
      <c r="F53" s="222">
        <v>33.373842774956124</v>
      </c>
      <c r="G53" s="421">
        <v>35594</v>
      </c>
    </row>
    <row r="54" spans="1:7" s="422" customFormat="1" ht="13.5" customHeight="1">
      <c r="A54" s="442" t="s">
        <v>1126</v>
      </c>
      <c r="B54" s="429" t="s">
        <v>1173</v>
      </c>
      <c r="C54" s="221">
        <v>1459742</v>
      </c>
      <c r="D54" s="221">
        <v>488176</v>
      </c>
      <c r="E54" s="221">
        <v>487172</v>
      </c>
      <c r="F54" s="222">
        <v>33.373842774956124</v>
      </c>
      <c r="G54" s="421">
        <v>35594</v>
      </c>
    </row>
    <row r="55" spans="1:7" ht="13.5" customHeight="1">
      <c r="A55" s="431">
        <v>5100</v>
      </c>
      <c r="B55" s="211" t="s">
        <v>1302</v>
      </c>
      <c r="C55" s="425" t="s">
        <v>712</v>
      </c>
      <c r="D55" s="425" t="s">
        <v>712</v>
      </c>
      <c r="E55" s="425">
        <v>438373</v>
      </c>
      <c r="F55" s="226" t="s">
        <v>712</v>
      </c>
      <c r="G55" s="425">
        <v>35594</v>
      </c>
    </row>
    <row r="56" spans="1:7" ht="12.75" customHeight="1" hidden="1">
      <c r="A56" s="431">
        <v>5200</v>
      </c>
      <c r="B56" s="211" t="s">
        <v>1303</v>
      </c>
      <c r="C56" s="425" t="s">
        <v>712</v>
      </c>
      <c r="D56" s="425" t="s">
        <v>712</v>
      </c>
      <c r="E56" s="425">
        <v>0</v>
      </c>
      <c r="F56" s="226" t="s">
        <v>712</v>
      </c>
      <c r="G56" s="425">
        <v>0</v>
      </c>
    </row>
    <row r="57" spans="1:7" ht="3.75" customHeight="1" hidden="1">
      <c r="A57" s="431">
        <v>5800</v>
      </c>
      <c r="B57" s="424" t="s">
        <v>1304</v>
      </c>
      <c r="C57" s="425" t="s">
        <v>712</v>
      </c>
      <c r="D57" s="425" t="s">
        <v>712</v>
      </c>
      <c r="E57" s="425">
        <v>0</v>
      </c>
      <c r="F57" s="226" t="s">
        <v>712</v>
      </c>
      <c r="G57" s="425">
        <v>0</v>
      </c>
    </row>
    <row r="58" spans="1:7" ht="13.5" customHeight="1">
      <c r="A58" s="431">
        <v>5200</v>
      </c>
      <c r="B58" s="424" t="s">
        <v>1305</v>
      </c>
      <c r="C58" s="425" t="s">
        <v>712</v>
      </c>
      <c r="D58" s="425" t="s">
        <v>712</v>
      </c>
      <c r="E58" s="425">
        <v>48799</v>
      </c>
      <c r="F58" s="226" t="s">
        <v>712</v>
      </c>
      <c r="G58" s="425">
        <v>0</v>
      </c>
    </row>
    <row r="59" spans="1:7" s="422" customFormat="1" ht="13.5" customHeight="1">
      <c r="A59" s="443"/>
      <c r="B59" s="218" t="s">
        <v>716</v>
      </c>
      <c r="C59" s="221">
        <v>-215765262</v>
      </c>
      <c r="D59" s="221">
        <v>-177938886</v>
      </c>
      <c r="E59" s="221">
        <v>-105329870</v>
      </c>
      <c r="F59" s="222">
        <v>48.816880448531144</v>
      </c>
      <c r="G59" s="421">
        <v>-33572773</v>
      </c>
    </row>
    <row r="60" spans="1:7" s="422" customFormat="1" ht="13.5" customHeight="1">
      <c r="A60" s="444"/>
      <c r="B60" s="218" t="s">
        <v>717</v>
      </c>
      <c r="C60" s="221">
        <v>215765262</v>
      </c>
      <c r="D60" s="221">
        <v>177938886</v>
      </c>
      <c r="E60" s="221">
        <v>105329870</v>
      </c>
      <c r="F60" s="222">
        <v>48.816880448531144</v>
      </c>
      <c r="G60" s="421">
        <v>33572773</v>
      </c>
    </row>
    <row r="61" spans="1:7" ht="13.5" customHeight="1">
      <c r="A61" s="445" t="s">
        <v>1137</v>
      </c>
      <c r="B61" s="211" t="s">
        <v>721</v>
      </c>
      <c r="C61" s="425">
        <v>-476494</v>
      </c>
      <c r="D61" s="425">
        <v>-277215</v>
      </c>
      <c r="E61" s="425">
        <v>-277215</v>
      </c>
      <c r="F61" s="435">
        <v>58.17806729990305</v>
      </c>
      <c r="G61" s="425">
        <v>0</v>
      </c>
    </row>
    <row r="62" spans="1:7" ht="13.5" customHeight="1">
      <c r="A62" s="446"/>
      <c r="B62" s="447" t="s">
        <v>1306</v>
      </c>
      <c r="C62" s="425">
        <v>-476494</v>
      </c>
      <c r="D62" s="425">
        <v>-277215</v>
      </c>
      <c r="E62" s="425">
        <v>-277215</v>
      </c>
      <c r="F62" s="435">
        <v>58.17806729990305</v>
      </c>
      <c r="G62" s="425">
        <v>0</v>
      </c>
    </row>
    <row r="63" spans="1:7" ht="13.5" customHeight="1">
      <c r="A63" s="445" t="s">
        <v>1132</v>
      </c>
      <c r="B63" s="211" t="s">
        <v>838</v>
      </c>
      <c r="C63" s="425">
        <v>216241756</v>
      </c>
      <c r="D63" s="425">
        <v>178216101</v>
      </c>
      <c r="E63" s="425">
        <v>105483481</v>
      </c>
      <c r="F63" s="226">
        <v>48.78034795462908</v>
      </c>
      <c r="G63" s="425">
        <v>33565999</v>
      </c>
    </row>
    <row r="64" spans="1:7" ht="25.5" customHeight="1">
      <c r="A64" s="448"/>
      <c r="B64" s="424" t="s">
        <v>783</v>
      </c>
      <c r="C64" s="425">
        <v>216241756</v>
      </c>
      <c r="D64" s="425">
        <v>178216101</v>
      </c>
      <c r="E64" s="425">
        <v>105607085</v>
      </c>
      <c r="F64" s="226">
        <v>48.83750805279254</v>
      </c>
      <c r="G64" s="425">
        <v>33572773</v>
      </c>
    </row>
    <row r="65" spans="1:7" ht="39.75" customHeight="1">
      <c r="A65" s="446"/>
      <c r="B65" s="449" t="s">
        <v>1307</v>
      </c>
      <c r="C65" s="425" t="s">
        <v>712</v>
      </c>
      <c r="D65" s="425">
        <v>0</v>
      </c>
      <c r="E65" s="425">
        <v>-123604</v>
      </c>
      <c r="F65" s="226" t="s">
        <v>712</v>
      </c>
      <c r="G65" s="425">
        <v>-6774</v>
      </c>
    </row>
    <row r="66" spans="1:7" ht="13.5" customHeight="1">
      <c r="A66" s="450" t="s">
        <v>1308</v>
      </c>
      <c r="B66" s="451" t="s">
        <v>723</v>
      </c>
      <c r="C66" s="425" t="s">
        <v>712</v>
      </c>
      <c r="D66" s="425">
        <v>0</v>
      </c>
      <c r="E66" s="425">
        <v>123604</v>
      </c>
      <c r="F66" s="226" t="s">
        <v>712</v>
      </c>
      <c r="G66" s="425">
        <v>6774</v>
      </c>
    </row>
    <row r="67" spans="1:7" ht="12.75" customHeight="1" hidden="1">
      <c r="A67" s="448"/>
      <c r="B67" s="424"/>
      <c r="C67" s="425"/>
      <c r="D67" s="425"/>
      <c r="E67" s="425"/>
      <c r="F67" s="226"/>
      <c r="G67" s="425"/>
    </row>
    <row r="68" spans="1:7" ht="13.5" customHeight="1">
      <c r="A68" s="452"/>
      <c r="B68" s="453" t="s">
        <v>1309</v>
      </c>
      <c r="C68" s="231"/>
      <c r="D68" s="425"/>
      <c r="E68" s="425"/>
      <c r="F68" s="226"/>
      <c r="G68" s="425"/>
    </row>
    <row r="69" spans="1:7" ht="13.5" customHeight="1">
      <c r="A69" s="437"/>
      <c r="B69" s="454" t="s">
        <v>1310</v>
      </c>
      <c r="C69" s="425"/>
      <c r="D69" s="425"/>
      <c r="E69" s="425"/>
      <c r="F69" s="226"/>
      <c r="G69" s="425"/>
    </row>
    <row r="70" spans="1:7" s="422" customFormat="1" ht="13.5" customHeight="1">
      <c r="A70" s="455"/>
      <c r="B70" s="218" t="s">
        <v>1095</v>
      </c>
      <c r="C70" s="421">
        <v>1268604477</v>
      </c>
      <c r="D70" s="421">
        <v>590456167</v>
      </c>
      <c r="E70" s="421">
        <v>647359832</v>
      </c>
      <c r="F70" s="222">
        <v>51.02928798823717</v>
      </c>
      <c r="G70" s="421">
        <v>112711152</v>
      </c>
    </row>
    <row r="71" spans="1:7" s="422" customFormat="1" ht="13.5" customHeight="1">
      <c r="A71" s="455"/>
      <c r="B71" s="456" t="s">
        <v>817</v>
      </c>
      <c r="C71" s="421">
        <v>1156000000</v>
      </c>
      <c r="D71" s="421">
        <v>529306000</v>
      </c>
      <c r="E71" s="421">
        <v>587212074</v>
      </c>
      <c r="F71" s="222">
        <v>50.796892214532875</v>
      </c>
      <c r="G71" s="421">
        <v>110730556</v>
      </c>
    </row>
    <row r="72" spans="1:7" s="422" customFormat="1" ht="13.5" customHeight="1">
      <c r="A72" s="442" t="s">
        <v>1311</v>
      </c>
      <c r="B72" s="456" t="s">
        <v>1312</v>
      </c>
      <c r="C72" s="421">
        <v>1156000000</v>
      </c>
      <c r="D72" s="425">
        <v>529306000</v>
      </c>
      <c r="E72" s="421">
        <v>587212074</v>
      </c>
      <c r="F72" s="222">
        <v>50.796892214532875</v>
      </c>
      <c r="G72" s="421">
        <v>110730556</v>
      </c>
    </row>
    <row r="73" spans="1:7" ht="12.75" customHeight="1">
      <c r="A73" s="457" t="s">
        <v>1311</v>
      </c>
      <c r="B73" s="458" t="s">
        <v>1313</v>
      </c>
      <c r="C73" s="425">
        <v>1156000000</v>
      </c>
      <c r="D73" s="425" t="s">
        <v>712</v>
      </c>
      <c r="E73" s="425">
        <v>714337667</v>
      </c>
      <c r="F73" s="226">
        <v>61.79391583044983</v>
      </c>
      <c r="G73" s="425">
        <v>117138446</v>
      </c>
    </row>
    <row r="74" spans="1:7" ht="12.75" customHeight="1">
      <c r="A74" s="459" t="s">
        <v>1314</v>
      </c>
      <c r="B74" s="458" t="s">
        <v>1315</v>
      </c>
      <c r="C74" s="425">
        <v>10000</v>
      </c>
      <c r="D74" s="425" t="s">
        <v>712</v>
      </c>
      <c r="E74" s="425">
        <v>15277</v>
      </c>
      <c r="F74" s="226">
        <v>152.77</v>
      </c>
      <c r="G74" s="425">
        <v>1368</v>
      </c>
    </row>
    <row r="75" spans="1:7" ht="25.5" customHeight="1">
      <c r="A75" s="460" t="s">
        <v>1316</v>
      </c>
      <c r="B75" s="458" t="s">
        <v>1317</v>
      </c>
      <c r="C75" s="425">
        <v>10000</v>
      </c>
      <c r="D75" s="425" t="s">
        <v>712</v>
      </c>
      <c r="E75" s="425">
        <v>15277</v>
      </c>
      <c r="F75" s="226">
        <v>152.77</v>
      </c>
      <c r="G75" s="425">
        <v>1368</v>
      </c>
    </row>
    <row r="76" spans="1:7" ht="25.5" customHeight="1" hidden="1">
      <c r="A76" s="460" t="s">
        <v>1318</v>
      </c>
      <c r="B76" s="447" t="s">
        <v>1319</v>
      </c>
      <c r="C76" s="425" t="s">
        <v>712</v>
      </c>
      <c r="D76" s="425" t="s">
        <v>712</v>
      </c>
      <c r="E76" s="425">
        <v>0</v>
      </c>
      <c r="F76" s="226" t="s">
        <v>712</v>
      </c>
      <c r="G76" s="425">
        <v>0</v>
      </c>
    </row>
    <row r="77" spans="1:7" ht="25.5" customHeight="1">
      <c r="A77" s="459" t="s">
        <v>1320</v>
      </c>
      <c r="B77" s="458" t="s">
        <v>1321</v>
      </c>
      <c r="C77" s="425">
        <v>1155990000</v>
      </c>
      <c r="D77" s="425" t="s">
        <v>712</v>
      </c>
      <c r="E77" s="425">
        <v>714322390</v>
      </c>
      <c r="F77" s="226">
        <v>61.79312883329441</v>
      </c>
      <c r="G77" s="425">
        <v>117137078</v>
      </c>
    </row>
    <row r="78" spans="1:7" ht="25.5">
      <c r="A78" s="460" t="s">
        <v>1322</v>
      </c>
      <c r="B78" s="447" t="s">
        <v>1323</v>
      </c>
      <c r="C78" s="425">
        <v>736394565</v>
      </c>
      <c r="D78" s="425" t="s">
        <v>712</v>
      </c>
      <c r="E78" s="425">
        <v>494983455</v>
      </c>
      <c r="F78" s="226">
        <v>67.21715212550488</v>
      </c>
      <c r="G78" s="425">
        <v>81234564</v>
      </c>
    </row>
    <row r="79" spans="1:7" ht="25.5" customHeight="1">
      <c r="A79" s="460" t="s">
        <v>1324</v>
      </c>
      <c r="B79" s="447" t="s">
        <v>1325</v>
      </c>
      <c r="C79" s="425">
        <v>110614392</v>
      </c>
      <c r="D79" s="425" t="s">
        <v>712</v>
      </c>
      <c r="E79" s="425">
        <v>55554318</v>
      </c>
      <c r="F79" s="226">
        <v>50.22340854162992</v>
      </c>
      <c r="G79" s="425">
        <v>9464675</v>
      </c>
    </row>
    <row r="80" spans="1:7" ht="39.75" customHeight="1">
      <c r="A80" s="460" t="s">
        <v>1326</v>
      </c>
      <c r="B80" s="447" t="s">
        <v>1327</v>
      </c>
      <c r="C80" s="425">
        <v>10404324</v>
      </c>
      <c r="D80" s="425" t="s">
        <v>712</v>
      </c>
      <c r="E80" s="425">
        <v>5419567</v>
      </c>
      <c r="F80" s="226">
        <v>52.08956391592573</v>
      </c>
      <c r="G80" s="425">
        <v>890242</v>
      </c>
    </row>
    <row r="81" spans="1:7" ht="25.5" customHeight="1">
      <c r="A81" s="460" t="s">
        <v>1328</v>
      </c>
      <c r="B81" s="447" t="s">
        <v>1329</v>
      </c>
      <c r="C81" s="425">
        <v>298576719</v>
      </c>
      <c r="D81" s="425" t="s">
        <v>712</v>
      </c>
      <c r="E81" s="425">
        <v>158365050</v>
      </c>
      <c r="F81" s="226">
        <v>53.03998601444877</v>
      </c>
      <c r="G81" s="425">
        <v>25547597</v>
      </c>
    </row>
    <row r="82" spans="1:7" ht="12.75">
      <c r="A82" s="461">
        <v>22500</v>
      </c>
      <c r="B82" s="447" t="s">
        <v>1330</v>
      </c>
      <c r="C82" s="425" t="s">
        <v>712</v>
      </c>
      <c r="D82" s="425" t="s">
        <v>712</v>
      </c>
      <c r="E82" s="425">
        <v>-127125593</v>
      </c>
      <c r="F82" s="226" t="s">
        <v>712</v>
      </c>
      <c r="G82" s="425">
        <v>-6407890</v>
      </c>
    </row>
    <row r="83" spans="1:7" ht="25.5">
      <c r="A83" s="437" t="s">
        <v>1331</v>
      </c>
      <c r="B83" s="447" t="s">
        <v>1332</v>
      </c>
      <c r="C83" s="425" t="s">
        <v>712</v>
      </c>
      <c r="D83" s="425" t="s">
        <v>712</v>
      </c>
      <c r="E83" s="425">
        <v>636850</v>
      </c>
      <c r="F83" s="226" t="s">
        <v>712</v>
      </c>
      <c r="G83" s="425">
        <v>102673</v>
      </c>
    </row>
    <row r="84" spans="1:7" ht="25.5">
      <c r="A84" s="437" t="s">
        <v>1333</v>
      </c>
      <c r="B84" s="447" t="s">
        <v>1334</v>
      </c>
      <c r="C84" s="425" t="s">
        <v>712</v>
      </c>
      <c r="D84" s="425" t="s">
        <v>712</v>
      </c>
      <c r="E84" s="425">
        <v>-127780091</v>
      </c>
      <c r="F84" s="226" t="s">
        <v>712</v>
      </c>
      <c r="G84" s="425">
        <v>-6511315</v>
      </c>
    </row>
    <row r="85" spans="1:7" ht="12.75">
      <c r="A85" s="437">
        <v>22590</v>
      </c>
      <c r="B85" s="447" t="s">
        <v>1335</v>
      </c>
      <c r="C85" s="425" t="s">
        <v>712</v>
      </c>
      <c r="D85" s="425" t="s">
        <v>712</v>
      </c>
      <c r="E85" s="425">
        <v>17648</v>
      </c>
      <c r="F85" s="226" t="s">
        <v>712</v>
      </c>
      <c r="G85" s="425">
        <v>752</v>
      </c>
    </row>
    <row r="86" spans="1:7" s="422" customFormat="1" ht="12.75">
      <c r="A86" s="462"/>
      <c r="B86" s="463" t="s">
        <v>1336</v>
      </c>
      <c r="C86" s="421">
        <v>94853929</v>
      </c>
      <c r="D86" s="421">
        <v>52367582</v>
      </c>
      <c r="E86" s="421">
        <v>51397807</v>
      </c>
      <c r="F86" s="222">
        <v>54.1862709767141</v>
      </c>
      <c r="G86" s="421">
        <v>523882</v>
      </c>
    </row>
    <row r="87" spans="1:7" s="422" customFormat="1" ht="25.5" hidden="1">
      <c r="A87" s="461">
        <v>22200</v>
      </c>
      <c r="B87" s="447" t="s">
        <v>1337</v>
      </c>
      <c r="C87" s="425" t="s">
        <v>712</v>
      </c>
      <c r="D87" s="425" t="s">
        <v>712</v>
      </c>
      <c r="E87" s="425">
        <v>0</v>
      </c>
      <c r="F87" s="226" t="s">
        <v>712</v>
      </c>
      <c r="G87" s="421">
        <v>0</v>
      </c>
    </row>
    <row r="88" spans="1:7" s="422" customFormat="1" ht="38.25" hidden="1">
      <c r="A88" s="459" t="s">
        <v>1338</v>
      </c>
      <c r="B88" s="447" t="s">
        <v>1339</v>
      </c>
      <c r="C88" s="425" t="s">
        <v>712</v>
      </c>
      <c r="D88" s="425" t="s">
        <v>712</v>
      </c>
      <c r="E88" s="425">
        <v>0</v>
      </c>
      <c r="F88" s="226" t="s">
        <v>712</v>
      </c>
      <c r="G88" s="421">
        <v>0</v>
      </c>
    </row>
    <row r="89" spans="1:7" ht="28.5" customHeight="1">
      <c r="A89" s="459" t="s">
        <v>1340</v>
      </c>
      <c r="B89" s="447" t="s">
        <v>1341</v>
      </c>
      <c r="C89" s="425">
        <v>20868239</v>
      </c>
      <c r="D89" s="425" t="s">
        <v>712</v>
      </c>
      <c r="E89" s="425">
        <v>837088</v>
      </c>
      <c r="F89" s="226">
        <v>4.011301576524977</v>
      </c>
      <c r="G89" s="425">
        <v>172649</v>
      </c>
    </row>
    <row r="90" spans="1:7" ht="12.75">
      <c r="A90" s="460">
        <v>22410</v>
      </c>
      <c r="B90" s="447" t="s">
        <v>1342</v>
      </c>
      <c r="C90" s="425">
        <v>80000</v>
      </c>
      <c r="D90" s="425" t="s">
        <v>712</v>
      </c>
      <c r="E90" s="425">
        <v>401331</v>
      </c>
      <c r="F90" s="226">
        <v>501.66375</v>
      </c>
      <c r="G90" s="425">
        <v>152466</v>
      </c>
    </row>
    <row r="91" spans="1:7" ht="39.75" customHeight="1">
      <c r="A91" s="460" t="s">
        <v>1343</v>
      </c>
      <c r="B91" s="447" t="s">
        <v>1344</v>
      </c>
      <c r="C91" s="425">
        <v>20020000</v>
      </c>
      <c r="D91" s="425" t="s">
        <v>712</v>
      </c>
      <c r="E91" s="425">
        <v>31526</v>
      </c>
      <c r="F91" s="226">
        <v>0.1574725274725275</v>
      </c>
      <c r="G91" s="425">
        <v>103</v>
      </c>
    </row>
    <row r="92" spans="1:7" ht="12.75">
      <c r="A92" s="464" t="s">
        <v>1345</v>
      </c>
      <c r="B92" s="465" t="s">
        <v>1346</v>
      </c>
      <c r="C92" s="223">
        <v>20000</v>
      </c>
      <c r="D92" s="223" t="s">
        <v>712</v>
      </c>
      <c r="E92" s="223">
        <v>19932</v>
      </c>
      <c r="F92" s="226">
        <v>99.66</v>
      </c>
      <c r="G92" s="425">
        <v>0</v>
      </c>
    </row>
    <row r="93" spans="1:7" ht="12.75">
      <c r="A93" s="464" t="s">
        <v>1347</v>
      </c>
      <c r="B93" s="465" t="s">
        <v>59</v>
      </c>
      <c r="C93" s="223">
        <v>20000000</v>
      </c>
      <c r="D93" s="223" t="s">
        <v>712</v>
      </c>
      <c r="E93" s="223">
        <v>11594</v>
      </c>
      <c r="F93" s="226">
        <v>0.05797000000000001</v>
      </c>
      <c r="G93" s="425">
        <v>103</v>
      </c>
    </row>
    <row r="94" spans="1:7" ht="25.5">
      <c r="A94" s="460" t="s">
        <v>60</v>
      </c>
      <c r="B94" s="466" t="s">
        <v>61</v>
      </c>
      <c r="C94" s="425">
        <v>750000</v>
      </c>
      <c r="D94" s="425" t="s">
        <v>712</v>
      </c>
      <c r="E94" s="425">
        <v>343306</v>
      </c>
      <c r="F94" s="226">
        <v>45.77413333333333</v>
      </c>
      <c r="G94" s="425">
        <v>17991</v>
      </c>
    </row>
    <row r="95" spans="1:7" ht="25.5">
      <c r="A95" s="460" t="s">
        <v>62</v>
      </c>
      <c r="B95" s="447" t="s">
        <v>63</v>
      </c>
      <c r="C95" s="425">
        <v>5000</v>
      </c>
      <c r="D95" s="425" t="s">
        <v>712</v>
      </c>
      <c r="E95" s="425">
        <v>0</v>
      </c>
      <c r="F95" s="226">
        <v>0</v>
      </c>
      <c r="G95" s="425">
        <v>0</v>
      </c>
    </row>
    <row r="96" spans="1:7" ht="12.75">
      <c r="A96" s="460" t="s">
        <v>64</v>
      </c>
      <c r="B96" s="447" t="s">
        <v>65</v>
      </c>
      <c r="C96" s="425">
        <v>13239</v>
      </c>
      <c r="D96" s="425" t="s">
        <v>712</v>
      </c>
      <c r="E96" s="425">
        <v>2768</v>
      </c>
      <c r="F96" s="226">
        <v>20.907923559181206</v>
      </c>
      <c r="G96" s="425">
        <v>0</v>
      </c>
    </row>
    <row r="97" spans="1:7" ht="51" customHeight="1">
      <c r="A97" s="437">
        <v>22470</v>
      </c>
      <c r="B97" s="466" t="s">
        <v>66</v>
      </c>
      <c r="C97" s="425" t="s">
        <v>712</v>
      </c>
      <c r="D97" s="425" t="s">
        <v>712</v>
      </c>
      <c r="E97" s="425">
        <v>13163</v>
      </c>
      <c r="F97" s="226" t="s">
        <v>712</v>
      </c>
      <c r="G97" s="425">
        <v>11</v>
      </c>
    </row>
    <row r="98" spans="1:7" ht="21" customHeight="1">
      <c r="A98" s="437">
        <v>22490</v>
      </c>
      <c r="B98" s="447" t="s">
        <v>67</v>
      </c>
      <c r="C98" s="425" t="s">
        <v>712</v>
      </c>
      <c r="D98" s="425" t="s">
        <v>712</v>
      </c>
      <c r="E98" s="425">
        <v>44994</v>
      </c>
      <c r="F98" s="226" t="s">
        <v>712</v>
      </c>
      <c r="G98" s="425">
        <v>2078</v>
      </c>
    </row>
    <row r="99" spans="1:7" ht="25.5">
      <c r="A99" s="461">
        <v>22600</v>
      </c>
      <c r="B99" s="466" t="s">
        <v>68</v>
      </c>
      <c r="C99" s="425">
        <v>73985690</v>
      </c>
      <c r="D99" s="425" t="s">
        <v>712</v>
      </c>
      <c r="E99" s="425">
        <v>50560719</v>
      </c>
      <c r="F99" s="226">
        <v>68.33851113641029</v>
      </c>
      <c r="G99" s="425">
        <v>351233</v>
      </c>
    </row>
    <row r="100" spans="1:7" ht="25.5">
      <c r="A100" s="437">
        <v>22610</v>
      </c>
      <c r="B100" s="466" t="s">
        <v>69</v>
      </c>
      <c r="C100" s="425">
        <v>6870000</v>
      </c>
      <c r="D100" s="425" t="s">
        <v>712</v>
      </c>
      <c r="E100" s="425">
        <v>3388699</v>
      </c>
      <c r="F100" s="226">
        <v>49.32604075691412</v>
      </c>
      <c r="G100" s="425">
        <v>0</v>
      </c>
    </row>
    <row r="101" spans="1:7" ht="25.5">
      <c r="A101" s="425">
        <v>22620</v>
      </c>
      <c r="B101" s="466" t="s">
        <v>70</v>
      </c>
      <c r="C101" s="425">
        <v>67115690</v>
      </c>
      <c r="D101" s="425" t="s">
        <v>712</v>
      </c>
      <c r="E101" s="425">
        <v>46820787</v>
      </c>
      <c r="F101" s="226" t="s">
        <v>712</v>
      </c>
      <c r="G101" s="425">
        <v>0</v>
      </c>
    </row>
    <row r="102" spans="1:7" ht="12.75">
      <c r="A102" s="425">
        <v>22690</v>
      </c>
      <c r="B102" s="467" t="s">
        <v>71</v>
      </c>
      <c r="C102" s="425" t="s">
        <v>712</v>
      </c>
      <c r="D102" s="425" t="s">
        <v>712</v>
      </c>
      <c r="E102" s="425">
        <v>351233</v>
      </c>
      <c r="F102" s="226" t="s">
        <v>712</v>
      </c>
      <c r="G102" s="425">
        <v>351233</v>
      </c>
    </row>
    <row r="103" spans="1:7" s="422" customFormat="1" ht="25.5">
      <c r="A103" s="421"/>
      <c r="B103" s="456" t="s">
        <v>72</v>
      </c>
      <c r="C103" s="421">
        <v>129110</v>
      </c>
      <c r="D103" s="421">
        <v>69280</v>
      </c>
      <c r="E103" s="421">
        <v>43389</v>
      </c>
      <c r="F103" s="222">
        <v>33.60622724808303</v>
      </c>
      <c r="G103" s="421">
        <v>4157</v>
      </c>
    </row>
    <row r="104" spans="1:7" s="422" customFormat="1" ht="12.75">
      <c r="A104" s="425"/>
      <c r="B104" s="456" t="s">
        <v>1180</v>
      </c>
      <c r="C104" s="421">
        <v>17621438</v>
      </c>
      <c r="D104" s="421">
        <v>8713305</v>
      </c>
      <c r="E104" s="421">
        <v>8706562</v>
      </c>
      <c r="F104" s="222">
        <v>49.408918840789276</v>
      </c>
      <c r="G104" s="421">
        <v>1452557</v>
      </c>
    </row>
    <row r="105" spans="1:7" ht="12.75">
      <c r="A105" s="436">
        <v>18000</v>
      </c>
      <c r="B105" s="458" t="s">
        <v>1181</v>
      </c>
      <c r="C105" s="425">
        <v>17621438</v>
      </c>
      <c r="D105" s="425">
        <v>8713305</v>
      </c>
      <c r="E105" s="425">
        <v>8706562</v>
      </c>
      <c r="F105" s="226">
        <v>49.408918840789276</v>
      </c>
      <c r="G105" s="425">
        <v>1452557</v>
      </c>
    </row>
    <row r="106" spans="1:7" ht="25.5">
      <c r="A106" s="468">
        <v>18200</v>
      </c>
      <c r="B106" s="447" t="s">
        <v>73</v>
      </c>
      <c r="C106" s="425">
        <v>17621438</v>
      </c>
      <c r="D106" s="425">
        <v>8713305</v>
      </c>
      <c r="E106" s="425">
        <v>8706562</v>
      </c>
      <c r="F106" s="226">
        <v>49.408918840789276</v>
      </c>
      <c r="G106" s="425">
        <v>1452557</v>
      </c>
    </row>
    <row r="107" spans="1:7" ht="12.75">
      <c r="A107" s="425">
        <v>18210</v>
      </c>
      <c r="B107" s="447" t="s">
        <v>74</v>
      </c>
      <c r="C107" s="425">
        <v>17621438</v>
      </c>
      <c r="D107" s="425" t="s">
        <v>712</v>
      </c>
      <c r="E107" s="425">
        <v>8706562</v>
      </c>
      <c r="F107" s="226">
        <v>49.408918840789276</v>
      </c>
      <c r="G107" s="425">
        <v>1452557</v>
      </c>
    </row>
    <row r="108" spans="1:7" ht="51" customHeight="1">
      <c r="A108" s="231">
        <v>18211</v>
      </c>
      <c r="B108" s="465" t="s">
        <v>75</v>
      </c>
      <c r="C108" s="223">
        <v>1026209</v>
      </c>
      <c r="D108" s="223" t="s">
        <v>712</v>
      </c>
      <c r="E108" s="223">
        <v>513102</v>
      </c>
      <c r="F108" s="226">
        <v>49.99975638490795</v>
      </c>
      <c r="G108" s="425">
        <v>85517</v>
      </c>
    </row>
    <row r="109" spans="1:7" ht="25.5">
      <c r="A109" s="231">
        <v>18212</v>
      </c>
      <c r="B109" s="465" t="s">
        <v>76</v>
      </c>
      <c r="C109" s="223">
        <v>2169960</v>
      </c>
      <c r="D109" s="223" t="s">
        <v>712</v>
      </c>
      <c r="E109" s="223">
        <v>1063005</v>
      </c>
      <c r="F109" s="226">
        <v>48.98730852181607</v>
      </c>
      <c r="G109" s="425">
        <v>175710</v>
      </c>
    </row>
    <row r="110" spans="1:7" ht="25.5">
      <c r="A110" s="231">
        <v>18213</v>
      </c>
      <c r="B110" s="465" t="s">
        <v>77</v>
      </c>
      <c r="C110" s="223">
        <v>200401</v>
      </c>
      <c r="D110" s="223" t="s">
        <v>712</v>
      </c>
      <c r="E110" s="223">
        <v>100788</v>
      </c>
      <c r="F110" s="226">
        <v>50.29316220976941</v>
      </c>
      <c r="G110" s="425">
        <v>16575</v>
      </c>
    </row>
    <row r="111" spans="1:7" ht="25.5">
      <c r="A111" s="231">
        <v>18214</v>
      </c>
      <c r="B111" s="465" t="s">
        <v>78</v>
      </c>
      <c r="C111" s="223">
        <v>2107785</v>
      </c>
      <c r="D111" s="223" t="s">
        <v>712</v>
      </c>
      <c r="E111" s="223">
        <v>1050734</v>
      </c>
      <c r="F111" s="226">
        <v>49.85015075066954</v>
      </c>
      <c r="G111" s="425">
        <v>175187</v>
      </c>
    </row>
    <row r="112" spans="1:7" ht="25.5">
      <c r="A112" s="231">
        <v>18215</v>
      </c>
      <c r="B112" s="465" t="s">
        <v>79</v>
      </c>
      <c r="C112" s="223">
        <v>1162138</v>
      </c>
      <c r="D112" s="223" t="s">
        <v>712</v>
      </c>
      <c r="E112" s="223">
        <v>573673</v>
      </c>
      <c r="F112" s="226">
        <v>49.36358676852491</v>
      </c>
      <c r="G112" s="425">
        <v>96762</v>
      </c>
    </row>
    <row r="113" spans="1:7" ht="25.5">
      <c r="A113" s="231">
        <v>18217</v>
      </c>
      <c r="B113" s="465" t="s">
        <v>80</v>
      </c>
      <c r="C113" s="223">
        <v>10800000</v>
      </c>
      <c r="D113" s="223" t="s">
        <v>712</v>
      </c>
      <c r="E113" s="223">
        <v>5327788</v>
      </c>
      <c r="F113" s="226">
        <v>49.33137037037037</v>
      </c>
      <c r="G113" s="425">
        <v>889894</v>
      </c>
    </row>
    <row r="114" spans="1:7" ht="12.75">
      <c r="A114" s="231">
        <v>18218</v>
      </c>
      <c r="B114" s="447" t="s">
        <v>81</v>
      </c>
      <c r="C114" s="223">
        <v>154945</v>
      </c>
      <c r="D114" s="223" t="s">
        <v>712</v>
      </c>
      <c r="E114" s="223">
        <v>77472</v>
      </c>
      <c r="F114" s="226">
        <v>49.99967730485011</v>
      </c>
      <c r="G114" s="421">
        <v>12912</v>
      </c>
    </row>
    <row r="115" spans="1:7" s="422" customFormat="1" ht="12.75">
      <c r="A115" s="421"/>
      <c r="B115" s="218" t="s">
        <v>82</v>
      </c>
      <c r="C115" s="421">
        <v>1484369739</v>
      </c>
      <c r="D115" s="421">
        <v>768395053</v>
      </c>
      <c r="E115" s="421">
        <v>752689702</v>
      </c>
      <c r="F115" s="222">
        <v>50.707696487202504</v>
      </c>
      <c r="G115" s="421">
        <v>146283925</v>
      </c>
    </row>
    <row r="116" spans="1:7" s="422" customFormat="1" ht="12.75">
      <c r="A116" s="207" t="s">
        <v>1102</v>
      </c>
      <c r="B116" s="456" t="s">
        <v>1166</v>
      </c>
      <c r="C116" s="421">
        <v>1482909997</v>
      </c>
      <c r="D116" s="421">
        <v>767906877</v>
      </c>
      <c r="E116" s="421">
        <v>752202530</v>
      </c>
      <c r="F116" s="222">
        <v>50.72475952834243</v>
      </c>
      <c r="G116" s="421">
        <v>146248331</v>
      </c>
    </row>
    <row r="117" spans="1:7" s="422" customFormat="1" ht="12.75">
      <c r="A117" s="429" t="s">
        <v>1104</v>
      </c>
      <c r="B117" s="456" t="s">
        <v>1167</v>
      </c>
      <c r="C117" s="421">
        <v>16403548</v>
      </c>
      <c r="D117" s="421">
        <v>8394162</v>
      </c>
      <c r="E117" s="421">
        <v>8287629</v>
      </c>
      <c r="F117" s="222">
        <v>50.52339286598241</v>
      </c>
      <c r="G117" s="421">
        <v>1420973</v>
      </c>
    </row>
    <row r="118" spans="1:7" ht="12.75">
      <c r="A118" s="436">
        <v>1000</v>
      </c>
      <c r="B118" s="467" t="s">
        <v>83</v>
      </c>
      <c r="C118" s="425">
        <v>10516290</v>
      </c>
      <c r="D118" s="425">
        <v>4834170</v>
      </c>
      <c r="E118" s="425">
        <v>4728965</v>
      </c>
      <c r="F118" s="226">
        <v>44.96799726899886</v>
      </c>
      <c r="G118" s="425">
        <v>925806</v>
      </c>
    </row>
    <row r="119" spans="1:7" ht="12.75">
      <c r="A119" s="433">
        <v>1100</v>
      </c>
      <c r="B119" s="467" t="s">
        <v>84</v>
      </c>
      <c r="C119" s="425">
        <v>8103732</v>
      </c>
      <c r="D119" s="425">
        <v>3789674</v>
      </c>
      <c r="E119" s="425">
        <v>3720487</v>
      </c>
      <c r="F119" s="226">
        <v>45.91078530237673</v>
      </c>
      <c r="G119" s="425">
        <v>686056</v>
      </c>
    </row>
    <row r="120" spans="1:7" ht="12.75">
      <c r="A120" s="436">
        <v>2000</v>
      </c>
      <c r="B120" s="467" t="s">
        <v>1170</v>
      </c>
      <c r="C120" s="425">
        <v>5887258</v>
      </c>
      <c r="D120" s="425">
        <v>3559992</v>
      </c>
      <c r="E120" s="425">
        <v>3558664</v>
      </c>
      <c r="F120" s="226">
        <v>60.44688376150663</v>
      </c>
      <c r="G120" s="425">
        <v>495167</v>
      </c>
    </row>
    <row r="121" spans="1:7" s="422" customFormat="1" ht="12.75">
      <c r="A121" s="434" t="s">
        <v>1109</v>
      </c>
      <c r="B121" s="456" t="s">
        <v>1209</v>
      </c>
      <c r="C121" s="421">
        <v>27814</v>
      </c>
      <c r="D121" s="421">
        <v>17655</v>
      </c>
      <c r="E121" s="421">
        <v>17655</v>
      </c>
      <c r="F121" s="222">
        <v>63.47522830229381</v>
      </c>
      <c r="G121" s="421">
        <v>0</v>
      </c>
    </row>
    <row r="122" spans="1:7" s="422" customFormat="1" ht="12.75">
      <c r="A122" s="331" t="s">
        <v>1111</v>
      </c>
      <c r="B122" s="456" t="s">
        <v>1171</v>
      </c>
      <c r="C122" s="421">
        <v>1466467735</v>
      </c>
      <c r="D122" s="421">
        <v>759484160</v>
      </c>
      <c r="E122" s="421">
        <v>743886346</v>
      </c>
      <c r="F122" s="222">
        <v>50.72640387822784</v>
      </c>
      <c r="G122" s="421">
        <v>144827358</v>
      </c>
    </row>
    <row r="123" spans="1:7" ht="12.75">
      <c r="A123" s="436">
        <v>3000</v>
      </c>
      <c r="B123" s="467" t="s">
        <v>1189</v>
      </c>
      <c r="C123" s="425">
        <v>6655000</v>
      </c>
      <c r="D123" s="425">
        <v>3153679</v>
      </c>
      <c r="E123" s="425">
        <v>3028050</v>
      </c>
      <c r="F123" s="226">
        <v>45.50037565740045</v>
      </c>
      <c r="G123" s="421">
        <v>1032876</v>
      </c>
    </row>
    <row r="124" spans="1:7" ht="12.75">
      <c r="A124" s="436">
        <v>6000</v>
      </c>
      <c r="B124" s="467" t="s">
        <v>85</v>
      </c>
      <c r="C124" s="425">
        <v>1459812735</v>
      </c>
      <c r="D124" s="425">
        <v>756330481</v>
      </c>
      <c r="E124" s="425">
        <v>740858296</v>
      </c>
      <c r="F124" s="226">
        <v>50.75022831609973</v>
      </c>
      <c r="G124" s="421">
        <v>143794482</v>
      </c>
    </row>
    <row r="125" spans="1:7" ht="25.5">
      <c r="A125" s="469" t="s">
        <v>86</v>
      </c>
      <c r="B125" s="456" t="s">
        <v>1175</v>
      </c>
      <c r="C125" s="421">
        <v>10900</v>
      </c>
      <c r="D125" s="421">
        <v>10900</v>
      </c>
      <c r="E125" s="421">
        <v>10900</v>
      </c>
      <c r="F125" s="470">
        <v>100</v>
      </c>
      <c r="G125" s="421">
        <v>0</v>
      </c>
    </row>
    <row r="126" spans="1:7" ht="12.75">
      <c r="A126" s="436">
        <v>7700</v>
      </c>
      <c r="B126" s="467" t="s">
        <v>1176</v>
      </c>
      <c r="C126" s="425">
        <v>10900</v>
      </c>
      <c r="D126" s="425">
        <v>10900</v>
      </c>
      <c r="E126" s="425">
        <v>10900</v>
      </c>
      <c r="F126" s="226">
        <v>100</v>
      </c>
      <c r="G126" s="425">
        <v>0</v>
      </c>
    </row>
    <row r="127" spans="1:7" s="422" customFormat="1" ht="12.75">
      <c r="A127" s="207" t="s">
        <v>1124</v>
      </c>
      <c r="B127" s="456" t="s">
        <v>1125</v>
      </c>
      <c r="C127" s="421">
        <v>1459742</v>
      </c>
      <c r="D127" s="421">
        <v>488176</v>
      </c>
      <c r="E127" s="421">
        <v>487172</v>
      </c>
      <c r="F127" s="222">
        <v>33.373842774956124</v>
      </c>
      <c r="G127" s="421">
        <v>35594</v>
      </c>
    </row>
    <row r="128" spans="1:7" s="422" customFormat="1" ht="12.75">
      <c r="A128" s="429" t="s">
        <v>1126</v>
      </c>
      <c r="B128" s="456" t="s">
        <v>1173</v>
      </c>
      <c r="C128" s="421">
        <v>1459742</v>
      </c>
      <c r="D128" s="421">
        <v>488176</v>
      </c>
      <c r="E128" s="421">
        <v>487172</v>
      </c>
      <c r="F128" s="222">
        <v>33.373842774956124</v>
      </c>
      <c r="G128" s="421">
        <v>35594</v>
      </c>
    </row>
    <row r="129" spans="1:7" s="422" customFormat="1" ht="12.75">
      <c r="A129" s="471"/>
      <c r="B129" s="454" t="s">
        <v>87</v>
      </c>
      <c r="C129" s="421">
        <v>-215765262</v>
      </c>
      <c r="D129" s="421">
        <v>-177938886</v>
      </c>
      <c r="E129" s="421">
        <v>-105329870</v>
      </c>
      <c r="F129" s="222">
        <v>48.816880448531144</v>
      </c>
      <c r="G129" s="421">
        <v>-33572773</v>
      </c>
    </row>
    <row r="130" spans="1:7" s="422" customFormat="1" ht="12.75">
      <c r="A130" s="471"/>
      <c r="B130" s="454" t="s">
        <v>717</v>
      </c>
      <c r="C130" s="421">
        <v>215765262</v>
      </c>
      <c r="D130" s="421">
        <v>177938886</v>
      </c>
      <c r="E130" s="421">
        <v>105329870</v>
      </c>
      <c r="F130" s="222">
        <v>48.816880448531144</v>
      </c>
      <c r="G130" s="421">
        <v>33572773</v>
      </c>
    </row>
    <row r="131" spans="1:7" ht="12.75">
      <c r="A131" s="472" t="s">
        <v>1137</v>
      </c>
      <c r="B131" s="447" t="s">
        <v>721</v>
      </c>
      <c r="C131" s="425">
        <v>-476494</v>
      </c>
      <c r="D131" s="425">
        <v>-277215</v>
      </c>
      <c r="E131" s="425">
        <v>-277215</v>
      </c>
      <c r="F131" s="226">
        <v>58.17806729990305</v>
      </c>
      <c r="G131" s="425">
        <v>0</v>
      </c>
    </row>
    <row r="132" spans="1:7" ht="12.75">
      <c r="A132" s="423"/>
      <c r="B132" s="447" t="s">
        <v>1306</v>
      </c>
      <c r="C132" s="425">
        <v>-476494</v>
      </c>
      <c r="D132" s="425">
        <v>-277215</v>
      </c>
      <c r="E132" s="425">
        <v>-277215</v>
      </c>
      <c r="F132" s="226">
        <v>58.17806729990305</v>
      </c>
      <c r="G132" s="425">
        <v>0</v>
      </c>
    </row>
    <row r="133" spans="1:7" ht="12.75">
      <c r="A133" s="472" t="s">
        <v>1132</v>
      </c>
      <c r="B133" s="467" t="s">
        <v>838</v>
      </c>
      <c r="C133" s="425">
        <v>216241756</v>
      </c>
      <c r="D133" s="425">
        <v>178216101</v>
      </c>
      <c r="E133" s="425">
        <v>105483481</v>
      </c>
      <c r="F133" s="226">
        <v>48.78034795462908</v>
      </c>
      <c r="G133" s="425">
        <v>33565999</v>
      </c>
    </row>
    <row r="134" spans="1:7" ht="25.5">
      <c r="A134" s="423"/>
      <c r="B134" s="447" t="s">
        <v>88</v>
      </c>
      <c r="C134" s="425">
        <v>216241756</v>
      </c>
      <c r="D134" s="425">
        <v>178216101</v>
      </c>
      <c r="E134" s="425">
        <v>105607085</v>
      </c>
      <c r="F134" s="226">
        <v>48.83750805279254</v>
      </c>
      <c r="G134" s="425">
        <v>33572773</v>
      </c>
    </row>
    <row r="135" spans="1:7" ht="38.25">
      <c r="A135" s="423"/>
      <c r="B135" s="449" t="s">
        <v>1307</v>
      </c>
      <c r="C135" s="425" t="s">
        <v>712</v>
      </c>
      <c r="D135" s="425">
        <v>0</v>
      </c>
      <c r="E135" s="425">
        <v>-123604</v>
      </c>
      <c r="F135" s="226" t="s">
        <v>712</v>
      </c>
      <c r="G135" s="425">
        <v>-6774</v>
      </c>
    </row>
    <row r="136" spans="1:7" ht="15.75" customHeight="1">
      <c r="A136" s="423" t="s">
        <v>1308</v>
      </c>
      <c r="B136" s="449" t="s">
        <v>723</v>
      </c>
      <c r="C136" s="425" t="s">
        <v>712</v>
      </c>
      <c r="D136" s="425">
        <v>0</v>
      </c>
      <c r="E136" s="425">
        <v>123604</v>
      </c>
      <c r="F136" s="226" t="s">
        <v>712</v>
      </c>
      <c r="G136" s="425">
        <v>6774</v>
      </c>
    </row>
    <row r="137" spans="1:7" ht="12.75">
      <c r="A137" s="423"/>
      <c r="B137" s="456"/>
      <c r="C137" s="425"/>
      <c r="D137" s="425"/>
      <c r="E137" s="425"/>
      <c r="F137" s="226"/>
      <c r="G137" s="425"/>
    </row>
    <row r="138" spans="1:7" s="422" customFormat="1" ht="12.75">
      <c r="A138" s="421"/>
      <c r="B138" s="473" t="s">
        <v>89</v>
      </c>
      <c r="C138" s="421"/>
      <c r="D138" s="421"/>
      <c r="E138" s="421"/>
      <c r="F138" s="222"/>
      <c r="G138" s="425"/>
    </row>
    <row r="139" spans="1:7" s="422" customFormat="1" ht="12.75">
      <c r="A139" s="421"/>
      <c r="B139" s="218" t="s">
        <v>1095</v>
      </c>
      <c r="C139" s="421">
        <v>903883086</v>
      </c>
      <c r="D139" s="421">
        <v>415071198</v>
      </c>
      <c r="E139" s="421">
        <v>451294100</v>
      </c>
      <c r="F139" s="222">
        <v>49.92837093535346</v>
      </c>
      <c r="G139" s="421">
        <v>82148440</v>
      </c>
    </row>
    <row r="140" spans="1:7" s="422" customFormat="1" ht="12.75">
      <c r="A140" s="425" t="s">
        <v>90</v>
      </c>
      <c r="B140" s="456" t="s">
        <v>817</v>
      </c>
      <c r="C140" s="421">
        <v>736404565</v>
      </c>
      <c r="D140" s="421">
        <v>330030918</v>
      </c>
      <c r="E140" s="421">
        <v>367858176</v>
      </c>
      <c r="F140" s="222">
        <v>49.95327208488992</v>
      </c>
      <c r="G140" s="421">
        <v>74828042</v>
      </c>
    </row>
    <row r="141" spans="1:7" s="422" customFormat="1" ht="12.75">
      <c r="A141" s="429" t="s">
        <v>1311</v>
      </c>
      <c r="B141" s="456" t="s">
        <v>91</v>
      </c>
      <c r="C141" s="421">
        <v>736404565</v>
      </c>
      <c r="D141" s="421">
        <v>330030918</v>
      </c>
      <c r="E141" s="421">
        <v>367858176</v>
      </c>
      <c r="F141" s="222">
        <v>49.95327208488992</v>
      </c>
      <c r="G141" s="421">
        <v>74828042</v>
      </c>
    </row>
    <row r="142" spans="1:7" ht="12.75">
      <c r="A142" s="438" t="s">
        <v>1311</v>
      </c>
      <c r="B142" s="458" t="s">
        <v>1313</v>
      </c>
      <c r="C142" s="425">
        <v>736404565</v>
      </c>
      <c r="D142" s="425">
        <v>330030918</v>
      </c>
      <c r="E142" s="425">
        <v>494998732</v>
      </c>
      <c r="F142" s="226">
        <v>67.2183138897299</v>
      </c>
      <c r="G142" s="425">
        <v>81235932</v>
      </c>
    </row>
    <row r="143" spans="1:7" ht="12.75">
      <c r="A143" s="474" t="s">
        <v>1314</v>
      </c>
      <c r="B143" s="458" t="s">
        <v>1315</v>
      </c>
      <c r="C143" s="425">
        <v>10000</v>
      </c>
      <c r="D143" s="425" t="s">
        <v>712</v>
      </c>
      <c r="E143" s="425">
        <v>15277</v>
      </c>
      <c r="F143" s="226">
        <v>152.77</v>
      </c>
      <c r="G143" s="425">
        <v>1368</v>
      </c>
    </row>
    <row r="144" spans="1:7" ht="25.5">
      <c r="A144" s="223" t="s">
        <v>1316</v>
      </c>
      <c r="B144" s="458" t="s">
        <v>1317</v>
      </c>
      <c r="C144" s="425">
        <v>10000</v>
      </c>
      <c r="D144" s="425" t="s">
        <v>712</v>
      </c>
      <c r="E144" s="425">
        <v>15277</v>
      </c>
      <c r="F144" s="226">
        <v>152.77</v>
      </c>
      <c r="G144" s="425">
        <v>1368</v>
      </c>
    </row>
    <row r="145" spans="1:7" ht="28.5" customHeight="1">
      <c r="A145" s="468" t="s">
        <v>1320</v>
      </c>
      <c r="B145" s="458" t="s">
        <v>1321</v>
      </c>
      <c r="C145" s="425">
        <v>736394565</v>
      </c>
      <c r="D145" s="425" t="s">
        <v>712</v>
      </c>
      <c r="E145" s="425">
        <v>494983455</v>
      </c>
      <c r="F145" s="226">
        <v>67.21715212550488</v>
      </c>
      <c r="G145" s="425">
        <v>81234564</v>
      </c>
    </row>
    <row r="146" spans="1:7" ht="25.5">
      <c r="A146" s="425" t="s">
        <v>1322</v>
      </c>
      <c r="B146" s="447" t="s">
        <v>1323</v>
      </c>
      <c r="C146" s="425">
        <v>736394565</v>
      </c>
      <c r="D146" s="425" t="s">
        <v>712</v>
      </c>
      <c r="E146" s="425">
        <v>494983455</v>
      </c>
      <c r="F146" s="226">
        <v>67.21715212550488</v>
      </c>
      <c r="G146" s="425">
        <v>81234564</v>
      </c>
    </row>
    <row r="147" spans="1:7" ht="12.75">
      <c r="A147" s="468">
        <v>22500</v>
      </c>
      <c r="B147" s="447" t="s">
        <v>1330</v>
      </c>
      <c r="C147" s="425" t="s">
        <v>712</v>
      </c>
      <c r="D147" s="425" t="s">
        <v>712</v>
      </c>
      <c r="E147" s="425">
        <v>-127140556</v>
      </c>
      <c r="F147" s="226" t="s">
        <v>712</v>
      </c>
      <c r="G147" s="425">
        <v>-6407890</v>
      </c>
    </row>
    <row r="148" spans="1:7" ht="25.5">
      <c r="A148" s="425" t="s">
        <v>1331</v>
      </c>
      <c r="B148" s="447" t="s">
        <v>1332</v>
      </c>
      <c r="C148" s="425" t="s">
        <v>712</v>
      </c>
      <c r="D148" s="425" t="s">
        <v>712</v>
      </c>
      <c r="E148" s="425">
        <v>636850</v>
      </c>
      <c r="F148" s="226" t="s">
        <v>712</v>
      </c>
      <c r="G148" s="425">
        <v>102673</v>
      </c>
    </row>
    <row r="149" spans="1:7" ht="25.5">
      <c r="A149" s="425" t="s">
        <v>1333</v>
      </c>
      <c r="B149" s="447" t="s">
        <v>1334</v>
      </c>
      <c r="C149" s="425" t="s">
        <v>712</v>
      </c>
      <c r="D149" s="425" t="s">
        <v>712</v>
      </c>
      <c r="E149" s="425">
        <v>-127780091</v>
      </c>
      <c r="F149" s="226" t="s">
        <v>712</v>
      </c>
      <c r="G149" s="425">
        <v>-6511315</v>
      </c>
    </row>
    <row r="150" spans="1:7" ht="12.75">
      <c r="A150" s="437">
        <v>22590</v>
      </c>
      <c r="B150" s="447" t="s">
        <v>1335</v>
      </c>
      <c r="C150" s="425" t="s">
        <v>712</v>
      </c>
      <c r="D150" s="425" t="s">
        <v>712</v>
      </c>
      <c r="E150" s="425">
        <v>2685</v>
      </c>
      <c r="F150" s="226" t="s">
        <v>712</v>
      </c>
      <c r="G150" s="425">
        <v>752</v>
      </c>
    </row>
    <row r="151" spans="1:7" s="422" customFormat="1" ht="12.75" customHeight="1">
      <c r="A151" s="471"/>
      <c r="B151" s="463" t="s">
        <v>1336</v>
      </c>
      <c r="C151" s="421">
        <v>80166270</v>
      </c>
      <c r="D151" s="221">
        <v>44267196</v>
      </c>
      <c r="E151" s="421">
        <v>42813448</v>
      </c>
      <c r="F151" s="222">
        <v>53.40581269404202</v>
      </c>
      <c r="G151" s="421">
        <v>421624</v>
      </c>
    </row>
    <row r="152" spans="1:7" s="422" customFormat="1" ht="14.25" customHeight="1" hidden="1">
      <c r="A152" s="468">
        <v>22000</v>
      </c>
      <c r="B152" s="447" t="s">
        <v>92</v>
      </c>
      <c r="C152" s="425" t="s">
        <v>712</v>
      </c>
      <c r="D152" s="425" t="s">
        <v>712</v>
      </c>
      <c r="E152" s="425">
        <v>0</v>
      </c>
      <c r="F152" s="226" t="s">
        <v>712</v>
      </c>
      <c r="G152" s="421">
        <v>0</v>
      </c>
    </row>
    <row r="153" spans="1:7" s="422" customFormat="1" ht="16.5" customHeight="1" hidden="1">
      <c r="A153" s="468">
        <v>22300</v>
      </c>
      <c r="B153" s="447" t="s">
        <v>1339</v>
      </c>
      <c r="C153" s="223" t="s">
        <v>712</v>
      </c>
      <c r="D153" s="425" t="s">
        <v>712</v>
      </c>
      <c r="E153" s="223">
        <v>0</v>
      </c>
      <c r="F153" s="226" t="s">
        <v>712</v>
      </c>
      <c r="G153" s="421">
        <v>0</v>
      </c>
    </row>
    <row r="154" spans="1:7" ht="24.75" customHeight="1">
      <c r="A154" s="468">
        <v>22400</v>
      </c>
      <c r="B154" s="447" t="s">
        <v>1341</v>
      </c>
      <c r="C154" s="425">
        <v>20033180</v>
      </c>
      <c r="D154" s="425" t="s">
        <v>712</v>
      </c>
      <c r="E154" s="425">
        <v>116397</v>
      </c>
      <c r="F154" s="226">
        <v>0.5810210860182957</v>
      </c>
      <c r="G154" s="425">
        <v>31406</v>
      </c>
    </row>
    <row r="155" spans="1:7" ht="12.75">
      <c r="A155" s="425">
        <v>22410</v>
      </c>
      <c r="B155" s="447" t="s">
        <v>93</v>
      </c>
      <c r="C155" s="425">
        <v>4000</v>
      </c>
      <c r="D155" s="425" t="s">
        <v>712</v>
      </c>
      <c r="E155" s="425">
        <v>82658</v>
      </c>
      <c r="F155" s="226">
        <v>2066.45</v>
      </c>
      <c r="G155" s="425">
        <v>31283</v>
      </c>
    </row>
    <row r="156" spans="1:7" ht="39.75" customHeight="1">
      <c r="A156" s="425">
        <v>22420</v>
      </c>
      <c r="B156" s="447" t="s">
        <v>1344</v>
      </c>
      <c r="C156" s="425">
        <v>20020000</v>
      </c>
      <c r="D156" s="425" t="s">
        <v>712</v>
      </c>
      <c r="E156" s="425">
        <v>31526</v>
      </c>
      <c r="F156" s="226">
        <v>0.1574725274725275</v>
      </c>
      <c r="G156" s="425">
        <v>103</v>
      </c>
    </row>
    <row r="157" spans="1:7" ht="12" customHeight="1">
      <c r="A157" s="231">
        <v>22421</v>
      </c>
      <c r="B157" s="465" t="s">
        <v>1346</v>
      </c>
      <c r="C157" s="223">
        <v>20000</v>
      </c>
      <c r="D157" s="223" t="s">
        <v>712</v>
      </c>
      <c r="E157" s="223">
        <v>19932</v>
      </c>
      <c r="F157" s="226">
        <v>99.66</v>
      </c>
      <c r="G157" s="425">
        <v>0</v>
      </c>
    </row>
    <row r="158" spans="1:7" ht="12.75">
      <c r="A158" s="231">
        <v>22422</v>
      </c>
      <c r="B158" s="465" t="s">
        <v>59</v>
      </c>
      <c r="C158" s="223">
        <v>20000000</v>
      </c>
      <c r="D158" s="223" t="s">
        <v>712</v>
      </c>
      <c r="E158" s="223">
        <v>11594</v>
      </c>
      <c r="F158" s="226">
        <v>0.05797000000000001</v>
      </c>
      <c r="G158" s="425">
        <v>103</v>
      </c>
    </row>
    <row r="159" spans="1:7" ht="12" customHeight="1">
      <c r="A159" s="425">
        <v>22460</v>
      </c>
      <c r="B159" s="447" t="s">
        <v>65</v>
      </c>
      <c r="C159" s="223">
        <v>9180</v>
      </c>
      <c r="D159" s="223" t="s">
        <v>712</v>
      </c>
      <c r="E159" s="223">
        <v>2093</v>
      </c>
      <c r="F159" s="226">
        <v>22.799564270152505</v>
      </c>
      <c r="G159" s="425">
        <v>0</v>
      </c>
    </row>
    <row r="160" spans="1:7" ht="18" customHeight="1" hidden="1">
      <c r="A160" s="425">
        <v>22470</v>
      </c>
      <c r="B160" s="447" t="s">
        <v>94</v>
      </c>
      <c r="C160" s="425" t="s">
        <v>712</v>
      </c>
      <c r="D160" s="425" t="s">
        <v>712</v>
      </c>
      <c r="E160" s="425">
        <v>0</v>
      </c>
      <c r="F160" s="226" t="s">
        <v>712</v>
      </c>
      <c r="G160" s="425">
        <v>0</v>
      </c>
    </row>
    <row r="161" spans="1:7" ht="12.75" customHeight="1">
      <c r="A161" s="425">
        <v>22490</v>
      </c>
      <c r="B161" s="447" t="s">
        <v>95</v>
      </c>
      <c r="C161" s="425" t="s">
        <v>712</v>
      </c>
      <c r="D161" s="425" t="s">
        <v>712</v>
      </c>
      <c r="E161" s="425">
        <v>120</v>
      </c>
      <c r="F161" s="226" t="s">
        <v>712</v>
      </c>
      <c r="G161" s="425">
        <v>20</v>
      </c>
    </row>
    <row r="162" spans="1:7" ht="25.5">
      <c r="A162" s="468">
        <v>22600</v>
      </c>
      <c r="B162" s="466" t="s">
        <v>68</v>
      </c>
      <c r="C162" s="425">
        <v>60133090</v>
      </c>
      <c r="D162" s="425" t="s">
        <v>712</v>
      </c>
      <c r="E162" s="425">
        <v>42697051</v>
      </c>
      <c r="F162" s="226">
        <v>71.00425240079963</v>
      </c>
      <c r="G162" s="425">
        <v>195109</v>
      </c>
    </row>
    <row r="163" spans="1:7" ht="25.5">
      <c r="A163" s="425">
        <v>22610</v>
      </c>
      <c r="B163" s="466" t="s">
        <v>69</v>
      </c>
      <c r="C163" s="425">
        <v>4800000</v>
      </c>
      <c r="D163" s="425" t="s">
        <v>712</v>
      </c>
      <c r="E163" s="425">
        <v>1862039</v>
      </c>
      <c r="F163" s="226">
        <v>38.792479166666666</v>
      </c>
      <c r="G163" s="425">
        <v>0</v>
      </c>
    </row>
    <row r="164" spans="1:7" ht="24" customHeight="1">
      <c r="A164" s="425">
        <v>22620</v>
      </c>
      <c r="B164" s="466" t="s">
        <v>70</v>
      </c>
      <c r="C164" s="425">
        <v>55333090</v>
      </c>
      <c r="D164" s="425" t="s">
        <v>712</v>
      </c>
      <c r="E164" s="425">
        <v>40639903</v>
      </c>
      <c r="F164" s="226" t="s">
        <v>712</v>
      </c>
      <c r="G164" s="425">
        <v>0</v>
      </c>
    </row>
    <row r="165" spans="1:7" s="422" customFormat="1" ht="10.5" customHeight="1" hidden="1">
      <c r="A165" s="421"/>
      <c r="B165" s="467" t="s">
        <v>96</v>
      </c>
      <c r="C165" s="425" t="s">
        <v>712</v>
      </c>
      <c r="D165" s="425" t="s">
        <v>712</v>
      </c>
      <c r="E165" s="475">
        <v>0</v>
      </c>
      <c r="F165" s="435" t="s">
        <v>712</v>
      </c>
      <c r="G165" s="421">
        <v>0</v>
      </c>
    </row>
    <row r="166" spans="1:7" s="422" customFormat="1" ht="12.75" customHeight="1">
      <c r="A166" s="425">
        <v>22690</v>
      </c>
      <c r="B166" s="467" t="s">
        <v>71</v>
      </c>
      <c r="C166" s="425" t="s">
        <v>712</v>
      </c>
      <c r="D166" s="425" t="s">
        <v>712</v>
      </c>
      <c r="E166" s="425">
        <v>195109</v>
      </c>
      <c r="F166" s="425" t="s">
        <v>712</v>
      </c>
      <c r="G166" s="425">
        <v>195109</v>
      </c>
    </row>
    <row r="167" spans="1:7" s="422" customFormat="1" ht="12.75">
      <c r="A167" s="421"/>
      <c r="B167" s="456" t="s">
        <v>1180</v>
      </c>
      <c r="C167" s="421">
        <v>87312251</v>
      </c>
      <c r="D167" s="421">
        <v>40773084</v>
      </c>
      <c r="E167" s="221">
        <v>40622476</v>
      </c>
      <c r="F167" s="222">
        <v>46.525516791452326</v>
      </c>
      <c r="G167" s="421">
        <v>7093883</v>
      </c>
    </row>
    <row r="168" spans="1:7" ht="12.75">
      <c r="A168" s="436">
        <v>18000</v>
      </c>
      <c r="B168" s="458" t="s">
        <v>1181</v>
      </c>
      <c r="C168" s="425">
        <v>87312251</v>
      </c>
      <c r="D168" s="425">
        <v>40773084</v>
      </c>
      <c r="E168" s="425">
        <v>40622476</v>
      </c>
      <c r="F168" s="226">
        <v>46.525516791452326</v>
      </c>
      <c r="G168" s="425">
        <v>7093883</v>
      </c>
    </row>
    <row r="169" spans="1:7" ht="25.5">
      <c r="A169" s="468">
        <v>18200</v>
      </c>
      <c r="B169" s="447" t="s">
        <v>73</v>
      </c>
      <c r="C169" s="223">
        <v>16239883</v>
      </c>
      <c r="D169" s="223">
        <v>8022943</v>
      </c>
      <c r="E169" s="223">
        <v>8015200</v>
      </c>
      <c r="F169" s="226">
        <v>49.35503537802581</v>
      </c>
      <c r="G169" s="425">
        <v>1337553</v>
      </c>
    </row>
    <row r="170" spans="1:7" ht="12.75">
      <c r="A170" s="425">
        <v>18210</v>
      </c>
      <c r="B170" s="447" t="s">
        <v>74</v>
      </c>
      <c r="C170" s="223">
        <v>16239883</v>
      </c>
      <c r="D170" s="223" t="s">
        <v>712</v>
      </c>
      <c r="E170" s="223">
        <v>8015200</v>
      </c>
      <c r="F170" s="226">
        <v>49.35503537802581</v>
      </c>
      <c r="G170" s="425">
        <v>1337553</v>
      </c>
    </row>
    <row r="171" spans="1:7" ht="25.5">
      <c r="A171" s="231">
        <v>18212</v>
      </c>
      <c r="B171" s="465" t="s">
        <v>76</v>
      </c>
      <c r="C171" s="223">
        <v>2169960</v>
      </c>
      <c r="D171" s="223" t="s">
        <v>712</v>
      </c>
      <c r="E171" s="223">
        <v>1063005</v>
      </c>
      <c r="F171" s="226">
        <v>48.98730852181607</v>
      </c>
      <c r="G171" s="425">
        <v>175710</v>
      </c>
    </row>
    <row r="172" spans="1:7" ht="25.5">
      <c r="A172" s="231">
        <v>18214</v>
      </c>
      <c r="B172" s="465" t="s">
        <v>78</v>
      </c>
      <c r="C172" s="223">
        <v>2107785</v>
      </c>
      <c r="D172" s="223" t="s">
        <v>712</v>
      </c>
      <c r="E172" s="223">
        <v>1050734</v>
      </c>
      <c r="F172" s="226">
        <v>49.85015075066954</v>
      </c>
      <c r="G172" s="425">
        <v>175187</v>
      </c>
    </row>
    <row r="173" spans="1:7" ht="25.5">
      <c r="A173" s="231">
        <v>18215</v>
      </c>
      <c r="B173" s="465" t="s">
        <v>79</v>
      </c>
      <c r="C173" s="223">
        <v>1162138</v>
      </c>
      <c r="D173" s="223" t="s">
        <v>712</v>
      </c>
      <c r="E173" s="223">
        <v>573673</v>
      </c>
      <c r="F173" s="226">
        <v>49.36358676852491</v>
      </c>
      <c r="G173" s="425">
        <v>96762</v>
      </c>
    </row>
    <row r="174" spans="1:7" ht="25.5">
      <c r="A174" s="231">
        <v>18217</v>
      </c>
      <c r="B174" s="465" t="s">
        <v>80</v>
      </c>
      <c r="C174" s="223">
        <v>10800000</v>
      </c>
      <c r="D174" s="223" t="s">
        <v>712</v>
      </c>
      <c r="E174" s="223">
        <v>5327788</v>
      </c>
      <c r="F174" s="226">
        <v>49.33137037037037</v>
      </c>
      <c r="G174" s="425">
        <v>889894</v>
      </c>
    </row>
    <row r="175" spans="1:7" ht="12.75">
      <c r="A175" s="468">
        <v>18500</v>
      </c>
      <c r="B175" s="447" t="s">
        <v>97</v>
      </c>
      <c r="C175" s="223">
        <v>71072368</v>
      </c>
      <c r="D175" s="223">
        <v>32750141</v>
      </c>
      <c r="E175" s="223">
        <v>32607276</v>
      </c>
      <c r="F175" s="226">
        <v>45.87897788912844</v>
      </c>
      <c r="G175" s="425">
        <v>5756330</v>
      </c>
    </row>
    <row r="176" spans="1:7" ht="25.5" customHeight="1">
      <c r="A176" s="425">
        <v>18520</v>
      </c>
      <c r="B176" s="447" t="s">
        <v>98</v>
      </c>
      <c r="C176" s="223">
        <v>71072368</v>
      </c>
      <c r="D176" s="223" t="s">
        <v>712</v>
      </c>
      <c r="E176" s="223">
        <v>32607276</v>
      </c>
      <c r="F176" s="226">
        <v>45.87897788912844</v>
      </c>
      <c r="G176" s="425">
        <v>5756330</v>
      </c>
    </row>
    <row r="177" spans="1:7" ht="25.5" customHeight="1">
      <c r="A177" s="231">
        <v>18521</v>
      </c>
      <c r="B177" s="465" t="s">
        <v>99</v>
      </c>
      <c r="C177" s="223">
        <v>20118240</v>
      </c>
      <c r="D177" s="223" t="s">
        <v>712</v>
      </c>
      <c r="E177" s="223">
        <v>9105875</v>
      </c>
      <c r="F177" s="226">
        <v>45.26178731340316</v>
      </c>
      <c r="G177" s="425">
        <v>1707290</v>
      </c>
    </row>
    <row r="178" spans="1:7" ht="25.5" customHeight="1">
      <c r="A178" s="231">
        <v>18522</v>
      </c>
      <c r="B178" s="465" t="s">
        <v>100</v>
      </c>
      <c r="C178" s="223">
        <v>866044</v>
      </c>
      <c r="D178" s="223" t="s">
        <v>712</v>
      </c>
      <c r="E178" s="223">
        <v>229676</v>
      </c>
      <c r="F178" s="226">
        <v>26.520130616920156</v>
      </c>
      <c r="G178" s="425">
        <v>98273</v>
      </c>
    </row>
    <row r="179" spans="1:7" ht="25.5" customHeight="1">
      <c r="A179" s="231">
        <v>18523</v>
      </c>
      <c r="B179" s="465" t="s">
        <v>101</v>
      </c>
      <c r="C179" s="223">
        <v>50088084</v>
      </c>
      <c r="D179" s="223" t="s">
        <v>712</v>
      </c>
      <c r="E179" s="223">
        <v>23271725</v>
      </c>
      <c r="F179" s="226">
        <v>46.46159952934115</v>
      </c>
      <c r="G179" s="425">
        <v>3950767</v>
      </c>
    </row>
    <row r="180" spans="1:7" ht="22.5" customHeight="1" hidden="1">
      <c r="A180" s="231"/>
      <c r="B180" s="456" t="s">
        <v>96</v>
      </c>
      <c r="C180" s="226" t="s">
        <v>712</v>
      </c>
      <c r="D180" s="223">
        <v>0</v>
      </c>
      <c r="E180" s="223">
        <v>0</v>
      </c>
      <c r="F180" s="226" t="s">
        <v>712</v>
      </c>
      <c r="G180" s="421">
        <v>0</v>
      </c>
    </row>
    <row r="181" spans="1:7" s="422" customFormat="1" ht="12.75" customHeight="1">
      <c r="A181" s="421"/>
      <c r="B181" s="218" t="s">
        <v>82</v>
      </c>
      <c r="C181" s="421">
        <v>1076090168</v>
      </c>
      <c r="D181" s="421">
        <v>515967078</v>
      </c>
      <c r="E181" s="421">
        <v>510616762</v>
      </c>
      <c r="F181" s="222">
        <v>47.45111303721158</v>
      </c>
      <c r="G181" s="421">
        <v>102492360</v>
      </c>
    </row>
    <row r="182" spans="1:7" s="422" customFormat="1" ht="12.75" customHeight="1">
      <c r="A182" s="207" t="s">
        <v>1102</v>
      </c>
      <c r="B182" s="456" t="s">
        <v>1166</v>
      </c>
      <c r="C182" s="421">
        <v>1076090168</v>
      </c>
      <c r="D182" s="421">
        <v>515967078</v>
      </c>
      <c r="E182" s="421">
        <v>510616762</v>
      </c>
      <c r="F182" s="222">
        <v>47.45111303721158</v>
      </c>
      <c r="G182" s="421">
        <v>102492360</v>
      </c>
    </row>
    <row r="183" spans="1:7" s="422" customFormat="1" ht="12.75" customHeight="1">
      <c r="A183" s="331" t="s">
        <v>1111</v>
      </c>
      <c r="B183" s="456" t="s">
        <v>1171</v>
      </c>
      <c r="C183" s="421">
        <v>1064666018</v>
      </c>
      <c r="D183" s="421">
        <v>510166013</v>
      </c>
      <c r="E183" s="421">
        <v>504828684</v>
      </c>
      <c r="F183" s="222">
        <v>47.41662413047919</v>
      </c>
      <c r="G183" s="421">
        <v>101530978</v>
      </c>
    </row>
    <row r="184" spans="1:7" ht="12.75" customHeight="1">
      <c r="A184" s="436">
        <v>6000</v>
      </c>
      <c r="B184" s="467" t="s">
        <v>85</v>
      </c>
      <c r="C184" s="425">
        <v>1064666018</v>
      </c>
      <c r="D184" s="425">
        <v>510166013</v>
      </c>
      <c r="E184" s="425">
        <v>504828684</v>
      </c>
      <c r="F184" s="226">
        <v>47.41662413047919</v>
      </c>
      <c r="G184" s="425">
        <v>101530978</v>
      </c>
    </row>
    <row r="185" spans="1:7" s="422" customFormat="1" ht="12.75" customHeight="1">
      <c r="A185" s="476">
        <v>7000</v>
      </c>
      <c r="B185" s="456" t="s">
        <v>1120</v>
      </c>
      <c r="C185" s="421">
        <v>11424150</v>
      </c>
      <c r="D185" s="421">
        <v>5801065</v>
      </c>
      <c r="E185" s="421">
        <v>5788078</v>
      </c>
      <c r="F185" s="222">
        <v>50.66528363160497</v>
      </c>
      <c r="G185" s="421">
        <v>961382</v>
      </c>
    </row>
    <row r="186" spans="1:7" ht="12.75" customHeight="1">
      <c r="A186" s="474">
        <v>7100</v>
      </c>
      <c r="B186" s="447" t="s">
        <v>102</v>
      </c>
      <c r="C186" s="425">
        <v>11424150</v>
      </c>
      <c r="D186" s="425">
        <v>5801065</v>
      </c>
      <c r="E186" s="425">
        <v>5788078</v>
      </c>
      <c r="F186" s="226">
        <v>50.66528363160497</v>
      </c>
      <c r="G186" s="425">
        <v>961382</v>
      </c>
    </row>
    <row r="187" spans="1:7" ht="25.5" customHeight="1">
      <c r="A187" s="223">
        <v>7140</v>
      </c>
      <c r="B187" s="447" t="s">
        <v>103</v>
      </c>
      <c r="C187" s="425">
        <v>11424150</v>
      </c>
      <c r="D187" s="425">
        <v>5801065</v>
      </c>
      <c r="E187" s="425">
        <v>5788078</v>
      </c>
      <c r="F187" s="226">
        <v>50.66528363160497</v>
      </c>
      <c r="G187" s="425">
        <v>961382</v>
      </c>
    </row>
    <row r="188" spans="1:7" ht="7.5" customHeight="1" hidden="1">
      <c r="A188" s="476"/>
      <c r="B188" s="456"/>
      <c r="C188" s="226"/>
      <c r="D188" s="226"/>
      <c r="E188" s="425"/>
      <c r="F188" s="226"/>
      <c r="G188" s="421">
        <v>0</v>
      </c>
    </row>
    <row r="189" spans="1:7" s="422" customFormat="1" ht="12.75" customHeight="1">
      <c r="A189" s="477"/>
      <c r="B189" s="454" t="s">
        <v>87</v>
      </c>
      <c r="C189" s="421">
        <v>-172207082</v>
      </c>
      <c r="D189" s="421">
        <v>-100895880</v>
      </c>
      <c r="E189" s="421">
        <v>-59322662</v>
      </c>
      <c r="F189" s="222">
        <v>34.44844504130208</v>
      </c>
      <c r="G189" s="421">
        <v>-20343920</v>
      </c>
    </row>
    <row r="190" spans="1:7" s="422" customFormat="1" ht="12.75" customHeight="1">
      <c r="A190" s="477"/>
      <c r="B190" s="454" t="s">
        <v>717</v>
      </c>
      <c r="C190" s="421">
        <v>172207082</v>
      </c>
      <c r="D190" s="421">
        <v>100895880</v>
      </c>
      <c r="E190" s="421">
        <v>59322662</v>
      </c>
      <c r="F190" s="222">
        <v>34.44844504130208</v>
      </c>
      <c r="G190" s="421">
        <v>20343920</v>
      </c>
    </row>
    <row r="191" spans="1:7" ht="12.75" customHeight="1">
      <c r="A191" s="472" t="s">
        <v>1132</v>
      </c>
      <c r="B191" s="467" t="s">
        <v>838</v>
      </c>
      <c r="C191" s="425">
        <v>172207082</v>
      </c>
      <c r="D191" s="425">
        <v>100895880</v>
      </c>
      <c r="E191" s="425">
        <v>59199058</v>
      </c>
      <c r="F191" s="226">
        <v>34.37666866685541</v>
      </c>
      <c r="G191" s="425">
        <v>20337146</v>
      </c>
    </row>
    <row r="192" spans="1:7" ht="25.5" customHeight="1">
      <c r="A192" s="423"/>
      <c r="B192" s="447" t="s">
        <v>88</v>
      </c>
      <c r="C192" s="425">
        <v>172207082</v>
      </c>
      <c r="D192" s="425">
        <v>100895880</v>
      </c>
      <c r="E192" s="425">
        <v>59322662</v>
      </c>
      <c r="F192" s="226">
        <v>34.44844504130208</v>
      </c>
      <c r="G192" s="425">
        <v>20343920</v>
      </c>
    </row>
    <row r="193" spans="1:7" ht="39.75" customHeight="1">
      <c r="A193" s="423"/>
      <c r="B193" s="449" t="s">
        <v>1307</v>
      </c>
      <c r="C193" s="425" t="s">
        <v>712</v>
      </c>
      <c r="D193" s="425">
        <v>0</v>
      </c>
      <c r="E193" s="425">
        <v>-123604</v>
      </c>
      <c r="F193" s="226" t="s">
        <v>712</v>
      </c>
      <c r="G193" s="425">
        <v>-6774</v>
      </c>
    </row>
    <row r="194" spans="1:7" ht="12.75" customHeight="1">
      <c r="A194" s="423" t="s">
        <v>1308</v>
      </c>
      <c r="B194" s="449" t="s">
        <v>723</v>
      </c>
      <c r="C194" s="425" t="s">
        <v>712</v>
      </c>
      <c r="D194" s="223">
        <v>0</v>
      </c>
      <c r="E194" s="425">
        <v>123604</v>
      </c>
      <c r="F194" s="226" t="s">
        <v>712</v>
      </c>
      <c r="G194" s="425">
        <v>6774</v>
      </c>
    </row>
    <row r="195" spans="1:7" ht="12.75">
      <c r="A195" s="429"/>
      <c r="B195" s="447"/>
      <c r="C195" s="425"/>
      <c r="D195" s="425"/>
      <c r="E195" s="425"/>
      <c r="F195" s="226"/>
      <c r="G195" s="425"/>
    </row>
    <row r="196" spans="1:7" s="422" customFormat="1" ht="12.75" customHeight="1">
      <c r="A196" s="421"/>
      <c r="B196" s="473" t="s">
        <v>104</v>
      </c>
      <c r="C196" s="421"/>
      <c r="D196" s="421"/>
      <c r="E196" s="421"/>
      <c r="F196" s="222"/>
      <c r="G196" s="425"/>
    </row>
    <row r="197" spans="1:7" s="422" customFormat="1" ht="12.75" customHeight="1">
      <c r="A197" s="421"/>
      <c r="B197" s="218" t="s">
        <v>1095</v>
      </c>
      <c r="C197" s="421">
        <v>117505766</v>
      </c>
      <c r="D197" s="421">
        <v>55803371</v>
      </c>
      <c r="E197" s="421">
        <v>58758187</v>
      </c>
      <c r="F197" s="222">
        <v>50.00451382104942</v>
      </c>
      <c r="G197" s="421">
        <v>9620955</v>
      </c>
    </row>
    <row r="198" spans="1:7" s="422" customFormat="1" ht="12.75" customHeight="1">
      <c r="A198" s="223"/>
      <c r="B198" s="456" t="s">
        <v>817</v>
      </c>
      <c r="C198" s="421">
        <v>110614392</v>
      </c>
      <c r="D198" s="421">
        <v>52533202</v>
      </c>
      <c r="E198" s="421">
        <v>55569281</v>
      </c>
      <c r="F198" s="222">
        <v>50.23693571447737</v>
      </c>
      <c r="G198" s="421">
        <v>9464675</v>
      </c>
    </row>
    <row r="199" spans="1:7" s="422" customFormat="1" ht="12.75" customHeight="1">
      <c r="A199" s="223"/>
      <c r="B199" s="456" t="s">
        <v>91</v>
      </c>
      <c r="C199" s="421">
        <v>110614392</v>
      </c>
      <c r="D199" s="421">
        <v>52533202</v>
      </c>
      <c r="E199" s="221">
        <v>55569281</v>
      </c>
      <c r="F199" s="222">
        <v>50.23693571447737</v>
      </c>
      <c r="G199" s="421">
        <v>9464675</v>
      </c>
    </row>
    <row r="200" spans="1:7" ht="12.75" customHeight="1">
      <c r="A200" s="438" t="s">
        <v>1311</v>
      </c>
      <c r="B200" s="458" t="s">
        <v>1313</v>
      </c>
      <c r="C200" s="425">
        <v>110614392</v>
      </c>
      <c r="D200" s="425">
        <v>52533202</v>
      </c>
      <c r="E200" s="223">
        <v>55569281</v>
      </c>
      <c r="F200" s="226">
        <v>50.23693571447737</v>
      </c>
      <c r="G200" s="425">
        <v>9464675</v>
      </c>
    </row>
    <row r="201" spans="1:7" ht="12.75" customHeight="1" hidden="1">
      <c r="A201" s="474" t="s">
        <v>1314</v>
      </c>
      <c r="B201" s="458" t="s">
        <v>105</v>
      </c>
      <c r="C201" s="425" t="s">
        <v>712</v>
      </c>
      <c r="D201" s="425" t="s">
        <v>712</v>
      </c>
      <c r="E201" s="223">
        <v>0</v>
      </c>
      <c r="F201" s="226" t="s">
        <v>712</v>
      </c>
      <c r="G201" s="425">
        <v>0</v>
      </c>
    </row>
    <row r="202" spans="1:7" ht="25.5" customHeight="1">
      <c r="A202" s="474" t="s">
        <v>1320</v>
      </c>
      <c r="B202" s="458" t="s">
        <v>1321</v>
      </c>
      <c r="C202" s="425">
        <v>110614392</v>
      </c>
      <c r="D202" s="425" t="s">
        <v>712</v>
      </c>
      <c r="E202" s="223">
        <v>55554318</v>
      </c>
      <c r="F202" s="226">
        <v>50.22340854162992</v>
      </c>
      <c r="G202" s="425">
        <v>9464675</v>
      </c>
    </row>
    <row r="203" spans="1:7" ht="39.75" customHeight="1">
      <c r="A203" s="223" t="s">
        <v>1324</v>
      </c>
      <c r="B203" s="447" t="s">
        <v>1325</v>
      </c>
      <c r="C203" s="425">
        <v>110614392</v>
      </c>
      <c r="D203" s="425" t="s">
        <v>712</v>
      </c>
      <c r="E203" s="223">
        <v>55554318</v>
      </c>
      <c r="F203" s="226">
        <v>50.22340854162992</v>
      </c>
      <c r="G203" s="425">
        <v>9464675</v>
      </c>
    </row>
    <row r="204" spans="1:7" ht="12.75" customHeight="1">
      <c r="A204" s="425">
        <v>22500</v>
      </c>
      <c r="B204" s="458" t="s">
        <v>1335</v>
      </c>
      <c r="C204" s="425" t="s">
        <v>712</v>
      </c>
      <c r="D204" s="425" t="s">
        <v>712</v>
      </c>
      <c r="E204" s="425">
        <v>14963</v>
      </c>
      <c r="F204" s="226" t="s">
        <v>712</v>
      </c>
      <c r="G204" s="425">
        <v>0</v>
      </c>
    </row>
    <row r="205" spans="1:7" ht="12.75" customHeight="1">
      <c r="A205" s="425">
        <v>22590</v>
      </c>
      <c r="B205" s="458" t="s">
        <v>1335</v>
      </c>
      <c r="C205" s="425" t="s">
        <v>712</v>
      </c>
      <c r="D205" s="425" t="s">
        <v>712</v>
      </c>
      <c r="E205" s="425">
        <v>14963</v>
      </c>
      <c r="F205" s="226" t="s">
        <v>712</v>
      </c>
      <c r="G205" s="425">
        <v>0</v>
      </c>
    </row>
    <row r="206" spans="1:7" s="422" customFormat="1" ht="12.75" customHeight="1">
      <c r="A206" s="421"/>
      <c r="B206" s="463" t="s">
        <v>106</v>
      </c>
      <c r="C206" s="421">
        <v>3523460</v>
      </c>
      <c r="D206" s="221">
        <v>2099303</v>
      </c>
      <c r="E206" s="421">
        <v>2276973</v>
      </c>
      <c r="F206" s="222">
        <v>64.62321127528054</v>
      </c>
      <c r="G206" s="421">
        <v>7876</v>
      </c>
    </row>
    <row r="207" spans="1:7" s="422" customFormat="1" ht="0.75" customHeight="1" hidden="1">
      <c r="A207" s="468">
        <v>22200</v>
      </c>
      <c r="B207" s="447" t="s">
        <v>1337</v>
      </c>
      <c r="C207" s="425">
        <v>0</v>
      </c>
      <c r="D207" s="425" t="s">
        <v>712</v>
      </c>
      <c r="E207" s="475">
        <v>0</v>
      </c>
      <c r="F207" s="226" t="s">
        <v>712</v>
      </c>
      <c r="G207" s="421">
        <v>0</v>
      </c>
    </row>
    <row r="208" spans="1:7" s="422" customFormat="1" ht="38.25" hidden="1">
      <c r="A208" s="474">
        <v>22300</v>
      </c>
      <c r="B208" s="478" t="s">
        <v>107</v>
      </c>
      <c r="C208" s="425">
        <v>0</v>
      </c>
      <c r="D208" s="425" t="s">
        <v>712</v>
      </c>
      <c r="E208" s="479">
        <v>0</v>
      </c>
      <c r="F208" s="226" t="s">
        <v>712</v>
      </c>
      <c r="G208" s="421">
        <v>0</v>
      </c>
    </row>
    <row r="209" spans="1:7" ht="25.5" customHeight="1">
      <c r="A209" s="468">
        <v>22400</v>
      </c>
      <c r="B209" s="447" t="s">
        <v>1341</v>
      </c>
      <c r="C209" s="425">
        <v>6070</v>
      </c>
      <c r="D209" s="425" t="s">
        <v>712</v>
      </c>
      <c r="E209" s="425">
        <v>45581</v>
      </c>
      <c r="F209" s="226">
        <v>750.9225700164744</v>
      </c>
      <c r="G209" s="425">
        <v>2069</v>
      </c>
    </row>
    <row r="210" spans="1:7" ht="12.75" customHeight="1">
      <c r="A210" s="425">
        <v>22410</v>
      </c>
      <c r="B210" s="447" t="s">
        <v>1342</v>
      </c>
      <c r="C210" s="425" t="s">
        <v>712</v>
      </c>
      <c r="D210" s="425" t="s">
        <v>712</v>
      </c>
      <c r="E210" s="425">
        <v>405</v>
      </c>
      <c r="F210" s="226" t="s">
        <v>712</v>
      </c>
      <c r="G210" s="425">
        <v>0</v>
      </c>
    </row>
    <row r="211" spans="1:7" ht="25.5" customHeight="1">
      <c r="A211" s="425">
        <v>22450</v>
      </c>
      <c r="B211" s="447" t="s">
        <v>63</v>
      </c>
      <c r="C211" s="425">
        <v>5000</v>
      </c>
      <c r="D211" s="425" t="s">
        <v>712</v>
      </c>
      <c r="E211" s="425">
        <v>0</v>
      </c>
      <c r="F211" s="226">
        <v>0</v>
      </c>
      <c r="G211" s="425">
        <v>0</v>
      </c>
    </row>
    <row r="212" spans="1:7" ht="12.75" customHeight="1">
      <c r="A212" s="425">
        <v>22460</v>
      </c>
      <c r="B212" s="447" t="s">
        <v>65</v>
      </c>
      <c r="C212" s="425">
        <v>1070</v>
      </c>
      <c r="D212" s="425" t="s">
        <v>712</v>
      </c>
      <c r="E212" s="425">
        <v>175</v>
      </c>
      <c r="F212" s="226">
        <v>16.355140186915886</v>
      </c>
      <c r="G212" s="425">
        <v>0</v>
      </c>
    </row>
    <row r="213" spans="1:7" ht="51" customHeight="1">
      <c r="A213" s="425">
        <v>22470</v>
      </c>
      <c r="B213" s="466" t="s">
        <v>66</v>
      </c>
      <c r="C213" s="425" t="s">
        <v>712</v>
      </c>
      <c r="D213" s="425" t="s">
        <v>712</v>
      </c>
      <c r="E213" s="425">
        <v>465</v>
      </c>
      <c r="F213" s="226" t="s">
        <v>712</v>
      </c>
      <c r="G213" s="425">
        <v>11</v>
      </c>
    </row>
    <row r="214" spans="1:7" ht="12.75" customHeight="1">
      <c r="A214" s="425">
        <v>22490</v>
      </c>
      <c r="B214" s="447" t="s">
        <v>95</v>
      </c>
      <c r="C214" s="425" t="s">
        <v>712</v>
      </c>
      <c r="D214" s="425" t="s">
        <v>712</v>
      </c>
      <c r="E214" s="425">
        <v>44536</v>
      </c>
      <c r="F214" s="226" t="s">
        <v>712</v>
      </c>
      <c r="G214" s="425">
        <v>2058</v>
      </c>
    </row>
    <row r="215" spans="1:7" ht="25.5" customHeight="1">
      <c r="A215" s="468">
        <v>22600</v>
      </c>
      <c r="B215" s="466" t="s">
        <v>68</v>
      </c>
      <c r="C215" s="425">
        <v>3517390</v>
      </c>
      <c r="D215" s="425" t="s">
        <v>712</v>
      </c>
      <c r="E215" s="425">
        <v>2231392</v>
      </c>
      <c r="F215" s="226">
        <v>63.438856652233625</v>
      </c>
      <c r="G215" s="425">
        <v>5807</v>
      </c>
    </row>
    <row r="216" spans="1:7" s="422" customFormat="1" ht="25.5" customHeight="1">
      <c r="A216" s="425">
        <v>22610</v>
      </c>
      <c r="B216" s="466" t="s">
        <v>69</v>
      </c>
      <c r="C216" s="425">
        <v>500000</v>
      </c>
      <c r="D216" s="425" t="s">
        <v>712</v>
      </c>
      <c r="E216" s="425">
        <v>381306</v>
      </c>
      <c r="F216" s="226">
        <v>76.2612</v>
      </c>
      <c r="G216" s="425">
        <v>0</v>
      </c>
    </row>
    <row r="217" spans="1:7" s="422" customFormat="1" ht="10.5" customHeight="1" hidden="1">
      <c r="A217" s="425"/>
      <c r="B217" s="467"/>
      <c r="C217" s="425"/>
      <c r="D217" s="425"/>
      <c r="E217" s="425"/>
      <c r="F217" s="226"/>
      <c r="G217" s="425">
        <v>0</v>
      </c>
    </row>
    <row r="218" spans="1:7" s="422" customFormat="1" ht="25.5" customHeight="1">
      <c r="A218" s="425">
        <v>22620</v>
      </c>
      <c r="B218" s="466" t="s">
        <v>70</v>
      </c>
      <c r="C218" s="425">
        <v>3017390</v>
      </c>
      <c r="D218" s="425" t="s">
        <v>712</v>
      </c>
      <c r="E218" s="425">
        <v>1844279</v>
      </c>
      <c r="F218" s="226">
        <v>61.12166474999917</v>
      </c>
      <c r="G218" s="425">
        <v>0</v>
      </c>
    </row>
    <row r="219" spans="1:7" s="422" customFormat="1" ht="12.75" customHeight="1">
      <c r="A219" s="425">
        <v>22690</v>
      </c>
      <c r="B219" s="467" t="s">
        <v>71</v>
      </c>
      <c r="C219" s="425" t="s">
        <v>712</v>
      </c>
      <c r="D219" s="425" t="s">
        <v>712</v>
      </c>
      <c r="E219" s="425">
        <v>5807</v>
      </c>
      <c r="F219" s="425" t="s">
        <v>712</v>
      </c>
      <c r="G219" s="425">
        <v>5807</v>
      </c>
    </row>
    <row r="220" spans="1:7" s="422" customFormat="1" ht="12.75" customHeight="1">
      <c r="A220" s="421"/>
      <c r="B220" s="456" t="s">
        <v>1180</v>
      </c>
      <c r="C220" s="421">
        <v>3367914</v>
      </c>
      <c r="D220" s="421">
        <v>1170866</v>
      </c>
      <c r="E220" s="421">
        <v>911933</v>
      </c>
      <c r="F220" s="222">
        <v>27.07708688523519</v>
      </c>
      <c r="G220" s="421">
        <v>148404</v>
      </c>
    </row>
    <row r="221" spans="1:7" ht="12.75" customHeight="1">
      <c r="A221" s="436">
        <v>18000</v>
      </c>
      <c r="B221" s="458" t="s">
        <v>1181</v>
      </c>
      <c r="C221" s="425">
        <v>3367914</v>
      </c>
      <c r="D221" s="425">
        <v>1170866</v>
      </c>
      <c r="E221" s="425">
        <v>911933</v>
      </c>
      <c r="F221" s="226">
        <v>27.07708688523519</v>
      </c>
      <c r="G221" s="425">
        <v>148404</v>
      </c>
    </row>
    <row r="222" spans="1:7" ht="25.5" customHeight="1">
      <c r="A222" s="468">
        <v>18200</v>
      </c>
      <c r="B222" s="447" t="s">
        <v>73</v>
      </c>
      <c r="C222" s="425">
        <v>200401</v>
      </c>
      <c r="D222" s="425">
        <v>99788</v>
      </c>
      <c r="E222" s="425">
        <v>100788</v>
      </c>
      <c r="F222" s="226">
        <v>50.29316220976941</v>
      </c>
      <c r="G222" s="425">
        <v>16575</v>
      </c>
    </row>
    <row r="223" spans="1:7" ht="12.75" customHeight="1">
      <c r="A223" s="425">
        <v>18210</v>
      </c>
      <c r="B223" s="447" t="s">
        <v>74</v>
      </c>
      <c r="C223" s="425">
        <v>200401</v>
      </c>
      <c r="D223" s="425" t="s">
        <v>712</v>
      </c>
      <c r="E223" s="425">
        <v>100788</v>
      </c>
      <c r="F223" s="226">
        <v>50.29316220976941</v>
      </c>
      <c r="G223" s="425">
        <v>16575</v>
      </c>
    </row>
    <row r="224" spans="1:7" ht="25.5" customHeight="1">
      <c r="A224" s="231">
        <v>18213</v>
      </c>
      <c r="B224" s="465" t="s">
        <v>77</v>
      </c>
      <c r="C224" s="223">
        <v>200401</v>
      </c>
      <c r="D224" s="223" t="s">
        <v>712</v>
      </c>
      <c r="E224" s="223">
        <v>100788</v>
      </c>
      <c r="F224" s="226">
        <v>50.29316220976941</v>
      </c>
      <c r="G224" s="425">
        <v>16575</v>
      </c>
    </row>
    <row r="225" spans="1:7" ht="12.75" customHeight="1">
      <c r="A225" s="468">
        <v>18500</v>
      </c>
      <c r="B225" s="447" t="s">
        <v>97</v>
      </c>
      <c r="C225" s="425">
        <v>3167513</v>
      </c>
      <c r="D225" s="425">
        <v>1071078</v>
      </c>
      <c r="E225" s="425">
        <v>811145</v>
      </c>
      <c r="F225" s="226">
        <v>25.608261118423194</v>
      </c>
      <c r="G225" s="425">
        <v>131829</v>
      </c>
    </row>
    <row r="226" spans="1:7" ht="25.5" customHeight="1">
      <c r="A226" s="425">
        <v>18520</v>
      </c>
      <c r="B226" s="447" t="s">
        <v>98</v>
      </c>
      <c r="C226" s="425">
        <v>3167513</v>
      </c>
      <c r="D226" s="425" t="s">
        <v>712</v>
      </c>
      <c r="E226" s="425">
        <v>811145</v>
      </c>
      <c r="F226" s="226">
        <v>25.608261118423194</v>
      </c>
      <c r="G226" s="425">
        <v>131829</v>
      </c>
    </row>
    <row r="227" spans="1:7" ht="25.5" customHeight="1">
      <c r="A227" s="231">
        <v>18524</v>
      </c>
      <c r="B227" s="465" t="s">
        <v>108</v>
      </c>
      <c r="C227" s="223">
        <v>38284</v>
      </c>
      <c r="D227" s="223" t="s">
        <v>712</v>
      </c>
      <c r="E227" s="223">
        <v>10038</v>
      </c>
      <c r="F227" s="226">
        <v>26.219830738689794</v>
      </c>
      <c r="G227" s="425">
        <v>1708</v>
      </c>
    </row>
    <row r="228" spans="1:7" ht="39.75" customHeight="1">
      <c r="A228" s="231">
        <v>18525</v>
      </c>
      <c r="B228" s="465" t="s">
        <v>109</v>
      </c>
      <c r="C228" s="223">
        <v>3129229</v>
      </c>
      <c r="D228" s="223" t="s">
        <v>712</v>
      </c>
      <c r="E228" s="223">
        <v>801107</v>
      </c>
      <c r="F228" s="226">
        <v>25.600778977824888</v>
      </c>
      <c r="G228" s="425">
        <v>130121</v>
      </c>
    </row>
    <row r="229" spans="1:7" ht="25.5" customHeight="1" hidden="1">
      <c r="A229" s="231"/>
      <c r="B229" s="456" t="s">
        <v>96</v>
      </c>
      <c r="C229" s="231" t="s">
        <v>712</v>
      </c>
      <c r="D229" s="231" t="s">
        <v>712</v>
      </c>
      <c r="E229" s="221">
        <v>0</v>
      </c>
      <c r="F229" s="233" t="s">
        <v>712</v>
      </c>
      <c r="G229" s="421">
        <v>0</v>
      </c>
    </row>
    <row r="230" spans="1:7" s="422" customFormat="1" ht="12.75" customHeight="1">
      <c r="A230" s="421"/>
      <c r="B230" s="218" t="s">
        <v>82</v>
      </c>
      <c r="C230" s="421">
        <v>128782913</v>
      </c>
      <c r="D230" s="421">
        <v>82217655</v>
      </c>
      <c r="E230" s="421">
        <v>76612708</v>
      </c>
      <c r="F230" s="222">
        <v>59.48980824808645</v>
      </c>
      <c r="G230" s="421">
        <v>15335028</v>
      </c>
    </row>
    <row r="231" spans="1:7" s="422" customFormat="1" ht="12.75" customHeight="1">
      <c r="A231" s="207" t="s">
        <v>1102</v>
      </c>
      <c r="B231" s="456" t="s">
        <v>1166</v>
      </c>
      <c r="C231" s="421">
        <v>128782913</v>
      </c>
      <c r="D231" s="421">
        <v>82217655</v>
      </c>
      <c r="E231" s="421">
        <v>76612708</v>
      </c>
      <c r="F231" s="222">
        <v>59.48980824808645</v>
      </c>
      <c r="G231" s="421">
        <v>15335028</v>
      </c>
    </row>
    <row r="232" spans="1:7" s="422" customFormat="1" ht="12.75" customHeight="1">
      <c r="A232" s="331" t="s">
        <v>1111</v>
      </c>
      <c r="B232" s="456" t="s">
        <v>1171</v>
      </c>
      <c r="C232" s="421">
        <v>107333640</v>
      </c>
      <c r="D232" s="421">
        <v>72436157</v>
      </c>
      <c r="E232" s="421">
        <v>66832460</v>
      </c>
      <c r="F232" s="222">
        <v>62.26608917763341</v>
      </c>
      <c r="G232" s="421">
        <v>13515989</v>
      </c>
    </row>
    <row r="233" spans="1:7" ht="12.75" customHeight="1">
      <c r="A233" s="436">
        <v>3000</v>
      </c>
      <c r="B233" s="467" t="s">
        <v>1189</v>
      </c>
      <c r="C233" s="425">
        <v>6500000</v>
      </c>
      <c r="D233" s="425">
        <v>3105094</v>
      </c>
      <c r="E233" s="425">
        <v>2995311</v>
      </c>
      <c r="F233" s="226">
        <v>46.081707692307695</v>
      </c>
      <c r="G233" s="425">
        <v>1030269</v>
      </c>
    </row>
    <row r="234" spans="1:7" ht="12.75" customHeight="1">
      <c r="A234" s="436">
        <v>6000</v>
      </c>
      <c r="B234" s="467" t="s">
        <v>85</v>
      </c>
      <c r="C234" s="425">
        <v>100833640</v>
      </c>
      <c r="D234" s="425">
        <v>69331063</v>
      </c>
      <c r="E234" s="425">
        <v>63837149</v>
      </c>
      <c r="F234" s="226">
        <v>63.30937671197826</v>
      </c>
      <c r="G234" s="425">
        <v>12485720</v>
      </c>
    </row>
    <row r="235" spans="1:7" s="422" customFormat="1" ht="12.75" customHeight="1">
      <c r="A235" s="476">
        <v>7000</v>
      </c>
      <c r="B235" s="456" t="s">
        <v>1120</v>
      </c>
      <c r="C235" s="421">
        <v>21449273</v>
      </c>
      <c r="D235" s="421">
        <v>9781498</v>
      </c>
      <c r="E235" s="421">
        <v>9780248</v>
      </c>
      <c r="F235" s="222">
        <v>45.59710718400572</v>
      </c>
      <c r="G235" s="421">
        <v>1819039</v>
      </c>
    </row>
    <row r="236" spans="1:7" ht="12.75" customHeight="1">
      <c r="A236" s="474">
        <v>7100</v>
      </c>
      <c r="B236" s="447" t="s">
        <v>102</v>
      </c>
      <c r="C236" s="425">
        <v>21449273</v>
      </c>
      <c r="D236" s="425">
        <v>9781498</v>
      </c>
      <c r="E236" s="425">
        <v>9780248</v>
      </c>
      <c r="F236" s="226">
        <v>45.59710718400572</v>
      </c>
      <c r="G236" s="425">
        <v>1819039</v>
      </c>
    </row>
    <row r="237" spans="1:7" ht="25.5" customHeight="1">
      <c r="A237" s="223">
        <v>7140</v>
      </c>
      <c r="B237" s="447" t="s">
        <v>103</v>
      </c>
      <c r="C237" s="425">
        <v>21449273</v>
      </c>
      <c r="D237" s="425">
        <v>9781498</v>
      </c>
      <c r="E237" s="425">
        <v>9780248</v>
      </c>
      <c r="F237" s="226">
        <v>45.59710718400572</v>
      </c>
      <c r="G237" s="425">
        <v>1819039</v>
      </c>
    </row>
    <row r="238" spans="1:7" s="422" customFormat="1" ht="12.75" customHeight="1">
      <c r="A238" s="477"/>
      <c r="B238" s="454" t="s">
        <v>87</v>
      </c>
      <c r="C238" s="421">
        <v>-11277147</v>
      </c>
      <c r="D238" s="421">
        <v>-26414284</v>
      </c>
      <c r="E238" s="421">
        <v>-17854521</v>
      </c>
      <c r="F238" s="222">
        <v>158.32480502382384</v>
      </c>
      <c r="G238" s="421">
        <v>-5714073</v>
      </c>
    </row>
    <row r="239" spans="1:7" s="422" customFormat="1" ht="12.75" customHeight="1">
      <c r="A239" s="477"/>
      <c r="B239" s="454" t="s">
        <v>717</v>
      </c>
      <c r="C239" s="421">
        <v>11277147</v>
      </c>
      <c r="D239" s="421">
        <v>26414284</v>
      </c>
      <c r="E239" s="421">
        <v>17854521</v>
      </c>
      <c r="F239" s="222">
        <v>158.32480502382384</v>
      </c>
      <c r="G239" s="421">
        <v>5714073</v>
      </c>
    </row>
    <row r="240" spans="1:7" ht="12.75" customHeight="1">
      <c r="A240" s="472" t="s">
        <v>1132</v>
      </c>
      <c r="B240" s="467" t="s">
        <v>838</v>
      </c>
      <c r="C240" s="425">
        <v>11277147</v>
      </c>
      <c r="D240" s="425">
        <v>26414284</v>
      </c>
      <c r="E240" s="425">
        <v>17854521</v>
      </c>
      <c r="F240" s="226">
        <v>158.32480502382384</v>
      </c>
      <c r="G240" s="425">
        <v>5714073</v>
      </c>
    </row>
    <row r="241" spans="1:7" ht="25.5" customHeight="1">
      <c r="A241" s="429"/>
      <c r="B241" s="447" t="s">
        <v>88</v>
      </c>
      <c r="C241" s="425">
        <v>11277147</v>
      </c>
      <c r="D241" s="425">
        <v>26414284</v>
      </c>
      <c r="E241" s="425">
        <v>17854521</v>
      </c>
      <c r="F241" s="226">
        <v>158.32480502382384</v>
      </c>
      <c r="G241" s="425">
        <v>5714073</v>
      </c>
    </row>
    <row r="242" spans="1:7" ht="12.75">
      <c r="A242" s="433"/>
      <c r="B242" s="447"/>
      <c r="C242" s="425"/>
      <c r="D242" s="425"/>
      <c r="E242" s="425"/>
      <c r="F242" s="226"/>
      <c r="G242" s="425"/>
    </row>
    <row r="243" spans="1:7" s="422" customFormat="1" ht="12.75" customHeight="1">
      <c r="A243" s="471"/>
      <c r="B243" s="454" t="s">
        <v>110</v>
      </c>
      <c r="C243" s="421"/>
      <c r="D243" s="421"/>
      <c r="E243" s="421"/>
      <c r="F243" s="222"/>
      <c r="G243" s="425"/>
    </row>
    <row r="244" spans="1:7" s="422" customFormat="1" ht="12.75" customHeight="1">
      <c r="A244" s="480"/>
      <c r="B244" s="218" t="s">
        <v>1095</v>
      </c>
      <c r="C244" s="421">
        <v>10875055</v>
      </c>
      <c r="D244" s="421">
        <v>5161516</v>
      </c>
      <c r="E244" s="421">
        <v>5705452</v>
      </c>
      <c r="F244" s="222">
        <v>52.463661103323155</v>
      </c>
      <c r="G244" s="421">
        <v>911258</v>
      </c>
    </row>
    <row r="245" spans="1:7" s="422" customFormat="1" ht="12.75" customHeight="1">
      <c r="A245" s="477"/>
      <c r="B245" s="456" t="s">
        <v>817</v>
      </c>
      <c r="C245" s="421">
        <v>10404324</v>
      </c>
      <c r="D245" s="421">
        <v>4941242</v>
      </c>
      <c r="E245" s="421">
        <v>5419567</v>
      </c>
      <c r="F245" s="222">
        <v>52.08956391592573</v>
      </c>
      <c r="G245" s="421">
        <v>890242</v>
      </c>
    </row>
    <row r="246" spans="1:7" s="422" customFormat="1" ht="12.75" customHeight="1">
      <c r="A246" s="477"/>
      <c r="B246" s="456" t="s">
        <v>91</v>
      </c>
      <c r="C246" s="421">
        <v>10404324</v>
      </c>
      <c r="D246" s="421">
        <v>4941242</v>
      </c>
      <c r="E246" s="221">
        <v>5419567</v>
      </c>
      <c r="F246" s="222">
        <v>52.08956391592573</v>
      </c>
      <c r="G246" s="421">
        <v>890242</v>
      </c>
    </row>
    <row r="247" spans="1:7" ht="12.75" customHeight="1">
      <c r="A247" s="438" t="s">
        <v>1311</v>
      </c>
      <c r="B247" s="458" t="s">
        <v>1313</v>
      </c>
      <c r="C247" s="425">
        <v>10404324</v>
      </c>
      <c r="D247" s="425" t="s">
        <v>712</v>
      </c>
      <c r="E247" s="425">
        <v>5419567</v>
      </c>
      <c r="F247" s="226">
        <v>52.08956391592573</v>
      </c>
      <c r="G247" s="425">
        <v>890242</v>
      </c>
    </row>
    <row r="248" spans="1:7" ht="25.5" customHeight="1">
      <c r="A248" s="474" t="s">
        <v>1320</v>
      </c>
      <c r="B248" s="458" t="s">
        <v>1321</v>
      </c>
      <c r="C248" s="425">
        <v>10404324</v>
      </c>
      <c r="D248" s="425" t="s">
        <v>712</v>
      </c>
      <c r="E248" s="425">
        <v>5419567</v>
      </c>
      <c r="F248" s="226">
        <v>52.08956391592573</v>
      </c>
      <c r="G248" s="425">
        <v>890242</v>
      </c>
    </row>
    <row r="249" spans="1:7" ht="38.25">
      <c r="A249" s="223" t="s">
        <v>1326</v>
      </c>
      <c r="B249" s="447" t="s">
        <v>1327</v>
      </c>
      <c r="C249" s="425">
        <v>10404324</v>
      </c>
      <c r="D249" s="425" t="s">
        <v>712</v>
      </c>
      <c r="E249" s="425">
        <v>5419567</v>
      </c>
      <c r="F249" s="226">
        <v>52.08956391592573</v>
      </c>
      <c r="G249" s="425">
        <v>890242</v>
      </c>
    </row>
    <row r="250" spans="1:7" s="422" customFormat="1" ht="12.75">
      <c r="A250" s="211"/>
      <c r="B250" s="463" t="s">
        <v>818</v>
      </c>
      <c r="C250" s="421">
        <v>470731</v>
      </c>
      <c r="D250" s="221">
        <v>220274</v>
      </c>
      <c r="E250" s="421">
        <v>285885</v>
      </c>
      <c r="F250" s="222">
        <v>60.73213788766832</v>
      </c>
      <c r="G250" s="421">
        <v>37183</v>
      </c>
    </row>
    <row r="251" spans="1:7" ht="25.5" customHeight="1">
      <c r="A251" s="474">
        <v>22400</v>
      </c>
      <c r="B251" s="447" t="s">
        <v>1341</v>
      </c>
      <c r="C251" s="425">
        <v>101</v>
      </c>
      <c r="D251" s="425" t="s">
        <v>712</v>
      </c>
      <c r="E251" s="425">
        <v>37962</v>
      </c>
      <c r="F251" s="226">
        <v>37586.13861386139</v>
      </c>
      <c r="G251" s="425">
        <v>4849</v>
      </c>
    </row>
    <row r="252" spans="1:7" ht="12.75" customHeight="1">
      <c r="A252" s="211">
        <v>22410</v>
      </c>
      <c r="B252" s="447" t="s">
        <v>93</v>
      </c>
      <c r="C252" s="425" t="s">
        <v>712</v>
      </c>
      <c r="D252" s="425" t="s">
        <v>712</v>
      </c>
      <c r="E252" s="425">
        <v>37956</v>
      </c>
      <c r="F252" s="226" t="s">
        <v>712</v>
      </c>
      <c r="G252" s="425">
        <v>4849</v>
      </c>
    </row>
    <row r="253" spans="1:7" ht="12.75" customHeight="1">
      <c r="A253" s="211">
        <v>22460</v>
      </c>
      <c r="B253" s="447" t="s">
        <v>65</v>
      </c>
      <c r="C253" s="425">
        <v>101</v>
      </c>
      <c r="D253" s="425" t="s">
        <v>712</v>
      </c>
      <c r="E253" s="425">
        <v>6</v>
      </c>
      <c r="F253" s="226">
        <v>5.9405940594059405</v>
      </c>
      <c r="G253" s="425">
        <v>0</v>
      </c>
    </row>
    <row r="254" spans="1:7" ht="25.5" customHeight="1">
      <c r="A254" s="474">
        <v>22600</v>
      </c>
      <c r="B254" s="466" t="s">
        <v>68</v>
      </c>
      <c r="C254" s="425">
        <v>470630</v>
      </c>
      <c r="D254" s="425" t="s">
        <v>712</v>
      </c>
      <c r="E254" s="425">
        <v>247923</v>
      </c>
      <c r="F254" s="226">
        <v>52.678962242101015</v>
      </c>
      <c r="G254" s="425">
        <v>32334</v>
      </c>
    </row>
    <row r="255" spans="1:7" ht="25.5" customHeight="1">
      <c r="A255" s="211">
        <v>22610</v>
      </c>
      <c r="B255" s="466" t="s">
        <v>69</v>
      </c>
      <c r="C255" s="425">
        <v>70000</v>
      </c>
      <c r="D255" s="425" t="s">
        <v>712</v>
      </c>
      <c r="E255" s="425">
        <v>46696</v>
      </c>
      <c r="F255" s="226">
        <v>66.70857142857143</v>
      </c>
      <c r="G255" s="425">
        <v>0</v>
      </c>
    </row>
    <row r="256" spans="1:7" ht="25.5" customHeight="1">
      <c r="A256" s="211">
        <v>22620</v>
      </c>
      <c r="B256" s="466" t="s">
        <v>70</v>
      </c>
      <c r="C256" s="425">
        <v>400630</v>
      </c>
      <c r="D256" s="425" t="s">
        <v>712</v>
      </c>
      <c r="E256" s="425">
        <v>185060</v>
      </c>
      <c r="F256" s="226">
        <v>46.19224721064324</v>
      </c>
      <c r="G256" s="425">
        <v>0</v>
      </c>
    </row>
    <row r="257" spans="1:7" ht="25.5" customHeight="1">
      <c r="A257" s="425">
        <v>22690</v>
      </c>
      <c r="B257" s="467" t="s">
        <v>71</v>
      </c>
      <c r="C257" s="425" t="s">
        <v>712</v>
      </c>
      <c r="D257" s="425" t="s">
        <v>712</v>
      </c>
      <c r="E257" s="425">
        <v>16167</v>
      </c>
      <c r="F257" s="226" t="s">
        <v>712</v>
      </c>
      <c r="G257" s="425">
        <v>16167</v>
      </c>
    </row>
    <row r="258" spans="1:7" s="422" customFormat="1" ht="12.75" customHeight="1">
      <c r="A258" s="423"/>
      <c r="B258" s="218" t="s">
        <v>82</v>
      </c>
      <c r="C258" s="421">
        <v>11784079</v>
      </c>
      <c r="D258" s="421">
        <v>6243778</v>
      </c>
      <c r="E258" s="421">
        <v>6114484</v>
      </c>
      <c r="F258" s="222">
        <v>51.88766979583216</v>
      </c>
      <c r="G258" s="421">
        <v>1341452</v>
      </c>
    </row>
    <row r="259" spans="1:7" s="422" customFormat="1" ht="12.75" customHeight="1">
      <c r="A259" s="207" t="s">
        <v>1102</v>
      </c>
      <c r="B259" s="456" t="s">
        <v>1166</v>
      </c>
      <c r="C259" s="421">
        <v>11784079</v>
      </c>
      <c r="D259" s="421">
        <v>6243778</v>
      </c>
      <c r="E259" s="421">
        <v>6114484</v>
      </c>
      <c r="F259" s="222">
        <v>51.88766979583216</v>
      </c>
      <c r="G259" s="421">
        <v>1341452</v>
      </c>
    </row>
    <row r="260" spans="1:7" s="422" customFormat="1" ht="12.75" customHeight="1">
      <c r="A260" s="331" t="s">
        <v>1111</v>
      </c>
      <c r="B260" s="456" t="s">
        <v>1171</v>
      </c>
      <c r="C260" s="421">
        <v>10754555</v>
      </c>
      <c r="D260" s="421">
        <v>5883919</v>
      </c>
      <c r="E260" s="421">
        <v>5811339</v>
      </c>
      <c r="F260" s="222">
        <v>54.03607122749384</v>
      </c>
      <c r="G260" s="421">
        <v>1230959</v>
      </c>
    </row>
    <row r="261" spans="1:7" ht="12.75" customHeight="1">
      <c r="A261" s="436">
        <v>3000</v>
      </c>
      <c r="B261" s="467" t="s">
        <v>1189</v>
      </c>
      <c r="C261" s="425">
        <v>155000</v>
      </c>
      <c r="D261" s="425">
        <v>48585</v>
      </c>
      <c r="E261" s="425">
        <v>32739</v>
      </c>
      <c r="F261" s="226">
        <v>21.121935483870967</v>
      </c>
      <c r="G261" s="425">
        <v>2607</v>
      </c>
    </row>
    <row r="262" spans="1:7" ht="12.75" customHeight="1">
      <c r="A262" s="436">
        <v>6000</v>
      </c>
      <c r="B262" s="467" t="s">
        <v>1172</v>
      </c>
      <c r="C262" s="425">
        <v>10599555</v>
      </c>
      <c r="D262" s="425">
        <v>5835334</v>
      </c>
      <c r="E262" s="425">
        <v>5778600</v>
      </c>
      <c r="F262" s="226">
        <v>54.5173830410805</v>
      </c>
      <c r="G262" s="425">
        <v>1228352</v>
      </c>
    </row>
    <row r="263" spans="1:7" s="422" customFormat="1" ht="12.75" customHeight="1">
      <c r="A263" s="481">
        <v>7000</v>
      </c>
      <c r="B263" s="456" t="s">
        <v>1120</v>
      </c>
      <c r="C263" s="421">
        <v>1029524</v>
      </c>
      <c r="D263" s="421">
        <v>359859</v>
      </c>
      <c r="E263" s="421">
        <v>303145</v>
      </c>
      <c r="F263" s="222">
        <v>29.445161064725056</v>
      </c>
      <c r="G263" s="421">
        <v>110493</v>
      </c>
    </row>
    <row r="264" spans="1:7" ht="12.75" customHeight="1">
      <c r="A264" s="482">
        <v>7100</v>
      </c>
      <c r="B264" s="447" t="s">
        <v>102</v>
      </c>
      <c r="C264" s="425">
        <v>1029524</v>
      </c>
      <c r="D264" s="425">
        <v>359859</v>
      </c>
      <c r="E264" s="425">
        <v>303145</v>
      </c>
      <c r="F264" s="226">
        <v>29.445161064725056</v>
      </c>
      <c r="G264" s="425">
        <v>110493</v>
      </c>
    </row>
    <row r="265" spans="1:7" ht="25.5" customHeight="1">
      <c r="A265" s="211">
        <v>7140</v>
      </c>
      <c r="B265" s="447" t="s">
        <v>103</v>
      </c>
      <c r="C265" s="425">
        <v>1029524</v>
      </c>
      <c r="D265" s="425">
        <v>359859</v>
      </c>
      <c r="E265" s="425">
        <v>303145</v>
      </c>
      <c r="F265" s="226">
        <v>29.445161064725056</v>
      </c>
      <c r="G265" s="425">
        <v>110493</v>
      </c>
    </row>
    <row r="266" spans="1:7" s="422" customFormat="1" ht="12.75" customHeight="1">
      <c r="A266" s="207"/>
      <c r="B266" s="454" t="s">
        <v>87</v>
      </c>
      <c r="C266" s="421">
        <v>-909024</v>
      </c>
      <c r="D266" s="421">
        <v>-1082262</v>
      </c>
      <c r="E266" s="421">
        <v>-409032</v>
      </c>
      <c r="F266" s="222">
        <v>44.99683176681803</v>
      </c>
      <c r="G266" s="421">
        <v>-430194</v>
      </c>
    </row>
    <row r="267" spans="1:7" s="422" customFormat="1" ht="12.75" customHeight="1">
      <c r="A267" s="480"/>
      <c r="B267" s="454" t="s">
        <v>717</v>
      </c>
      <c r="C267" s="421">
        <v>909024</v>
      </c>
      <c r="D267" s="421">
        <v>1082262</v>
      </c>
      <c r="E267" s="421">
        <v>409032</v>
      </c>
      <c r="F267" s="222">
        <v>44.99683176681803</v>
      </c>
      <c r="G267" s="421">
        <v>430194</v>
      </c>
    </row>
    <row r="268" spans="1:7" ht="12.75" customHeight="1">
      <c r="A268" s="472" t="s">
        <v>1132</v>
      </c>
      <c r="B268" s="467" t="s">
        <v>838</v>
      </c>
      <c r="C268" s="425">
        <v>909024</v>
      </c>
      <c r="D268" s="425">
        <v>1082262</v>
      </c>
      <c r="E268" s="425">
        <v>409032</v>
      </c>
      <c r="F268" s="226">
        <v>44.99683176681803</v>
      </c>
      <c r="G268" s="425">
        <v>430194</v>
      </c>
    </row>
    <row r="269" spans="1:7" ht="25.5" customHeight="1">
      <c r="A269" s="423"/>
      <c r="B269" s="447" t="s">
        <v>88</v>
      </c>
      <c r="C269" s="425">
        <v>909024</v>
      </c>
      <c r="D269" s="425">
        <v>1082262</v>
      </c>
      <c r="E269" s="425">
        <v>409032</v>
      </c>
      <c r="F269" s="226">
        <v>44.99683176681803</v>
      </c>
      <c r="G269" s="425">
        <v>430194</v>
      </c>
    </row>
    <row r="270" spans="1:7" ht="12.75">
      <c r="A270" s="425"/>
      <c r="B270" s="447"/>
      <c r="C270" s="425"/>
      <c r="D270" s="425"/>
      <c r="E270" s="425"/>
      <c r="F270" s="226"/>
      <c r="G270" s="425"/>
    </row>
    <row r="271" spans="1:7" s="422" customFormat="1" ht="25.5">
      <c r="A271" s="421"/>
      <c r="B271" s="473" t="s">
        <v>111</v>
      </c>
      <c r="C271" s="421"/>
      <c r="D271" s="421"/>
      <c r="E271" s="421"/>
      <c r="F271" s="222"/>
      <c r="G271" s="425"/>
    </row>
    <row r="272" spans="1:7" s="422" customFormat="1" ht="12.75" customHeight="1">
      <c r="A272" s="421"/>
      <c r="B272" s="218" t="s">
        <v>1095</v>
      </c>
      <c r="C272" s="421">
        <v>309724770</v>
      </c>
      <c r="D272" s="421">
        <v>147722983</v>
      </c>
      <c r="E272" s="421">
        <v>164457829</v>
      </c>
      <c r="F272" s="222">
        <v>53.098055089362084</v>
      </c>
      <c r="G272" s="421">
        <v>25898210</v>
      </c>
    </row>
    <row r="273" spans="1:7" s="422" customFormat="1" ht="12.75" customHeight="1">
      <c r="A273" s="421"/>
      <c r="B273" s="456" t="s">
        <v>817</v>
      </c>
      <c r="C273" s="421">
        <v>298576719</v>
      </c>
      <c r="D273" s="421">
        <v>141800638</v>
      </c>
      <c r="E273" s="221">
        <v>158365050</v>
      </c>
      <c r="F273" s="222">
        <v>53.03998601444877</v>
      </c>
      <c r="G273" s="421">
        <v>25547597</v>
      </c>
    </row>
    <row r="274" spans="1:7" s="422" customFormat="1" ht="12.75" customHeight="1">
      <c r="A274" s="421"/>
      <c r="B274" s="456" t="s">
        <v>91</v>
      </c>
      <c r="C274" s="421">
        <v>298576719</v>
      </c>
      <c r="D274" s="421">
        <v>141800638</v>
      </c>
      <c r="E274" s="221">
        <v>158365050</v>
      </c>
      <c r="F274" s="222">
        <v>53.03998601444877</v>
      </c>
      <c r="G274" s="421">
        <v>25547597</v>
      </c>
    </row>
    <row r="275" spans="1:7" ht="12.75" customHeight="1">
      <c r="A275" s="438" t="s">
        <v>1311</v>
      </c>
      <c r="B275" s="458" t="s">
        <v>1313</v>
      </c>
      <c r="C275" s="425">
        <v>298576719</v>
      </c>
      <c r="D275" s="425" t="s">
        <v>712</v>
      </c>
      <c r="E275" s="425">
        <v>158365050</v>
      </c>
      <c r="F275" s="226">
        <v>53.03998601444877</v>
      </c>
      <c r="G275" s="421">
        <v>25547597</v>
      </c>
    </row>
    <row r="276" spans="1:7" ht="16.5" customHeight="1" hidden="1">
      <c r="A276" s="474" t="s">
        <v>1314</v>
      </c>
      <c r="B276" s="447" t="s">
        <v>1315</v>
      </c>
      <c r="C276" s="425" t="s">
        <v>712</v>
      </c>
      <c r="D276" s="425" t="s">
        <v>712</v>
      </c>
      <c r="E276" s="425">
        <v>0</v>
      </c>
      <c r="F276" s="226" t="s">
        <v>712</v>
      </c>
      <c r="G276" s="421">
        <v>0</v>
      </c>
    </row>
    <row r="277" spans="1:7" ht="23.25" customHeight="1" hidden="1">
      <c r="A277" s="483" t="s">
        <v>1316</v>
      </c>
      <c r="B277" s="458" t="s">
        <v>1317</v>
      </c>
      <c r="C277" s="425" t="s">
        <v>712</v>
      </c>
      <c r="D277" s="425" t="s">
        <v>712</v>
      </c>
      <c r="E277" s="425">
        <v>0</v>
      </c>
      <c r="F277" s="226" t="s">
        <v>712</v>
      </c>
      <c r="G277" s="421">
        <v>0</v>
      </c>
    </row>
    <row r="278" spans="1:7" ht="25.5" customHeight="1" hidden="1">
      <c r="A278" s="223" t="s">
        <v>1318</v>
      </c>
      <c r="B278" s="447" t="s">
        <v>1319</v>
      </c>
      <c r="C278" s="425" t="s">
        <v>712</v>
      </c>
      <c r="D278" s="425" t="s">
        <v>712</v>
      </c>
      <c r="E278" s="425"/>
      <c r="F278" s="226" t="s">
        <v>712</v>
      </c>
      <c r="G278" s="421">
        <v>0</v>
      </c>
    </row>
    <row r="279" spans="1:7" ht="25.5" customHeight="1">
      <c r="A279" s="474" t="s">
        <v>1320</v>
      </c>
      <c r="B279" s="458" t="s">
        <v>1321</v>
      </c>
      <c r="C279" s="425">
        <v>298576719</v>
      </c>
      <c r="D279" s="425" t="s">
        <v>712</v>
      </c>
      <c r="E279" s="425">
        <v>158365050</v>
      </c>
      <c r="F279" s="226">
        <v>53.03998601444877</v>
      </c>
      <c r="G279" s="425">
        <v>25547597</v>
      </c>
    </row>
    <row r="280" spans="1:7" ht="39.75" customHeight="1">
      <c r="A280" s="223" t="s">
        <v>1328</v>
      </c>
      <c r="B280" s="447" t="s">
        <v>1329</v>
      </c>
      <c r="C280" s="425">
        <v>298576719</v>
      </c>
      <c r="D280" s="425" t="s">
        <v>712</v>
      </c>
      <c r="E280" s="425">
        <v>158365050</v>
      </c>
      <c r="F280" s="226">
        <v>53.03998601444877</v>
      </c>
      <c r="G280" s="425">
        <v>25547597</v>
      </c>
    </row>
    <row r="281" spans="1:7" s="422" customFormat="1" ht="16.5" customHeight="1">
      <c r="A281" s="211"/>
      <c r="B281" s="463" t="s">
        <v>1336</v>
      </c>
      <c r="C281" s="421">
        <v>9943468</v>
      </c>
      <c r="D281" s="221">
        <v>5494749</v>
      </c>
      <c r="E281" s="421">
        <v>5665183</v>
      </c>
      <c r="F281" s="222">
        <v>56.973914935915715</v>
      </c>
      <c r="G281" s="421">
        <v>250170</v>
      </c>
    </row>
    <row r="282" spans="1:7" s="422" customFormat="1" ht="12.75" customHeight="1" hidden="1">
      <c r="A282" s="468">
        <v>22300</v>
      </c>
      <c r="B282" s="447" t="s">
        <v>1339</v>
      </c>
      <c r="C282" s="425" t="s">
        <v>712</v>
      </c>
      <c r="D282" s="425" t="s">
        <v>712</v>
      </c>
      <c r="E282" s="425">
        <v>0</v>
      </c>
      <c r="F282" s="226" t="s">
        <v>712</v>
      </c>
      <c r="G282" s="421">
        <v>0</v>
      </c>
    </row>
    <row r="283" spans="1:7" ht="25.5" customHeight="1">
      <c r="A283" s="468">
        <v>22400</v>
      </c>
      <c r="B283" s="447" t="s">
        <v>1341</v>
      </c>
      <c r="C283" s="425">
        <v>78888</v>
      </c>
      <c r="D283" s="425" t="s">
        <v>712</v>
      </c>
      <c r="E283" s="425">
        <v>281144</v>
      </c>
      <c r="F283" s="226">
        <v>356.38373390122706</v>
      </c>
      <c r="G283" s="425">
        <v>116334</v>
      </c>
    </row>
    <row r="284" spans="1:7" ht="12.75" customHeight="1">
      <c r="A284" s="425">
        <v>22410</v>
      </c>
      <c r="B284" s="447" t="s">
        <v>1342</v>
      </c>
      <c r="C284" s="425">
        <v>76000</v>
      </c>
      <c r="D284" s="425" t="s">
        <v>712</v>
      </c>
      <c r="E284" s="425">
        <v>280312</v>
      </c>
      <c r="F284" s="226">
        <v>368.83157894736837</v>
      </c>
      <c r="G284" s="425">
        <v>116334</v>
      </c>
    </row>
    <row r="285" spans="1:7" ht="12.75" customHeight="1">
      <c r="A285" s="425">
        <v>22460</v>
      </c>
      <c r="B285" s="447" t="s">
        <v>65</v>
      </c>
      <c r="C285" s="425">
        <v>2888</v>
      </c>
      <c r="D285" s="425" t="s">
        <v>712</v>
      </c>
      <c r="E285" s="425">
        <v>494</v>
      </c>
      <c r="F285" s="226">
        <v>17.105263157894736</v>
      </c>
      <c r="G285" s="425">
        <v>0</v>
      </c>
    </row>
    <row r="286" spans="1:7" ht="12.75" customHeight="1">
      <c r="A286" s="425">
        <v>22490</v>
      </c>
      <c r="B286" s="447" t="s">
        <v>95</v>
      </c>
      <c r="C286" s="425" t="s">
        <v>712</v>
      </c>
      <c r="D286" s="425" t="s">
        <v>712</v>
      </c>
      <c r="E286" s="425">
        <v>338</v>
      </c>
      <c r="F286" s="226" t="s">
        <v>712</v>
      </c>
      <c r="G286" s="425">
        <v>0</v>
      </c>
    </row>
    <row r="287" spans="1:7" ht="25.5" customHeight="1">
      <c r="A287" s="468">
        <v>22600</v>
      </c>
      <c r="B287" s="466" t="s">
        <v>68</v>
      </c>
      <c r="C287" s="425">
        <v>9864580</v>
      </c>
      <c r="D287" s="425" t="s">
        <v>712</v>
      </c>
      <c r="E287" s="425">
        <v>5384039</v>
      </c>
      <c r="F287" s="226">
        <v>54.57950566572525</v>
      </c>
      <c r="G287" s="425">
        <v>133836</v>
      </c>
    </row>
    <row r="288" spans="1:7" ht="25.5" customHeight="1">
      <c r="A288" s="425">
        <v>22610</v>
      </c>
      <c r="B288" s="466" t="s">
        <v>69</v>
      </c>
      <c r="C288" s="425">
        <v>1500000</v>
      </c>
      <c r="D288" s="425" t="s">
        <v>712</v>
      </c>
      <c r="E288" s="425">
        <v>1098658</v>
      </c>
      <c r="F288" s="226">
        <v>73.24386666666666</v>
      </c>
      <c r="G288" s="425">
        <v>0</v>
      </c>
    </row>
    <row r="289" spans="1:7" ht="24.75" customHeight="1">
      <c r="A289" s="425">
        <v>22620</v>
      </c>
      <c r="B289" s="466" t="s">
        <v>70</v>
      </c>
      <c r="C289" s="425">
        <v>8364580</v>
      </c>
      <c r="D289" s="425" t="s">
        <v>712</v>
      </c>
      <c r="E289" s="425">
        <v>4151545</v>
      </c>
      <c r="F289" s="226">
        <v>49.63243820968895</v>
      </c>
      <c r="G289" s="425">
        <v>0</v>
      </c>
    </row>
    <row r="290" spans="1:7" s="422" customFormat="1" ht="0.75" customHeight="1">
      <c r="A290" s="421"/>
      <c r="B290" s="456" t="s">
        <v>96</v>
      </c>
      <c r="C290" s="421" t="s">
        <v>712</v>
      </c>
      <c r="D290" s="421" t="s">
        <v>712</v>
      </c>
      <c r="E290" s="425">
        <v>0</v>
      </c>
      <c r="F290" s="222" t="s">
        <v>712</v>
      </c>
      <c r="G290" s="421">
        <v>0</v>
      </c>
    </row>
    <row r="291" spans="1:7" s="422" customFormat="1" ht="12.75" customHeight="1">
      <c r="A291" s="425">
        <v>22690</v>
      </c>
      <c r="B291" s="467" t="s">
        <v>71</v>
      </c>
      <c r="C291" s="425" t="s">
        <v>712</v>
      </c>
      <c r="D291" s="425" t="s">
        <v>712</v>
      </c>
      <c r="E291" s="425">
        <v>133836</v>
      </c>
      <c r="F291" s="435" t="s">
        <v>712</v>
      </c>
      <c r="G291" s="425">
        <v>133836</v>
      </c>
    </row>
    <row r="292" spans="1:7" s="422" customFormat="1" ht="12.75" customHeight="1">
      <c r="A292" s="421"/>
      <c r="B292" s="456" t="s">
        <v>1180</v>
      </c>
      <c r="C292" s="421">
        <v>1204583</v>
      </c>
      <c r="D292" s="421">
        <v>427596</v>
      </c>
      <c r="E292" s="421">
        <v>427596</v>
      </c>
      <c r="F292" s="222">
        <v>35.4974294008798</v>
      </c>
      <c r="G292" s="421">
        <v>100443</v>
      </c>
    </row>
    <row r="293" spans="1:7" s="422" customFormat="1" ht="12.75" customHeight="1">
      <c r="A293" s="436">
        <v>18000</v>
      </c>
      <c r="B293" s="458" t="s">
        <v>1181</v>
      </c>
      <c r="C293" s="425">
        <v>1204583</v>
      </c>
      <c r="D293" s="425">
        <v>427596</v>
      </c>
      <c r="E293" s="425">
        <v>427596</v>
      </c>
      <c r="F293" s="226">
        <v>35.4974294008798</v>
      </c>
      <c r="G293" s="425">
        <v>100443</v>
      </c>
    </row>
    <row r="294" spans="1:7" s="422" customFormat="1" ht="25.5" customHeight="1">
      <c r="A294" s="468">
        <v>18200</v>
      </c>
      <c r="B294" s="447" t="s">
        <v>73</v>
      </c>
      <c r="C294" s="425">
        <v>154945</v>
      </c>
      <c r="D294" s="425">
        <v>77472</v>
      </c>
      <c r="E294" s="425">
        <v>77472</v>
      </c>
      <c r="F294" s="226">
        <v>49.99967730485011</v>
      </c>
      <c r="G294" s="425">
        <v>12912</v>
      </c>
    </row>
    <row r="295" spans="1:7" s="422" customFormat="1" ht="25.5" customHeight="1">
      <c r="A295" s="425">
        <v>18210</v>
      </c>
      <c r="B295" s="447" t="s">
        <v>112</v>
      </c>
      <c r="C295" s="425">
        <v>154945</v>
      </c>
      <c r="D295" s="425" t="s">
        <v>712</v>
      </c>
      <c r="E295" s="425">
        <v>77472</v>
      </c>
      <c r="F295" s="226">
        <v>49.99967730485011</v>
      </c>
      <c r="G295" s="425">
        <v>12912</v>
      </c>
    </row>
    <row r="296" spans="1:7" s="422" customFormat="1" ht="12.75" customHeight="1">
      <c r="A296" s="231">
        <v>18218</v>
      </c>
      <c r="B296" s="447" t="s">
        <v>81</v>
      </c>
      <c r="C296" s="223">
        <v>154945</v>
      </c>
      <c r="D296" s="223" t="s">
        <v>712</v>
      </c>
      <c r="E296" s="223">
        <v>77472</v>
      </c>
      <c r="F296" s="226">
        <v>49.99967730485011</v>
      </c>
      <c r="G296" s="425">
        <v>12912</v>
      </c>
    </row>
    <row r="297" spans="1:7" s="422" customFormat="1" ht="12.75" customHeight="1">
      <c r="A297" s="468">
        <v>18500</v>
      </c>
      <c r="B297" s="447" t="s">
        <v>113</v>
      </c>
      <c r="C297" s="425">
        <v>1049638</v>
      </c>
      <c r="D297" s="223">
        <v>350124</v>
      </c>
      <c r="E297" s="223">
        <v>350124</v>
      </c>
      <c r="F297" s="226">
        <v>33.35664295690514</v>
      </c>
      <c r="G297" s="425">
        <v>87531</v>
      </c>
    </row>
    <row r="298" spans="1:7" s="422" customFormat="1" ht="25.5" customHeight="1">
      <c r="A298" s="425">
        <v>18530</v>
      </c>
      <c r="B298" s="447" t="s">
        <v>114</v>
      </c>
      <c r="C298" s="223">
        <v>1049638</v>
      </c>
      <c r="D298" s="223">
        <v>350124</v>
      </c>
      <c r="E298" s="223">
        <v>350124</v>
      </c>
      <c r="F298" s="226">
        <v>33.35664295690514</v>
      </c>
      <c r="G298" s="425">
        <v>87531</v>
      </c>
    </row>
    <row r="299" spans="1:7" s="422" customFormat="1" ht="12.75" customHeight="1">
      <c r="A299" s="477"/>
      <c r="B299" s="218" t="s">
        <v>82</v>
      </c>
      <c r="C299" s="421">
        <v>341573273</v>
      </c>
      <c r="D299" s="421">
        <v>197590908</v>
      </c>
      <c r="E299" s="421">
        <v>192657120</v>
      </c>
      <c r="F299" s="222">
        <v>56.40286732855706</v>
      </c>
      <c r="G299" s="421">
        <v>33019490</v>
      </c>
    </row>
    <row r="300" spans="1:7" s="422" customFormat="1" ht="12.75" customHeight="1">
      <c r="A300" s="207" t="s">
        <v>1102</v>
      </c>
      <c r="B300" s="456" t="s">
        <v>1166</v>
      </c>
      <c r="C300" s="421">
        <v>341573273</v>
      </c>
      <c r="D300" s="421">
        <v>197590908</v>
      </c>
      <c r="E300" s="421">
        <v>192657120</v>
      </c>
      <c r="F300" s="222">
        <v>56.40286732855706</v>
      </c>
      <c r="G300" s="421">
        <v>33019490</v>
      </c>
    </row>
    <row r="301" spans="1:7" s="422" customFormat="1" ht="12.75" customHeight="1" hidden="1">
      <c r="A301" s="429" t="s">
        <v>1109</v>
      </c>
      <c r="B301" s="484" t="s">
        <v>1209</v>
      </c>
      <c r="C301" s="421">
        <v>0</v>
      </c>
      <c r="D301" s="421">
        <v>0</v>
      </c>
      <c r="E301" s="421">
        <v>0</v>
      </c>
      <c r="F301" s="222">
        <v>0</v>
      </c>
      <c r="G301" s="421">
        <v>0</v>
      </c>
    </row>
    <row r="302" spans="1:7" s="422" customFormat="1" ht="12.75" customHeight="1">
      <c r="A302" s="331" t="s">
        <v>1111</v>
      </c>
      <c r="B302" s="456" t="s">
        <v>1171</v>
      </c>
      <c r="C302" s="421">
        <v>283713522</v>
      </c>
      <c r="D302" s="421">
        <v>170998071</v>
      </c>
      <c r="E302" s="421">
        <v>166413863</v>
      </c>
      <c r="F302" s="222">
        <v>58.65559802257152</v>
      </c>
      <c r="G302" s="421">
        <v>28549432</v>
      </c>
    </row>
    <row r="303" spans="1:7" ht="12.75" customHeight="1">
      <c r="A303" s="436">
        <v>6000</v>
      </c>
      <c r="B303" s="467" t="s">
        <v>85</v>
      </c>
      <c r="C303" s="425">
        <v>283713522</v>
      </c>
      <c r="D303" s="425">
        <v>170998071</v>
      </c>
      <c r="E303" s="425">
        <v>166413863</v>
      </c>
      <c r="F303" s="226">
        <v>58.65559802257152</v>
      </c>
      <c r="G303" s="425">
        <v>28549432</v>
      </c>
    </row>
    <row r="304" spans="1:7" s="422" customFormat="1" ht="12.75" customHeight="1">
      <c r="A304" s="436">
        <v>7000</v>
      </c>
      <c r="B304" s="456" t="s">
        <v>1120</v>
      </c>
      <c r="C304" s="421">
        <v>57859751</v>
      </c>
      <c r="D304" s="421">
        <v>26592837</v>
      </c>
      <c r="E304" s="421">
        <v>26243257</v>
      </c>
      <c r="F304" s="222">
        <v>45.35667116852957</v>
      </c>
      <c r="G304" s="421">
        <v>4470058</v>
      </c>
    </row>
    <row r="305" spans="1:7" ht="12.75" customHeight="1">
      <c r="A305" s="468">
        <v>7100</v>
      </c>
      <c r="B305" s="447" t="s">
        <v>102</v>
      </c>
      <c r="C305" s="425">
        <v>57859751</v>
      </c>
      <c r="D305" s="425">
        <v>26592837</v>
      </c>
      <c r="E305" s="425">
        <v>26243257</v>
      </c>
      <c r="F305" s="226">
        <v>45.35667116852957</v>
      </c>
      <c r="G305" s="425">
        <v>4470058</v>
      </c>
    </row>
    <row r="306" spans="1:7" ht="25.5" customHeight="1">
      <c r="A306" s="425">
        <v>7140</v>
      </c>
      <c r="B306" s="447" t="s">
        <v>103</v>
      </c>
      <c r="C306" s="425">
        <v>57859751</v>
      </c>
      <c r="D306" s="425">
        <v>26592837</v>
      </c>
      <c r="E306" s="425">
        <v>26243257</v>
      </c>
      <c r="F306" s="226">
        <v>45.35667116852957</v>
      </c>
      <c r="G306" s="425">
        <v>4470058</v>
      </c>
    </row>
    <row r="307" spans="1:7" s="422" customFormat="1" ht="12.75" customHeight="1">
      <c r="A307" s="477"/>
      <c r="B307" s="454" t="s">
        <v>87</v>
      </c>
      <c r="C307" s="421">
        <v>-31848503</v>
      </c>
      <c r="D307" s="421">
        <v>-49867925</v>
      </c>
      <c r="E307" s="421">
        <v>-28199291</v>
      </c>
      <c r="F307" s="222">
        <v>88.5419669489646</v>
      </c>
      <c r="G307" s="421">
        <v>-7121280</v>
      </c>
    </row>
    <row r="308" spans="1:7" s="422" customFormat="1" ht="12.75" customHeight="1">
      <c r="A308" s="207"/>
      <c r="B308" s="454" t="s">
        <v>717</v>
      </c>
      <c r="C308" s="421">
        <v>31848503</v>
      </c>
      <c r="D308" s="421">
        <v>49867925</v>
      </c>
      <c r="E308" s="421">
        <v>28199291</v>
      </c>
      <c r="F308" s="222">
        <v>88.5419669489646</v>
      </c>
      <c r="G308" s="421">
        <v>7121280</v>
      </c>
    </row>
    <row r="309" spans="1:7" ht="12.75" customHeight="1" hidden="1">
      <c r="A309" s="472" t="s">
        <v>1137</v>
      </c>
      <c r="B309" s="449" t="s">
        <v>721</v>
      </c>
      <c r="C309" s="425">
        <v>0</v>
      </c>
      <c r="D309" s="425">
        <v>0</v>
      </c>
      <c r="E309" s="425">
        <v>0</v>
      </c>
      <c r="F309" s="226"/>
      <c r="G309" s="421">
        <v>0</v>
      </c>
    </row>
    <row r="310" spans="1:7" ht="12.75" customHeight="1" hidden="1">
      <c r="A310" s="223"/>
      <c r="B310" s="449" t="s">
        <v>1306</v>
      </c>
      <c r="C310" s="425">
        <v>0</v>
      </c>
      <c r="D310" s="425">
        <v>0</v>
      </c>
      <c r="E310" s="425">
        <v>0</v>
      </c>
      <c r="F310" s="226"/>
      <c r="G310" s="421">
        <v>0</v>
      </c>
    </row>
    <row r="311" spans="1:7" ht="12.75" customHeight="1">
      <c r="A311" s="472" t="s">
        <v>1132</v>
      </c>
      <c r="B311" s="467" t="s">
        <v>838</v>
      </c>
      <c r="C311" s="425">
        <v>31848503</v>
      </c>
      <c r="D311" s="425">
        <v>49867925</v>
      </c>
      <c r="E311" s="425">
        <v>28199291</v>
      </c>
      <c r="F311" s="226">
        <v>88.5419669489646</v>
      </c>
      <c r="G311" s="425">
        <v>7121280</v>
      </c>
    </row>
    <row r="312" spans="1:7" ht="25.5" customHeight="1">
      <c r="A312" s="423"/>
      <c r="B312" s="447" t="s">
        <v>88</v>
      </c>
      <c r="C312" s="425">
        <v>31848503</v>
      </c>
      <c r="D312" s="425">
        <v>49867925</v>
      </c>
      <c r="E312" s="425">
        <v>28199291</v>
      </c>
      <c r="F312" s="226">
        <v>88.5419669489646</v>
      </c>
      <c r="G312" s="425">
        <v>7121280</v>
      </c>
    </row>
    <row r="313" spans="1:7" ht="12.75">
      <c r="A313" s="423"/>
      <c r="B313" s="447"/>
      <c r="C313" s="425"/>
      <c r="D313" s="425"/>
      <c r="E313" s="425"/>
      <c r="F313" s="226"/>
      <c r="G313" s="425"/>
    </row>
    <row r="314" spans="1:7" s="422" customFormat="1" ht="25.5" customHeight="1">
      <c r="A314" s="477"/>
      <c r="B314" s="454" t="s">
        <v>115</v>
      </c>
      <c r="C314" s="421"/>
      <c r="D314" s="421"/>
      <c r="E314" s="421"/>
      <c r="F314" s="222"/>
      <c r="G314" s="425"/>
    </row>
    <row r="315" spans="1:7" s="422" customFormat="1" ht="12.75" customHeight="1">
      <c r="A315" s="421"/>
      <c r="B315" s="218" t="s">
        <v>1095</v>
      </c>
      <c r="C315" s="421">
        <v>18378498</v>
      </c>
      <c r="D315" s="421">
        <v>9232358</v>
      </c>
      <c r="E315" s="421">
        <v>9258992</v>
      </c>
      <c r="F315" s="222">
        <v>50.37948150061011</v>
      </c>
      <c r="G315" s="421">
        <v>1493575</v>
      </c>
    </row>
    <row r="316" spans="1:7" s="422" customFormat="1" ht="12.75" customHeight="1">
      <c r="A316" s="421"/>
      <c r="B316" s="463" t="s">
        <v>818</v>
      </c>
      <c r="C316" s="421">
        <v>750000</v>
      </c>
      <c r="D316" s="421">
        <v>286060</v>
      </c>
      <c r="E316" s="421">
        <v>356318</v>
      </c>
      <c r="F316" s="222">
        <v>47.50906666666667</v>
      </c>
      <c r="G316" s="421">
        <v>18619</v>
      </c>
    </row>
    <row r="317" spans="1:7" ht="25.5" customHeight="1">
      <c r="A317" s="468">
        <v>22400</v>
      </c>
      <c r="B317" s="447" t="s">
        <v>1341</v>
      </c>
      <c r="C317" s="425">
        <v>750000</v>
      </c>
      <c r="D317" s="425" t="s">
        <v>712</v>
      </c>
      <c r="E317" s="425">
        <v>356004</v>
      </c>
      <c r="F317" s="226">
        <v>47.4672</v>
      </c>
      <c r="G317" s="425">
        <v>17991</v>
      </c>
    </row>
    <row r="318" spans="1:7" ht="39.75" customHeight="1" hidden="1">
      <c r="A318" s="425">
        <v>22420</v>
      </c>
      <c r="B318" s="447" t="s">
        <v>1344</v>
      </c>
      <c r="C318" s="425" t="s">
        <v>712</v>
      </c>
      <c r="D318" s="425" t="s">
        <v>712</v>
      </c>
      <c r="E318" s="425">
        <v>0</v>
      </c>
      <c r="F318" s="226" t="s">
        <v>712</v>
      </c>
      <c r="G318" s="425">
        <v>0</v>
      </c>
    </row>
    <row r="319" spans="1:7" ht="25.5" customHeight="1">
      <c r="A319" s="425">
        <v>22440</v>
      </c>
      <c r="B319" s="466" t="s">
        <v>61</v>
      </c>
      <c r="C319" s="425">
        <v>750000</v>
      </c>
      <c r="D319" s="425" t="s">
        <v>712</v>
      </c>
      <c r="E319" s="425">
        <v>343306</v>
      </c>
      <c r="F319" s="226">
        <v>45.77413333333333</v>
      </c>
      <c r="G319" s="425">
        <v>17991</v>
      </c>
    </row>
    <row r="320" spans="1:7" ht="51" customHeight="1">
      <c r="A320" s="425">
        <v>22470</v>
      </c>
      <c r="B320" s="466" t="s">
        <v>66</v>
      </c>
      <c r="C320" s="425" t="s">
        <v>712</v>
      </c>
      <c r="D320" s="425" t="s">
        <v>712</v>
      </c>
      <c r="E320" s="425">
        <v>12698</v>
      </c>
      <c r="F320" s="226" t="s">
        <v>712</v>
      </c>
      <c r="G320" s="425">
        <v>0</v>
      </c>
    </row>
    <row r="321" spans="1:7" ht="23.25" customHeight="1">
      <c r="A321" s="468">
        <v>22600</v>
      </c>
      <c r="B321" s="466" t="s">
        <v>68</v>
      </c>
      <c r="C321" s="425" t="s">
        <v>712</v>
      </c>
      <c r="D321" s="425" t="s">
        <v>712</v>
      </c>
      <c r="E321" s="425">
        <v>314</v>
      </c>
      <c r="F321" s="226" t="s">
        <v>712</v>
      </c>
      <c r="G321" s="425">
        <v>314</v>
      </c>
    </row>
    <row r="322" spans="1:7" ht="12.75" customHeight="1">
      <c r="A322" s="425">
        <v>22690</v>
      </c>
      <c r="B322" s="467" t="s">
        <v>71</v>
      </c>
      <c r="C322" s="425" t="s">
        <v>712</v>
      </c>
      <c r="D322" s="425" t="s">
        <v>712</v>
      </c>
      <c r="E322" s="425">
        <v>314</v>
      </c>
      <c r="F322" s="226" t="s">
        <v>712</v>
      </c>
      <c r="G322" s="425">
        <v>314</v>
      </c>
    </row>
    <row r="323" spans="1:7" s="422" customFormat="1" ht="25.5">
      <c r="A323" s="421"/>
      <c r="B323" s="456" t="s">
        <v>96</v>
      </c>
      <c r="C323" s="421">
        <v>129110</v>
      </c>
      <c r="D323" s="421">
        <v>69280</v>
      </c>
      <c r="E323" s="421">
        <v>43389</v>
      </c>
      <c r="F323" s="222">
        <v>33.60622724808303</v>
      </c>
      <c r="G323" s="421">
        <v>4157</v>
      </c>
    </row>
    <row r="324" spans="1:7" s="422" customFormat="1" ht="12.75" customHeight="1">
      <c r="A324" s="421"/>
      <c r="B324" s="456" t="s">
        <v>1180</v>
      </c>
      <c r="C324" s="421">
        <v>17499388</v>
      </c>
      <c r="D324" s="421">
        <v>8877018</v>
      </c>
      <c r="E324" s="331">
        <v>8859285</v>
      </c>
      <c r="F324" s="222">
        <v>50.626256186787785</v>
      </c>
      <c r="G324" s="421">
        <v>1470799</v>
      </c>
    </row>
    <row r="325" spans="1:7" ht="12.75" customHeight="1">
      <c r="A325" s="436">
        <v>18000</v>
      </c>
      <c r="B325" s="458" t="s">
        <v>1181</v>
      </c>
      <c r="C325" s="425">
        <v>17499388</v>
      </c>
      <c r="D325" s="425">
        <v>8877018</v>
      </c>
      <c r="E325" s="425">
        <v>8859285</v>
      </c>
      <c r="F325" s="226">
        <v>50.626256186787785</v>
      </c>
      <c r="G325" s="425">
        <v>1470799</v>
      </c>
    </row>
    <row r="326" spans="1:7" ht="25.5" customHeight="1">
      <c r="A326" s="468">
        <v>18200</v>
      </c>
      <c r="B326" s="447" t="s">
        <v>73</v>
      </c>
      <c r="C326" s="425">
        <v>1026209</v>
      </c>
      <c r="D326" s="425">
        <v>513102</v>
      </c>
      <c r="E326" s="425">
        <v>513102</v>
      </c>
      <c r="F326" s="226">
        <v>49.99975638490795</v>
      </c>
      <c r="G326" s="425">
        <v>85517</v>
      </c>
    </row>
    <row r="327" spans="1:7" ht="12.75" customHeight="1">
      <c r="A327" s="425">
        <v>18210</v>
      </c>
      <c r="B327" s="447" t="s">
        <v>74</v>
      </c>
      <c r="C327" s="425">
        <v>1026209</v>
      </c>
      <c r="D327" s="425" t="s">
        <v>712</v>
      </c>
      <c r="E327" s="425">
        <v>513102</v>
      </c>
      <c r="F327" s="226">
        <v>49.99975638490795</v>
      </c>
      <c r="G327" s="425">
        <v>85517</v>
      </c>
    </row>
    <row r="328" spans="1:7" ht="51" customHeight="1">
      <c r="A328" s="231">
        <v>18211</v>
      </c>
      <c r="B328" s="465" t="s">
        <v>75</v>
      </c>
      <c r="C328" s="223">
        <v>1026209</v>
      </c>
      <c r="D328" s="223" t="s">
        <v>712</v>
      </c>
      <c r="E328" s="223">
        <v>513102</v>
      </c>
      <c r="F328" s="226">
        <v>49.99975638490795</v>
      </c>
      <c r="G328" s="425">
        <v>85517</v>
      </c>
    </row>
    <row r="329" spans="1:7" ht="12.75" customHeight="1">
      <c r="A329" s="468">
        <v>18500</v>
      </c>
      <c r="B329" s="447" t="s">
        <v>97</v>
      </c>
      <c r="C329" s="425">
        <v>16473179</v>
      </c>
      <c r="D329" s="425">
        <v>8363916</v>
      </c>
      <c r="E329" s="425">
        <v>8346183</v>
      </c>
      <c r="F329" s="226">
        <v>50.66528446027328</v>
      </c>
      <c r="G329" s="425">
        <v>1385282</v>
      </c>
    </row>
    <row r="330" spans="1:7" ht="25.5" customHeight="1">
      <c r="A330" s="425">
        <v>18520</v>
      </c>
      <c r="B330" s="447" t="s">
        <v>98</v>
      </c>
      <c r="C330" s="425">
        <v>16473179</v>
      </c>
      <c r="D330" s="425" t="s">
        <v>712</v>
      </c>
      <c r="E330" s="425">
        <v>8346183</v>
      </c>
      <c r="F330" s="226">
        <v>50.66528446027328</v>
      </c>
      <c r="G330" s="425">
        <v>1385282</v>
      </c>
    </row>
    <row r="331" spans="1:7" ht="25.5" customHeight="1">
      <c r="A331" s="231">
        <v>18526</v>
      </c>
      <c r="B331" s="465" t="s">
        <v>116</v>
      </c>
      <c r="C331" s="223">
        <v>11424150</v>
      </c>
      <c r="D331" s="223" t="s">
        <v>712</v>
      </c>
      <c r="E331" s="223">
        <v>5788078</v>
      </c>
      <c r="F331" s="226">
        <v>50.66528363160497</v>
      </c>
      <c r="G331" s="425">
        <v>961382</v>
      </c>
    </row>
    <row r="332" spans="1:7" ht="39.75" customHeight="1">
      <c r="A332" s="231">
        <v>18527</v>
      </c>
      <c r="B332" s="465" t="s">
        <v>117</v>
      </c>
      <c r="C332" s="223">
        <v>1331033</v>
      </c>
      <c r="D332" s="223" t="s">
        <v>712</v>
      </c>
      <c r="E332" s="223">
        <v>674529</v>
      </c>
      <c r="F332" s="226">
        <v>50.6771056765685</v>
      </c>
      <c r="G332" s="425">
        <v>111749</v>
      </c>
    </row>
    <row r="333" spans="1:7" ht="39.75" customHeight="1">
      <c r="A333" s="231">
        <v>18528</v>
      </c>
      <c r="B333" s="465" t="s">
        <v>118</v>
      </c>
      <c r="C333" s="223">
        <v>125196</v>
      </c>
      <c r="D333" s="223" t="s">
        <v>712</v>
      </c>
      <c r="E333" s="223">
        <v>63275</v>
      </c>
      <c r="F333" s="226">
        <v>50.54075210070609</v>
      </c>
      <c r="G333" s="425">
        <v>10512</v>
      </c>
    </row>
    <row r="334" spans="1:7" ht="39.75" customHeight="1">
      <c r="A334" s="231">
        <v>18529</v>
      </c>
      <c r="B334" s="465" t="s">
        <v>119</v>
      </c>
      <c r="C334" s="223">
        <v>3592800</v>
      </c>
      <c r="D334" s="223" t="s">
        <v>712</v>
      </c>
      <c r="E334" s="223">
        <v>1820301</v>
      </c>
      <c r="F334" s="226">
        <v>50.66524716098865</v>
      </c>
      <c r="G334" s="425">
        <v>301639</v>
      </c>
    </row>
    <row r="335" spans="1:7" s="422" customFormat="1" ht="12.75" customHeight="1">
      <c r="A335" s="477"/>
      <c r="B335" s="218" t="s">
        <v>82</v>
      </c>
      <c r="C335" s="421">
        <v>17902004</v>
      </c>
      <c r="D335" s="421">
        <v>8910893</v>
      </c>
      <c r="E335" s="421">
        <v>8803356</v>
      </c>
      <c r="F335" s="222">
        <v>49.17525434582631</v>
      </c>
      <c r="G335" s="421">
        <v>1456567</v>
      </c>
    </row>
    <row r="336" spans="1:7" s="422" customFormat="1" ht="12.75" customHeight="1">
      <c r="A336" s="207" t="s">
        <v>1102</v>
      </c>
      <c r="B336" s="456" t="s">
        <v>1166</v>
      </c>
      <c r="C336" s="421">
        <v>16442262</v>
      </c>
      <c r="D336" s="421">
        <v>8422717</v>
      </c>
      <c r="E336" s="421">
        <v>8316184</v>
      </c>
      <c r="F336" s="222">
        <v>50.578101723473324</v>
      </c>
      <c r="G336" s="421">
        <v>1420973</v>
      </c>
    </row>
    <row r="337" spans="1:7" s="422" customFormat="1" ht="12.75" customHeight="1">
      <c r="A337" s="429" t="s">
        <v>1104</v>
      </c>
      <c r="B337" s="456" t="s">
        <v>1167</v>
      </c>
      <c r="C337" s="421">
        <v>16403548</v>
      </c>
      <c r="D337" s="421">
        <v>8394162</v>
      </c>
      <c r="E337" s="421">
        <v>8287629</v>
      </c>
      <c r="F337" s="222">
        <v>50.52339286598241</v>
      </c>
      <c r="G337" s="421">
        <v>1420973</v>
      </c>
    </row>
    <row r="338" spans="1:7" ht="12.75" customHeight="1">
      <c r="A338" s="436">
        <v>1000</v>
      </c>
      <c r="B338" s="467" t="s">
        <v>120</v>
      </c>
      <c r="C338" s="425">
        <v>10516290</v>
      </c>
      <c r="D338" s="425">
        <v>4834170</v>
      </c>
      <c r="E338" s="425">
        <v>4728965</v>
      </c>
      <c r="F338" s="226">
        <v>44.96799726899886</v>
      </c>
      <c r="G338" s="425">
        <v>925806</v>
      </c>
    </row>
    <row r="339" spans="1:7" ht="12.75" customHeight="1">
      <c r="A339" s="433">
        <v>1100</v>
      </c>
      <c r="B339" s="467" t="s">
        <v>84</v>
      </c>
      <c r="C339" s="425">
        <v>8103732</v>
      </c>
      <c r="D339" s="425">
        <v>3789674</v>
      </c>
      <c r="E339" s="425">
        <v>3720487</v>
      </c>
      <c r="F339" s="226">
        <v>45.91078530237673</v>
      </c>
      <c r="G339" s="425">
        <v>686056</v>
      </c>
    </row>
    <row r="340" spans="1:7" ht="39.75" customHeight="1">
      <c r="A340" s="433">
        <v>1200</v>
      </c>
      <c r="B340" s="424" t="s">
        <v>121</v>
      </c>
      <c r="C340" s="425" t="s">
        <v>712</v>
      </c>
      <c r="D340" s="425">
        <v>1044496</v>
      </c>
      <c r="E340" s="425">
        <v>1008478</v>
      </c>
      <c r="F340" s="226" t="s">
        <v>712</v>
      </c>
      <c r="G340" s="425">
        <v>239750</v>
      </c>
    </row>
    <row r="341" spans="1:7" ht="12.75" customHeight="1">
      <c r="A341" s="436">
        <v>2000</v>
      </c>
      <c r="B341" s="467" t="s">
        <v>1170</v>
      </c>
      <c r="C341" s="425">
        <v>5887258</v>
      </c>
      <c r="D341" s="425">
        <v>3559992</v>
      </c>
      <c r="E341" s="425">
        <v>3558664</v>
      </c>
      <c r="F341" s="226">
        <v>60.44688376150663</v>
      </c>
      <c r="G341" s="425">
        <v>495167</v>
      </c>
    </row>
    <row r="342" spans="1:7" ht="25.5" customHeight="1">
      <c r="A342" s="469" t="s">
        <v>86</v>
      </c>
      <c r="B342" s="467" t="s">
        <v>1175</v>
      </c>
      <c r="C342" s="425">
        <v>10900</v>
      </c>
      <c r="D342" s="425">
        <v>10900</v>
      </c>
      <c r="E342" s="425">
        <v>10900</v>
      </c>
      <c r="F342" s="226">
        <v>100</v>
      </c>
      <c r="G342" s="425">
        <v>0</v>
      </c>
    </row>
    <row r="343" spans="1:7" ht="12.75" customHeight="1">
      <c r="A343" s="436">
        <v>7700</v>
      </c>
      <c r="B343" s="467" t="s">
        <v>1176</v>
      </c>
      <c r="C343" s="425">
        <v>10900</v>
      </c>
      <c r="D343" s="223">
        <v>10900</v>
      </c>
      <c r="E343" s="425">
        <v>10900</v>
      </c>
      <c r="F343" s="226">
        <v>100</v>
      </c>
      <c r="G343" s="425">
        <v>0</v>
      </c>
    </row>
    <row r="344" spans="1:7" s="422" customFormat="1" ht="12.75" customHeight="1">
      <c r="A344" s="434" t="s">
        <v>1109</v>
      </c>
      <c r="B344" s="456" t="s">
        <v>1209</v>
      </c>
      <c r="C344" s="421">
        <v>27814</v>
      </c>
      <c r="D344" s="421">
        <v>17655</v>
      </c>
      <c r="E344" s="421">
        <v>17655</v>
      </c>
      <c r="F344" s="222">
        <v>63.47522830229381</v>
      </c>
      <c r="G344" s="421">
        <v>0</v>
      </c>
    </row>
    <row r="345" spans="1:7" s="422" customFormat="1" ht="12.75" customHeight="1">
      <c r="A345" s="207" t="s">
        <v>1124</v>
      </c>
      <c r="B345" s="456" t="s">
        <v>1125</v>
      </c>
      <c r="C345" s="421">
        <v>1459742</v>
      </c>
      <c r="D345" s="421">
        <v>488176</v>
      </c>
      <c r="E345" s="421">
        <v>487172</v>
      </c>
      <c r="F345" s="222">
        <v>33.373842774956124</v>
      </c>
      <c r="G345" s="421">
        <v>35594</v>
      </c>
    </row>
    <row r="346" spans="1:7" s="422" customFormat="1" ht="12.75" customHeight="1">
      <c r="A346" s="436" t="s">
        <v>1126</v>
      </c>
      <c r="B346" s="467" t="s">
        <v>1173</v>
      </c>
      <c r="C346" s="425">
        <v>1459742</v>
      </c>
      <c r="D346" s="425">
        <v>488176</v>
      </c>
      <c r="E346" s="425">
        <v>487172</v>
      </c>
      <c r="F346" s="435">
        <v>33.373842774956124</v>
      </c>
      <c r="G346" s="425">
        <v>35594</v>
      </c>
    </row>
    <row r="347" spans="1:7" s="422" customFormat="1" ht="12.75" customHeight="1">
      <c r="A347" s="477"/>
      <c r="B347" s="454" t="s">
        <v>87</v>
      </c>
      <c r="C347" s="421">
        <v>476494</v>
      </c>
      <c r="D347" s="421">
        <v>321465</v>
      </c>
      <c r="E347" s="421">
        <v>455636</v>
      </c>
      <c r="F347" s="222">
        <v>95.62261014829147</v>
      </c>
      <c r="G347" s="421">
        <v>36694</v>
      </c>
    </row>
    <row r="348" spans="1:7" s="422" customFormat="1" ht="12.75" customHeight="1">
      <c r="A348" s="477"/>
      <c r="B348" s="454" t="s">
        <v>717</v>
      </c>
      <c r="C348" s="421">
        <v>-476494</v>
      </c>
      <c r="D348" s="421">
        <v>-321465</v>
      </c>
      <c r="E348" s="421">
        <v>-455636</v>
      </c>
      <c r="F348" s="222">
        <v>95.62261014829147</v>
      </c>
      <c r="G348" s="421">
        <v>-36694</v>
      </c>
    </row>
    <row r="349" spans="1:7" ht="12.75" customHeight="1">
      <c r="A349" s="472" t="s">
        <v>1137</v>
      </c>
      <c r="B349" s="447" t="s">
        <v>721</v>
      </c>
      <c r="C349" s="425">
        <v>-476494</v>
      </c>
      <c r="D349" s="425">
        <v>-277215</v>
      </c>
      <c r="E349" s="425">
        <v>-277215</v>
      </c>
      <c r="F349" s="226">
        <v>58.17806729990305</v>
      </c>
      <c r="G349" s="425">
        <v>0</v>
      </c>
    </row>
    <row r="350" spans="1:7" ht="12.75" customHeight="1">
      <c r="A350" s="433"/>
      <c r="B350" s="447" t="s">
        <v>1306</v>
      </c>
      <c r="C350" s="425">
        <v>-476494</v>
      </c>
      <c r="D350" s="425">
        <v>-277215</v>
      </c>
      <c r="E350" s="425">
        <v>-277215</v>
      </c>
      <c r="F350" s="226">
        <v>58.17806729990305</v>
      </c>
      <c r="G350" s="425">
        <v>0</v>
      </c>
    </row>
    <row r="351" spans="1:7" ht="12.75" customHeight="1">
      <c r="A351" s="472" t="s">
        <v>1132</v>
      </c>
      <c r="B351" s="467" t="s">
        <v>838</v>
      </c>
      <c r="C351" s="425" t="s">
        <v>712</v>
      </c>
      <c r="D351" s="425">
        <v>-44250</v>
      </c>
      <c r="E351" s="425">
        <v>-178421</v>
      </c>
      <c r="F351" s="226" t="s">
        <v>712</v>
      </c>
      <c r="G351" s="425">
        <v>-36694</v>
      </c>
    </row>
    <row r="352" spans="1:7" ht="25.5" customHeight="1">
      <c r="A352" s="423"/>
      <c r="B352" s="447" t="s">
        <v>88</v>
      </c>
      <c r="C352" s="425" t="s">
        <v>712</v>
      </c>
      <c r="D352" s="425">
        <v>-44250</v>
      </c>
      <c r="E352" s="425">
        <v>-178421</v>
      </c>
      <c r="F352" s="226" t="s">
        <v>712</v>
      </c>
      <c r="G352" s="425">
        <v>-36694</v>
      </c>
    </row>
    <row r="353" spans="1:7" ht="24.75" customHeight="1">
      <c r="A353" s="485" t="s">
        <v>122</v>
      </c>
      <c r="B353" s="486" t="s">
        <v>123</v>
      </c>
      <c r="C353" s="487"/>
      <c r="D353" s="487"/>
      <c r="E353" s="487"/>
      <c r="F353" s="487"/>
      <c r="G353" s="87"/>
    </row>
    <row r="354" spans="1:7" ht="26.25" customHeight="1">
      <c r="A354" s="485" t="s">
        <v>124</v>
      </c>
      <c r="B354" s="486" t="s">
        <v>125</v>
      </c>
      <c r="C354" s="487"/>
      <c r="D354" s="487"/>
      <c r="E354" s="487"/>
      <c r="F354" s="487"/>
      <c r="G354" s="87"/>
    </row>
    <row r="355" spans="2:7" ht="12.75">
      <c r="B355" s="486"/>
      <c r="C355" s="487"/>
      <c r="D355" s="487"/>
      <c r="E355" s="487"/>
      <c r="F355" s="487"/>
      <c r="G355" s="87"/>
    </row>
    <row r="356" spans="1:7" s="490" customFormat="1" ht="15.75">
      <c r="A356" s="488"/>
      <c r="B356" s="403"/>
      <c r="C356" s="489"/>
      <c r="D356" s="489"/>
      <c r="E356" s="489"/>
      <c r="F356" s="489"/>
      <c r="G356" s="489"/>
    </row>
    <row r="357" spans="1:7" s="490" customFormat="1" ht="15.75">
      <c r="A357" s="488" t="s">
        <v>126</v>
      </c>
      <c r="B357" s="403"/>
      <c r="C357" s="489"/>
      <c r="D357" s="489"/>
      <c r="E357" s="489"/>
      <c r="F357" s="489"/>
      <c r="G357" s="489"/>
    </row>
    <row r="358" spans="1:7" s="490" customFormat="1" ht="15.75">
      <c r="A358" s="491" t="s">
        <v>727</v>
      </c>
      <c r="B358" s="492"/>
      <c r="C358" s="492"/>
      <c r="D358" s="492"/>
      <c r="E358" s="492"/>
      <c r="F358" s="493"/>
      <c r="G358" s="493" t="s">
        <v>728</v>
      </c>
    </row>
    <row r="359" spans="1:7" ht="15.75">
      <c r="A359" s="494"/>
      <c r="B359" s="179"/>
      <c r="C359" s="179"/>
      <c r="D359" s="179"/>
      <c r="E359" s="179"/>
      <c r="F359" s="97"/>
      <c r="G359" s="493"/>
    </row>
    <row r="360" spans="1:2" ht="12.75">
      <c r="A360" s="495"/>
      <c r="B360" s="170"/>
    </row>
    <row r="361" spans="1:7" ht="12.75">
      <c r="A361" s="496" t="s">
        <v>127</v>
      </c>
      <c r="B361" s="170"/>
      <c r="G361" s="87"/>
    </row>
    <row r="362" ht="12" customHeight="1">
      <c r="G362" s="87"/>
    </row>
    <row r="363" spans="1:7" ht="12" customHeight="1">
      <c r="A363" s="495"/>
      <c r="B363" s="497"/>
      <c r="G363" s="87"/>
    </row>
    <row r="364" ht="0.75" customHeight="1">
      <c r="G364" s="87"/>
    </row>
    <row r="365" ht="12.75">
      <c r="G365" s="87"/>
    </row>
    <row r="366" ht="12.75">
      <c r="G366" s="87"/>
    </row>
    <row r="367" spans="2:7" ht="12.75">
      <c r="B367" s="498"/>
      <c r="C367" s="499"/>
      <c r="G367" s="87"/>
    </row>
    <row r="368" spans="2:7" ht="12.75">
      <c r="B368" s="498"/>
      <c r="C368" s="499"/>
      <c r="G368" s="87"/>
    </row>
    <row r="369" spans="2:7" ht="12.75">
      <c r="B369" s="498"/>
      <c r="C369" s="499"/>
      <c r="G369" s="87"/>
    </row>
    <row r="370" spans="2:7" ht="12.75">
      <c r="B370" s="498"/>
      <c r="C370" s="499"/>
      <c r="G370" s="87"/>
    </row>
    <row r="371" spans="2:7" ht="12.75">
      <c r="B371" s="498"/>
      <c r="C371" s="499"/>
      <c r="G371" s="87"/>
    </row>
    <row r="372" spans="2:7" ht="12.75">
      <c r="B372" s="498"/>
      <c r="C372" s="499"/>
      <c r="G372" s="87"/>
    </row>
    <row r="373" spans="2:7" ht="12.75">
      <c r="B373" s="498"/>
      <c r="C373" s="499"/>
      <c r="G373" s="87"/>
    </row>
    <row r="374" spans="2:7" ht="12.75">
      <c r="B374" s="498"/>
      <c r="C374" s="499"/>
      <c r="G374" s="87"/>
    </row>
    <row r="375" spans="2:7" ht="12.75">
      <c r="B375" s="498"/>
      <c r="C375" s="499"/>
      <c r="G375" s="87"/>
    </row>
    <row r="376" spans="2:7" ht="12.75">
      <c r="B376" s="498"/>
      <c r="C376" s="499"/>
      <c r="G376" s="87"/>
    </row>
    <row r="377" spans="2:7" ht="12.75">
      <c r="B377" s="498"/>
      <c r="C377" s="499"/>
      <c r="G377" s="87"/>
    </row>
    <row r="378" spans="2:7" ht="12.75">
      <c r="B378" s="498"/>
      <c r="C378" s="499"/>
      <c r="G378" s="87"/>
    </row>
    <row r="379" spans="2:7" ht="12.75">
      <c r="B379" s="498"/>
      <c r="C379" s="499"/>
      <c r="G379" s="87"/>
    </row>
    <row r="380" spans="2:7" ht="12.75">
      <c r="B380" s="498"/>
      <c r="C380" s="499"/>
      <c r="G380" s="87"/>
    </row>
    <row r="381" spans="2:7" ht="12.75">
      <c r="B381" s="498"/>
      <c r="C381" s="499"/>
      <c r="G381" s="87"/>
    </row>
    <row r="382" spans="2:7" ht="12.75">
      <c r="B382" s="498"/>
      <c r="C382" s="499"/>
      <c r="G382" s="87"/>
    </row>
    <row r="383" spans="2:7" ht="12.75">
      <c r="B383" s="498"/>
      <c r="C383" s="499"/>
      <c r="G383" s="87"/>
    </row>
    <row r="384" spans="2:7" ht="12.75">
      <c r="B384" s="498"/>
      <c r="C384" s="499"/>
      <c r="G384" s="87"/>
    </row>
    <row r="385" spans="2:7" ht="12.75">
      <c r="B385" s="498"/>
      <c r="C385" s="499"/>
      <c r="G385" s="87"/>
    </row>
    <row r="386" spans="2:7" ht="12.75">
      <c r="B386" s="498"/>
      <c r="C386" s="499"/>
      <c r="G386" s="87"/>
    </row>
    <row r="387" spans="2:7" ht="12.75">
      <c r="B387" s="498"/>
      <c r="C387" s="499"/>
      <c r="G387" s="87"/>
    </row>
    <row r="388" spans="2:7" ht="12.75">
      <c r="B388" s="498"/>
      <c r="C388" s="499"/>
      <c r="G388" s="87"/>
    </row>
    <row r="389" spans="2:7" ht="12.75">
      <c r="B389" s="498"/>
      <c r="C389" s="499"/>
      <c r="G389" s="87"/>
    </row>
    <row r="390" spans="2:7" ht="12.75">
      <c r="B390" s="498"/>
      <c r="C390" s="499"/>
      <c r="G390" s="87"/>
    </row>
    <row r="391" spans="2:7" ht="12.75">
      <c r="B391" s="498"/>
      <c r="C391" s="499"/>
      <c r="G391" s="87"/>
    </row>
    <row r="392" spans="2:7" ht="12.75">
      <c r="B392" s="498"/>
      <c r="C392" s="499"/>
      <c r="G392" s="87"/>
    </row>
    <row r="393" spans="2:7" ht="12.75">
      <c r="B393" s="498"/>
      <c r="C393" s="499"/>
      <c r="G393" s="87"/>
    </row>
    <row r="394" spans="2:7" ht="12.75">
      <c r="B394" s="498"/>
      <c r="C394" s="499"/>
      <c r="G394" s="87"/>
    </row>
    <row r="395" spans="2:7" ht="12.75">
      <c r="B395" s="498"/>
      <c r="C395" s="499"/>
      <c r="G395" s="87"/>
    </row>
    <row r="396" spans="2:7" ht="12.75">
      <c r="B396" s="498"/>
      <c r="C396" s="499"/>
      <c r="G396" s="87"/>
    </row>
    <row r="397" spans="2:7" ht="12.75">
      <c r="B397" s="498"/>
      <c r="C397" s="499"/>
      <c r="G397" s="87"/>
    </row>
    <row r="398" spans="2:7" ht="12.75">
      <c r="B398" s="498"/>
      <c r="C398" s="499"/>
      <c r="G398" s="87"/>
    </row>
    <row r="399" spans="2:7" ht="12.75">
      <c r="B399" s="498"/>
      <c r="C399" s="499"/>
      <c r="G399" s="87"/>
    </row>
    <row r="400" spans="2:7" ht="12.75">
      <c r="B400" s="498"/>
      <c r="C400" s="499"/>
      <c r="G400" s="87"/>
    </row>
    <row r="401" spans="2:7" ht="12.75">
      <c r="B401" s="498"/>
      <c r="C401" s="499"/>
      <c r="G401" s="87"/>
    </row>
    <row r="402" spans="2:7" ht="12.75">
      <c r="B402" s="498"/>
      <c r="C402" s="499"/>
      <c r="G402" s="87"/>
    </row>
    <row r="403" spans="2:7" ht="12.75">
      <c r="B403" s="498"/>
      <c r="C403" s="499"/>
      <c r="G403" s="87"/>
    </row>
    <row r="404" spans="2:7" ht="12.75">
      <c r="B404" s="498"/>
      <c r="C404" s="499"/>
      <c r="G404" s="87"/>
    </row>
    <row r="405" spans="2:7" ht="12.75">
      <c r="B405" s="498"/>
      <c r="C405" s="499"/>
      <c r="G405" s="87"/>
    </row>
    <row r="406" spans="2:7" ht="12.75">
      <c r="B406" s="498"/>
      <c r="C406" s="499"/>
      <c r="G406" s="87"/>
    </row>
    <row r="407" spans="2:7" ht="12.75">
      <c r="B407" s="498"/>
      <c r="C407" s="499"/>
      <c r="G407" s="87"/>
    </row>
    <row r="408" spans="2:7" ht="12.75">
      <c r="B408" s="498"/>
      <c r="C408" s="499"/>
      <c r="G408" s="87"/>
    </row>
    <row r="409" spans="2:7" ht="12.75">
      <c r="B409" s="498"/>
      <c r="C409" s="499"/>
      <c r="G409" s="87"/>
    </row>
    <row r="410" spans="2:7" ht="12.75">
      <c r="B410" s="498"/>
      <c r="C410" s="499"/>
      <c r="G410" s="87"/>
    </row>
    <row r="411" spans="2:7" ht="12.75">
      <c r="B411" s="498"/>
      <c r="C411" s="499"/>
      <c r="G411" s="87"/>
    </row>
    <row r="412" spans="2:7" ht="12.75">
      <c r="B412" s="498"/>
      <c r="C412" s="499"/>
      <c r="G412" s="87"/>
    </row>
    <row r="413" spans="2:7" ht="12.75">
      <c r="B413" s="498"/>
      <c r="C413" s="499"/>
      <c r="G413" s="87"/>
    </row>
    <row r="414" spans="2:7" ht="12.75">
      <c r="B414" s="498"/>
      <c r="C414" s="499"/>
      <c r="G414" s="87"/>
    </row>
    <row r="415" spans="2:7" ht="12.75">
      <c r="B415" s="498"/>
      <c r="C415" s="499"/>
      <c r="G415" s="87"/>
    </row>
    <row r="416" spans="2:7" ht="12.75">
      <c r="B416" s="498"/>
      <c r="C416" s="499"/>
      <c r="G416" s="87"/>
    </row>
    <row r="417" spans="2:7" ht="12.75">
      <c r="B417" s="498"/>
      <c r="C417" s="499"/>
      <c r="G417" s="87"/>
    </row>
    <row r="418" spans="2:7" ht="12.75">
      <c r="B418" s="498"/>
      <c r="C418" s="499"/>
      <c r="G418" s="87"/>
    </row>
    <row r="419" spans="2:7" ht="12.75">
      <c r="B419" s="498"/>
      <c r="C419" s="499"/>
      <c r="G419" s="87"/>
    </row>
    <row r="420" spans="2:7" ht="12.75">
      <c r="B420" s="498"/>
      <c r="C420" s="499"/>
      <c r="G420" s="87"/>
    </row>
    <row r="421" spans="2:7" ht="12.75">
      <c r="B421" s="498"/>
      <c r="C421" s="499"/>
      <c r="G421" s="87"/>
    </row>
    <row r="422" spans="2:7" ht="12.75">
      <c r="B422" s="498"/>
      <c r="C422" s="499"/>
      <c r="G422" s="87"/>
    </row>
    <row r="423" spans="2:7" ht="12.75">
      <c r="B423" s="498"/>
      <c r="C423" s="499"/>
      <c r="G423" s="87"/>
    </row>
    <row r="424" spans="2:7" ht="12.75">
      <c r="B424" s="498"/>
      <c r="C424" s="499"/>
      <c r="G424" s="87"/>
    </row>
    <row r="425" spans="2:7" ht="12.75">
      <c r="B425" s="498"/>
      <c r="C425" s="499"/>
      <c r="G425" s="87"/>
    </row>
    <row r="426" spans="2:7" ht="12.75">
      <c r="B426" s="498"/>
      <c r="C426" s="499"/>
      <c r="G426" s="87"/>
    </row>
    <row r="427" spans="2:7" ht="12.75">
      <c r="B427" s="498"/>
      <c r="C427" s="499"/>
      <c r="G427" s="87"/>
    </row>
    <row r="428" spans="2:7" ht="12.75">
      <c r="B428" s="498"/>
      <c r="C428" s="499"/>
      <c r="G428" s="87"/>
    </row>
    <row r="429" spans="2:7" ht="12.75">
      <c r="B429" s="498"/>
      <c r="C429" s="499"/>
      <c r="G429" s="87"/>
    </row>
    <row r="430" spans="2:7" ht="12.75">
      <c r="B430" s="498"/>
      <c r="C430" s="499"/>
      <c r="G430" s="87"/>
    </row>
    <row r="431" spans="2:7" ht="12.75">
      <c r="B431" s="498"/>
      <c r="C431" s="499"/>
      <c r="G431" s="87"/>
    </row>
    <row r="432" spans="2:7" ht="12.75">
      <c r="B432" s="498"/>
      <c r="C432" s="499"/>
      <c r="G432" s="87"/>
    </row>
    <row r="433" spans="2:7" ht="12.75">
      <c r="B433" s="498"/>
      <c r="C433" s="499"/>
      <c r="G433" s="87"/>
    </row>
    <row r="434" spans="2:7" ht="12.75">
      <c r="B434" s="498"/>
      <c r="C434" s="499"/>
      <c r="G434" s="87"/>
    </row>
    <row r="435" spans="2:7" ht="12.75">
      <c r="B435" s="498"/>
      <c r="C435" s="499"/>
      <c r="G435" s="87"/>
    </row>
    <row r="436" spans="2:7" ht="12.75">
      <c r="B436" s="498"/>
      <c r="C436" s="499"/>
      <c r="G436" s="87"/>
    </row>
    <row r="437" spans="2:7" ht="12.75">
      <c r="B437" s="498"/>
      <c r="C437" s="499"/>
      <c r="G437" s="87"/>
    </row>
    <row r="438" spans="2:7" ht="12.75">
      <c r="B438" s="498"/>
      <c r="C438" s="499"/>
      <c r="G438" s="87"/>
    </row>
    <row r="439" spans="2:7" ht="12.75">
      <c r="B439" s="498"/>
      <c r="C439" s="499"/>
      <c r="G439" s="87"/>
    </row>
    <row r="440" spans="2:7" ht="12.75">
      <c r="B440" s="498"/>
      <c r="C440" s="499"/>
      <c r="G440" s="87"/>
    </row>
    <row r="441" spans="2:7" ht="12.75">
      <c r="B441" s="498"/>
      <c r="C441" s="499"/>
      <c r="G441" s="87"/>
    </row>
    <row r="442" spans="2:7" ht="12.75">
      <c r="B442" s="498"/>
      <c r="C442" s="499"/>
      <c r="G442" s="87"/>
    </row>
    <row r="443" spans="2:7" ht="12.75">
      <c r="B443" s="498"/>
      <c r="C443" s="499"/>
      <c r="G443" s="87"/>
    </row>
    <row r="444" spans="2:7" ht="12.75">
      <c r="B444" s="498"/>
      <c r="C444" s="499"/>
      <c r="G444" s="87"/>
    </row>
    <row r="445" spans="2:7" ht="12.75">
      <c r="B445" s="498"/>
      <c r="C445" s="499"/>
      <c r="G445" s="87"/>
    </row>
    <row r="446" spans="2:7" ht="12.75">
      <c r="B446" s="498"/>
      <c r="C446" s="499"/>
      <c r="G446" s="87"/>
    </row>
    <row r="447" spans="2:7" ht="12.75">
      <c r="B447" s="498"/>
      <c r="C447" s="499"/>
      <c r="G447" s="87"/>
    </row>
    <row r="448" spans="2:7" ht="12.75">
      <c r="B448" s="498"/>
      <c r="C448" s="499"/>
      <c r="G448" s="87"/>
    </row>
    <row r="449" spans="2:7" ht="12.75">
      <c r="B449" s="498"/>
      <c r="C449" s="499"/>
      <c r="G449" s="87"/>
    </row>
    <row r="450" spans="2:7" ht="12.75">
      <c r="B450" s="498"/>
      <c r="C450" s="499"/>
      <c r="G450" s="87"/>
    </row>
    <row r="451" spans="2:7" ht="12.75">
      <c r="B451" s="498"/>
      <c r="C451" s="499"/>
      <c r="G451" s="87"/>
    </row>
    <row r="452" spans="2:7" ht="12.75">
      <c r="B452" s="498"/>
      <c r="C452" s="499"/>
      <c r="G452" s="87"/>
    </row>
    <row r="453" spans="2:7" ht="12.75">
      <c r="B453" s="498"/>
      <c r="C453" s="499"/>
      <c r="G453" s="87"/>
    </row>
    <row r="454" spans="2:7" ht="12.75">
      <c r="B454" s="498"/>
      <c r="C454" s="499"/>
      <c r="G454" s="87"/>
    </row>
    <row r="455" spans="2:7" ht="12.75">
      <c r="B455" s="498"/>
      <c r="C455" s="499"/>
      <c r="G455" s="87"/>
    </row>
    <row r="456" spans="2:7" ht="12.75">
      <c r="B456" s="498"/>
      <c r="C456" s="499"/>
      <c r="G456" s="87"/>
    </row>
    <row r="457" spans="2:7" ht="12.75">
      <c r="B457" s="498"/>
      <c r="C457" s="499"/>
      <c r="G457" s="87"/>
    </row>
    <row r="458" spans="2:7" ht="12.75">
      <c r="B458" s="498"/>
      <c r="C458" s="499"/>
      <c r="G458" s="87"/>
    </row>
    <row r="459" spans="2:7" ht="12.75">
      <c r="B459" s="498"/>
      <c r="C459" s="499"/>
      <c r="G459" s="87"/>
    </row>
    <row r="460" spans="2:7" ht="12.75">
      <c r="B460" s="498"/>
      <c r="C460" s="499"/>
      <c r="G460" s="87"/>
    </row>
    <row r="461" spans="2:7" ht="12.75">
      <c r="B461" s="498"/>
      <c r="C461" s="499"/>
      <c r="G461" s="87"/>
    </row>
    <row r="462" spans="2:7" ht="12.75">
      <c r="B462" s="498"/>
      <c r="C462" s="499"/>
      <c r="G462" s="87"/>
    </row>
    <row r="463" spans="2:7" ht="12.75">
      <c r="B463" s="498"/>
      <c r="C463" s="499"/>
      <c r="G463" s="87"/>
    </row>
    <row r="464" spans="2:7" ht="12.75">
      <c r="B464" s="498"/>
      <c r="C464" s="499"/>
      <c r="G464" s="87"/>
    </row>
    <row r="465" spans="2:7" ht="12.75">
      <c r="B465" s="498"/>
      <c r="C465" s="499"/>
      <c r="G465" s="87"/>
    </row>
    <row r="466" spans="2:7" ht="12.75">
      <c r="B466" s="498"/>
      <c r="C466" s="499"/>
      <c r="G466" s="87"/>
    </row>
    <row r="467" spans="2:7" ht="12.75">
      <c r="B467" s="498"/>
      <c r="C467" s="499"/>
      <c r="G467" s="87"/>
    </row>
    <row r="468" spans="2:7" ht="12.75">
      <c r="B468" s="498"/>
      <c r="C468" s="499"/>
      <c r="G468" s="87"/>
    </row>
    <row r="469" spans="2:7" ht="12.75">
      <c r="B469" s="498"/>
      <c r="C469" s="499"/>
      <c r="G469" s="87"/>
    </row>
    <row r="470" spans="2:7" ht="12.75">
      <c r="B470" s="498"/>
      <c r="C470" s="499"/>
      <c r="G470" s="87"/>
    </row>
    <row r="471" spans="2:7" ht="12.75">
      <c r="B471" s="498"/>
      <c r="C471" s="499"/>
      <c r="G471" s="87"/>
    </row>
    <row r="472" spans="2:7" ht="12.75">
      <c r="B472" s="498"/>
      <c r="C472" s="499"/>
      <c r="G472" s="87"/>
    </row>
    <row r="473" spans="2:7" ht="12.75">
      <c r="B473" s="498"/>
      <c r="C473" s="499"/>
      <c r="G473" s="87"/>
    </row>
    <row r="474" spans="2:7" ht="12.75">
      <c r="B474" s="498"/>
      <c r="C474" s="499"/>
      <c r="G474" s="87"/>
    </row>
    <row r="475" spans="2:7" ht="12.75">
      <c r="B475" s="498"/>
      <c r="C475" s="499"/>
      <c r="G475" s="87"/>
    </row>
    <row r="476" spans="2:7" ht="12.75">
      <c r="B476" s="498"/>
      <c r="C476" s="499"/>
      <c r="G476" s="87"/>
    </row>
    <row r="477" spans="2:7" ht="12.75">
      <c r="B477" s="498"/>
      <c r="C477" s="499"/>
      <c r="G477" s="87"/>
    </row>
    <row r="478" spans="2:7" ht="12.75">
      <c r="B478" s="498"/>
      <c r="C478" s="499"/>
      <c r="G478" s="87"/>
    </row>
    <row r="479" spans="2:7" ht="12.75">
      <c r="B479" s="498"/>
      <c r="C479" s="499"/>
      <c r="G479" s="87"/>
    </row>
    <row r="480" spans="2:7" ht="12.75">
      <c r="B480" s="498"/>
      <c r="C480" s="499"/>
      <c r="G480" s="87"/>
    </row>
    <row r="481" spans="2:7" ht="12.75">
      <c r="B481" s="498"/>
      <c r="C481" s="499"/>
      <c r="G481" s="87"/>
    </row>
    <row r="482" spans="2:7" ht="12.75">
      <c r="B482" s="498"/>
      <c r="C482" s="499"/>
      <c r="G482" s="87"/>
    </row>
    <row r="483" spans="2:7" ht="12.75">
      <c r="B483" s="498"/>
      <c r="C483" s="499"/>
      <c r="G483" s="87"/>
    </row>
    <row r="484" spans="2:7" ht="12.75">
      <c r="B484" s="498"/>
      <c r="C484" s="499"/>
      <c r="G484" s="87"/>
    </row>
    <row r="485" spans="2:7" ht="12.75">
      <c r="B485" s="498"/>
      <c r="C485" s="499"/>
      <c r="G485" s="87"/>
    </row>
    <row r="486" spans="2:7" ht="12.75">
      <c r="B486" s="498"/>
      <c r="C486" s="499"/>
      <c r="G486" s="87"/>
    </row>
    <row r="487" spans="2:7" ht="12.75">
      <c r="B487" s="498"/>
      <c r="C487" s="499"/>
      <c r="G487" s="87"/>
    </row>
    <row r="488" spans="2:7" ht="12.75">
      <c r="B488" s="498"/>
      <c r="C488" s="499"/>
      <c r="G488" s="87"/>
    </row>
    <row r="489" spans="2:7" ht="12.75">
      <c r="B489" s="498"/>
      <c r="C489" s="499"/>
      <c r="G489" s="87"/>
    </row>
    <row r="490" spans="2:7" ht="12.75">
      <c r="B490" s="498"/>
      <c r="C490" s="499"/>
      <c r="G490" s="87"/>
    </row>
    <row r="491" spans="2:7" ht="12.75">
      <c r="B491" s="498"/>
      <c r="C491" s="499"/>
      <c r="G491" s="87"/>
    </row>
    <row r="492" spans="2:7" ht="12.75">
      <c r="B492" s="498"/>
      <c r="C492" s="499"/>
      <c r="G492" s="87"/>
    </row>
    <row r="493" spans="2:7" ht="12.75">
      <c r="B493" s="498"/>
      <c r="C493" s="499"/>
      <c r="G493" s="87"/>
    </row>
    <row r="494" spans="2:7" ht="12.75">
      <c r="B494" s="498"/>
      <c r="C494" s="499"/>
      <c r="G494" s="87"/>
    </row>
    <row r="495" spans="2:7" ht="12.75">
      <c r="B495" s="498"/>
      <c r="C495" s="499"/>
      <c r="G495" s="87"/>
    </row>
    <row r="496" spans="2:7" ht="12.75">
      <c r="B496" s="498"/>
      <c r="C496" s="499"/>
      <c r="G496" s="87"/>
    </row>
    <row r="497" spans="2:7" ht="12.75">
      <c r="B497" s="498"/>
      <c r="C497" s="499"/>
      <c r="G497" s="87"/>
    </row>
    <row r="498" spans="2:7" ht="12.75">
      <c r="B498" s="498"/>
      <c r="C498" s="499"/>
      <c r="G498" s="87"/>
    </row>
    <row r="499" spans="2:7" ht="12.75">
      <c r="B499" s="498"/>
      <c r="C499" s="499"/>
      <c r="G499" s="87"/>
    </row>
    <row r="500" spans="2:7" ht="12.75">
      <c r="B500" s="498"/>
      <c r="C500" s="499"/>
      <c r="G500" s="87"/>
    </row>
    <row r="501" spans="2:7" ht="12.75">
      <c r="B501" s="498"/>
      <c r="C501" s="499"/>
      <c r="G501" s="87"/>
    </row>
    <row r="502" spans="2:7" ht="12.75">
      <c r="B502" s="498"/>
      <c r="C502" s="499"/>
      <c r="G502" s="87"/>
    </row>
    <row r="503" spans="2:7" ht="12.75">
      <c r="B503" s="498"/>
      <c r="C503" s="499"/>
      <c r="G503" s="87"/>
    </row>
    <row r="504" spans="2:7" ht="12.75">
      <c r="B504" s="498"/>
      <c r="C504" s="499"/>
      <c r="G504" s="87"/>
    </row>
    <row r="505" spans="2:7" ht="12.75">
      <c r="B505" s="498"/>
      <c r="C505" s="499"/>
      <c r="G505" s="87"/>
    </row>
    <row r="506" spans="2:7" ht="12.75">
      <c r="B506" s="498"/>
      <c r="C506" s="499"/>
      <c r="G506" s="87"/>
    </row>
    <row r="507" spans="2:7" ht="12.75">
      <c r="B507" s="498"/>
      <c r="C507" s="499"/>
      <c r="G507" s="87"/>
    </row>
    <row r="508" spans="2:7" ht="12.75">
      <c r="B508" s="498"/>
      <c r="C508" s="499"/>
      <c r="G508" s="87"/>
    </row>
    <row r="509" spans="2:7" ht="12.75">
      <c r="B509" s="498"/>
      <c r="C509" s="499"/>
      <c r="G509" s="87"/>
    </row>
    <row r="510" spans="2:7" ht="12.75">
      <c r="B510" s="498"/>
      <c r="C510" s="499"/>
      <c r="G510" s="87"/>
    </row>
    <row r="511" spans="2:7" ht="12.75">
      <c r="B511" s="498"/>
      <c r="C511" s="499"/>
      <c r="G511" s="87"/>
    </row>
    <row r="512" spans="2:7" ht="12.75">
      <c r="B512" s="498"/>
      <c r="C512" s="499"/>
      <c r="G512" s="87"/>
    </row>
    <row r="513" spans="2:7" ht="12.75">
      <c r="B513" s="498"/>
      <c r="C513" s="499"/>
      <c r="G513" s="87"/>
    </row>
    <row r="514" spans="2:7" ht="12.75">
      <c r="B514" s="498"/>
      <c r="C514" s="499"/>
      <c r="G514" s="87"/>
    </row>
    <row r="515" spans="2:7" ht="12.75">
      <c r="B515" s="498"/>
      <c r="C515" s="499"/>
      <c r="G515" s="87"/>
    </row>
    <row r="516" spans="2:7" ht="12.75">
      <c r="B516" s="498"/>
      <c r="C516" s="499"/>
      <c r="G516" s="87"/>
    </row>
    <row r="517" spans="2:7" ht="12.75">
      <c r="B517" s="498"/>
      <c r="C517" s="499"/>
      <c r="G517" s="87"/>
    </row>
    <row r="518" spans="2:7" ht="12.75">
      <c r="B518" s="498"/>
      <c r="C518" s="499"/>
      <c r="G518" s="87"/>
    </row>
    <row r="519" spans="2:7" ht="12.75">
      <c r="B519" s="498"/>
      <c r="C519" s="499"/>
      <c r="G519" s="87"/>
    </row>
    <row r="520" spans="2:7" ht="12.75">
      <c r="B520" s="498"/>
      <c r="C520" s="499"/>
      <c r="G520" s="87"/>
    </row>
    <row r="521" spans="2:7" ht="12.75">
      <c r="B521" s="498"/>
      <c r="C521" s="499"/>
      <c r="G521" s="87"/>
    </row>
    <row r="522" spans="2:7" ht="12.75">
      <c r="B522" s="498"/>
      <c r="C522" s="499"/>
      <c r="G522" s="87"/>
    </row>
    <row r="523" spans="2:7" ht="12.75">
      <c r="B523" s="498"/>
      <c r="C523" s="499"/>
      <c r="G523" s="87"/>
    </row>
    <row r="524" spans="2:7" ht="12.75">
      <c r="B524" s="498"/>
      <c r="C524" s="499"/>
      <c r="G524" s="87"/>
    </row>
    <row r="525" spans="2:7" ht="12.75">
      <c r="B525" s="498"/>
      <c r="C525" s="499"/>
      <c r="G525" s="87"/>
    </row>
    <row r="526" spans="2:7" ht="12.75">
      <c r="B526" s="498"/>
      <c r="C526" s="499"/>
      <c r="G526" s="87"/>
    </row>
    <row r="527" spans="2:7" ht="12.75">
      <c r="B527" s="498"/>
      <c r="C527" s="499"/>
      <c r="G527" s="87"/>
    </row>
    <row r="528" spans="2:7" ht="12.75">
      <c r="B528" s="498"/>
      <c r="C528" s="499"/>
      <c r="G528" s="87"/>
    </row>
    <row r="529" spans="2:7" ht="12.75">
      <c r="B529" s="498"/>
      <c r="C529" s="499"/>
      <c r="G529" s="87"/>
    </row>
    <row r="530" spans="2:7" ht="12.75">
      <c r="B530" s="498"/>
      <c r="C530" s="499"/>
      <c r="G530" s="87"/>
    </row>
    <row r="531" spans="2:7" ht="12.75">
      <c r="B531" s="498"/>
      <c r="C531" s="499"/>
      <c r="G531" s="87"/>
    </row>
    <row r="532" spans="2:7" ht="12.75">
      <c r="B532" s="498"/>
      <c r="C532" s="499"/>
      <c r="G532" s="87"/>
    </row>
    <row r="533" spans="2:7" ht="12.75">
      <c r="B533" s="498"/>
      <c r="C533" s="499"/>
      <c r="G533" s="87"/>
    </row>
    <row r="534" spans="2:7" ht="12.75">
      <c r="B534" s="498"/>
      <c r="C534" s="499"/>
      <c r="G534" s="87"/>
    </row>
    <row r="535" spans="2:7" ht="12.75">
      <c r="B535" s="498"/>
      <c r="C535" s="499"/>
      <c r="G535" s="87"/>
    </row>
    <row r="536" spans="2:7" ht="12.75">
      <c r="B536" s="498"/>
      <c r="C536" s="499"/>
      <c r="G536" s="87"/>
    </row>
    <row r="537" spans="2:7" ht="12.75">
      <c r="B537" s="498"/>
      <c r="C537" s="499"/>
      <c r="G537" s="87"/>
    </row>
    <row r="538" spans="2:7" ht="12.75">
      <c r="B538" s="498"/>
      <c r="C538" s="499"/>
      <c r="G538" s="87"/>
    </row>
    <row r="539" spans="2:7" ht="12.75">
      <c r="B539" s="498"/>
      <c r="C539" s="499"/>
      <c r="G539" s="87"/>
    </row>
    <row r="540" spans="2:7" ht="12.75">
      <c r="B540" s="498"/>
      <c r="C540" s="499"/>
      <c r="G540" s="87"/>
    </row>
    <row r="541" spans="2:7" ht="12.75">
      <c r="B541" s="498"/>
      <c r="C541" s="499"/>
      <c r="G541" s="87"/>
    </row>
    <row r="542" spans="2:7" ht="12.75">
      <c r="B542" s="498"/>
      <c r="C542" s="499"/>
      <c r="G542" s="87"/>
    </row>
    <row r="543" spans="2:7" ht="12.75">
      <c r="B543" s="498"/>
      <c r="C543" s="499"/>
      <c r="G543" s="87"/>
    </row>
    <row r="544" spans="2:7" ht="12.75">
      <c r="B544" s="498"/>
      <c r="C544" s="499"/>
      <c r="G544" s="87"/>
    </row>
    <row r="545" spans="2:7" ht="12.75">
      <c r="B545" s="498"/>
      <c r="C545" s="499"/>
      <c r="G545" s="87"/>
    </row>
    <row r="546" spans="2:7" ht="12.75">
      <c r="B546" s="498"/>
      <c r="C546" s="499"/>
      <c r="G546" s="87"/>
    </row>
    <row r="547" spans="2:7" ht="12.75">
      <c r="B547" s="498"/>
      <c r="C547" s="499"/>
      <c r="G547" s="87"/>
    </row>
    <row r="548" spans="2:7" ht="12.75">
      <c r="B548" s="498"/>
      <c r="C548" s="499"/>
      <c r="G548" s="87"/>
    </row>
    <row r="549" spans="2:7" ht="12.75">
      <c r="B549" s="498"/>
      <c r="C549" s="499"/>
      <c r="G549" s="87"/>
    </row>
    <row r="550" spans="2:7" ht="12.75">
      <c r="B550" s="498"/>
      <c r="C550" s="499"/>
      <c r="G550" s="87"/>
    </row>
    <row r="551" spans="2:7" ht="12.75">
      <c r="B551" s="498"/>
      <c r="C551" s="499"/>
      <c r="G551" s="87"/>
    </row>
    <row r="552" spans="2:7" ht="12.75">
      <c r="B552" s="498"/>
      <c r="C552" s="499"/>
      <c r="G552" s="87"/>
    </row>
    <row r="553" spans="2:7" ht="12.75">
      <c r="B553" s="498"/>
      <c r="C553" s="499"/>
      <c r="G553" s="87"/>
    </row>
    <row r="554" spans="2:7" ht="12.75">
      <c r="B554" s="498"/>
      <c r="C554" s="499"/>
      <c r="G554" s="87"/>
    </row>
    <row r="555" spans="2:7" ht="12.75">
      <c r="B555" s="498"/>
      <c r="C555" s="499"/>
      <c r="G555" s="87"/>
    </row>
    <row r="556" spans="2:7" ht="12.75">
      <c r="B556" s="498"/>
      <c r="C556" s="499"/>
      <c r="G556" s="87"/>
    </row>
    <row r="557" spans="2:7" ht="12.75">
      <c r="B557" s="498"/>
      <c r="C557" s="499"/>
      <c r="G557" s="87"/>
    </row>
    <row r="558" spans="2:7" ht="12.75">
      <c r="B558" s="498"/>
      <c r="C558" s="499"/>
      <c r="G558" s="87"/>
    </row>
    <row r="559" spans="2:7" ht="12.75">
      <c r="B559" s="498"/>
      <c r="C559" s="499"/>
      <c r="G559" s="87"/>
    </row>
    <row r="560" spans="2:7" ht="12.75">
      <c r="B560" s="498"/>
      <c r="C560" s="499"/>
      <c r="G560" s="87"/>
    </row>
    <row r="561" spans="2:7" ht="12.75">
      <c r="B561" s="498"/>
      <c r="C561" s="499"/>
      <c r="G561" s="87"/>
    </row>
    <row r="562" spans="2:7" ht="12.75">
      <c r="B562" s="498"/>
      <c r="C562" s="499"/>
      <c r="G562" s="87"/>
    </row>
    <row r="563" spans="2:7" ht="12.75">
      <c r="B563" s="498"/>
      <c r="C563" s="499"/>
      <c r="G563" s="87"/>
    </row>
    <row r="564" spans="2:7" ht="12.75">
      <c r="B564" s="498"/>
      <c r="C564" s="499"/>
      <c r="G564" s="87"/>
    </row>
    <row r="565" spans="2:7" ht="12.75">
      <c r="B565" s="498"/>
      <c r="C565" s="499"/>
      <c r="G565" s="87"/>
    </row>
    <row r="566" spans="2:7" ht="12.75">
      <c r="B566" s="498"/>
      <c r="C566" s="499"/>
      <c r="G566" s="87"/>
    </row>
    <row r="567" spans="2:7" ht="12.75">
      <c r="B567" s="498"/>
      <c r="C567" s="499"/>
      <c r="G567" s="87"/>
    </row>
    <row r="568" spans="2:7" ht="12.75">
      <c r="B568" s="498"/>
      <c r="C568" s="499"/>
      <c r="G568" s="87"/>
    </row>
    <row r="569" spans="2:7" ht="12.75">
      <c r="B569" s="498"/>
      <c r="C569" s="499"/>
      <c r="G569" s="87"/>
    </row>
    <row r="570" spans="2:7" ht="12.75">
      <c r="B570" s="498"/>
      <c r="C570" s="499"/>
      <c r="G570" s="87"/>
    </row>
    <row r="571" spans="2:7" ht="12.75">
      <c r="B571" s="498"/>
      <c r="C571" s="499"/>
      <c r="G571" s="87"/>
    </row>
    <row r="572" spans="2:7" ht="12.75">
      <c r="B572" s="498"/>
      <c r="C572" s="499"/>
      <c r="G572" s="87"/>
    </row>
    <row r="573" spans="2:7" ht="12.75">
      <c r="B573" s="498"/>
      <c r="C573" s="499"/>
      <c r="G573" s="87"/>
    </row>
    <row r="574" spans="2:7" ht="12.75">
      <c r="B574" s="498"/>
      <c r="C574" s="499"/>
      <c r="G574" s="87"/>
    </row>
    <row r="575" spans="2:7" ht="12.75">
      <c r="B575" s="498"/>
      <c r="C575" s="499"/>
      <c r="G575" s="87"/>
    </row>
    <row r="576" spans="2:7" ht="12.75">
      <c r="B576" s="498"/>
      <c r="C576" s="499"/>
      <c r="G576" s="87"/>
    </row>
    <row r="577" spans="2:7" ht="12.75">
      <c r="B577" s="498"/>
      <c r="C577" s="499"/>
      <c r="G577" s="87"/>
    </row>
    <row r="578" spans="2:7" ht="12.75">
      <c r="B578" s="498"/>
      <c r="C578" s="499"/>
      <c r="G578" s="87"/>
    </row>
    <row r="579" spans="2:7" ht="12.75">
      <c r="B579" s="498"/>
      <c r="C579" s="499"/>
      <c r="G579" s="87"/>
    </row>
    <row r="580" spans="2:7" ht="12.75">
      <c r="B580" s="498"/>
      <c r="C580" s="499"/>
      <c r="G580" s="87"/>
    </row>
    <row r="581" spans="2:7" ht="12.75">
      <c r="B581" s="498"/>
      <c r="C581" s="499"/>
      <c r="G581" s="87"/>
    </row>
    <row r="582" spans="2:7" ht="12.75">
      <c r="B582" s="498"/>
      <c r="C582" s="499"/>
      <c r="G582" s="87"/>
    </row>
    <row r="583" spans="2:7" ht="12.75">
      <c r="B583" s="498"/>
      <c r="C583" s="499"/>
      <c r="G583" s="87"/>
    </row>
    <row r="584" spans="2:7" ht="12.75">
      <c r="B584" s="498"/>
      <c r="C584" s="499"/>
      <c r="G584" s="87"/>
    </row>
    <row r="585" spans="2:7" ht="12.75">
      <c r="B585" s="498"/>
      <c r="C585" s="499"/>
      <c r="G585" s="87"/>
    </row>
    <row r="586" spans="2:7" ht="12.75">
      <c r="B586" s="498"/>
      <c r="C586" s="499"/>
      <c r="G586" s="87"/>
    </row>
    <row r="587" spans="2:7" ht="12.75">
      <c r="B587" s="498"/>
      <c r="C587" s="499"/>
      <c r="G587" s="87"/>
    </row>
    <row r="588" spans="2:7" ht="12.75">
      <c r="B588" s="498"/>
      <c r="C588" s="499"/>
      <c r="G588" s="87"/>
    </row>
    <row r="589" spans="2:7" ht="12.75">
      <c r="B589" s="498"/>
      <c r="C589" s="499"/>
      <c r="G589" s="87"/>
    </row>
    <row r="590" spans="2:7" ht="12.75">
      <c r="B590" s="498"/>
      <c r="C590" s="499"/>
      <c r="G590" s="87"/>
    </row>
    <row r="591" spans="2:7" ht="12.75">
      <c r="B591" s="498"/>
      <c r="C591" s="499"/>
      <c r="G591" s="87"/>
    </row>
    <row r="592" spans="2:7" ht="12.75">
      <c r="B592" s="498"/>
      <c r="C592" s="499"/>
      <c r="G592" s="87"/>
    </row>
    <row r="593" spans="2:7" ht="12.75">
      <c r="B593" s="498"/>
      <c r="C593" s="499"/>
      <c r="G593" s="87"/>
    </row>
    <row r="594" spans="2:7" ht="12.75">
      <c r="B594" s="498"/>
      <c r="C594" s="499"/>
      <c r="G594" s="87"/>
    </row>
    <row r="595" spans="2:7" ht="12.75">
      <c r="B595" s="498"/>
      <c r="C595" s="499"/>
      <c r="G595" s="87"/>
    </row>
    <row r="596" spans="2:7" ht="12.75">
      <c r="B596" s="498"/>
      <c r="C596" s="499"/>
      <c r="G596" s="87"/>
    </row>
    <row r="597" spans="2:7" ht="12.75">
      <c r="B597" s="498"/>
      <c r="C597" s="499"/>
      <c r="G597" s="87"/>
    </row>
    <row r="598" spans="2:7" ht="12.75">
      <c r="B598" s="498"/>
      <c r="C598" s="499"/>
      <c r="G598" s="87"/>
    </row>
    <row r="599" spans="2:7" ht="12.75">
      <c r="B599" s="498"/>
      <c r="C599" s="499"/>
      <c r="G599" s="87"/>
    </row>
    <row r="600" spans="2:7" ht="12.75">
      <c r="B600" s="498"/>
      <c r="C600" s="499"/>
      <c r="G600" s="87"/>
    </row>
    <row r="601" spans="2:7" ht="12.75">
      <c r="B601" s="498"/>
      <c r="C601" s="499"/>
      <c r="G601" s="87"/>
    </row>
    <row r="602" spans="2:7" ht="12.75">
      <c r="B602" s="498"/>
      <c r="C602" s="499"/>
      <c r="G602" s="87"/>
    </row>
    <row r="603" spans="2:7" ht="12.75">
      <c r="B603" s="498"/>
      <c r="C603" s="499"/>
      <c r="G603" s="87"/>
    </row>
    <row r="604" spans="2:7" ht="12.75">
      <c r="B604" s="498"/>
      <c r="C604" s="499"/>
      <c r="G604" s="87"/>
    </row>
    <row r="605" spans="2:7" ht="12.75">
      <c r="B605" s="498"/>
      <c r="C605" s="499"/>
      <c r="G605" s="87"/>
    </row>
    <row r="606" spans="2:7" ht="12.75">
      <c r="B606" s="498"/>
      <c r="C606" s="499"/>
      <c r="G606" s="87"/>
    </row>
    <row r="607" spans="2:7" ht="12.75">
      <c r="B607" s="498"/>
      <c r="C607" s="499"/>
      <c r="G607" s="87"/>
    </row>
    <row r="608" spans="2:7" ht="12.75">
      <c r="B608" s="498"/>
      <c r="C608" s="499"/>
      <c r="G608" s="87"/>
    </row>
    <row r="609" spans="2:7" ht="12.75">
      <c r="B609" s="498"/>
      <c r="C609" s="499"/>
      <c r="G609" s="87"/>
    </row>
    <row r="610" spans="2:7" ht="12.75">
      <c r="B610" s="498"/>
      <c r="C610" s="499"/>
      <c r="G610" s="87"/>
    </row>
    <row r="611" spans="2:7" ht="12.75">
      <c r="B611" s="498"/>
      <c r="C611" s="499"/>
      <c r="G611" s="87"/>
    </row>
    <row r="612" spans="2:7" ht="12.75">
      <c r="B612" s="498"/>
      <c r="C612" s="499"/>
      <c r="G612" s="87"/>
    </row>
    <row r="613" spans="2:7" ht="12.75">
      <c r="B613" s="498"/>
      <c r="C613" s="499"/>
      <c r="G613" s="87"/>
    </row>
    <row r="614" spans="2:7" ht="12.75">
      <c r="B614" s="498"/>
      <c r="C614" s="499"/>
      <c r="G614" s="87"/>
    </row>
    <row r="615" spans="2:7" ht="12.75">
      <c r="B615" s="498"/>
      <c r="C615" s="499"/>
      <c r="G615" s="87"/>
    </row>
    <row r="616" spans="2:7" ht="12.75">
      <c r="B616" s="498"/>
      <c r="C616" s="499"/>
      <c r="G616" s="87"/>
    </row>
    <row r="617" spans="2:7" ht="12.75">
      <c r="B617" s="498"/>
      <c r="C617" s="499"/>
      <c r="G617" s="87"/>
    </row>
    <row r="618" spans="2:7" ht="12.75">
      <c r="B618" s="498"/>
      <c r="C618" s="499"/>
      <c r="G618" s="87"/>
    </row>
    <row r="619" spans="2:7" ht="12.75">
      <c r="B619" s="498"/>
      <c r="C619" s="499"/>
      <c r="G619" s="87"/>
    </row>
    <row r="620" spans="2:7" ht="12.75">
      <c r="B620" s="498"/>
      <c r="C620" s="499"/>
      <c r="G620" s="87"/>
    </row>
    <row r="621" spans="2:7" ht="12.75">
      <c r="B621" s="498"/>
      <c r="C621" s="499"/>
      <c r="G621" s="87"/>
    </row>
    <row r="622" spans="2:7" ht="12.75">
      <c r="B622" s="498"/>
      <c r="C622" s="499"/>
      <c r="G622" s="87"/>
    </row>
    <row r="623" spans="2:7" ht="12.75">
      <c r="B623" s="498"/>
      <c r="C623" s="499"/>
      <c r="G623" s="87"/>
    </row>
    <row r="624" spans="2:7" ht="12.75">
      <c r="B624" s="498"/>
      <c r="C624" s="499"/>
      <c r="G624" s="87"/>
    </row>
    <row r="625" spans="2:7" ht="12.75">
      <c r="B625" s="498"/>
      <c r="C625" s="499"/>
      <c r="G625" s="87"/>
    </row>
    <row r="626" spans="2:7" ht="12.75">
      <c r="B626" s="498"/>
      <c r="C626" s="499"/>
      <c r="G626" s="87"/>
    </row>
    <row r="627" spans="2:7" ht="12.75">
      <c r="B627" s="498"/>
      <c r="C627" s="499"/>
      <c r="G627" s="87"/>
    </row>
    <row r="628" spans="2:7" ht="12.75">
      <c r="B628" s="498"/>
      <c r="C628" s="499"/>
      <c r="G628" s="87"/>
    </row>
    <row r="629" spans="2:7" ht="12.75">
      <c r="B629" s="498"/>
      <c r="C629" s="499"/>
      <c r="G629" s="87"/>
    </row>
    <row r="630" spans="2:7" ht="12.75">
      <c r="B630" s="498"/>
      <c r="C630" s="499"/>
      <c r="G630" s="87"/>
    </row>
    <row r="631" spans="2:7" ht="12.75">
      <c r="B631" s="498"/>
      <c r="C631" s="499"/>
      <c r="G631" s="87"/>
    </row>
    <row r="632" spans="2:7" ht="12.75">
      <c r="B632" s="498"/>
      <c r="C632" s="499"/>
      <c r="G632" s="87"/>
    </row>
    <row r="633" spans="2:7" ht="12.75">
      <c r="B633" s="498"/>
      <c r="C633" s="499"/>
      <c r="G633" s="87"/>
    </row>
    <row r="634" spans="2:7" ht="12.75">
      <c r="B634" s="498"/>
      <c r="C634" s="499"/>
      <c r="G634" s="87"/>
    </row>
    <row r="635" spans="2:7" ht="12.75">
      <c r="B635" s="498"/>
      <c r="C635" s="499"/>
      <c r="G635" s="87"/>
    </row>
    <row r="636" spans="2:7" ht="12.75">
      <c r="B636" s="498"/>
      <c r="C636" s="499"/>
      <c r="G636" s="87"/>
    </row>
    <row r="637" spans="2:7" ht="12.75">
      <c r="B637" s="498"/>
      <c r="C637" s="499"/>
      <c r="G637" s="87"/>
    </row>
    <row r="638" spans="2:7" ht="12.75">
      <c r="B638" s="498"/>
      <c r="C638" s="499"/>
      <c r="G638" s="87"/>
    </row>
    <row r="639" spans="2:7" ht="12.75">
      <c r="B639" s="498"/>
      <c r="C639" s="499"/>
      <c r="G639" s="87"/>
    </row>
    <row r="640" spans="2:7" ht="12.75">
      <c r="B640" s="498"/>
      <c r="C640" s="499"/>
      <c r="G640" s="87"/>
    </row>
    <row r="641" spans="2:7" ht="12.75">
      <c r="B641" s="498"/>
      <c r="C641" s="499"/>
      <c r="G641" s="87"/>
    </row>
    <row r="642" spans="2:7" ht="12.75">
      <c r="B642" s="498"/>
      <c r="C642" s="499"/>
      <c r="G642" s="87"/>
    </row>
    <row r="643" spans="2:7" ht="12.75">
      <c r="B643" s="498"/>
      <c r="C643" s="499"/>
      <c r="G643" s="87"/>
    </row>
    <row r="644" spans="2:7" ht="12.75">
      <c r="B644" s="498"/>
      <c r="C644" s="499"/>
      <c r="G644" s="87"/>
    </row>
    <row r="645" spans="2:7" ht="12.75">
      <c r="B645" s="498"/>
      <c r="C645" s="499"/>
      <c r="G645" s="87"/>
    </row>
    <row r="646" spans="2:7" ht="12.75">
      <c r="B646" s="498"/>
      <c r="C646" s="499"/>
      <c r="G646" s="87"/>
    </row>
    <row r="647" spans="2:7" ht="12.75">
      <c r="B647" s="498"/>
      <c r="C647" s="499"/>
      <c r="G647" s="87"/>
    </row>
    <row r="648" spans="2:7" ht="12.75">
      <c r="B648" s="498"/>
      <c r="C648" s="499"/>
      <c r="G648" s="87"/>
    </row>
    <row r="649" spans="2:7" ht="12.75">
      <c r="B649" s="498"/>
      <c r="C649" s="499"/>
      <c r="G649" s="87"/>
    </row>
    <row r="650" spans="2:7" ht="12.75">
      <c r="B650" s="498"/>
      <c r="C650" s="499"/>
      <c r="G650" s="87"/>
    </row>
    <row r="651" spans="2:7" ht="12.75">
      <c r="B651" s="498"/>
      <c r="C651" s="499"/>
      <c r="G651" s="87"/>
    </row>
    <row r="652" spans="2:7" ht="12.75">
      <c r="B652" s="498"/>
      <c r="C652" s="499"/>
      <c r="G652" s="87"/>
    </row>
    <row r="653" spans="2:7" ht="12.75">
      <c r="B653" s="498"/>
      <c r="C653" s="499"/>
      <c r="G653" s="87"/>
    </row>
    <row r="654" spans="2:7" ht="12.75">
      <c r="B654" s="498"/>
      <c r="C654" s="499"/>
      <c r="G654" s="87"/>
    </row>
    <row r="655" spans="2:7" ht="12.75">
      <c r="B655" s="498"/>
      <c r="C655" s="499"/>
      <c r="G655" s="87"/>
    </row>
    <row r="656" spans="2:7" ht="12.75">
      <c r="B656" s="498"/>
      <c r="C656" s="499"/>
      <c r="G656" s="87"/>
    </row>
    <row r="657" spans="2:7" ht="12.75">
      <c r="B657" s="498"/>
      <c r="C657" s="499"/>
      <c r="G657" s="87"/>
    </row>
    <row r="658" spans="2:7" ht="12.75">
      <c r="B658" s="498"/>
      <c r="C658" s="499"/>
      <c r="G658" s="87"/>
    </row>
    <row r="659" spans="2:7" ht="12.75">
      <c r="B659" s="498"/>
      <c r="C659" s="499"/>
      <c r="G659" s="87"/>
    </row>
    <row r="660" spans="2:7" ht="12.75">
      <c r="B660" s="498"/>
      <c r="C660" s="499"/>
      <c r="G660" s="87"/>
    </row>
    <row r="661" spans="2:7" ht="12.75">
      <c r="B661" s="498"/>
      <c r="C661" s="499"/>
      <c r="G661" s="87"/>
    </row>
    <row r="662" spans="2:7" ht="12.75">
      <c r="B662" s="498"/>
      <c r="C662" s="499"/>
      <c r="G662" s="87"/>
    </row>
    <row r="663" spans="2:7" ht="12.75">
      <c r="B663" s="498"/>
      <c r="C663" s="499"/>
      <c r="G663" s="87"/>
    </row>
    <row r="664" spans="2:7" ht="12.75">
      <c r="B664" s="498"/>
      <c r="C664" s="499"/>
      <c r="G664" s="87"/>
    </row>
    <row r="665" spans="2:7" ht="12.75">
      <c r="B665" s="498"/>
      <c r="C665" s="499"/>
      <c r="G665" s="87"/>
    </row>
    <row r="666" spans="2:7" ht="12.75">
      <c r="B666" s="498"/>
      <c r="C666" s="499"/>
      <c r="G666" s="87"/>
    </row>
    <row r="667" spans="2:7" ht="12.75">
      <c r="B667" s="498"/>
      <c r="C667" s="499"/>
      <c r="G667" s="87"/>
    </row>
    <row r="668" spans="2:7" ht="12.75">
      <c r="B668" s="498"/>
      <c r="C668" s="499"/>
      <c r="G668" s="87"/>
    </row>
    <row r="669" spans="2:7" ht="12.75">
      <c r="B669" s="498"/>
      <c r="C669" s="499"/>
      <c r="G669" s="87"/>
    </row>
    <row r="670" spans="2:7" ht="12.75">
      <c r="B670" s="498"/>
      <c r="C670" s="499"/>
      <c r="G670" s="87"/>
    </row>
    <row r="671" spans="2:7" ht="12.75">
      <c r="B671" s="498"/>
      <c r="C671" s="499"/>
      <c r="G671" s="87"/>
    </row>
    <row r="672" spans="2:7" ht="12.75">
      <c r="B672" s="498"/>
      <c r="C672" s="499"/>
      <c r="G672" s="87"/>
    </row>
    <row r="673" spans="2:7" ht="12.75">
      <c r="B673" s="498"/>
      <c r="C673" s="499"/>
      <c r="G673" s="87"/>
    </row>
    <row r="674" spans="2:7" ht="12.75">
      <c r="B674" s="498"/>
      <c r="C674" s="499"/>
      <c r="G674" s="87"/>
    </row>
    <row r="675" spans="2:7" ht="12.75">
      <c r="B675" s="498"/>
      <c r="C675" s="499"/>
      <c r="G675" s="87"/>
    </row>
    <row r="676" spans="2:7" ht="12.75">
      <c r="B676" s="498"/>
      <c r="C676" s="499"/>
      <c r="G676" s="87"/>
    </row>
    <row r="677" spans="2:7" ht="12.75">
      <c r="B677" s="498"/>
      <c r="C677" s="499"/>
      <c r="G677" s="87"/>
    </row>
    <row r="678" spans="2:7" ht="12.75">
      <c r="B678" s="498"/>
      <c r="C678" s="499"/>
      <c r="G678" s="87"/>
    </row>
    <row r="679" spans="2:7" ht="12.75">
      <c r="B679" s="498"/>
      <c r="C679" s="499"/>
      <c r="G679" s="87"/>
    </row>
    <row r="680" spans="2:7" ht="12.75">
      <c r="B680" s="498"/>
      <c r="C680" s="499"/>
      <c r="G680" s="87"/>
    </row>
    <row r="681" spans="2:7" ht="12.75">
      <c r="B681" s="498"/>
      <c r="C681" s="499"/>
      <c r="G681" s="87"/>
    </row>
    <row r="682" spans="2:7" ht="12.75">
      <c r="B682" s="498"/>
      <c r="C682" s="499"/>
      <c r="G682" s="87"/>
    </row>
    <row r="683" spans="2:7" ht="12.75">
      <c r="B683" s="498"/>
      <c r="C683" s="499"/>
      <c r="G683" s="87"/>
    </row>
    <row r="684" spans="2:7" ht="12.75">
      <c r="B684" s="498"/>
      <c r="C684" s="499"/>
      <c r="G684" s="87"/>
    </row>
    <row r="685" spans="2:7" ht="12.75">
      <c r="B685" s="498"/>
      <c r="C685" s="499"/>
      <c r="G685" s="87"/>
    </row>
    <row r="686" spans="2:7" ht="12.75">
      <c r="B686" s="498"/>
      <c r="C686" s="499"/>
      <c r="G686" s="87"/>
    </row>
    <row r="687" spans="2:7" ht="12.75">
      <c r="B687" s="498"/>
      <c r="C687" s="499"/>
      <c r="G687" s="87"/>
    </row>
    <row r="688" spans="2:7" ht="12.75">
      <c r="B688" s="498"/>
      <c r="C688" s="499"/>
      <c r="G688" s="87"/>
    </row>
    <row r="689" spans="2:7" ht="12.75">
      <c r="B689" s="498"/>
      <c r="C689" s="499"/>
      <c r="G689" s="87"/>
    </row>
    <row r="690" spans="2:7" ht="12.75">
      <c r="B690" s="498"/>
      <c r="C690" s="499"/>
      <c r="G690" s="87"/>
    </row>
    <row r="691" spans="2:7" ht="12.75">
      <c r="B691" s="498"/>
      <c r="C691" s="499"/>
      <c r="G691" s="87"/>
    </row>
    <row r="692" spans="2:7" ht="12.75">
      <c r="B692" s="498"/>
      <c r="C692" s="499"/>
      <c r="G692" s="87"/>
    </row>
    <row r="693" spans="2:7" ht="12.75">
      <c r="B693" s="498"/>
      <c r="C693" s="499"/>
      <c r="G693" s="87"/>
    </row>
    <row r="694" spans="2:7" ht="12.75">
      <c r="B694" s="498"/>
      <c r="C694" s="499"/>
      <c r="G694" s="87"/>
    </row>
    <row r="695" spans="2:7" ht="12.75">
      <c r="B695" s="498"/>
      <c r="C695" s="499"/>
      <c r="G695" s="87"/>
    </row>
    <row r="696" spans="2:7" ht="12.75">
      <c r="B696" s="498"/>
      <c r="C696" s="499"/>
      <c r="G696" s="87"/>
    </row>
    <row r="697" spans="2:7" ht="12.75">
      <c r="B697" s="498"/>
      <c r="C697" s="499"/>
      <c r="G697" s="87"/>
    </row>
    <row r="698" spans="2:7" ht="12.75">
      <c r="B698" s="498"/>
      <c r="C698" s="499"/>
      <c r="G698" s="87"/>
    </row>
    <row r="699" spans="2:7" ht="12.75">
      <c r="B699" s="498"/>
      <c r="C699" s="499"/>
      <c r="G699" s="87"/>
    </row>
    <row r="700" spans="2:7" ht="12.75">
      <c r="B700" s="498"/>
      <c r="C700" s="499"/>
      <c r="G700" s="87"/>
    </row>
    <row r="701" spans="2:7" ht="12.75">
      <c r="B701" s="498"/>
      <c r="C701" s="499"/>
      <c r="G701" s="87"/>
    </row>
    <row r="702" spans="2:7" ht="12.75">
      <c r="B702" s="498"/>
      <c r="C702" s="499"/>
      <c r="G702" s="87"/>
    </row>
    <row r="703" spans="2:7" ht="12.75">
      <c r="B703" s="498"/>
      <c r="C703" s="499"/>
      <c r="G703" s="87"/>
    </row>
    <row r="704" spans="2:7" ht="12.75">
      <c r="B704" s="498"/>
      <c r="C704" s="499"/>
      <c r="G704" s="87"/>
    </row>
    <row r="705" spans="2:7" ht="12.75">
      <c r="B705" s="498"/>
      <c r="C705" s="499"/>
      <c r="G705" s="87"/>
    </row>
    <row r="706" spans="2:7" ht="12.75">
      <c r="B706" s="498"/>
      <c r="C706" s="499"/>
      <c r="G706" s="87"/>
    </row>
    <row r="707" spans="2:7" ht="12.75">
      <c r="B707" s="498"/>
      <c r="C707" s="499"/>
      <c r="G707" s="87"/>
    </row>
    <row r="708" spans="2:7" ht="12.75">
      <c r="B708" s="498"/>
      <c r="C708" s="499"/>
      <c r="G708" s="87"/>
    </row>
    <row r="709" spans="2:7" ht="12.75">
      <c r="B709" s="498"/>
      <c r="C709" s="499"/>
      <c r="G709" s="87"/>
    </row>
    <row r="710" spans="2:7" ht="12.75">
      <c r="B710" s="498"/>
      <c r="C710" s="499"/>
      <c r="G710" s="87"/>
    </row>
    <row r="711" spans="2:7" ht="12.75">
      <c r="B711" s="498"/>
      <c r="C711" s="499"/>
      <c r="G711" s="87"/>
    </row>
    <row r="712" spans="2:7" ht="12.75">
      <c r="B712" s="498"/>
      <c r="C712" s="499"/>
      <c r="G712" s="87"/>
    </row>
    <row r="713" spans="2:7" ht="12.75">
      <c r="B713" s="498"/>
      <c r="C713" s="499"/>
      <c r="G713" s="87"/>
    </row>
    <row r="714" spans="2:7" ht="12.75">
      <c r="B714" s="498"/>
      <c r="C714" s="499"/>
      <c r="G714" s="87"/>
    </row>
    <row r="715" spans="2:7" ht="12.75">
      <c r="B715" s="498"/>
      <c r="C715" s="499"/>
      <c r="G715" s="87"/>
    </row>
    <row r="716" spans="2:7" ht="12.75">
      <c r="B716" s="498"/>
      <c r="C716" s="499"/>
      <c r="G716" s="87"/>
    </row>
    <row r="717" spans="2:7" ht="12.75">
      <c r="B717" s="498"/>
      <c r="C717" s="499"/>
      <c r="G717" s="87"/>
    </row>
    <row r="718" spans="2:7" ht="12.75">
      <c r="B718" s="498"/>
      <c r="C718" s="499"/>
      <c r="G718" s="87"/>
    </row>
    <row r="719" spans="2:7" ht="12.75">
      <c r="B719" s="498"/>
      <c r="C719" s="499"/>
      <c r="G719" s="87"/>
    </row>
    <row r="720" spans="2:7" ht="12.75">
      <c r="B720" s="498"/>
      <c r="C720" s="499"/>
      <c r="G720" s="87"/>
    </row>
    <row r="721" spans="2:7" ht="12.75">
      <c r="B721" s="498"/>
      <c r="C721" s="499"/>
      <c r="G721" s="87"/>
    </row>
    <row r="722" spans="2:7" ht="12.75">
      <c r="B722" s="498"/>
      <c r="C722" s="499"/>
      <c r="G722" s="87"/>
    </row>
    <row r="723" spans="2:7" ht="12.75">
      <c r="B723" s="498"/>
      <c r="C723" s="499"/>
      <c r="G723" s="87"/>
    </row>
    <row r="724" spans="2:7" ht="12.75">
      <c r="B724" s="498"/>
      <c r="C724" s="499"/>
      <c r="G724" s="87"/>
    </row>
    <row r="725" spans="2:7" ht="12.75">
      <c r="B725" s="498"/>
      <c r="C725" s="499"/>
      <c r="G725" s="87"/>
    </row>
    <row r="726" spans="2:7" ht="12.75">
      <c r="B726" s="498"/>
      <c r="C726" s="499"/>
      <c r="G726" s="87"/>
    </row>
    <row r="727" spans="2:7" ht="12.75">
      <c r="B727" s="498"/>
      <c r="C727" s="499"/>
      <c r="G727" s="87"/>
    </row>
    <row r="728" spans="2:7" ht="12.75">
      <c r="B728" s="498"/>
      <c r="C728" s="499"/>
      <c r="G728" s="87"/>
    </row>
    <row r="729" spans="2:7" ht="12.75">
      <c r="B729" s="498"/>
      <c r="C729" s="499"/>
      <c r="G729" s="87"/>
    </row>
    <row r="730" spans="2:7" ht="12.75">
      <c r="B730" s="498"/>
      <c r="C730" s="499"/>
      <c r="G730" s="87"/>
    </row>
    <row r="731" spans="2:7" ht="12.75">
      <c r="B731" s="498"/>
      <c r="C731" s="499"/>
      <c r="G731" s="87"/>
    </row>
    <row r="732" spans="2:7" ht="12.75">
      <c r="B732" s="498"/>
      <c r="C732" s="499"/>
      <c r="G732" s="87"/>
    </row>
    <row r="733" spans="2:7" ht="12.75">
      <c r="B733" s="498"/>
      <c r="C733" s="499"/>
      <c r="G733" s="87"/>
    </row>
    <row r="734" spans="2:7" ht="12.75">
      <c r="B734" s="498"/>
      <c r="C734" s="499"/>
      <c r="G734" s="87"/>
    </row>
    <row r="735" spans="2:7" ht="12.75">
      <c r="B735" s="498"/>
      <c r="C735" s="499"/>
      <c r="G735" s="87"/>
    </row>
    <row r="736" spans="2:7" ht="12.75">
      <c r="B736" s="498"/>
      <c r="C736" s="499"/>
      <c r="G736" s="87"/>
    </row>
    <row r="737" spans="2:7" ht="12.75">
      <c r="B737" s="498"/>
      <c r="C737" s="499"/>
      <c r="G737" s="87"/>
    </row>
    <row r="738" spans="2:7" ht="12.75">
      <c r="B738" s="498"/>
      <c r="C738" s="499"/>
      <c r="G738" s="87"/>
    </row>
    <row r="739" spans="2:7" ht="12.75">
      <c r="B739" s="498"/>
      <c r="C739" s="499"/>
      <c r="G739" s="87"/>
    </row>
    <row r="740" spans="2:7" ht="12.75">
      <c r="B740" s="498"/>
      <c r="C740" s="499"/>
      <c r="G740" s="87"/>
    </row>
    <row r="741" spans="2:7" ht="12.75">
      <c r="B741" s="498"/>
      <c r="C741" s="499"/>
      <c r="G741" s="87"/>
    </row>
    <row r="742" spans="2:7" ht="12.75">
      <c r="B742" s="498"/>
      <c r="C742" s="499"/>
      <c r="G742" s="87"/>
    </row>
    <row r="743" spans="2:7" ht="12.75">
      <c r="B743" s="498"/>
      <c r="C743" s="499"/>
      <c r="G743" s="87"/>
    </row>
    <row r="744" spans="2:7" ht="12.75">
      <c r="B744" s="498"/>
      <c r="C744" s="499"/>
      <c r="G744" s="87"/>
    </row>
    <row r="745" spans="2:7" ht="12.75">
      <c r="B745" s="498"/>
      <c r="C745" s="499"/>
      <c r="G745" s="87"/>
    </row>
    <row r="746" spans="2:7" ht="12.75">
      <c r="B746" s="498"/>
      <c r="C746" s="499"/>
      <c r="G746" s="87"/>
    </row>
    <row r="747" spans="2:7" ht="12.75">
      <c r="B747" s="498"/>
      <c r="C747" s="499"/>
      <c r="G747" s="87"/>
    </row>
    <row r="748" spans="2:7" ht="12.75">
      <c r="B748" s="498"/>
      <c r="C748" s="499"/>
      <c r="G748" s="87"/>
    </row>
    <row r="749" spans="2:7" ht="12.75">
      <c r="B749" s="498"/>
      <c r="C749" s="499"/>
      <c r="G749" s="87"/>
    </row>
    <row r="750" spans="2:7" ht="12.75">
      <c r="B750" s="498"/>
      <c r="C750" s="499"/>
      <c r="G750" s="87"/>
    </row>
    <row r="751" spans="2:7" ht="12.75">
      <c r="B751" s="498"/>
      <c r="C751" s="499"/>
      <c r="G751" s="87"/>
    </row>
    <row r="752" spans="2:7" ht="12.75">
      <c r="B752" s="498"/>
      <c r="C752" s="499"/>
      <c r="G752" s="87"/>
    </row>
    <row r="753" spans="2:7" ht="12.75">
      <c r="B753" s="498"/>
      <c r="C753" s="499"/>
      <c r="G753" s="87"/>
    </row>
    <row r="754" spans="2:7" ht="12.75">
      <c r="B754" s="498"/>
      <c r="C754" s="499"/>
      <c r="G754" s="87"/>
    </row>
    <row r="755" spans="2:7" ht="12.75">
      <c r="B755" s="498"/>
      <c r="C755" s="499"/>
      <c r="G755" s="87"/>
    </row>
    <row r="756" spans="2:7" ht="12.75">
      <c r="B756" s="498"/>
      <c r="C756" s="499"/>
      <c r="G756" s="87"/>
    </row>
    <row r="757" spans="2:7" ht="12.75">
      <c r="B757" s="498"/>
      <c r="C757" s="499"/>
      <c r="G757" s="87"/>
    </row>
    <row r="758" spans="2:7" ht="12.75">
      <c r="B758" s="498"/>
      <c r="C758" s="499"/>
      <c r="G758" s="87"/>
    </row>
    <row r="759" spans="2:7" ht="12.75">
      <c r="B759" s="498"/>
      <c r="C759" s="499"/>
      <c r="G759" s="87"/>
    </row>
    <row r="760" spans="2:7" ht="12.75">
      <c r="B760" s="498"/>
      <c r="C760" s="499"/>
      <c r="G760" s="87"/>
    </row>
    <row r="761" spans="2:7" ht="12.75">
      <c r="B761" s="498"/>
      <c r="C761" s="499"/>
      <c r="G761" s="87"/>
    </row>
    <row r="762" spans="2:7" ht="12.75">
      <c r="B762" s="498"/>
      <c r="C762" s="499"/>
      <c r="G762" s="87"/>
    </row>
    <row r="763" spans="2:7" ht="12.75">
      <c r="B763" s="498"/>
      <c r="C763" s="499"/>
      <c r="G763" s="87"/>
    </row>
    <row r="764" spans="2:7" ht="12.75">
      <c r="B764" s="498"/>
      <c r="C764" s="499"/>
      <c r="G764" s="87"/>
    </row>
    <row r="765" spans="2:7" ht="12.75">
      <c r="B765" s="498"/>
      <c r="C765" s="499"/>
      <c r="G765" s="87"/>
    </row>
    <row r="766" spans="2:7" ht="12.75">
      <c r="B766" s="498"/>
      <c r="C766" s="499"/>
      <c r="G766" s="87"/>
    </row>
    <row r="767" spans="2:7" ht="12.75">
      <c r="B767" s="498"/>
      <c r="C767" s="499"/>
      <c r="G767" s="87"/>
    </row>
    <row r="768" spans="2:7" ht="12.75">
      <c r="B768" s="498"/>
      <c r="C768" s="499"/>
      <c r="G768" s="87"/>
    </row>
    <row r="769" spans="2:7" ht="12.75">
      <c r="B769" s="498"/>
      <c r="C769" s="499"/>
      <c r="G769" s="87"/>
    </row>
    <row r="770" spans="2:7" ht="12.75">
      <c r="B770" s="498"/>
      <c r="C770" s="499"/>
      <c r="G770" s="87"/>
    </row>
    <row r="771" spans="2:7" ht="12.75">
      <c r="B771" s="498"/>
      <c r="C771" s="499"/>
      <c r="G771" s="87"/>
    </row>
    <row r="772" spans="2:7" ht="12.75">
      <c r="B772" s="498"/>
      <c r="C772" s="499"/>
      <c r="G772" s="87"/>
    </row>
    <row r="773" spans="2:7" ht="12.75">
      <c r="B773" s="498"/>
      <c r="C773" s="499"/>
      <c r="G773" s="87"/>
    </row>
    <row r="774" spans="2:7" ht="12.75">
      <c r="B774" s="498"/>
      <c r="C774" s="499"/>
      <c r="G774" s="87"/>
    </row>
    <row r="775" spans="2:7" ht="12.75">
      <c r="B775" s="498"/>
      <c r="C775" s="499"/>
      <c r="G775" s="87"/>
    </row>
    <row r="776" spans="2:7" ht="12.75">
      <c r="B776" s="498"/>
      <c r="C776" s="499"/>
      <c r="G776" s="87"/>
    </row>
    <row r="777" spans="2:7" ht="12.75">
      <c r="B777" s="498"/>
      <c r="C777" s="499"/>
      <c r="G777" s="87"/>
    </row>
    <row r="778" spans="2:7" ht="12.75">
      <c r="B778" s="498"/>
      <c r="C778" s="499"/>
      <c r="G778" s="87"/>
    </row>
    <row r="779" spans="2:7" ht="12.75">
      <c r="B779" s="498"/>
      <c r="C779" s="499"/>
      <c r="G779" s="87"/>
    </row>
    <row r="780" spans="2:7" ht="12.75">
      <c r="B780" s="498"/>
      <c r="C780" s="499"/>
      <c r="G780" s="87"/>
    </row>
    <row r="781" spans="2:7" ht="12.75">
      <c r="B781" s="498"/>
      <c r="C781" s="499"/>
      <c r="G781" s="87"/>
    </row>
    <row r="782" spans="2:7" ht="12.75">
      <c r="B782" s="498"/>
      <c r="C782" s="499"/>
      <c r="G782" s="87"/>
    </row>
    <row r="783" spans="2:7" ht="12.75">
      <c r="B783" s="498"/>
      <c r="C783" s="499"/>
      <c r="G783" s="87"/>
    </row>
    <row r="784" spans="2:7" ht="12.75">
      <c r="B784" s="498"/>
      <c r="C784" s="499"/>
      <c r="G784" s="87"/>
    </row>
    <row r="785" spans="2:7" ht="12.75">
      <c r="B785" s="498"/>
      <c r="C785" s="499"/>
      <c r="G785" s="87"/>
    </row>
    <row r="786" spans="2:7" ht="12.75">
      <c r="B786" s="498"/>
      <c r="C786" s="499"/>
      <c r="G786" s="87"/>
    </row>
    <row r="787" spans="2:7" ht="12.75">
      <c r="B787" s="498"/>
      <c r="C787" s="499"/>
      <c r="G787" s="87"/>
    </row>
    <row r="788" spans="2:7" ht="12.75">
      <c r="B788" s="498"/>
      <c r="C788" s="499"/>
      <c r="G788" s="87"/>
    </row>
    <row r="789" spans="2:7" ht="12.75">
      <c r="B789" s="498"/>
      <c r="C789" s="499"/>
      <c r="G789" s="87"/>
    </row>
    <row r="790" spans="2:7" ht="12.75">
      <c r="B790" s="498"/>
      <c r="C790" s="499"/>
      <c r="G790" s="87"/>
    </row>
    <row r="791" spans="2:7" ht="12.75">
      <c r="B791" s="498"/>
      <c r="C791" s="499"/>
      <c r="G791" s="87"/>
    </row>
    <row r="792" spans="2:7" ht="12.75">
      <c r="B792" s="498"/>
      <c r="C792" s="499"/>
      <c r="G792" s="87"/>
    </row>
    <row r="793" spans="2:7" ht="12.75">
      <c r="B793" s="498"/>
      <c r="C793" s="499"/>
      <c r="G793" s="87"/>
    </row>
    <row r="794" spans="2:7" ht="12.75">
      <c r="B794" s="498"/>
      <c r="C794" s="499"/>
      <c r="G794" s="87"/>
    </row>
    <row r="795" spans="2:7" ht="12.75">
      <c r="B795" s="498"/>
      <c r="C795" s="499"/>
      <c r="G795" s="87"/>
    </row>
    <row r="796" spans="2:7" ht="12.75">
      <c r="B796" s="498"/>
      <c r="C796" s="499"/>
      <c r="G796" s="87"/>
    </row>
    <row r="797" spans="2:7" ht="12.75">
      <c r="B797" s="498"/>
      <c r="C797" s="499"/>
      <c r="G797" s="87"/>
    </row>
    <row r="798" spans="2:7" ht="12.75">
      <c r="B798" s="498"/>
      <c r="C798" s="499"/>
      <c r="G798" s="87"/>
    </row>
    <row r="799" spans="2:7" ht="12.75">
      <c r="B799" s="498"/>
      <c r="C799" s="499"/>
      <c r="G799" s="87"/>
    </row>
    <row r="800" spans="2:7" ht="12.75">
      <c r="B800" s="498"/>
      <c r="C800" s="499"/>
      <c r="G800" s="87"/>
    </row>
    <row r="801" spans="2:7" ht="12.75">
      <c r="B801" s="498"/>
      <c r="C801" s="499"/>
      <c r="G801" s="87"/>
    </row>
    <row r="802" spans="2:7" ht="12.75">
      <c r="B802" s="498"/>
      <c r="C802" s="499"/>
      <c r="G802" s="87"/>
    </row>
    <row r="803" spans="2:7" ht="12.75">
      <c r="B803" s="498"/>
      <c r="C803" s="499"/>
      <c r="G803" s="87"/>
    </row>
    <row r="804" spans="2:7" ht="12.75">
      <c r="B804" s="498"/>
      <c r="C804" s="499"/>
      <c r="G804" s="87"/>
    </row>
    <row r="805" spans="2:7" ht="12.75">
      <c r="B805" s="498"/>
      <c r="C805" s="499"/>
      <c r="G805" s="87"/>
    </row>
    <row r="806" spans="2:7" ht="12.75">
      <c r="B806" s="498"/>
      <c r="C806" s="499"/>
      <c r="G806" s="87"/>
    </row>
    <row r="807" spans="2:7" ht="12.75">
      <c r="B807" s="498"/>
      <c r="C807" s="499"/>
      <c r="G807" s="87"/>
    </row>
    <row r="808" spans="2:7" ht="12.75">
      <c r="B808" s="498"/>
      <c r="C808" s="499"/>
      <c r="G808" s="87"/>
    </row>
    <row r="809" spans="2:7" ht="12.75">
      <c r="B809" s="498"/>
      <c r="C809" s="499"/>
      <c r="G809" s="87"/>
    </row>
    <row r="810" spans="2:7" ht="12.75">
      <c r="B810" s="498"/>
      <c r="C810" s="499"/>
      <c r="G810" s="87"/>
    </row>
    <row r="811" spans="2:7" ht="12.75">
      <c r="B811" s="498"/>
      <c r="C811" s="499"/>
      <c r="G811" s="87"/>
    </row>
    <row r="812" spans="2:7" ht="12.75">
      <c r="B812" s="498"/>
      <c r="C812" s="499"/>
      <c r="G812" s="87"/>
    </row>
    <row r="813" spans="2:7" ht="12.75">
      <c r="B813" s="498"/>
      <c r="C813" s="499"/>
      <c r="G813" s="87"/>
    </row>
    <row r="814" spans="2:7" ht="12.75">
      <c r="B814" s="498"/>
      <c r="C814" s="499"/>
      <c r="G814" s="87"/>
    </row>
    <row r="815" spans="2:7" ht="12.75">
      <c r="B815" s="498"/>
      <c r="C815" s="499"/>
      <c r="G815" s="87"/>
    </row>
    <row r="816" spans="2:7" ht="12.75">
      <c r="B816" s="498"/>
      <c r="C816" s="499"/>
      <c r="G816" s="87"/>
    </row>
    <row r="817" spans="2:7" ht="12.75">
      <c r="B817" s="498"/>
      <c r="C817" s="499"/>
      <c r="G817" s="87"/>
    </row>
    <row r="818" spans="2:7" ht="12.75">
      <c r="B818" s="498"/>
      <c r="C818" s="499"/>
      <c r="G818" s="87"/>
    </row>
    <row r="819" spans="2:7" ht="12.75">
      <c r="B819" s="498"/>
      <c r="C819" s="499"/>
      <c r="G819" s="87"/>
    </row>
    <row r="820" spans="2:7" ht="12.75">
      <c r="B820" s="498"/>
      <c r="C820" s="499"/>
      <c r="G820" s="87"/>
    </row>
    <row r="821" spans="2:7" ht="12.75">
      <c r="B821" s="498"/>
      <c r="C821" s="499"/>
      <c r="G821" s="87"/>
    </row>
    <row r="822" spans="2:7" ht="12.75">
      <c r="B822" s="498"/>
      <c r="C822" s="499"/>
      <c r="G822" s="87"/>
    </row>
    <row r="823" spans="2:7" ht="12.75">
      <c r="B823" s="498"/>
      <c r="C823" s="499"/>
      <c r="G823" s="87"/>
    </row>
    <row r="824" spans="2:7" ht="12.75">
      <c r="B824" s="498"/>
      <c r="C824" s="499"/>
      <c r="G824" s="87"/>
    </row>
    <row r="825" spans="2:7" ht="12.75">
      <c r="B825" s="498"/>
      <c r="C825" s="499"/>
      <c r="G825" s="87"/>
    </row>
    <row r="826" spans="2:7" ht="12.75">
      <c r="B826" s="498"/>
      <c r="C826" s="499"/>
      <c r="G826" s="87"/>
    </row>
    <row r="827" spans="2:7" ht="12.75">
      <c r="B827" s="498"/>
      <c r="C827" s="499"/>
      <c r="G827" s="87"/>
    </row>
    <row r="828" spans="2:7" ht="12.75">
      <c r="B828" s="498"/>
      <c r="C828" s="499"/>
      <c r="G828" s="87"/>
    </row>
    <row r="829" spans="2:7" ht="12.75">
      <c r="B829" s="498"/>
      <c r="C829" s="499"/>
      <c r="G829" s="87"/>
    </row>
    <row r="830" spans="2:7" ht="12.75">
      <c r="B830" s="498"/>
      <c r="C830" s="499"/>
      <c r="G830" s="87"/>
    </row>
    <row r="831" spans="2:7" ht="12.75">
      <c r="B831" s="498"/>
      <c r="C831" s="499"/>
      <c r="G831" s="87"/>
    </row>
    <row r="832" spans="2:7" ht="12.75">
      <c r="B832" s="498"/>
      <c r="C832" s="499"/>
      <c r="G832" s="87"/>
    </row>
    <row r="833" spans="2:7" ht="12.75">
      <c r="B833" s="498"/>
      <c r="C833" s="499"/>
      <c r="G833" s="87"/>
    </row>
    <row r="834" spans="2:7" ht="12.75">
      <c r="B834" s="498"/>
      <c r="C834" s="499"/>
      <c r="G834" s="87"/>
    </row>
    <row r="835" spans="2:7" ht="12.75">
      <c r="B835" s="498"/>
      <c r="C835" s="499"/>
      <c r="G835" s="87"/>
    </row>
    <row r="836" spans="2:7" ht="12.75">
      <c r="B836" s="498"/>
      <c r="C836" s="499"/>
      <c r="G836" s="87"/>
    </row>
    <row r="837" spans="2:7" ht="12.75">
      <c r="B837" s="498"/>
      <c r="C837" s="499"/>
      <c r="G837" s="87"/>
    </row>
    <row r="838" spans="2:7" ht="12.75">
      <c r="B838" s="498"/>
      <c r="C838" s="499"/>
      <c r="G838" s="87"/>
    </row>
    <row r="839" spans="2:7" ht="12.75">
      <c r="B839" s="498"/>
      <c r="C839" s="499"/>
      <c r="G839" s="87"/>
    </row>
    <row r="840" spans="2:7" ht="12.75">
      <c r="B840" s="498"/>
      <c r="C840" s="499"/>
      <c r="G840" s="87"/>
    </row>
    <row r="841" spans="2:7" ht="12.75">
      <c r="B841" s="498"/>
      <c r="C841" s="499"/>
      <c r="G841" s="87"/>
    </row>
    <row r="842" spans="2:7" ht="12.75">
      <c r="B842" s="498"/>
      <c r="C842" s="499"/>
      <c r="G842" s="87"/>
    </row>
    <row r="843" spans="2:7" ht="12.75">
      <c r="B843" s="498"/>
      <c r="C843" s="499"/>
      <c r="G843" s="87"/>
    </row>
    <row r="844" spans="2:7" ht="12.75">
      <c r="B844" s="498"/>
      <c r="C844" s="499"/>
      <c r="G844" s="87"/>
    </row>
    <row r="845" spans="2:7" ht="12.75">
      <c r="B845" s="498"/>
      <c r="C845" s="499"/>
      <c r="G845" s="87"/>
    </row>
    <row r="846" spans="2:7" ht="12.75">
      <c r="B846" s="498"/>
      <c r="C846" s="499"/>
      <c r="G846" s="87"/>
    </row>
    <row r="847" spans="2:7" ht="12.75">
      <c r="B847" s="498"/>
      <c r="C847" s="499"/>
      <c r="G847" s="87"/>
    </row>
    <row r="848" spans="2:7" ht="12.75">
      <c r="B848" s="498"/>
      <c r="C848" s="499"/>
      <c r="G848" s="87"/>
    </row>
    <row r="849" spans="2:7" ht="12.75">
      <c r="B849" s="498"/>
      <c r="C849" s="499"/>
      <c r="G849" s="87"/>
    </row>
    <row r="850" spans="2:7" ht="12.75">
      <c r="B850" s="498"/>
      <c r="C850" s="499"/>
      <c r="G850" s="87"/>
    </row>
    <row r="851" spans="2:7" ht="12.75">
      <c r="B851" s="498"/>
      <c r="C851" s="499"/>
      <c r="G851" s="87"/>
    </row>
    <row r="852" spans="2:7" ht="12.75">
      <c r="B852" s="498"/>
      <c r="C852" s="499"/>
      <c r="G852" s="87"/>
    </row>
    <row r="853" spans="2:7" ht="12.75">
      <c r="B853" s="498"/>
      <c r="C853" s="499"/>
      <c r="G853" s="87"/>
    </row>
    <row r="854" spans="2:7" ht="12.75">
      <c r="B854" s="498"/>
      <c r="C854" s="499"/>
      <c r="G854" s="87"/>
    </row>
    <row r="855" spans="2:7" ht="12.75">
      <c r="B855" s="498"/>
      <c r="C855" s="499"/>
      <c r="G855" s="87"/>
    </row>
    <row r="856" spans="2:7" ht="12.75">
      <c r="B856" s="498"/>
      <c r="C856" s="499"/>
      <c r="G856" s="87"/>
    </row>
    <row r="857" spans="2:7" ht="12.75">
      <c r="B857" s="498"/>
      <c r="C857" s="499"/>
      <c r="G857" s="87"/>
    </row>
    <row r="858" spans="2:7" ht="12.75">
      <c r="B858" s="498"/>
      <c r="C858" s="499"/>
      <c r="G858" s="87"/>
    </row>
    <row r="859" spans="2:7" ht="12.75">
      <c r="B859" s="498"/>
      <c r="C859" s="499"/>
      <c r="G859" s="87"/>
    </row>
    <row r="860" spans="2:7" ht="12.75">
      <c r="B860" s="498"/>
      <c r="C860" s="499"/>
      <c r="G860" s="87"/>
    </row>
    <row r="861" spans="2:7" ht="12.75">
      <c r="B861" s="498"/>
      <c r="C861" s="499"/>
      <c r="G861" s="87"/>
    </row>
    <row r="862" spans="2:7" ht="12.75">
      <c r="B862" s="498"/>
      <c r="C862" s="499"/>
      <c r="G862" s="87"/>
    </row>
    <row r="863" spans="2:7" ht="12.75">
      <c r="B863" s="498"/>
      <c r="C863" s="499"/>
      <c r="G863" s="87"/>
    </row>
    <row r="864" spans="2:7" ht="12.75">
      <c r="B864" s="498"/>
      <c r="C864" s="499"/>
      <c r="G864" s="87"/>
    </row>
    <row r="865" spans="2:7" ht="12.75">
      <c r="B865" s="498"/>
      <c r="C865" s="499"/>
      <c r="G865" s="87"/>
    </row>
    <row r="866" spans="2:7" ht="12.75">
      <c r="B866" s="498"/>
      <c r="C866" s="499"/>
      <c r="G866" s="87"/>
    </row>
    <row r="867" spans="2:7" ht="12.75">
      <c r="B867" s="498"/>
      <c r="C867" s="499"/>
      <c r="G867" s="87"/>
    </row>
    <row r="868" spans="2:7" ht="12.75">
      <c r="B868" s="498"/>
      <c r="C868" s="499"/>
      <c r="G868" s="87"/>
    </row>
    <row r="869" spans="2:7" ht="12.75">
      <c r="B869" s="498"/>
      <c r="C869" s="499"/>
      <c r="G869" s="87"/>
    </row>
    <row r="870" spans="2:7" ht="12.75">
      <c r="B870" s="498"/>
      <c r="C870" s="499"/>
      <c r="G870" s="87"/>
    </row>
    <row r="871" spans="2:7" ht="12.75">
      <c r="B871" s="498"/>
      <c r="C871" s="499"/>
      <c r="G871" s="87"/>
    </row>
    <row r="872" spans="2:7" ht="12.75">
      <c r="B872" s="498"/>
      <c r="C872" s="499"/>
      <c r="G872" s="87"/>
    </row>
    <row r="873" spans="2:7" ht="12.75">
      <c r="B873" s="498"/>
      <c r="C873" s="499"/>
      <c r="G873" s="87"/>
    </row>
    <row r="874" spans="2:7" ht="12.75">
      <c r="B874" s="498"/>
      <c r="C874" s="499"/>
      <c r="G874" s="87"/>
    </row>
    <row r="875" spans="2:7" ht="12.75">
      <c r="B875" s="498"/>
      <c r="C875" s="499"/>
      <c r="G875" s="87"/>
    </row>
    <row r="876" spans="2:7" ht="12.75">
      <c r="B876" s="498"/>
      <c r="C876" s="499"/>
      <c r="G876" s="87"/>
    </row>
    <row r="877" spans="2:7" ht="12.75">
      <c r="B877" s="498"/>
      <c r="C877" s="499"/>
      <c r="G877" s="87"/>
    </row>
    <row r="878" spans="2:7" ht="12.75">
      <c r="B878" s="498"/>
      <c r="C878" s="499"/>
      <c r="G878" s="87"/>
    </row>
    <row r="879" spans="2:7" ht="12.75">
      <c r="B879" s="498"/>
      <c r="C879" s="499"/>
      <c r="G879" s="87"/>
    </row>
    <row r="880" spans="2:7" ht="12.75">
      <c r="B880" s="498"/>
      <c r="C880" s="499"/>
      <c r="G880" s="87"/>
    </row>
    <row r="881" spans="2:7" ht="12.75">
      <c r="B881" s="498"/>
      <c r="C881" s="499"/>
      <c r="G881" s="87"/>
    </row>
    <row r="882" spans="2:7" ht="12.75">
      <c r="B882" s="498"/>
      <c r="C882" s="499"/>
      <c r="G882" s="87"/>
    </row>
    <row r="883" spans="2:7" ht="12.75">
      <c r="B883" s="498"/>
      <c r="C883" s="499"/>
      <c r="G883" s="87"/>
    </row>
    <row r="884" spans="2:7" ht="12.75">
      <c r="B884" s="498"/>
      <c r="C884" s="499"/>
      <c r="G884" s="87"/>
    </row>
    <row r="885" spans="2:7" ht="12.75">
      <c r="B885" s="498"/>
      <c r="C885" s="499"/>
      <c r="G885" s="87"/>
    </row>
    <row r="886" spans="2:7" ht="12.75">
      <c r="B886" s="498"/>
      <c r="C886" s="499"/>
      <c r="G886" s="87"/>
    </row>
    <row r="887" spans="2:7" ht="12.75">
      <c r="B887" s="498"/>
      <c r="C887" s="499"/>
      <c r="G887" s="87"/>
    </row>
    <row r="888" spans="2:7" ht="12.75">
      <c r="B888" s="498"/>
      <c r="C888" s="499"/>
      <c r="G888" s="87"/>
    </row>
    <row r="889" spans="2:7" ht="12.75">
      <c r="B889" s="498"/>
      <c r="C889" s="499"/>
      <c r="G889" s="87"/>
    </row>
    <row r="890" spans="2:7" ht="12.75">
      <c r="B890" s="498"/>
      <c r="C890" s="499"/>
      <c r="G890" s="87"/>
    </row>
    <row r="891" spans="2:7" ht="12.75">
      <c r="B891" s="498"/>
      <c r="C891" s="499"/>
      <c r="G891" s="87"/>
    </row>
    <row r="892" spans="2:7" ht="12.75">
      <c r="B892" s="498"/>
      <c r="C892" s="499"/>
      <c r="G892" s="87"/>
    </row>
    <row r="893" spans="2:7" ht="12.75">
      <c r="B893" s="498"/>
      <c r="C893" s="499"/>
      <c r="G893" s="87"/>
    </row>
    <row r="894" spans="2:7" ht="12.75">
      <c r="B894" s="498"/>
      <c r="C894" s="499"/>
      <c r="G894" s="87"/>
    </row>
    <row r="895" spans="2:7" ht="12.75">
      <c r="B895" s="498"/>
      <c r="C895" s="499"/>
      <c r="G895" s="87"/>
    </row>
    <row r="896" spans="2:7" ht="12.75">
      <c r="B896" s="498"/>
      <c r="C896" s="499"/>
      <c r="G896" s="87"/>
    </row>
    <row r="897" spans="2:7" ht="12.75">
      <c r="B897" s="498"/>
      <c r="C897" s="499"/>
      <c r="G897" s="87"/>
    </row>
    <row r="898" spans="2:7" ht="12.75">
      <c r="B898" s="498"/>
      <c r="C898" s="499"/>
      <c r="G898" s="87"/>
    </row>
    <row r="899" spans="2:7" ht="12.75">
      <c r="B899" s="498"/>
      <c r="C899" s="499"/>
      <c r="G899" s="87"/>
    </row>
    <row r="900" spans="2:7" ht="12.75">
      <c r="B900" s="498"/>
      <c r="C900" s="499"/>
      <c r="G900" s="87"/>
    </row>
    <row r="901" spans="2:7" ht="12.75">
      <c r="B901" s="498"/>
      <c r="C901" s="499"/>
      <c r="G901" s="87"/>
    </row>
    <row r="902" spans="2:7" ht="12.75">
      <c r="B902" s="498"/>
      <c r="C902" s="499"/>
      <c r="G902" s="87"/>
    </row>
    <row r="903" spans="2:7" ht="12.75">
      <c r="B903" s="498"/>
      <c r="C903" s="499"/>
      <c r="G903" s="87"/>
    </row>
    <row r="904" spans="2:7" ht="12.75">
      <c r="B904" s="498"/>
      <c r="C904" s="499"/>
      <c r="G904" s="87"/>
    </row>
    <row r="905" spans="2:7" ht="12.75">
      <c r="B905" s="498"/>
      <c r="C905" s="499"/>
      <c r="G905" s="87"/>
    </row>
    <row r="906" spans="2:7" ht="12.75">
      <c r="B906" s="498"/>
      <c r="C906" s="499"/>
      <c r="G906" s="87"/>
    </row>
    <row r="907" spans="2:7" ht="12.75">
      <c r="B907" s="498"/>
      <c r="C907" s="499"/>
      <c r="G907" s="87"/>
    </row>
    <row r="908" spans="2:7" ht="12.75">
      <c r="B908" s="498"/>
      <c r="C908" s="499"/>
      <c r="G908" s="87"/>
    </row>
    <row r="909" spans="2:7" ht="12.75">
      <c r="B909" s="498"/>
      <c r="C909" s="499"/>
      <c r="G909" s="87"/>
    </row>
    <row r="910" spans="2:7" ht="12.75">
      <c r="B910" s="498"/>
      <c r="C910" s="499"/>
      <c r="G910" s="87"/>
    </row>
    <row r="911" spans="2:7" ht="12.75">
      <c r="B911" s="498"/>
      <c r="C911" s="499"/>
      <c r="G911" s="87"/>
    </row>
    <row r="912" spans="2:7" ht="12.75">
      <c r="B912" s="498"/>
      <c r="C912" s="499"/>
      <c r="G912" s="87"/>
    </row>
    <row r="913" spans="2:7" ht="12.75">
      <c r="B913" s="498"/>
      <c r="C913" s="499"/>
      <c r="G913" s="87"/>
    </row>
    <row r="914" spans="2:7" ht="12.75">
      <c r="B914" s="498"/>
      <c r="C914" s="499"/>
      <c r="G914" s="87"/>
    </row>
    <row r="915" spans="2:7" ht="12.75">
      <c r="B915" s="498"/>
      <c r="C915" s="499"/>
      <c r="G915" s="87"/>
    </row>
    <row r="916" spans="2:7" ht="12.75">
      <c r="B916" s="498"/>
      <c r="C916" s="499"/>
      <c r="G916" s="87"/>
    </row>
    <row r="917" spans="2:7" ht="12.75">
      <c r="B917" s="498"/>
      <c r="C917" s="499"/>
      <c r="G917" s="87"/>
    </row>
    <row r="918" spans="2:7" ht="12.75">
      <c r="B918" s="498"/>
      <c r="C918" s="499"/>
      <c r="G918" s="87"/>
    </row>
    <row r="919" spans="2:7" ht="12.75">
      <c r="B919" s="498"/>
      <c r="C919" s="499"/>
      <c r="G919" s="87"/>
    </row>
    <row r="920" spans="2:7" ht="12.75">
      <c r="B920" s="498"/>
      <c r="C920" s="499"/>
      <c r="G920" s="87"/>
    </row>
    <row r="921" spans="2:7" ht="12.75">
      <c r="B921" s="498"/>
      <c r="C921" s="499"/>
      <c r="G921" s="87"/>
    </row>
    <row r="922" spans="2:7" ht="12.75">
      <c r="B922" s="498"/>
      <c r="C922" s="499"/>
      <c r="G922" s="87"/>
    </row>
    <row r="923" spans="2:7" ht="12.75">
      <c r="B923" s="498"/>
      <c r="C923" s="499"/>
      <c r="G923" s="87"/>
    </row>
    <row r="924" spans="2:7" ht="12.75">
      <c r="B924" s="498"/>
      <c r="C924" s="499"/>
      <c r="G924" s="87"/>
    </row>
    <row r="925" ht="12.75">
      <c r="G925" s="87"/>
    </row>
    <row r="926" ht="12.75">
      <c r="G926" s="87"/>
    </row>
    <row r="927" ht="12.75">
      <c r="G927" s="87"/>
    </row>
    <row r="928" ht="12.75">
      <c r="G928" s="87"/>
    </row>
    <row r="929" ht="12.75">
      <c r="G929" s="87"/>
    </row>
    <row r="930" ht="12.75">
      <c r="G930" s="87"/>
    </row>
    <row r="931" ht="12.75">
      <c r="G931" s="87"/>
    </row>
    <row r="932" ht="12.75">
      <c r="G932" s="87"/>
    </row>
    <row r="933" ht="12.75">
      <c r="G933" s="87"/>
    </row>
    <row r="934" ht="12.75">
      <c r="G934" s="87"/>
    </row>
    <row r="935" ht="12.75">
      <c r="G935" s="87"/>
    </row>
    <row r="936" ht="12.75">
      <c r="G936" s="87"/>
    </row>
    <row r="937" ht="12.75">
      <c r="G937" s="87"/>
    </row>
    <row r="938" ht="12.75">
      <c r="G938" s="87"/>
    </row>
    <row r="939" ht="12.75">
      <c r="G939" s="87"/>
    </row>
    <row r="940" ht="12.75">
      <c r="G940" s="87"/>
    </row>
    <row r="941" ht="12.75">
      <c r="G941" s="87"/>
    </row>
    <row r="942" ht="12.75">
      <c r="G942" s="87"/>
    </row>
    <row r="943" ht="12.75">
      <c r="G943" s="87"/>
    </row>
    <row r="944" ht="12.75">
      <c r="G944" s="87"/>
    </row>
    <row r="945" ht="12.75">
      <c r="G945" s="87"/>
    </row>
    <row r="946" ht="12.75">
      <c r="G946" s="87"/>
    </row>
    <row r="947" ht="12.75">
      <c r="G947" s="87"/>
    </row>
    <row r="948" ht="12.75">
      <c r="G948" s="87"/>
    </row>
    <row r="949" ht="12.75">
      <c r="G949" s="87"/>
    </row>
    <row r="950" ht="12.75">
      <c r="G950" s="87"/>
    </row>
  </sheetData>
  <mergeCells count="5">
    <mergeCell ref="A3:G3"/>
    <mergeCell ref="A5:G5"/>
    <mergeCell ref="A6:G6"/>
    <mergeCell ref="A1:G1"/>
    <mergeCell ref="A2:G2"/>
  </mergeCells>
  <printOptions/>
  <pageMargins left="0.9448818897637796" right="0.3937007874015748" top="0.7086614173228347" bottom="0.5905511811023623" header="0.11811023622047245" footer="0.31496062992125984"/>
  <pageSetup firstPageNumber="28" useFirstPageNumber="1" horizontalDpi="1200" verticalDpi="1200" orientation="portrait" paperSize="9" scale="80"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codeName="Sheet173"/>
  <dimension ref="A1:CQ291"/>
  <sheetViews>
    <sheetView zoomScaleSheetLayoutView="100" workbookViewId="0" topLeftCell="A1">
      <selection activeCell="E1" sqref="E1:AJ16384"/>
    </sheetView>
  </sheetViews>
  <sheetFormatPr defaultColWidth="9.140625" defaultRowHeight="17.25" customHeight="1"/>
  <cols>
    <col min="1" max="1" width="9.00390625" style="501" customWidth="1"/>
    <col min="2" max="2" width="55.00390625" style="506" customWidth="1"/>
    <col min="3" max="3" width="13.7109375" style="506" customWidth="1"/>
    <col min="4" max="4" width="13.7109375" style="410" customWidth="1"/>
    <col min="5" max="95" width="9.140625" style="94" customWidth="1"/>
    <col min="96" max="16384" width="9.140625" style="108" customWidth="1"/>
  </cols>
  <sheetData>
    <row r="1" spans="1:21" ht="55.5" customHeight="1">
      <c r="A1" s="1026"/>
      <c r="B1" s="1026"/>
      <c r="C1" s="1026"/>
      <c r="D1" s="1026"/>
      <c r="E1" s="500"/>
      <c r="F1" s="500"/>
      <c r="G1" s="500"/>
      <c r="H1" s="500"/>
      <c r="I1" s="500"/>
      <c r="J1" s="500"/>
      <c r="K1" s="500"/>
      <c r="L1" s="500"/>
      <c r="M1" s="500"/>
      <c r="N1" s="500"/>
      <c r="O1" s="500"/>
      <c r="P1" s="500"/>
      <c r="Q1" s="500"/>
      <c r="R1" s="500"/>
      <c r="S1" s="500"/>
      <c r="T1" s="500"/>
      <c r="U1" s="500"/>
    </row>
    <row r="2" spans="1:95" ht="12.75" customHeight="1">
      <c r="A2" s="1024" t="s">
        <v>697</v>
      </c>
      <c r="B2" s="1024"/>
      <c r="C2" s="1024"/>
      <c r="D2" s="1024"/>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0"/>
      <c r="CQ2" s="500"/>
    </row>
    <row r="3" spans="1:4" s="500" customFormat="1" ht="25.5" customHeight="1">
      <c r="A3" s="1023" t="s">
        <v>698</v>
      </c>
      <c r="B3" s="1023"/>
      <c r="C3" s="1023"/>
      <c r="D3" s="1023"/>
    </row>
    <row r="4" spans="1:95" s="3" customFormat="1" ht="18.75" customHeight="1">
      <c r="A4" s="1015" t="s">
        <v>128</v>
      </c>
      <c r="B4" s="1015"/>
      <c r="C4" s="1015"/>
      <c r="D4" s="1015"/>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s="3" customFormat="1" ht="15.75" customHeight="1">
      <c r="A5" s="1021" t="s">
        <v>129</v>
      </c>
      <c r="B5" s="1021"/>
      <c r="C5" s="1021"/>
      <c r="D5" s="102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s="5" customFormat="1" ht="12.75">
      <c r="A6" s="1022" t="s">
        <v>701</v>
      </c>
      <c r="B6" s="1022"/>
      <c r="C6" s="1022"/>
      <c r="D6" s="1022"/>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row>
    <row r="7" spans="1:95" s="5" customFormat="1" ht="12.75">
      <c r="A7" s="9" t="s">
        <v>702</v>
      </c>
      <c r="B7" s="10"/>
      <c r="C7" s="6"/>
      <c r="D7" s="191" t="s">
        <v>811</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row>
    <row r="8" spans="1:95" s="184" customFormat="1" ht="14.25" customHeight="1">
      <c r="A8" s="501"/>
      <c r="B8" s="502"/>
      <c r="C8" s="503"/>
      <c r="D8" s="504" t="s">
        <v>130</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row>
    <row r="9" spans="1:4" ht="18" customHeight="1">
      <c r="A9" s="505"/>
      <c r="D9" s="397" t="s">
        <v>732</v>
      </c>
    </row>
    <row r="10" spans="1:4" ht="51">
      <c r="A10" s="196" t="s">
        <v>1267</v>
      </c>
      <c r="B10" s="109" t="s">
        <v>705</v>
      </c>
      <c r="C10" s="321" t="s">
        <v>131</v>
      </c>
      <c r="D10" s="109" t="s">
        <v>737</v>
      </c>
    </row>
    <row r="11" spans="1:95" s="509" customFormat="1" ht="11.25">
      <c r="A11" s="507">
        <v>1</v>
      </c>
      <c r="B11" s="507">
        <v>2</v>
      </c>
      <c r="C11" s="419">
        <v>3</v>
      </c>
      <c r="D11" s="419">
        <v>4</v>
      </c>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row>
    <row r="12" spans="1:4" ht="12.75" customHeight="1">
      <c r="A12" s="510"/>
      <c r="B12" s="136" t="s">
        <v>132</v>
      </c>
      <c r="C12" s="354">
        <v>995005</v>
      </c>
      <c r="D12" s="61">
        <v>191903</v>
      </c>
    </row>
    <row r="13" spans="1:4" ht="12.75" customHeight="1">
      <c r="A13" s="511" t="s">
        <v>133</v>
      </c>
      <c r="B13" s="336" t="s">
        <v>134</v>
      </c>
      <c r="C13" s="355">
        <v>147341</v>
      </c>
      <c r="D13" s="66">
        <v>-158</v>
      </c>
    </row>
    <row r="14" spans="1:4" ht="38.25" customHeight="1" hidden="1">
      <c r="A14" s="511" t="s">
        <v>135</v>
      </c>
      <c r="B14" s="336" t="s">
        <v>136</v>
      </c>
      <c r="C14" s="355"/>
      <c r="D14" s="512">
        <v>0</v>
      </c>
    </row>
    <row r="15" spans="1:4" ht="12.75" customHeight="1">
      <c r="A15" s="511" t="s">
        <v>137</v>
      </c>
      <c r="B15" s="336" t="s">
        <v>138</v>
      </c>
      <c r="C15" s="355">
        <v>66563</v>
      </c>
      <c r="D15" s="66">
        <v>5770</v>
      </c>
    </row>
    <row r="16" spans="1:4" ht="25.5" customHeight="1" hidden="1">
      <c r="A16" s="511" t="s">
        <v>139</v>
      </c>
      <c r="B16" s="336" t="s">
        <v>140</v>
      </c>
      <c r="C16" s="355"/>
      <c r="D16" s="66">
        <v>0</v>
      </c>
    </row>
    <row r="17" spans="1:4" ht="12.75" customHeight="1">
      <c r="A17" s="511" t="s">
        <v>141</v>
      </c>
      <c r="B17" s="327" t="s">
        <v>142</v>
      </c>
      <c r="C17" s="355">
        <v>664354</v>
      </c>
      <c r="D17" s="66">
        <v>164788</v>
      </c>
    </row>
    <row r="18" spans="1:4" ht="12.75" customHeight="1">
      <c r="A18" s="511" t="s">
        <v>143</v>
      </c>
      <c r="B18" s="327" t="s">
        <v>144</v>
      </c>
      <c r="C18" s="355">
        <v>116747</v>
      </c>
      <c r="D18" s="66">
        <v>21503</v>
      </c>
    </row>
    <row r="19" spans="1:4" ht="12.75" customHeight="1">
      <c r="A19" s="511"/>
      <c r="B19" s="327"/>
      <c r="C19" s="355"/>
      <c r="D19" s="512"/>
    </row>
    <row r="20" spans="1:4" ht="12.75" customHeight="1">
      <c r="A20" s="510"/>
      <c r="B20" s="330" t="s">
        <v>145</v>
      </c>
      <c r="C20" s="221">
        <v>1321212</v>
      </c>
      <c r="D20" s="61">
        <v>268736</v>
      </c>
    </row>
    <row r="21" spans="1:95" s="86" customFormat="1" ht="12.75" customHeight="1">
      <c r="A21" s="332" t="s">
        <v>1102</v>
      </c>
      <c r="B21" s="205" t="s">
        <v>1103</v>
      </c>
      <c r="C21" s="221">
        <v>1248610</v>
      </c>
      <c r="D21" s="61">
        <v>231666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row>
    <row r="22" spans="1:95" s="225" customFormat="1" ht="12.75" customHeight="1">
      <c r="A22" s="205" t="s">
        <v>1104</v>
      </c>
      <c r="B22" s="205" t="s">
        <v>1105</v>
      </c>
      <c r="C22" s="221">
        <v>1230795</v>
      </c>
      <c r="D22" s="61">
        <v>230935</v>
      </c>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c r="CO22" s="513"/>
      <c r="CP22" s="513"/>
      <c r="CQ22" s="513"/>
    </row>
    <row r="23" spans="1:95" s="86" customFormat="1" ht="12.75" customHeight="1">
      <c r="A23" s="215">
        <v>1000</v>
      </c>
      <c r="B23" s="216" t="s">
        <v>1106</v>
      </c>
      <c r="C23" s="425">
        <v>403646</v>
      </c>
      <c r="D23" s="66">
        <v>90572</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row>
    <row r="24" spans="1:95" s="86" customFormat="1" ht="12.75" customHeight="1">
      <c r="A24" s="514">
        <v>1100</v>
      </c>
      <c r="B24" s="216" t="s">
        <v>1107</v>
      </c>
      <c r="C24" s="425">
        <v>337602</v>
      </c>
      <c r="D24" s="66">
        <v>73942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row>
    <row r="25" spans="1:95" s="86" customFormat="1" ht="25.5" customHeight="1">
      <c r="A25" s="514">
        <v>1200</v>
      </c>
      <c r="B25" s="515" t="s">
        <v>146</v>
      </c>
      <c r="C25" s="425">
        <v>66044</v>
      </c>
      <c r="D25" s="66">
        <v>16630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row>
    <row r="26" spans="1:95" s="86" customFormat="1" ht="12.75" customHeight="1">
      <c r="A26" s="215">
        <v>2000</v>
      </c>
      <c r="B26" s="216" t="s">
        <v>1108</v>
      </c>
      <c r="C26" s="425">
        <v>827149</v>
      </c>
      <c r="D26" s="66">
        <v>140363</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row>
    <row r="27" spans="1:95" s="86" customFormat="1" ht="12.75" customHeight="1">
      <c r="A27" s="514">
        <v>2100</v>
      </c>
      <c r="B27" s="216" t="s">
        <v>1278</v>
      </c>
      <c r="C27" s="425">
        <v>220154</v>
      </c>
      <c r="D27" s="66">
        <v>34057</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row>
    <row r="28" spans="1:95" s="86" customFormat="1" ht="12.75" customHeight="1">
      <c r="A28" s="514">
        <v>2200</v>
      </c>
      <c r="B28" s="216" t="s">
        <v>1279</v>
      </c>
      <c r="C28" s="425">
        <v>513315</v>
      </c>
      <c r="D28" s="66">
        <v>117497</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row>
    <row r="29" spans="1:95" s="86" customFormat="1" ht="25.5" customHeight="1">
      <c r="A29" s="514">
        <v>2300</v>
      </c>
      <c r="B29" s="516" t="s">
        <v>147</v>
      </c>
      <c r="C29" s="425">
        <v>89748</v>
      </c>
      <c r="D29" s="66">
        <v>-11190</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row>
    <row r="30" spans="1:95" s="86" customFormat="1" ht="12.75" customHeight="1" hidden="1">
      <c r="A30" s="514">
        <v>2400</v>
      </c>
      <c r="B30" s="216" t="s">
        <v>1281</v>
      </c>
      <c r="C30" s="425">
        <v>0</v>
      </c>
      <c r="D30" s="66">
        <v>0</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row>
    <row r="31" spans="1:95" s="86" customFormat="1" ht="12.75" customHeight="1" hidden="1">
      <c r="A31" s="514">
        <v>2500</v>
      </c>
      <c r="B31" s="216" t="s">
        <v>1282</v>
      </c>
      <c r="C31" s="425">
        <v>0</v>
      </c>
      <c r="D31" s="66">
        <v>0</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row>
    <row r="32" spans="1:95" s="86" customFormat="1" ht="51" customHeight="1" hidden="1">
      <c r="A32" s="514">
        <v>2600</v>
      </c>
      <c r="B32" s="327" t="s">
        <v>1283</v>
      </c>
      <c r="C32" s="425">
        <v>0</v>
      </c>
      <c r="D32" s="66">
        <v>0</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row>
    <row r="33" spans="1:95" s="86" customFormat="1" ht="25.5" customHeight="1" hidden="1">
      <c r="A33" s="514">
        <v>2700</v>
      </c>
      <c r="B33" s="327" t="s">
        <v>1284</v>
      </c>
      <c r="C33" s="425">
        <v>0</v>
      </c>
      <c r="D33" s="66">
        <v>0</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row>
    <row r="34" spans="1:95" s="86" customFormat="1" ht="13.5" customHeight="1">
      <c r="A34" s="514">
        <v>2400</v>
      </c>
      <c r="B34" s="216" t="s">
        <v>1281</v>
      </c>
      <c r="C34" s="425">
        <v>126</v>
      </c>
      <c r="D34" s="66">
        <v>0</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row>
    <row r="35" spans="1:95" s="86" customFormat="1" ht="15.75" customHeight="1">
      <c r="A35" s="514">
        <v>2500</v>
      </c>
      <c r="B35" s="216" t="s">
        <v>1282</v>
      </c>
      <c r="C35" s="425">
        <v>1879</v>
      </c>
      <c r="D35" s="66">
        <v>49</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row>
    <row r="36" spans="1:95" s="86" customFormat="1" ht="24" customHeight="1">
      <c r="A36" s="514">
        <v>2800</v>
      </c>
      <c r="B36" s="327" t="s">
        <v>148</v>
      </c>
      <c r="C36" s="425">
        <v>1927</v>
      </c>
      <c r="D36" s="66">
        <v>0</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row>
    <row r="37" spans="1:95" s="225" customFormat="1" ht="12.75" customHeight="1">
      <c r="A37" s="517" t="s">
        <v>1111</v>
      </c>
      <c r="B37" s="217" t="s">
        <v>1112</v>
      </c>
      <c r="C37" s="221">
        <v>17453</v>
      </c>
      <c r="D37" s="61">
        <v>731</v>
      </c>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3"/>
      <c r="CH37" s="513"/>
      <c r="CI37" s="513"/>
      <c r="CJ37" s="513"/>
      <c r="CK37" s="513"/>
      <c r="CL37" s="513"/>
      <c r="CM37" s="513"/>
      <c r="CN37" s="513"/>
      <c r="CO37" s="513"/>
      <c r="CP37" s="513"/>
      <c r="CQ37" s="513"/>
    </row>
    <row r="38" spans="1:95" s="86" customFormat="1" ht="12.75" hidden="1">
      <c r="A38" s="215">
        <v>3000</v>
      </c>
      <c r="B38" s="216" t="s">
        <v>1113</v>
      </c>
      <c r="C38" s="425">
        <v>0</v>
      </c>
      <c r="D38" s="512">
        <v>0</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row>
    <row r="39" spans="1:4" s="86" customFormat="1" ht="25.5" hidden="1">
      <c r="A39" s="514">
        <v>3200</v>
      </c>
      <c r="B39" s="327" t="s">
        <v>149</v>
      </c>
      <c r="C39" s="425">
        <v>0</v>
      </c>
      <c r="D39" s="512">
        <v>0</v>
      </c>
    </row>
    <row r="40" spans="1:95" s="86" customFormat="1" ht="12.75" hidden="1">
      <c r="A40" s="514">
        <v>3400</v>
      </c>
      <c r="B40" s="216" t="s">
        <v>1292</v>
      </c>
      <c r="C40" s="425">
        <v>0</v>
      </c>
      <c r="D40" s="512">
        <v>0</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row>
    <row r="41" spans="1:95" s="86" customFormat="1" ht="12.75" hidden="1">
      <c r="A41" s="514">
        <v>3900</v>
      </c>
      <c r="B41" s="216" t="s">
        <v>1293</v>
      </c>
      <c r="C41" s="425">
        <v>0</v>
      </c>
      <c r="D41" s="512">
        <v>0</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row>
    <row r="42" spans="1:95" s="86" customFormat="1" ht="12.75">
      <c r="A42" s="215">
        <v>3000</v>
      </c>
      <c r="B42" s="216" t="s">
        <v>1189</v>
      </c>
      <c r="C42" s="425">
        <v>922</v>
      </c>
      <c r="D42" s="66">
        <v>-239</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row>
    <row r="43" spans="1:95" s="86" customFormat="1" ht="12.75" customHeight="1">
      <c r="A43" s="215">
        <v>6000</v>
      </c>
      <c r="B43" s="216" t="s">
        <v>1114</v>
      </c>
      <c r="C43" s="425">
        <v>16531</v>
      </c>
      <c r="D43" s="66">
        <v>970</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row>
    <row r="44" spans="1:95" s="86" customFormat="1" ht="12.75" customHeight="1">
      <c r="A44" s="514">
        <v>6200</v>
      </c>
      <c r="B44" s="216" t="s">
        <v>1295</v>
      </c>
      <c r="C44" s="425">
        <v>16531</v>
      </c>
      <c r="D44" s="66">
        <v>970</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row>
    <row r="45" spans="1:95" s="86" customFormat="1" ht="12.75" customHeight="1" hidden="1">
      <c r="A45" s="514">
        <v>6400</v>
      </c>
      <c r="B45" s="216" t="s">
        <v>1301</v>
      </c>
      <c r="C45" s="425">
        <v>0</v>
      </c>
      <c r="D45" s="66">
        <v>0</v>
      </c>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row>
    <row r="46" spans="1:95" s="86" customFormat="1" ht="38.25">
      <c r="A46" s="205">
        <v>1.4</v>
      </c>
      <c r="B46" s="140" t="s">
        <v>150</v>
      </c>
      <c r="C46" s="425">
        <v>362</v>
      </c>
      <c r="D46" s="66">
        <v>0</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row>
    <row r="47" spans="1:95" s="86" customFormat="1" ht="12.75">
      <c r="A47" s="514">
        <v>7600</v>
      </c>
      <c r="B47" s="216" t="s">
        <v>151</v>
      </c>
      <c r="C47" s="425">
        <v>362</v>
      </c>
      <c r="D47" s="66">
        <v>0</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row>
    <row r="48" spans="1:95" s="86" customFormat="1" ht="12.75" customHeight="1">
      <c r="A48" s="332" t="s">
        <v>1124</v>
      </c>
      <c r="B48" s="217" t="s">
        <v>1125</v>
      </c>
      <c r="C48" s="221">
        <v>72602</v>
      </c>
      <c r="D48" s="61">
        <v>37070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row>
    <row r="49" spans="1:95" s="225" customFormat="1" ht="12.75" customHeight="1">
      <c r="A49" s="205" t="s">
        <v>1126</v>
      </c>
      <c r="B49" s="205" t="s">
        <v>152</v>
      </c>
      <c r="C49" s="221">
        <v>72602</v>
      </c>
      <c r="D49" s="61">
        <v>37070</v>
      </c>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row>
    <row r="50" spans="1:95" s="86" customFormat="1" ht="12.75" customHeight="1">
      <c r="A50" s="514">
        <v>5100</v>
      </c>
      <c r="B50" s="216" t="s">
        <v>1302</v>
      </c>
      <c r="C50" s="425">
        <v>1522</v>
      </c>
      <c r="D50" s="66">
        <v>0</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row>
    <row r="51" spans="1:95" s="86" customFormat="1" ht="12.75" customHeight="1">
      <c r="A51" s="514">
        <v>5200</v>
      </c>
      <c r="B51" s="216" t="s">
        <v>1303</v>
      </c>
      <c r="C51" s="425">
        <v>71079</v>
      </c>
      <c r="D51" s="66">
        <v>37068</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row>
    <row r="52" spans="1:95" s="86" customFormat="1" ht="39.75" customHeight="1" hidden="1">
      <c r="A52" s="514">
        <v>5800</v>
      </c>
      <c r="B52" s="327" t="s">
        <v>1304</v>
      </c>
      <c r="C52" s="425">
        <v>0</v>
      </c>
      <c r="D52" s="512">
        <v>0</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row>
    <row r="53" spans="1:95" s="86" customFormat="1" ht="12.75" customHeight="1">
      <c r="A53" s="339"/>
      <c r="B53" s="205" t="s">
        <v>716</v>
      </c>
      <c r="C53" s="221">
        <v>-326207</v>
      </c>
      <c r="D53" s="61">
        <v>-76833</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row>
    <row r="54" spans="1:95" s="86" customFormat="1" ht="12.75" customHeight="1">
      <c r="A54" s="518"/>
      <c r="B54" s="205" t="s">
        <v>717</v>
      </c>
      <c r="C54" s="221">
        <v>326207</v>
      </c>
      <c r="D54" s="61">
        <v>76833</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row>
    <row r="55" spans="1:95" s="86" customFormat="1" ht="12.75" customHeight="1">
      <c r="A55" s="340" t="s">
        <v>153</v>
      </c>
      <c r="B55" s="132" t="s">
        <v>838</v>
      </c>
      <c r="C55" s="425">
        <v>326207</v>
      </c>
      <c r="D55" s="66">
        <v>76833</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row>
    <row r="56" spans="1:95" s="86" customFormat="1" ht="12.75" customHeight="1">
      <c r="A56" s="340"/>
      <c r="B56" s="132"/>
      <c r="C56" s="425"/>
      <c r="D56" s="512"/>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row>
    <row r="57" spans="1:4" ht="12.75" customHeight="1">
      <c r="A57" s="510"/>
      <c r="B57" s="330" t="s">
        <v>1138</v>
      </c>
      <c r="C57" s="221">
        <v>1321212</v>
      </c>
      <c r="D57" s="61">
        <v>268736</v>
      </c>
    </row>
    <row r="58" spans="1:4" ht="12.75">
      <c r="A58" s="519" t="s">
        <v>1139</v>
      </c>
      <c r="B58" s="210" t="s">
        <v>1140</v>
      </c>
      <c r="C58" s="329">
        <v>159873</v>
      </c>
      <c r="D58" s="66">
        <v>1915</v>
      </c>
    </row>
    <row r="59" spans="1:4" s="347" customFormat="1" ht="12.75" hidden="1">
      <c r="A59" s="519" t="s">
        <v>1141</v>
      </c>
      <c r="B59" s="518" t="s">
        <v>1142</v>
      </c>
      <c r="C59" s="329"/>
      <c r="D59" s="66">
        <v>0</v>
      </c>
    </row>
    <row r="60" spans="1:95" s="349" customFormat="1" ht="12.75">
      <c r="A60" s="519" t="s">
        <v>1143</v>
      </c>
      <c r="B60" s="227" t="s">
        <v>1144</v>
      </c>
      <c r="C60" s="329">
        <v>60962</v>
      </c>
      <c r="D60" s="66">
        <v>30133</v>
      </c>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520"/>
      <c r="BM60" s="520"/>
      <c r="BN60" s="520"/>
      <c r="BO60" s="520"/>
      <c r="BP60" s="520"/>
      <c r="BQ60" s="520"/>
      <c r="BR60" s="520"/>
      <c r="BS60" s="520"/>
      <c r="BT60" s="520"/>
      <c r="BU60" s="520"/>
      <c r="BV60" s="520"/>
      <c r="BW60" s="520"/>
      <c r="BX60" s="520"/>
      <c r="BY60" s="520"/>
      <c r="BZ60" s="520"/>
      <c r="CA60" s="520"/>
      <c r="CB60" s="520"/>
      <c r="CC60" s="520"/>
      <c r="CD60" s="520"/>
      <c r="CE60" s="520"/>
      <c r="CF60" s="520"/>
      <c r="CG60" s="520"/>
      <c r="CH60" s="520"/>
      <c r="CI60" s="520"/>
      <c r="CJ60" s="520"/>
      <c r="CK60" s="520"/>
      <c r="CL60" s="520"/>
      <c r="CM60" s="520"/>
      <c r="CN60" s="520"/>
      <c r="CO60" s="520"/>
      <c r="CP60" s="520"/>
      <c r="CQ60" s="520"/>
    </row>
    <row r="61" spans="1:95" s="349" customFormat="1" ht="12.75">
      <c r="A61" s="519" t="s">
        <v>1145</v>
      </c>
      <c r="B61" s="518" t="s">
        <v>1146</v>
      </c>
      <c r="C61" s="329">
        <v>221255</v>
      </c>
      <c r="D61" s="66">
        <v>42450</v>
      </c>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520"/>
      <c r="BM61" s="520"/>
      <c r="BN61" s="520"/>
      <c r="BO61" s="520"/>
      <c r="BP61" s="520"/>
      <c r="BQ61" s="520"/>
      <c r="BR61" s="520"/>
      <c r="BS61" s="520"/>
      <c r="BT61" s="520"/>
      <c r="BU61" s="520"/>
      <c r="BV61" s="520"/>
      <c r="BW61" s="520"/>
      <c r="BX61" s="520"/>
      <c r="BY61" s="520"/>
      <c r="BZ61" s="520"/>
      <c r="CA61" s="520"/>
      <c r="CB61" s="520"/>
      <c r="CC61" s="520"/>
      <c r="CD61" s="520"/>
      <c r="CE61" s="520"/>
      <c r="CF61" s="520"/>
      <c r="CG61" s="520"/>
      <c r="CH61" s="520"/>
      <c r="CI61" s="520"/>
      <c r="CJ61" s="520"/>
      <c r="CK61" s="520"/>
      <c r="CL61" s="520"/>
      <c r="CM61" s="520"/>
      <c r="CN61" s="520"/>
      <c r="CO61" s="520"/>
      <c r="CP61" s="520"/>
      <c r="CQ61" s="520"/>
    </row>
    <row r="62" spans="1:95" s="349" customFormat="1" ht="12.75">
      <c r="A62" s="519" t="s">
        <v>1147</v>
      </c>
      <c r="B62" s="518" t="s">
        <v>1148</v>
      </c>
      <c r="C62" s="329">
        <v>34850</v>
      </c>
      <c r="D62" s="66">
        <v>4744</v>
      </c>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520"/>
      <c r="BM62" s="520"/>
      <c r="BN62" s="520"/>
      <c r="BO62" s="520"/>
      <c r="BP62" s="520"/>
      <c r="BQ62" s="520"/>
      <c r="BR62" s="520"/>
      <c r="BS62" s="520"/>
      <c r="BT62" s="520"/>
      <c r="BU62" s="520"/>
      <c r="BV62" s="520"/>
      <c r="BW62" s="520"/>
      <c r="BX62" s="520"/>
      <c r="BY62" s="520"/>
      <c r="BZ62" s="520"/>
      <c r="CA62" s="520"/>
      <c r="CB62" s="520"/>
      <c r="CC62" s="520"/>
      <c r="CD62" s="520"/>
      <c r="CE62" s="520"/>
      <c r="CF62" s="520"/>
      <c r="CG62" s="520"/>
      <c r="CH62" s="520"/>
      <c r="CI62" s="520"/>
      <c r="CJ62" s="520"/>
      <c r="CK62" s="520"/>
      <c r="CL62" s="520"/>
      <c r="CM62" s="520"/>
      <c r="CN62" s="520"/>
      <c r="CO62" s="520"/>
      <c r="CP62" s="520"/>
      <c r="CQ62" s="520"/>
    </row>
    <row r="63" spans="1:95" s="349" customFormat="1" ht="12" customHeight="1">
      <c r="A63" s="519" t="s">
        <v>1149</v>
      </c>
      <c r="B63" s="227" t="s">
        <v>1150</v>
      </c>
      <c r="C63" s="329">
        <v>48042</v>
      </c>
      <c r="D63" s="66">
        <v>7969</v>
      </c>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520"/>
      <c r="BM63" s="520"/>
      <c r="BN63" s="520"/>
      <c r="BO63" s="520"/>
      <c r="BP63" s="520"/>
      <c r="BQ63" s="520"/>
      <c r="BR63" s="520"/>
      <c r="BS63" s="520"/>
      <c r="BT63" s="520"/>
      <c r="BU63" s="520"/>
      <c r="BV63" s="520"/>
      <c r="BW63" s="520"/>
      <c r="BX63" s="520"/>
      <c r="BY63" s="520"/>
      <c r="BZ63" s="520"/>
      <c r="CA63" s="520"/>
      <c r="CB63" s="520"/>
      <c r="CC63" s="520"/>
      <c r="CD63" s="520"/>
      <c r="CE63" s="520"/>
      <c r="CF63" s="520"/>
      <c r="CG63" s="520"/>
      <c r="CH63" s="520"/>
      <c r="CI63" s="520"/>
      <c r="CJ63" s="520"/>
      <c r="CK63" s="520"/>
      <c r="CL63" s="520"/>
      <c r="CM63" s="520"/>
      <c r="CN63" s="520"/>
      <c r="CO63" s="520"/>
      <c r="CP63" s="520"/>
      <c r="CQ63" s="520"/>
    </row>
    <row r="64" spans="1:95" s="349" customFormat="1" ht="12.75">
      <c r="A64" s="519" t="s">
        <v>1151</v>
      </c>
      <c r="B64" s="518" t="s">
        <v>1152</v>
      </c>
      <c r="C64" s="329">
        <v>111208</v>
      </c>
      <c r="D64" s="66">
        <v>41819</v>
      </c>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520"/>
      <c r="BM64" s="520"/>
      <c r="BN64" s="520"/>
      <c r="BO64" s="520"/>
      <c r="BP64" s="520"/>
      <c r="BQ64" s="520"/>
      <c r="BR64" s="520"/>
      <c r="BS64" s="520"/>
      <c r="BT64" s="520"/>
      <c r="BU64" s="520"/>
      <c r="BV64" s="520"/>
      <c r="BW64" s="520"/>
      <c r="BX64" s="520"/>
      <c r="BY64" s="520"/>
      <c r="BZ64" s="520"/>
      <c r="CA64" s="520"/>
      <c r="CB64" s="520"/>
      <c r="CC64" s="520"/>
      <c r="CD64" s="520"/>
      <c r="CE64" s="520"/>
      <c r="CF64" s="520"/>
      <c r="CG64" s="520"/>
      <c r="CH64" s="520"/>
      <c r="CI64" s="520"/>
      <c r="CJ64" s="520"/>
      <c r="CK64" s="520"/>
      <c r="CL64" s="520"/>
      <c r="CM64" s="520"/>
      <c r="CN64" s="520"/>
      <c r="CO64" s="520"/>
      <c r="CP64" s="520"/>
      <c r="CQ64" s="520"/>
    </row>
    <row r="65" spans="1:95" s="350" customFormat="1" ht="12.75">
      <c r="A65" s="519" t="s">
        <v>1153</v>
      </c>
      <c r="B65" s="518" t="s">
        <v>1154</v>
      </c>
      <c r="C65" s="329">
        <v>310007</v>
      </c>
      <c r="D65" s="66">
        <v>52249</v>
      </c>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7"/>
      <c r="CK65" s="347"/>
      <c r="CL65" s="347"/>
      <c r="CM65" s="347"/>
      <c r="CN65" s="347"/>
      <c r="CO65" s="347"/>
      <c r="CP65" s="347"/>
      <c r="CQ65" s="347"/>
    </row>
    <row r="66" spans="1:95" s="350" customFormat="1" ht="12.75">
      <c r="A66" s="519" t="s">
        <v>1155</v>
      </c>
      <c r="B66" s="518" t="s">
        <v>1156</v>
      </c>
      <c r="C66" s="329">
        <v>328883</v>
      </c>
      <c r="D66" s="66">
        <v>83171</v>
      </c>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row>
    <row r="67" spans="1:95" s="350" customFormat="1" ht="12" customHeight="1">
      <c r="A67" s="519" t="s">
        <v>1157</v>
      </c>
      <c r="B67" s="518" t="s">
        <v>1158</v>
      </c>
      <c r="C67" s="329">
        <v>46132</v>
      </c>
      <c r="D67" s="66">
        <v>4286</v>
      </c>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7"/>
      <c r="CD67" s="347"/>
      <c r="CE67" s="347"/>
      <c r="CF67" s="347"/>
      <c r="CG67" s="347"/>
      <c r="CH67" s="347"/>
      <c r="CI67" s="347"/>
      <c r="CJ67" s="347"/>
      <c r="CK67" s="347"/>
      <c r="CL67" s="347"/>
      <c r="CM67" s="347"/>
      <c r="CN67" s="347"/>
      <c r="CO67" s="347"/>
      <c r="CP67" s="347"/>
      <c r="CQ67" s="347"/>
    </row>
    <row r="68" spans="1:4" s="347" customFormat="1" ht="12.75" hidden="1">
      <c r="A68" s="521"/>
      <c r="B68" s="327"/>
      <c r="C68" s="329"/>
      <c r="D68" s="213">
        <v>0</v>
      </c>
    </row>
    <row r="69" spans="1:4" ht="15" customHeight="1" hidden="1">
      <c r="A69" s="326"/>
      <c r="B69" s="522" t="s">
        <v>154</v>
      </c>
      <c r="C69" s="332"/>
      <c r="D69" s="213">
        <v>0</v>
      </c>
    </row>
    <row r="70" spans="1:4" ht="25.5" customHeight="1" hidden="1">
      <c r="A70" s="511"/>
      <c r="B70" s="523" t="s">
        <v>155</v>
      </c>
      <c r="C70" s="207">
        <v>0</v>
      </c>
      <c r="D70" s="213">
        <v>0</v>
      </c>
    </row>
    <row r="71" spans="1:4" ht="12.75" customHeight="1" hidden="1">
      <c r="A71" s="511"/>
      <c r="B71" s="523" t="s">
        <v>1165</v>
      </c>
      <c r="C71" s="207">
        <v>0</v>
      </c>
      <c r="D71" s="213">
        <v>0</v>
      </c>
    </row>
    <row r="72" spans="1:4" ht="12.75" customHeight="1" hidden="1">
      <c r="A72" s="326" t="s">
        <v>1102</v>
      </c>
      <c r="B72" s="515" t="s">
        <v>156</v>
      </c>
      <c r="C72" s="213">
        <v>0</v>
      </c>
      <c r="D72" s="213">
        <v>0</v>
      </c>
    </row>
    <row r="73" spans="1:4" ht="12.75" customHeight="1" hidden="1">
      <c r="A73" s="334" t="s">
        <v>1104</v>
      </c>
      <c r="B73" s="515" t="s">
        <v>157</v>
      </c>
      <c r="C73" s="213">
        <v>0</v>
      </c>
      <c r="D73" s="213">
        <v>0</v>
      </c>
    </row>
    <row r="74" spans="1:4" ht="12.75" customHeight="1" hidden="1">
      <c r="A74" s="334">
        <v>2000</v>
      </c>
      <c r="B74" s="515" t="s">
        <v>158</v>
      </c>
      <c r="C74" s="213">
        <v>0</v>
      </c>
      <c r="D74" s="213">
        <v>0</v>
      </c>
    </row>
    <row r="75" spans="1:95" s="86" customFormat="1" ht="12.75" customHeight="1" hidden="1">
      <c r="A75" s="524"/>
      <c r="B75" s="205" t="s">
        <v>716</v>
      </c>
      <c r="C75" s="221">
        <v>0</v>
      </c>
      <c r="D75" s="213">
        <v>0</v>
      </c>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row>
    <row r="76" spans="1:95" s="86" customFormat="1" ht="12.75" customHeight="1" hidden="1">
      <c r="A76" s="326"/>
      <c r="B76" s="205" t="s">
        <v>717</v>
      </c>
      <c r="C76" s="221">
        <v>0</v>
      </c>
      <c r="D76" s="213">
        <v>0</v>
      </c>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row>
    <row r="77" spans="1:95" s="86" customFormat="1" ht="12.75" customHeight="1" hidden="1">
      <c r="A77" s="340" t="s">
        <v>153</v>
      </c>
      <c r="B77" s="132" t="s">
        <v>838</v>
      </c>
      <c r="C77" s="425">
        <v>0</v>
      </c>
      <c r="D77" s="213">
        <v>0</v>
      </c>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row>
    <row r="78" spans="1:4" ht="12.75" hidden="1">
      <c r="A78" s="511"/>
      <c r="B78" s="522" t="s">
        <v>159</v>
      </c>
      <c r="C78" s="207"/>
      <c r="D78" s="213">
        <v>0</v>
      </c>
    </row>
    <row r="79" spans="1:4" ht="12.75" hidden="1">
      <c r="A79" s="511"/>
      <c r="B79" s="523" t="s">
        <v>1165</v>
      </c>
      <c r="C79" s="207">
        <v>0</v>
      </c>
      <c r="D79" s="213">
        <v>0</v>
      </c>
    </row>
    <row r="80" spans="1:4" ht="12.75" hidden="1">
      <c r="A80" s="326" t="s">
        <v>1102</v>
      </c>
      <c r="B80" s="515" t="s">
        <v>156</v>
      </c>
      <c r="C80" s="213">
        <v>0</v>
      </c>
      <c r="D80" s="213">
        <v>0</v>
      </c>
    </row>
    <row r="81" spans="1:4" ht="12.75" hidden="1">
      <c r="A81" s="334" t="s">
        <v>1104</v>
      </c>
      <c r="B81" s="515" t="s">
        <v>157</v>
      </c>
      <c r="C81" s="213">
        <v>0</v>
      </c>
      <c r="D81" s="213">
        <v>0</v>
      </c>
    </row>
    <row r="82" spans="1:4" ht="12.75" hidden="1">
      <c r="A82" s="334">
        <v>2000</v>
      </c>
      <c r="B82" s="515" t="s">
        <v>158</v>
      </c>
      <c r="C82" s="213">
        <v>0</v>
      </c>
      <c r="D82" s="213">
        <v>0</v>
      </c>
    </row>
    <row r="83" spans="1:95" s="86" customFormat="1" ht="12.75" hidden="1">
      <c r="A83" s="524"/>
      <c r="B83" s="205" t="s">
        <v>716</v>
      </c>
      <c r="C83" s="221">
        <v>0</v>
      </c>
      <c r="D83" s="213">
        <v>0</v>
      </c>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row>
    <row r="84" spans="1:95" s="86" customFormat="1" ht="12.75" hidden="1">
      <c r="A84" s="326"/>
      <c r="B84" s="205" t="s">
        <v>717</v>
      </c>
      <c r="C84" s="221">
        <v>0</v>
      </c>
      <c r="D84" s="213">
        <v>0</v>
      </c>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row>
    <row r="85" spans="1:95" s="86" customFormat="1" ht="12.75" hidden="1">
      <c r="A85" s="340" t="s">
        <v>153</v>
      </c>
      <c r="B85" s="132" t="s">
        <v>838</v>
      </c>
      <c r="C85" s="425">
        <v>0</v>
      </c>
      <c r="D85" s="213">
        <v>0</v>
      </c>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row>
    <row r="86" spans="1:95" s="86" customFormat="1" ht="12.75" customHeight="1">
      <c r="A86" s="326"/>
      <c r="B86" s="522" t="s">
        <v>160</v>
      </c>
      <c r="C86" s="425"/>
      <c r="D86" s="213"/>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row>
    <row r="87" spans="1:95" s="225" customFormat="1" ht="12.75" customHeight="1">
      <c r="A87" s="510"/>
      <c r="B87" s="525" t="s">
        <v>155</v>
      </c>
      <c r="C87" s="421">
        <v>567</v>
      </c>
      <c r="D87" s="61">
        <v>83</v>
      </c>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513"/>
      <c r="BE87" s="513"/>
      <c r="BF87" s="513"/>
      <c r="BG87" s="513"/>
      <c r="BH87" s="513"/>
      <c r="BI87" s="513"/>
      <c r="BJ87" s="513"/>
      <c r="BK87" s="513"/>
      <c r="BL87" s="513"/>
      <c r="BM87" s="513"/>
      <c r="BN87" s="513"/>
      <c r="BO87" s="513"/>
      <c r="BP87" s="513"/>
      <c r="BQ87" s="513"/>
      <c r="BR87" s="513"/>
      <c r="BS87" s="513"/>
      <c r="BT87" s="513"/>
      <c r="BU87" s="513"/>
      <c r="BV87" s="513"/>
      <c r="BW87" s="513"/>
      <c r="BX87" s="513"/>
      <c r="BY87" s="513"/>
      <c r="BZ87" s="513"/>
      <c r="CA87" s="513"/>
      <c r="CB87" s="513"/>
      <c r="CC87" s="513"/>
      <c r="CD87" s="513"/>
      <c r="CE87" s="513"/>
      <c r="CF87" s="513"/>
      <c r="CG87" s="513"/>
      <c r="CH87" s="513"/>
      <c r="CI87" s="513"/>
      <c r="CJ87" s="513"/>
      <c r="CK87" s="513"/>
      <c r="CL87" s="513"/>
      <c r="CM87" s="513"/>
      <c r="CN87" s="513"/>
      <c r="CO87" s="513"/>
      <c r="CP87" s="513"/>
      <c r="CQ87" s="513"/>
    </row>
    <row r="88" spans="1:4" ht="12.75" customHeight="1">
      <c r="A88" s="511"/>
      <c r="B88" s="525" t="s">
        <v>1165</v>
      </c>
      <c r="C88" s="207">
        <v>146</v>
      </c>
      <c r="D88" s="61">
        <v>0</v>
      </c>
    </row>
    <row r="89" spans="1:4" ht="12.75" customHeight="1">
      <c r="A89" s="326" t="s">
        <v>1102</v>
      </c>
      <c r="B89" s="526" t="s">
        <v>156</v>
      </c>
      <c r="C89" s="213">
        <v>146</v>
      </c>
      <c r="D89" s="66">
        <v>0</v>
      </c>
    </row>
    <row r="90" spans="1:4" ht="12.75" customHeight="1">
      <c r="A90" s="334" t="s">
        <v>1104</v>
      </c>
      <c r="B90" s="526" t="s">
        <v>157</v>
      </c>
      <c r="C90" s="213">
        <v>146</v>
      </c>
      <c r="D90" s="66">
        <v>0</v>
      </c>
    </row>
    <row r="91" spans="1:4" ht="12.75" customHeight="1">
      <c r="A91" s="334">
        <v>2000</v>
      </c>
      <c r="B91" s="526" t="s">
        <v>158</v>
      </c>
      <c r="C91" s="329">
        <v>146</v>
      </c>
      <c r="D91" s="66">
        <v>0</v>
      </c>
    </row>
    <row r="92" spans="1:95" s="86" customFormat="1" ht="12.75" customHeight="1">
      <c r="A92" s="524"/>
      <c r="B92" s="205" t="s">
        <v>716</v>
      </c>
      <c r="C92" s="221">
        <v>421</v>
      </c>
      <c r="D92" s="61">
        <v>83</v>
      </c>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row>
    <row r="93" spans="1:95" s="86" customFormat="1" ht="12.75" customHeight="1">
      <c r="A93" s="326"/>
      <c r="B93" s="205" t="s">
        <v>717</v>
      </c>
      <c r="C93" s="221">
        <v>-421</v>
      </c>
      <c r="D93" s="61">
        <v>-83</v>
      </c>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row>
    <row r="94" spans="1:95" s="86" customFormat="1" ht="12" customHeight="1">
      <c r="A94" s="340" t="s">
        <v>153</v>
      </c>
      <c r="B94" s="132" t="s">
        <v>838</v>
      </c>
      <c r="C94" s="425">
        <v>-421</v>
      </c>
      <c r="D94" s="66">
        <v>-83</v>
      </c>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row>
    <row r="95" spans="1:4" ht="15" customHeight="1">
      <c r="A95" s="511"/>
      <c r="B95" s="527" t="s">
        <v>161</v>
      </c>
      <c r="C95" s="207"/>
      <c r="D95" s="512"/>
    </row>
    <row r="96" spans="1:95" s="333" customFormat="1" ht="14.25" customHeight="1">
      <c r="A96" s="510"/>
      <c r="B96" s="525" t="s">
        <v>162</v>
      </c>
      <c r="C96" s="207">
        <v>-89527</v>
      </c>
      <c r="D96" s="61">
        <v>-21339</v>
      </c>
      <c r="E96" s="528"/>
      <c r="F96" s="528"/>
      <c r="G96" s="528"/>
      <c r="H96" s="528"/>
      <c r="I96" s="528"/>
      <c r="J96" s="528"/>
      <c r="K96" s="528"/>
      <c r="L96" s="528"/>
      <c r="M96" s="528"/>
      <c r="N96" s="528"/>
      <c r="O96" s="528"/>
      <c r="P96" s="528"/>
      <c r="Q96" s="528"/>
      <c r="R96" s="528"/>
      <c r="S96" s="528"/>
      <c r="T96" s="528"/>
      <c r="U96" s="528"/>
      <c r="V96" s="528"/>
      <c r="W96" s="528"/>
      <c r="X96" s="528"/>
      <c r="Y96" s="528"/>
      <c r="Z96" s="528"/>
      <c r="AA96" s="528"/>
      <c r="AB96" s="528"/>
      <c r="AC96" s="528"/>
      <c r="AD96" s="528"/>
      <c r="AE96" s="528"/>
      <c r="AF96" s="528"/>
      <c r="AG96" s="528"/>
      <c r="AH96" s="528"/>
      <c r="AI96" s="528"/>
      <c r="AJ96" s="528"/>
      <c r="AK96" s="528"/>
      <c r="AL96" s="528"/>
      <c r="AM96" s="528"/>
      <c r="AN96" s="528"/>
      <c r="AO96" s="528"/>
      <c r="AP96" s="528"/>
      <c r="AQ96" s="528"/>
      <c r="AR96" s="528"/>
      <c r="AS96" s="528"/>
      <c r="AT96" s="528"/>
      <c r="AU96" s="528"/>
      <c r="AV96" s="528"/>
      <c r="AW96" s="528"/>
      <c r="AX96" s="528"/>
      <c r="AY96" s="528"/>
      <c r="AZ96" s="528"/>
      <c r="BA96" s="528"/>
      <c r="BB96" s="528"/>
      <c r="BC96" s="528"/>
      <c r="BD96" s="528"/>
      <c r="BE96" s="528"/>
      <c r="BF96" s="528"/>
      <c r="BG96" s="528"/>
      <c r="BH96" s="528"/>
      <c r="BI96" s="528"/>
      <c r="BJ96" s="528"/>
      <c r="BK96" s="528"/>
      <c r="BL96" s="528"/>
      <c r="BM96" s="528"/>
      <c r="BN96" s="528"/>
      <c r="BO96" s="528"/>
      <c r="BP96" s="528"/>
      <c r="BQ96" s="528"/>
      <c r="BR96" s="528"/>
      <c r="BS96" s="528"/>
      <c r="BT96" s="528"/>
      <c r="BU96" s="528"/>
      <c r="BV96" s="528"/>
      <c r="BW96" s="528"/>
      <c r="BX96" s="528"/>
      <c r="BY96" s="528"/>
      <c r="BZ96" s="528"/>
      <c r="CA96" s="528"/>
      <c r="CB96" s="528"/>
      <c r="CC96" s="528"/>
      <c r="CD96" s="528"/>
      <c r="CE96" s="528"/>
      <c r="CF96" s="528"/>
      <c r="CG96" s="528"/>
      <c r="CH96" s="528"/>
      <c r="CI96" s="528"/>
      <c r="CJ96" s="528"/>
      <c r="CK96" s="528"/>
      <c r="CL96" s="528"/>
      <c r="CM96" s="528"/>
      <c r="CN96" s="528"/>
      <c r="CO96" s="528"/>
      <c r="CP96" s="528"/>
      <c r="CQ96" s="528"/>
    </row>
    <row r="97" spans="1:4" ht="12.75" customHeight="1">
      <c r="A97" s="511"/>
      <c r="B97" s="525" t="s">
        <v>1165</v>
      </c>
      <c r="C97" s="207">
        <v>82629</v>
      </c>
      <c r="D97" s="61">
        <v>-14451</v>
      </c>
    </row>
    <row r="98" spans="1:4" ht="12.75" customHeight="1">
      <c r="A98" s="326" t="s">
        <v>1102</v>
      </c>
      <c r="B98" s="526" t="s">
        <v>156</v>
      </c>
      <c r="C98" s="213">
        <v>82629</v>
      </c>
      <c r="D98" s="66">
        <v>-14451</v>
      </c>
    </row>
    <row r="99" spans="1:4" ht="12.75">
      <c r="A99" s="334" t="s">
        <v>1104</v>
      </c>
      <c r="B99" s="526" t="s">
        <v>157</v>
      </c>
      <c r="C99" s="213">
        <v>82267</v>
      </c>
      <c r="D99" s="66">
        <v>-14451</v>
      </c>
    </row>
    <row r="100" spans="1:4" ht="12.75">
      <c r="A100" s="334">
        <v>1000</v>
      </c>
      <c r="B100" s="216" t="s">
        <v>163</v>
      </c>
      <c r="C100" s="213">
        <v>8499</v>
      </c>
      <c r="D100" s="66">
        <v>0</v>
      </c>
    </row>
    <row r="101" spans="1:4" ht="12.75">
      <c r="A101" s="110">
        <v>1100</v>
      </c>
      <c r="B101" s="526" t="s">
        <v>164</v>
      </c>
      <c r="C101" s="213">
        <v>6815</v>
      </c>
      <c r="D101" s="66">
        <v>0</v>
      </c>
    </row>
    <row r="102" spans="1:4" ht="25.5">
      <c r="A102" s="110">
        <v>1200</v>
      </c>
      <c r="B102" s="515" t="s">
        <v>146</v>
      </c>
      <c r="C102" s="213">
        <v>1684</v>
      </c>
      <c r="D102" s="66">
        <v>0</v>
      </c>
    </row>
    <row r="103" spans="1:4" ht="12.75" customHeight="1">
      <c r="A103" s="334">
        <v>2000</v>
      </c>
      <c r="B103" s="526" t="s">
        <v>158</v>
      </c>
      <c r="C103" s="213">
        <v>73768</v>
      </c>
      <c r="D103" s="66">
        <v>-14451</v>
      </c>
    </row>
    <row r="104" spans="1:4" ht="38.25">
      <c r="A104" s="334">
        <v>1.4</v>
      </c>
      <c r="B104" s="327" t="s">
        <v>150</v>
      </c>
      <c r="C104" s="213">
        <v>362</v>
      </c>
      <c r="D104" s="66">
        <v>0</v>
      </c>
    </row>
    <row r="105" spans="1:4" ht="12.75">
      <c r="A105" s="334">
        <v>7000</v>
      </c>
      <c r="B105" s="216" t="s">
        <v>151</v>
      </c>
      <c r="C105" s="213">
        <v>362</v>
      </c>
      <c r="D105" s="66">
        <v>0</v>
      </c>
    </row>
    <row r="106" spans="1:95" s="86" customFormat="1" ht="12.75" customHeight="1">
      <c r="A106" s="524"/>
      <c r="B106" s="205" t="s">
        <v>716</v>
      </c>
      <c r="C106" s="221">
        <v>-172156</v>
      </c>
      <c r="D106" s="61">
        <v>-6888</v>
      </c>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row>
    <row r="107" spans="1:95" s="86" customFormat="1" ht="12.75" customHeight="1">
      <c r="A107" s="326"/>
      <c r="B107" s="205" t="s">
        <v>717</v>
      </c>
      <c r="C107" s="221">
        <v>172156</v>
      </c>
      <c r="D107" s="61">
        <v>6888</v>
      </c>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row>
    <row r="108" spans="1:95" s="86" customFormat="1" ht="12.75" customHeight="1">
      <c r="A108" s="340" t="s">
        <v>153</v>
      </c>
      <c r="B108" s="132" t="s">
        <v>838</v>
      </c>
      <c r="C108" s="425">
        <v>172156</v>
      </c>
      <c r="D108" s="66">
        <v>6888</v>
      </c>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row>
    <row r="109" spans="1:4" ht="15" customHeight="1">
      <c r="A109" s="511"/>
      <c r="B109" s="527" t="s">
        <v>165</v>
      </c>
      <c r="C109" s="207"/>
      <c r="D109" s="512"/>
    </row>
    <row r="110" spans="1:4" ht="12.75" customHeight="1">
      <c r="A110" s="511"/>
      <c r="B110" s="525" t="s">
        <v>166</v>
      </c>
      <c r="C110" s="331">
        <v>221401</v>
      </c>
      <c r="D110" s="61">
        <v>-5</v>
      </c>
    </row>
    <row r="111" spans="1:4" ht="12.75" customHeight="1">
      <c r="A111" s="511"/>
      <c r="B111" s="525" t="s">
        <v>1165</v>
      </c>
      <c r="C111" s="207">
        <v>101824</v>
      </c>
      <c r="D111" s="61">
        <v>16131</v>
      </c>
    </row>
    <row r="112" spans="1:4" ht="12.75" customHeight="1">
      <c r="A112" s="326" t="s">
        <v>1102</v>
      </c>
      <c r="B112" s="526" t="s">
        <v>156</v>
      </c>
      <c r="C112" s="213">
        <v>101824</v>
      </c>
      <c r="D112" s="66">
        <v>16131</v>
      </c>
    </row>
    <row r="113" spans="1:4" ht="12.75" customHeight="1">
      <c r="A113" s="334" t="s">
        <v>1104</v>
      </c>
      <c r="B113" s="526" t="s">
        <v>157</v>
      </c>
      <c r="C113" s="213">
        <v>101824</v>
      </c>
      <c r="D113" s="66">
        <v>16131</v>
      </c>
    </row>
    <row r="114" spans="1:4" ht="12.75" customHeight="1">
      <c r="A114" s="334">
        <v>2000</v>
      </c>
      <c r="B114" s="526" t="s">
        <v>158</v>
      </c>
      <c r="C114" s="213">
        <v>101824</v>
      </c>
      <c r="D114" s="66">
        <v>16131</v>
      </c>
    </row>
    <row r="115" spans="1:95" s="86" customFormat="1" ht="12.75" customHeight="1">
      <c r="A115" s="524"/>
      <c r="B115" s="205" t="s">
        <v>716</v>
      </c>
      <c r="C115" s="221">
        <v>119577</v>
      </c>
      <c r="D115" s="61">
        <v>-16136</v>
      </c>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row>
    <row r="116" spans="1:95" s="86" customFormat="1" ht="12.75" customHeight="1">
      <c r="A116" s="326"/>
      <c r="B116" s="205" t="s">
        <v>717</v>
      </c>
      <c r="C116" s="221">
        <v>-119577</v>
      </c>
      <c r="D116" s="61">
        <v>16136</v>
      </c>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row>
    <row r="117" spans="1:95" s="86" customFormat="1" ht="12.75" customHeight="1">
      <c r="A117" s="340" t="s">
        <v>153</v>
      </c>
      <c r="B117" s="132" t="s">
        <v>838</v>
      </c>
      <c r="C117" s="425">
        <v>-119577</v>
      </c>
      <c r="D117" s="66">
        <v>16136</v>
      </c>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row>
    <row r="118" spans="1:4" ht="15" customHeight="1">
      <c r="A118" s="511"/>
      <c r="B118" s="527" t="s">
        <v>167</v>
      </c>
      <c r="C118" s="207"/>
      <c r="D118" s="512"/>
    </row>
    <row r="119" spans="1:95" s="333" customFormat="1" ht="14.25" customHeight="1">
      <c r="A119" s="510"/>
      <c r="B119" s="525" t="s">
        <v>166</v>
      </c>
      <c r="C119" s="207">
        <v>78530</v>
      </c>
      <c r="D119" s="61">
        <v>60790</v>
      </c>
      <c r="E119" s="528"/>
      <c r="F119" s="528"/>
      <c r="G119" s="528"/>
      <c r="H119" s="528"/>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528"/>
      <c r="AF119" s="528"/>
      <c r="AG119" s="528"/>
      <c r="AH119" s="528"/>
      <c r="AI119" s="528"/>
      <c r="AJ119" s="528"/>
      <c r="AK119" s="528"/>
      <c r="AL119" s="528"/>
      <c r="AM119" s="528"/>
      <c r="AN119" s="528"/>
      <c r="AO119" s="528"/>
      <c r="AP119" s="528"/>
      <c r="AQ119" s="528"/>
      <c r="AR119" s="528"/>
      <c r="AS119" s="528"/>
      <c r="AT119" s="528"/>
      <c r="AU119" s="528"/>
      <c r="AV119" s="528"/>
      <c r="AW119" s="528"/>
      <c r="AX119" s="528"/>
      <c r="AY119" s="528"/>
      <c r="AZ119" s="528"/>
      <c r="BA119" s="528"/>
      <c r="BB119" s="528"/>
      <c r="BC119" s="528"/>
      <c r="BD119" s="528"/>
      <c r="BE119" s="528"/>
      <c r="BF119" s="528"/>
      <c r="BG119" s="528"/>
      <c r="BH119" s="528"/>
      <c r="BI119" s="528"/>
      <c r="BJ119" s="528"/>
      <c r="BK119" s="528"/>
      <c r="BL119" s="528"/>
      <c r="BM119" s="528"/>
      <c r="BN119" s="528"/>
      <c r="BO119" s="528"/>
      <c r="BP119" s="528"/>
      <c r="BQ119" s="528"/>
      <c r="BR119" s="528"/>
      <c r="BS119" s="528"/>
      <c r="BT119" s="528"/>
      <c r="BU119" s="528"/>
      <c r="BV119" s="528"/>
      <c r="BW119" s="528"/>
      <c r="BX119" s="528"/>
      <c r="BY119" s="528"/>
      <c r="BZ119" s="528"/>
      <c r="CA119" s="528"/>
      <c r="CB119" s="528"/>
      <c r="CC119" s="528"/>
      <c r="CD119" s="528"/>
      <c r="CE119" s="528"/>
      <c r="CF119" s="528"/>
      <c r="CG119" s="528"/>
      <c r="CH119" s="528"/>
      <c r="CI119" s="528"/>
      <c r="CJ119" s="528"/>
      <c r="CK119" s="528"/>
      <c r="CL119" s="528"/>
      <c r="CM119" s="528"/>
      <c r="CN119" s="528"/>
      <c r="CO119" s="528"/>
      <c r="CP119" s="528"/>
      <c r="CQ119" s="528"/>
    </row>
    <row r="120" spans="1:4" ht="12.75" customHeight="1">
      <c r="A120" s="511"/>
      <c r="B120" s="525" t="s">
        <v>1165</v>
      </c>
      <c r="C120" s="207">
        <v>60466</v>
      </c>
      <c r="D120" s="61">
        <v>38815</v>
      </c>
    </row>
    <row r="121" spans="1:4" ht="12.75" customHeight="1">
      <c r="A121" s="326" t="s">
        <v>1102</v>
      </c>
      <c r="B121" s="526" t="s">
        <v>156</v>
      </c>
      <c r="C121" s="213">
        <v>23448</v>
      </c>
      <c r="D121" s="66">
        <v>13437</v>
      </c>
    </row>
    <row r="122" spans="1:4" ht="12.75" customHeight="1">
      <c r="A122" s="334" t="s">
        <v>1104</v>
      </c>
      <c r="B122" s="526" t="s">
        <v>157</v>
      </c>
      <c r="C122" s="213">
        <v>23448</v>
      </c>
      <c r="D122" s="213">
        <v>13437</v>
      </c>
    </row>
    <row r="123" spans="1:4" ht="12.75" customHeight="1">
      <c r="A123" s="334">
        <v>1000</v>
      </c>
      <c r="B123" s="216" t="s">
        <v>163</v>
      </c>
      <c r="C123" s="213">
        <v>294</v>
      </c>
      <c r="D123" s="66">
        <v>294</v>
      </c>
    </row>
    <row r="124" spans="1:4" ht="12.75" customHeight="1">
      <c r="A124" s="110">
        <v>1100</v>
      </c>
      <c r="B124" s="526" t="s">
        <v>164</v>
      </c>
      <c r="C124" s="213">
        <v>294</v>
      </c>
      <c r="D124" s="66">
        <v>294</v>
      </c>
    </row>
    <row r="125" spans="1:4" ht="12.75" customHeight="1">
      <c r="A125" s="334">
        <v>2000</v>
      </c>
      <c r="B125" s="526" t="s">
        <v>158</v>
      </c>
      <c r="C125" s="213">
        <v>23154</v>
      </c>
      <c r="D125" s="66">
        <v>13143</v>
      </c>
    </row>
    <row r="126" spans="1:4" ht="12.75" customHeight="1">
      <c r="A126" s="334" t="s">
        <v>1124</v>
      </c>
      <c r="B126" s="526" t="s">
        <v>168</v>
      </c>
      <c r="C126" s="213">
        <v>37018</v>
      </c>
      <c r="D126" s="66">
        <v>25378</v>
      </c>
    </row>
    <row r="127" spans="1:4" ht="12.75" customHeight="1">
      <c r="A127" s="334">
        <v>5000</v>
      </c>
      <c r="B127" s="526" t="s">
        <v>1127</v>
      </c>
      <c r="C127" s="213">
        <v>37018</v>
      </c>
      <c r="D127" s="66">
        <v>25378</v>
      </c>
    </row>
    <row r="128" spans="1:95" s="86" customFormat="1" ht="12.75" customHeight="1">
      <c r="A128" s="524"/>
      <c r="B128" s="205" t="s">
        <v>716</v>
      </c>
      <c r="C128" s="221">
        <v>18064</v>
      </c>
      <c r="D128" s="61">
        <v>21975</v>
      </c>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row>
    <row r="129" spans="1:95" s="86" customFormat="1" ht="12.75" customHeight="1">
      <c r="A129" s="326"/>
      <c r="B129" s="205" t="s">
        <v>717</v>
      </c>
      <c r="C129" s="221">
        <v>-18064</v>
      </c>
      <c r="D129" s="61">
        <v>-21975</v>
      </c>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row>
    <row r="130" spans="1:95" s="86" customFormat="1" ht="12.75" customHeight="1">
      <c r="A130" s="340" t="s">
        <v>153</v>
      </c>
      <c r="B130" s="132" t="s">
        <v>838</v>
      </c>
      <c r="C130" s="425">
        <v>-18064</v>
      </c>
      <c r="D130" s="66">
        <v>-21975</v>
      </c>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row>
    <row r="131" spans="1:4" ht="15" customHeight="1">
      <c r="A131" s="511"/>
      <c r="B131" s="527" t="s">
        <v>169</v>
      </c>
      <c r="C131" s="207"/>
      <c r="D131" s="512"/>
    </row>
    <row r="132" spans="1:95" s="333" customFormat="1" ht="14.25" customHeight="1">
      <c r="A132" s="510"/>
      <c r="B132" s="525" t="s">
        <v>155</v>
      </c>
      <c r="C132" s="207">
        <v>184026</v>
      </c>
      <c r="D132" s="61">
        <v>23370</v>
      </c>
      <c r="E132" s="528"/>
      <c r="F132" s="528"/>
      <c r="G132" s="528"/>
      <c r="H132" s="528"/>
      <c r="I132" s="528"/>
      <c r="J132" s="528"/>
      <c r="K132" s="528"/>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8"/>
      <c r="AL132" s="528"/>
      <c r="AM132" s="528"/>
      <c r="AN132" s="528"/>
      <c r="AO132" s="528"/>
      <c r="AP132" s="528"/>
      <c r="AQ132" s="528"/>
      <c r="AR132" s="528"/>
      <c r="AS132" s="528"/>
      <c r="AT132" s="528"/>
      <c r="AU132" s="528"/>
      <c r="AV132" s="528"/>
      <c r="AW132" s="528"/>
      <c r="AX132" s="528"/>
      <c r="AY132" s="528"/>
      <c r="AZ132" s="528"/>
      <c r="BA132" s="528"/>
      <c r="BB132" s="528"/>
      <c r="BC132" s="528"/>
      <c r="BD132" s="528"/>
      <c r="BE132" s="528"/>
      <c r="BF132" s="528"/>
      <c r="BG132" s="528"/>
      <c r="BH132" s="528"/>
      <c r="BI132" s="528"/>
      <c r="BJ132" s="528"/>
      <c r="BK132" s="528"/>
      <c r="BL132" s="528"/>
      <c r="BM132" s="528"/>
      <c r="BN132" s="528"/>
      <c r="BO132" s="528"/>
      <c r="BP132" s="528"/>
      <c r="BQ132" s="528"/>
      <c r="BR132" s="528"/>
      <c r="BS132" s="528"/>
      <c r="BT132" s="528"/>
      <c r="BU132" s="528"/>
      <c r="BV132" s="528"/>
      <c r="BW132" s="528"/>
      <c r="BX132" s="528"/>
      <c r="BY132" s="528"/>
      <c r="BZ132" s="528"/>
      <c r="CA132" s="528"/>
      <c r="CB132" s="528"/>
      <c r="CC132" s="528"/>
      <c r="CD132" s="528"/>
      <c r="CE132" s="528"/>
      <c r="CF132" s="528"/>
      <c r="CG132" s="528"/>
      <c r="CH132" s="528"/>
      <c r="CI132" s="528"/>
      <c r="CJ132" s="528"/>
      <c r="CK132" s="528"/>
      <c r="CL132" s="528"/>
      <c r="CM132" s="528"/>
      <c r="CN132" s="528"/>
      <c r="CO132" s="528"/>
      <c r="CP132" s="528"/>
      <c r="CQ132" s="528"/>
    </row>
    <row r="133" spans="1:4" ht="12.75" customHeight="1">
      <c r="A133" s="511"/>
      <c r="B133" s="525" t="s">
        <v>1165</v>
      </c>
      <c r="C133" s="207">
        <v>287346</v>
      </c>
      <c r="D133" s="61">
        <v>63848</v>
      </c>
    </row>
    <row r="134" spans="1:4" ht="12.75" customHeight="1">
      <c r="A134" s="326" t="s">
        <v>1102</v>
      </c>
      <c r="B134" s="526" t="s">
        <v>156</v>
      </c>
      <c r="C134" s="213">
        <v>280369</v>
      </c>
      <c r="D134" s="66">
        <v>62360</v>
      </c>
    </row>
    <row r="135" spans="1:4" ht="12.75" customHeight="1">
      <c r="A135" s="334" t="s">
        <v>1104</v>
      </c>
      <c r="B135" s="526" t="s">
        <v>157</v>
      </c>
      <c r="C135" s="213">
        <v>273808</v>
      </c>
      <c r="D135" s="66">
        <v>61899</v>
      </c>
    </row>
    <row r="136" spans="1:95" s="86" customFormat="1" ht="12.75" customHeight="1">
      <c r="A136" s="334">
        <v>1000</v>
      </c>
      <c r="B136" s="216" t="s">
        <v>163</v>
      </c>
      <c r="C136" s="425">
        <v>104839</v>
      </c>
      <c r="D136" s="66">
        <v>28428</v>
      </c>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row>
    <row r="137" spans="1:4" ht="12.75" customHeight="1">
      <c r="A137" s="110">
        <v>1100</v>
      </c>
      <c r="B137" s="526" t="s">
        <v>164</v>
      </c>
      <c r="C137" s="213">
        <v>87803</v>
      </c>
      <c r="D137" s="66">
        <v>23426</v>
      </c>
    </row>
    <row r="138" spans="1:4" ht="25.5" customHeight="1">
      <c r="A138" s="110">
        <v>1200</v>
      </c>
      <c r="B138" s="515" t="s">
        <v>146</v>
      </c>
      <c r="C138" s="213">
        <v>17036</v>
      </c>
      <c r="D138" s="66">
        <v>5002</v>
      </c>
    </row>
    <row r="139" spans="1:4" ht="12.75" customHeight="1">
      <c r="A139" s="334">
        <v>2000</v>
      </c>
      <c r="B139" s="526" t="s">
        <v>158</v>
      </c>
      <c r="C139" s="213">
        <v>168969</v>
      </c>
      <c r="D139" s="66">
        <v>33471</v>
      </c>
    </row>
    <row r="140" spans="1:4" ht="12.75" customHeight="1">
      <c r="A140" s="326" t="s">
        <v>1111</v>
      </c>
      <c r="B140" s="526" t="s">
        <v>1112</v>
      </c>
      <c r="C140" s="213">
        <v>6561</v>
      </c>
      <c r="D140" s="66">
        <v>461</v>
      </c>
    </row>
    <row r="141" spans="1:4" ht="12.75" customHeight="1">
      <c r="A141" s="334">
        <v>3000</v>
      </c>
      <c r="B141" s="526" t="s">
        <v>1189</v>
      </c>
      <c r="C141" s="213">
        <v>922</v>
      </c>
      <c r="D141" s="66">
        <v>-239</v>
      </c>
    </row>
    <row r="142" spans="1:4" ht="12.75" customHeight="1">
      <c r="A142" s="334">
        <v>6000</v>
      </c>
      <c r="B142" s="526" t="s">
        <v>170</v>
      </c>
      <c r="C142" s="213">
        <v>5639</v>
      </c>
      <c r="D142" s="66">
        <v>700</v>
      </c>
    </row>
    <row r="143" spans="1:4" ht="12.75" customHeight="1">
      <c r="A143" s="334" t="s">
        <v>1124</v>
      </c>
      <c r="B143" s="526" t="s">
        <v>168</v>
      </c>
      <c r="C143" s="213">
        <v>6977</v>
      </c>
      <c r="D143" s="66">
        <v>1488</v>
      </c>
    </row>
    <row r="144" spans="1:4" ht="12.75" customHeight="1">
      <c r="A144" s="334">
        <v>5000</v>
      </c>
      <c r="B144" s="526" t="s">
        <v>1127</v>
      </c>
      <c r="C144" s="213">
        <v>6977</v>
      </c>
      <c r="D144" s="66">
        <v>1488</v>
      </c>
    </row>
    <row r="145" spans="1:95" s="86" customFormat="1" ht="12.75" customHeight="1">
      <c r="A145" s="524"/>
      <c r="B145" s="205" t="s">
        <v>716</v>
      </c>
      <c r="C145" s="221">
        <v>-103320</v>
      </c>
      <c r="D145" s="61">
        <v>-40478</v>
      </c>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row>
    <row r="146" spans="1:95" s="86" customFormat="1" ht="12.75" customHeight="1">
      <c r="A146" s="326"/>
      <c r="B146" s="205" t="s">
        <v>717</v>
      </c>
      <c r="C146" s="221">
        <v>103320</v>
      </c>
      <c r="D146" s="61">
        <v>40478</v>
      </c>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row>
    <row r="147" spans="1:95" s="86" customFormat="1" ht="12.75" customHeight="1">
      <c r="A147" s="340" t="s">
        <v>153</v>
      </c>
      <c r="B147" s="132" t="s">
        <v>838</v>
      </c>
      <c r="C147" s="425">
        <v>103320</v>
      </c>
      <c r="D147" s="66">
        <v>40478</v>
      </c>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row>
    <row r="148" spans="1:4" ht="15" customHeight="1">
      <c r="A148" s="511"/>
      <c r="B148" s="527" t="s">
        <v>171</v>
      </c>
      <c r="C148" s="207"/>
      <c r="D148" s="512"/>
    </row>
    <row r="149" spans="1:95" s="333" customFormat="1" ht="14.25" customHeight="1">
      <c r="A149" s="510"/>
      <c r="B149" s="525" t="s">
        <v>155</v>
      </c>
      <c r="C149" s="207">
        <v>57001</v>
      </c>
      <c r="D149" s="61">
        <v>1500</v>
      </c>
      <c r="E149" s="528"/>
      <c r="F149" s="528"/>
      <c r="G149" s="528"/>
      <c r="H149" s="528"/>
      <c r="I149" s="528"/>
      <c r="J149" s="528"/>
      <c r="K149" s="528"/>
      <c r="L149" s="528"/>
      <c r="M149" s="528"/>
      <c r="N149" s="528"/>
      <c r="O149" s="528"/>
      <c r="P149" s="528"/>
      <c r="Q149" s="528"/>
      <c r="R149" s="528"/>
      <c r="S149" s="528"/>
      <c r="T149" s="528"/>
      <c r="U149" s="528"/>
      <c r="V149" s="528"/>
      <c r="W149" s="528"/>
      <c r="X149" s="528"/>
      <c r="Y149" s="528"/>
      <c r="Z149" s="528"/>
      <c r="AA149" s="528"/>
      <c r="AB149" s="528"/>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28"/>
      <c r="AY149" s="528"/>
      <c r="AZ149" s="528"/>
      <c r="BA149" s="528"/>
      <c r="BB149" s="528"/>
      <c r="BC149" s="528"/>
      <c r="BD149" s="528"/>
      <c r="BE149" s="528"/>
      <c r="BF149" s="528"/>
      <c r="BG149" s="528"/>
      <c r="BH149" s="528"/>
      <c r="BI149" s="528"/>
      <c r="BJ149" s="528"/>
      <c r="BK149" s="528"/>
      <c r="BL149" s="528"/>
      <c r="BM149" s="528"/>
      <c r="BN149" s="528"/>
      <c r="BO149" s="528"/>
      <c r="BP149" s="528"/>
      <c r="BQ149" s="528"/>
      <c r="BR149" s="528"/>
      <c r="BS149" s="528"/>
      <c r="BT149" s="528"/>
      <c r="BU149" s="528"/>
      <c r="BV149" s="528"/>
      <c r="BW149" s="528"/>
      <c r="BX149" s="528"/>
      <c r="BY149" s="528"/>
      <c r="BZ149" s="528"/>
      <c r="CA149" s="528"/>
      <c r="CB149" s="528"/>
      <c r="CC149" s="528"/>
      <c r="CD149" s="528"/>
      <c r="CE149" s="528"/>
      <c r="CF149" s="528"/>
      <c r="CG149" s="528"/>
      <c r="CH149" s="528"/>
      <c r="CI149" s="528"/>
      <c r="CJ149" s="528"/>
      <c r="CK149" s="528"/>
      <c r="CL149" s="528"/>
      <c r="CM149" s="528"/>
      <c r="CN149" s="528"/>
      <c r="CO149" s="528"/>
      <c r="CP149" s="528"/>
      <c r="CQ149" s="528"/>
    </row>
    <row r="150" spans="1:4" ht="12.75" customHeight="1">
      <c r="A150" s="511"/>
      <c r="B150" s="525" t="s">
        <v>1165</v>
      </c>
      <c r="C150" s="207">
        <v>133955</v>
      </c>
      <c r="D150" s="61">
        <v>29383</v>
      </c>
    </row>
    <row r="151" spans="1:4" ht="12.75" customHeight="1">
      <c r="A151" s="326" t="s">
        <v>1102</v>
      </c>
      <c r="B151" s="526" t="s">
        <v>156</v>
      </c>
      <c r="C151" s="213">
        <v>133839</v>
      </c>
      <c r="D151" s="66">
        <v>29383</v>
      </c>
    </row>
    <row r="152" spans="1:4" ht="12.75" customHeight="1">
      <c r="A152" s="334" t="s">
        <v>1104</v>
      </c>
      <c r="B152" s="526" t="s">
        <v>157</v>
      </c>
      <c r="C152" s="213">
        <v>123146</v>
      </c>
      <c r="D152" s="66">
        <v>29133</v>
      </c>
    </row>
    <row r="153" spans="1:4" ht="12.75" customHeight="1">
      <c r="A153" s="334">
        <v>1000</v>
      </c>
      <c r="B153" s="216" t="s">
        <v>163</v>
      </c>
      <c r="C153" s="213">
        <v>73217</v>
      </c>
      <c r="D153" s="66">
        <v>19066</v>
      </c>
    </row>
    <row r="154" spans="1:4" ht="12.75" customHeight="1">
      <c r="A154" s="110">
        <v>1100</v>
      </c>
      <c r="B154" s="526" t="s">
        <v>164</v>
      </c>
      <c r="C154" s="213">
        <v>61259</v>
      </c>
      <c r="D154" s="66">
        <v>15586</v>
      </c>
    </row>
    <row r="155" spans="1:4" ht="12.75" customHeight="1">
      <c r="A155" s="110">
        <v>1200</v>
      </c>
      <c r="B155" s="515" t="s">
        <v>146</v>
      </c>
      <c r="C155" s="213">
        <v>11958</v>
      </c>
      <c r="D155" s="66">
        <v>3480</v>
      </c>
    </row>
    <row r="156" spans="1:4" ht="12.75" customHeight="1">
      <c r="A156" s="334">
        <v>2000</v>
      </c>
      <c r="B156" s="526" t="s">
        <v>158</v>
      </c>
      <c r="C156" s="213">
        <v>49929</v>
      </c>
      <c r="D156" s="66">
        <v>10067</v>
      </c>
    </row>
    <row r="157" spans="1:4" ht="12.75" customHeight="1">
      <c r="A157" s="326" t="s">
        <v>1111</v>
      </c>
      <c r="B157" s="526" t="s">
        <v>1112</v>
      </c>
      <c r="C157" s="213">
        <v>10693</v>
      </c>
      <c r="D157" s="66">
        <v>250</v>
      </c>
    </row>
    <row r="158" spans="1:4" ht="12.75" customHeight="1">
      <c r="A158" s="334">
        <v>6000</v>
      </c>
      <c r="B158" s="526" t="s">
        <v>170</v>
      </c>
      <c r="C158" s="213">
        <v>10693</v>
      </c>
      <c r="D158" s="66">
        <v>250</v>
      </c>
    </row>
    <row r="159" spans="1:4" ht="12.75" customHeight="1">
      <c r="A159" s="334" t="s">
        <v>1124</v>
      </c>
      <c r="B159" s="526" t="s">
        <v>168</v>
      </c>
      <c r="C159" s="213">
        <v>116</v>
      </c>
      <c r="D159" s="66">
        <v>0</v>
      </c>
    </row>
    <row r="160" spans="1:4" ht="12.75" customHeight="1">
      <c r="A160" s="334">
        <v>5000</v>
      </c>
      <c r="B160" s="526" t="s">
        <v>1127</v>
      </c>
      <c r="C160" s="213">
        <v>116</v>
      </c>
      <c r="D160" s="66">
        <v>0</v>
      </c>
    </row>
    <row r="161" spans="1:95" s="86" customFormat="1" ht="12.75" customHeight="1">
      <c r="A161" s="524"/>
      <c r="B161" s="205" t="s">
        <v>716</v>
      </c>
      <c r="C161" s="221">
        <v>-76954</v>
      </c>
      <c r="D161" s="61">
        <v>-27883</v>
      </c>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c r="CN161" s="96"/>
      <c r="CO161" s="96"/>
      <c r="CP161" s="96"/>
      <c r="CQ161" s="96"/>
    </row>
    <row r="162" spans="1:95" s="86" customFormat="1" ht="12.75" customHeight="1">
      <c r="A162" s="326"/>
      <c r="B162" s="205" t="s">
        <v>717</v>
      </c>
      <c r="C162" s="221">
        <v>76954</v>
      </c>
      <c r="D162" s="61">
        <v>27883</v>
      </c>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c r="CN162" s="96"/>
      <c r="CO162" s="96"/>
      <c r="CP162" s="96"/>
      <c r="CQ162" s="96"/>
    </row>
    <row r="163" spans="1:95" s="86" customFormat="1" ht="12.75" customHeight="1">
      <c r="A163" s="340" t="s">
        <v>153</v>
      </c>
      <c r="B163" s="132" t="s">
        <v>838</v>
      </c>
      <c r="C163" s="425">
        <v>76954</v>
      </c>
      <c r="D163" s="66">
        <v>27883</v>
      </c>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c r="CO163" s="96"/>
      <c r="CP163" s="96"/>
      <c r="CQ163" s="96"/>
    </row>
    <row r="164" spans="1:4" ht="15" customHeight="1">
      <c r="A164" s="511"/>
      <c r="B164" s="527" t="s">
        <v>172</v>
      </c>
      <c r="C164" s="207"/>
      <c r="D164" s="512"/>
    </row>
    <row r="165" spans="1:95" s="333" customFormat="1" ht="14.25" customHeight="1">
      <c r="A165" s="510"/>
      <c r="B165" s="525" t="s">
        <v>166</v>
      </c>
      <c r="C165" s="207">
        <v>29430</v>
      </c>
      <c r="D165" s="61">
        <v>3986</v>
      </c>
      <c r="E165" s="528"/>
      <c r="F165" s="528"/>
      <c r="G165" s="528"/>
      <c r="H165" s="528"/>
      <c r="I165" s="528"/>
      <c r="J165" s="528"/>
      <c r="K165" s="528"/>
      <c r="L165" s="528"/>
      <c r="M165" s="528"/>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8"/>
      <c r="AM165" s="528"/>
      <c r="AN165" s="528"/>
      <c r="AO165" s="528"/>
      <c r="AP165" s="528"/>
      <c r="AQ165" s="528"/>
      <c r="AR165" s="528"/>
      <c r="AS165" s="528"/>
      <c r="AT165" s="528"/>
      <c r="AU165" s="528"/>
      <c r="AV165" s="528"/>
      <c r="AW165" s="528"/>
      <c r="AX165" s="528"/>
      <c r="AY165" s="528"/>
      <c r="AZ165" s="528"/>
      <c r="BA165" s="528"/>
      <c r="BB165" s="528"/>
      <c r="BC165" s="528"/>
      <c r="BD165" s="528"/>
      <c r="BE165" s="528"/>
      <c r="BF165" s="528"/>
      <c r="BG165" s="528"/>
      <c r="BH165" s="528"/>
      <c r="BI165" s="528"/>
      <c r="BJ165" s="528"/>
      <c r="BK165" s="528"/>
      <c r="BL165" s="528"/>
      <c r="BM165" s="528"/>
      <c r="BN165" s="528"/>
      <c r="BO165" s="528"/>
      <c r="BP165" s="528"/>
      <c r="BQ165" s="528"/>
      <c r="BR165" s="528"/>
      <c r="BS165" s="528"/>
      <c r="BT165" s="528"/>
      <c r="BU165" s="528"/>
      <c r="BV165" s="528"/>
      <c r="BW165" s="528"/>
      <c r="BX165" s="528"/>
      <c r="BY165" s="528"/>
      <c r="BZ165" s="528"/>
      <c r="CA165" s="528"/>
      <c r="CB165" s="528"/>
      <c r="CC165" s="528"/>
      <c r="CD165" s="528"/>
      <c r="CE165" s="528"/>
      <c r="CF165" s="528"/>
      <c r="CG165" s="528"/>
      <c r="CH165" s="528"/>
      <c r="CI165" s="528"/>
      <c r="CJ165" s="528"/>
      <c r="CK165" s="528"/>
      <c r="CL165" s="528"/>
      <c r="CM165" s="528"/>
      <c r="CN165" s="528"/>
      <c r="CO165" s="528"/>
      <c r="CP165" s="528"/>
      <c r="CQ165" s="528"/>
    </row>
    <row r="166" spans="1:4" ht="12.75" customHeight="1">
      <c r="A166" s="511"/>
      <c r="B166" s="525" t="s">
        <v>1165</v>
      </c>
      <c r="C166" s="207">
        <v>74354</v>
      </c>
      <c r="D166" s="61">
        <v>6878</v>
      </c>
    </row>
    <row r="167" spans="1:4" ht="12.75" customHeight="1">
      <c r="A167" s="326" t="s">
        <v>1102</v>
      </c>
      <c r="B167" s="526" t="s">
        <v>156</v>
      </c>
      <c r="C167" s="213">
        <v>64422</v>
      </c>
      <c r="D167" s="66">
        <v>6693</v>
      </c>
    </row>
    <row r="168" spans="1:4" ht="12.75">
      <c r="A168" s="334" t="s">
        <v>1104</v>
      </c>
      <c r="B168" s="526" t="s">
        <v>157</v>
      </c>
      <c r="C168" s="213">
        <v>64343</v>
      </c>
      <c r="D168" s="66">
        <v>6693</v>
      </c>
    </row>
    <row r="169" spans="1:4" ht="12.75">
      <c r="A169" s="334">
        <v>1000</v>
      </c>
      <c r="B169" s="216" t="s">
        <v>163</v>
      </c>
      <c r="C169" s="213">
        <v>4973</v>
      </c>
      <c r="D169" s="66">
        <v>0</v>
      </c>
    </row>
    <row r="170" spans="1:4" ht="12.75">
      <c r="A170" s="110">
        <v>1100</v>
      </c>
      <c r="B170" s="526" t="s">
        <v>164</v>
      </c>
      <c r="C170" s="213">
        <v>4007</v>
      </c>
      <c r="D170" s="66">
        <v>0</v>
      </c>
    </row>
    <row r="171" spans="1:4" ht="25.5">
      <c r="A171" s="110">
        <v>1200</v>
      </c>
      <c r="B171" s="515" t="s">
        <v>146</v>
      </c>
      <c r="C171" s="213">
        <v>966</v>
      </c>
      <c r="D171" s="66">
        <v>0</v>
      </c>
    </row>
    <row r="172" spans="1:4" ht="12.75" customHeight="1">
      <c r="A172" s="334">
        <v>2000</v>
      </c>
      <c r="B172" s="526" t="s">
        <v>158</v>
      </c>
      <c r="C172" s="213">
        <v>59370</v>
      </c>
      <c r="D172" s="66">
        <v>6693</v>
      </c>
    </row>
    <row r="173" spans="1:4" ht="12.75">
      <c r="A173" s="326" t="s">
        <v>1111</v>
      </c>
      <c r="B173" s="526" t="s">
        <v>1112</v>
      </c>
      <c r="C173" s="213">
        <v>79</v>
      </c>
      <c r="D173" s="66">
        <v>0</v>
      </c>
    </row>
    <row r="174" spans="1:4" ht="12.75">
      <c r="A174" s="334">
        <v>6000</v>
      </c>
      <c r="B174" s="526" t="s">
        <v>170</v>
      </c>
      <c r="C174" s="213">
        <v>79</v>
      </c>
      <c r="D174" s="66">
        <v>0</v>
      </c>
    </row>
    <row r="175" spans="1:4" ht="12.75" customHeight="1">
      <c r="A175" s="334" t="s">
        <v>1124</v>
      </c>
      <c r="B175" s="526" t="s">
        <v>168</v>
      </c>
      <c r="C175" s="213">
        <v>9932</v>
      </c>
      <c r="D175" s="66">
        <v>185</v>
      </c>
    </row>
    <row r="176" spans="1:4" ht="12.75" customHeight="1">
      <c r="A176" s="334">
        <v>5000</v>
      </c>
      <c r="B176" s="526" t="s">
        <v>1127</v>
      </c>
      <c r="C176" s="213">
        <v>9932</v>
      </c>
      <c r="D176" s="66">
        <v>185</v>
      </c>
    </row>
    <row r="177" spans="1:95" s="86" customFormat="1" ht="12.75" customHeight="1">
      <c r="A177" s="524"/>
      <c r="B177" s="205" t="s">
        <v>716</v>
      </c>
      <c r="C177" s="221">
        <v>-44924</v>
      </c>
      <c r="D177" s="61">
        <v>-2892</v>
      </c>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row>
    <row r="178" spans="1:95" s="86" customFormat="1" ht="12.75" customHeight="1">
      <c r="A178" s="326"/>
      <c r="B178" s="205" t="s">
        <v>717</v>
      </c>
      <c r="C178" s="221">
        <v>44924</v>
      </c>
      <c r="D178" s="61">
        <v>2892</v>
      </c>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row>
    <row r="179" spans="1:95" s="86" customFormat="1" ht="12.75" customHeight="1">
      <c r="A179" s="340" t="s">
        <v>153</v>
      </c>
      <c r="B179" s="132" t="s">
        <v>838</v>
      </c>
      <c r="C179" s="425">
        <v>44924</v>
      </c>
      <c r="D179" s="66">
        <v>2892</v>
      </c>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row>
    <row r="180" spans="1:4" ht="15" customHeight="1">
      <c r="A180" s="511"/>
      <c r="B180" s="527" t="s">
        <v>173</v>
      </c>
      <c r="C180" s="207"/>
      <c r="D180" s="512"/>
    </row>
    <row r="181" spans="1:95" s="333" customFormat="1" ht="14.25" customHeight="1">
      <c r="A181" s="510"/>
      <c r="B181" s="525" t="s">
        <v>155</v>
      </c>
      <c r="C181" s="207">
        <v>19935</v>
      </c>
      <c r="D181" s="61">
        <v>11215</v>
      </c>
      <c r="E181" s="528"/>
      <c r="F181" s="528"/>
      <c r="G181" s="528"/>
      <c r="H181" s="528"/>
      <c r="I181" s="528"/>
      <c r="J181" s="528"/>
      <c r="K181" s="528"/>
      <c r="L181" s="528"/>
      <c r="M181" s="528"/>
      <c r="N181" s="528"/>
      <c r="O181" s="528"/>
      <c r="P181" s="528"/>
      <c r="Q181" s="528"/>
      <c r="R181" s="528"/>
      <c r="S181" s="528"/>
      <c r="T181" s="528"/>
      <c r="U181" s="528"/>
      <c r="V181" s="528"/>
      <c r="W181" s="528"/>
      <c r="X181" s="528"/>
      <c r="Y181" s="528"/>
      <c r="Z181" s="528"/>
      <c r="AA181" s="528"/>
      <c r="AB181" s="528"/>
      <c r="AC181" s="528"/>
      <c r="AD181" s="528"/>
      <c r="AE181" s="528"/>
      <c r="AF181" s="528"/>
      <c r="AG181" s="528"/>
      <c r="AH181" s="528"/>
      <c r="AI181" s="528"/>
      <c r="AJ181" s="528"/>
      <c r="AK181" s="528"/>
      <c r="AL181" s="528"/>
      <c r="AM181" s="528"/>
      <c r="AN181" s="528"/>
      <c r="AO181" s="528"/>
      <c r="AP181" s="528"/>
      <c r="AQ181" s="528"/>
      <c r="AR181" s="528"/>
      <c r="AS181" s="528"/>
      <c r="AT181" s="528"/>
      <c r="AU181" s="528"/>
      <c r="AV181" s="528"/>
      <c r="AW181" s="528"/>
      <c r="AX181" s="528"/>
      <c r="AY181" s="528"/>
      <c r="AZ181" s="528"/>
      <c r="BA181" s="528"/>
      <c r="BB181" s="528"/>
      <c r="BC181" s="528"/>
      <c r="BD181" s="528"/>
      <c r="BE181" s="528"/>
      <c r="BF181" s="528"/>
      <c r="BG181" s="528"/>
      <c r="BH181" s="528"/>
      <c r="BI181" s="528"/>
      <c r="BJ181" s="528"/>
      <c r="BK181" s="528"/>
      <c r="BL181" s="528"/>
      <c r="BM181" s="528"/>
      <c r="BN181" s="528"/>
      <c r="BO181" s="528"/>
      <c r="BP181" s="528"/>
      <c r="BQ181" s="528"/>
      <c r="BR181" s="528"/>
      <c r="BS181" s="528"/>
      <c r="BT181" s="528"/>
      <c r="BU181" s="528"/>
      <c r="BV181" s="528"/>
      <c r="BW181" s="528"/>
      <c r="BX181" s="528"/>
      <c r="BY181" s="528"/>
      <c r="BZ181" s="528"/>
      <c r="CA181" s="528"/>
      <c r="CB181" s="528"/>
      <c r="CC181" s="528"/>
      <c r="CD181" s="528"/>
      <c r="CE181" s="528"/>
      <c r="CF181" s="528"/>
      <c r="CG181" s="528"/>
      <c r="CH181" s="528"/>
      <c r="CI181" s="528"/>
      <c r="CJ181" s="528"/>
      <c r="CK181" s="528"/>
      <c r="CL181" s="528"/>
      <c r="CM181" s="528"/>
      <c r="CN181" s="528"/>
      <c r="CO181" s="528"/>
      <c r="CP181" s="528"/>
      <c r="CQ181" s="528"/>
    </row>
    <row r="182" spans="1:4" ht="12.75" customHeight="1">
      <c r="A182" s="511"/>
      <c r="B182" s="525" t="s">
        <v>1165</v>
      </c>
      <c r="C182" s="207">
        <v>13425</v>
      </c>
      <c r="D182" s="61">
        <v>2190</v>
      </c>
    </row>
    <row r="183" spans="1:4" ht="12.75" customHeight="1">
      <c r="A183" s="326" t="s">
        <v>1102</v>
      </c>
      <c r="B183" s="526" t="s">
        <v>156</v>
      </c>
      <c r="C183" s="213">
        <v>10281</v>
      </c>
      <c r="D183" s="66">
        <v>2190</v>
      </c>
    </row>
    <row r="184" spans="1:4" ht="12.75" customHeight="1">
      <c r="A184" s="334" t="s">
        <v>1104</v>
      </c>
      <c r="B184" s="526" t="s">
        <v>157</v>
      </c>
      <c r="C184" s="213">
        <v>10281</v>
      </c>
      <c r="D184" s="66">
        <v>2190</v>
      </c>
    </row>
    <row r="185" spans="1:95" s="86" customFormat="1" ht="12.75">
      <c r="A185" s="334">
        <v>1000</v>
      </c>
      <c r="B185" s="216" t="s">
        <v>163</v>
      </c>
      <c r="C185" s="425">
        <v>1921</v>
      </c>
      <c r="D185" s="66">
        <v>384</v>
      </c>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row>
    <row r="186" spans="1:4" ht="12.75">
      <c r="A186" s="110">
        <v>1100</v>
      </c>
      <c r="B186" s="526" t="s">
        <v>164</v>
      </c>
      <c r="C186" s="213">
        <v>1548</v>
      </c>
      <c r="D186" s="66">
        <v>309</v>
      </c>
    </row>
    <row r="187" spans="1:4" ht="25.5">
      <c r="A187" s="110">
        <v>1200</v>
      </c>
      <c r="B187" s="515" t="s">
        <v>146</v>
      </c>
      <c r="C187" s="213">
        <v>373</v>
      </c>
      <c r="D187" s="66">
        <v>75</v>
      </c>
    </row>
    <row r="188" spans="1:4" ht="12.75" customHeight="1">
      <c r="A188" s="334">
        <v>2000</v>
      </c>
      <c r="B188" s="526" t="s">
        <v>158</v>
      </c>
      <c r="C188" s="213">
        <v>8360</v>
      </c>
      <c r="D188" s="66">
        <v>1806</v>
      </c>
    </row>
    <row r="189" spans="1:4" ht="12.75" customHeight="1" hidden="1">
      <c r="A189" s="326" t="s">
        <v>1111</v>
      </c>
      <c r="B189" s="526" t="s">
        <v>1112</v>
      </c>
      <c r="C189" s="213">
        <v>0</v>
      </c>
      <c r="D189" s="66">
        <v>0</v>
      </c>
    </row>
    <row r="190" spans="1:4" ht="12.75" customHeight="1" hidden="1">
      <c r="A190" s="334">
        <v>3000</v>
      </c>
      <c r="B190" s="526" t="s">
        <v>174</v>
      </c>
      <c r="C190" s="213">
        <v>0</v>
      </c>
      <c r="D190" s="66">
        <v>0</v>
      </c>
    </row>
    <row r="191" spans="1:4" ht="12.75" customHeight="1">
      <c r="A191" s="334" t="s">
        <v>1124</v>
      </c>
      <c r="B191" s="526" t="s">
        <v>168</v>
      </c>
      <c r="C191" s="213">
        <v>3144</v>
      </c>
      <c r="D191" s="66">
        <v>0</v>
      </c>
    </row>
    <row r="192" spans="1:4" ht="12.75" customHeight="1">
      <c r="A192" s="334">
        <v>5000</v>
      </c>
      <c r="B192" s="526" t="s">
        <v>1127</v>
      </c>
      <c r="C192" s="213">
        <v>3144</v>
      </c>
      <c r="D192" s="66">
        <v>0</v>
      </c>
    </row>
    <row r="193" spans="1:95" s="86" customFormat="1" ht="12.75" customHeight="1">
      <c r="A193" s="524"/>
      <c r="B193" s="205" t="s">
        <v>716</v>
      </c>
      <c r="C193" s="221">
        <v>6510</v>
      </c>
      <c r="D193" s="61">
        <v>9025</v>
      </c>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row>
    <row r="194" spans="1:95" s="86" customFormat="1" ht="12.75" customHeight="1">
      <c r="A194" s="326"/>
      <c r="B194" s="205" t="s">
        <v>717</v>
      </c>
      <c r="C194" s="221">
        <v>-6510</v>
      </c>
      <c r="D194" s="61">
        <v>-9025</v>
      </c>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row>
    <row r="195" spans="1:95" s="86" customFormat="1" ht="12.75" customHeight="1">
      <c r="A195" s="340" t="s">
        <v>153</v>
      </c>
      <c r="B195" s="132" t="s">
        <v>838</v>
      </c>
      <c r="C195" s="425">
        <v>-6510</v>
      </c>
      <c r="D195" s="66">
        <v>-9025</v>
      </c>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row>
    <row r="196" spans="1:4" ht="15" customHeight="1">
      <c r="A196" s="511"/>
      <c r="B196" s="527" t="s">
        <v>175</v>
      </c>
      <c r="C196" s="207"/>
      <c r="D196" s="512"/>
    </row>
    <row r="197" spans="1:95" s="333" customFormat="1" ht="14.25" customHeight="1">
      <c r="A197" s="510"/>
      <c r="B197" s="525" t="s">
        <v>155</v>
      </c>
      <c r="C197" s="207">
        <v>45038</v>
      </c>
      <c r="D197" s="61">
        <v>1430</v>
      </c>
      <c r="E197" s="528"/>
      <c r="F197" s="528"/>
      <c r="G197" s="528"/>
      <c r="H197" s="528"/>
      <c r="I197" s="528"/>
      <c r="J197" s="528"/>
      <c r="K197" s="528"/>
      <c r="L197" s="528"/>
      <c r="M197" s="528"/>
      <c r="N197" s="528"/>
      <c r="O197" s="528"/>
      <c r="P197" s="528"/>
      <c r="Q197" s="528"/>
      <c r="R197" s="528"/>
      <c r="S197" s="528"/>
      <c r="T197" s="528"/>
      <c r="U197" s="528"/>
      <c r="V197" s="528"/>
      <c r="W197" s="528"/>
      <c r="X197" s="528"/>
      <c r="Y197" s="528"/>
      <c r="Z197" s="528"/>
      <c r="AA197" s="528"/>
      <c r="AB197" s="528"/>
      <c r="AC197" s="528"/>
      <c r="AD197" s="528"/>
      <c r="AE197" s="528"/>
      <c r="AF197" s="528"/>
      <c r="AG197" s="528"/>
      <c r="AH197" s="528"/>
      <c r="AI197" s="528"/>
      <c r="AJ197" s="528"/>
      <c r="AK197" s="528"/>
      <c r="AL197" s="528"/>
      <c r="AM197" s="528"/>
      <c r="AN197" s="528"/>
      <c r="AO197" s="528"/>
      <c r="AP197" s="528"/>
      <c r="AQ197" s="528"/>
      <c r="AR197" s="528"/>
      <c r="AS197" s="528"/>
      <c r="AT197" s="528"/>
      <c r="AU197" s="528"/>
      <c r="AV197" s="528"/>
      <c r="AW197" s="528"/>
      <c r="AX197" s="528"/>
      <c r="AY197" s="528"/>
      <c r="AZ197" s="528"/>
      <c r="BA197" s="528"/>
      <c r="BB197" s="528"/>
      <c r="BC197" s="528"/>
      <c r="BD197" s="528"/>
      <c r="BE197" s="528"/>
      <c r="BF197" s="528"/>
      <c r="BG197" s="528"/>
      <c r="BH197" s="528"/>
      <c r="BI197" s="528"/>
      <c r="BJ197" s="528"/>
      <c r="BK197" s="528"/>
      <c r="BL197" s="528"/>
      <c r="BM197" s="528"/>
      <c r="BN197" s="528"/>
      <c r="BO197" s="528"/>
      <c r="BP197" s="528"/>
      <c r="BQ197" s="528"/>
      <c r="BR197" s="528"/>
      <c r="BS197" s="528"/>
      <c r="BT197" s="528"/>
      <c r="BU197" s="528"/>
      <c r="BV197" s="528"/>
      <c r="BW197" s="528"/>
      <c r="BX197" s="528"/>
      <c r="BY197" s="528"/>
      <c r="BZ197" s="528"/>
      <c r="CA197" s="528"/>
      <c r="CB197" s="528"/>
      <c r="CC197" s="528"/>
      <c r="CD197" s="528"/>
      <c r="CE197" s="528"/>
      <c r="CF197" s="528"/>
      <c r="CG197" s="528"/>
      <c r="CH197" s="528"/>
      <c r="CI197" s="528"/>
      <c r="CJ197" s="528"/>
      <c r="CK197" s="528"/>
      <c r="CL197" s="528"/>
      <c r="CM197" s="528"/>
      <c r="CN197" s="528"/>
      <c r="CO197" s="528"/>
      <c r="CP197" s="528"/>
      <c r="CQ197" s="528"/>
    </row>
    <row r="198" spans="1:4" ht="12.75" customHeight="1">
      <c r="A198" s="511"/>
      <c r="B198" s="525" t="s">
        <v>1165</v>
      </c>
      <c r="C198" s="207">
        <v>53114</v>
      </c>
      <c r="D198" s="61">
        <v>10403</v>
      </c>
    </row>
    <row r="199" spans="1:4" ht="12.75" customHeight="1">
      <c r="A199" s="326" t="s">
        <v>1102</v>
      </c>
      <c r="B199" s="526" t="s">
        <v>156</v>
      </c>
      <c r="C199" s="213">
        <v>51238</v>
      </c>
      <c r="D199" s="66">
        <v>10403</v>
      </c>
    </row>
    <row r="200" spans="1:4" ht="12.75" customHeight="1">
      <c r="A200" s="334" t="s">
        <v>1104</v>
      </c>
      <c r="B200" s="526" t="s">
        <v>157</v>
      </c>
      <c r="C200" s="213">
        <v>51238</v>
      </c>
      <c r="D200" s="66">
        <v>10403</v>
      </c>
    </row>
    <row r="201" spans="1:95" s="86" customFormat="1" ht="12.75" customHeight="1">
      <c r="A201" s="334">
        <v>1000</v>
      </c>
      <c r="B201" s="216" t="s">
        <v>163</v>
      </c>
      <c r="C201" s="425">
        <v>14060</v>
      </c>
      <c r="D201" s="66">
        <v>594</v>
      </c>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row>
    <row r="202" spans="1:4" ht="12.75" customHeight="1">
      <c r="A202" s="110">
        <v>1100</v>
      </c>
      <c r="B202" s="526" t="s">
        <v>164</v>
      </c>
      <c r="C202" s="213">
        <v>11996</v>
      </c>
      <c r="D202" s="66">
        <v>594</v>
      </c>
    </row>
    <row r="203" spans="1:4" ht="25.5" customHeight="1">
      <c r="A203" s="110">
        <v>1200</v>
      </c>
      <c r="B203" s="515" t="s">
        <v>146</v>
      </c>
      <c r="C203" s="213">
        <v>2064</v>
      </c>
      <c r="D203" s="66">
        <v>0</v>
      </c>
    </row>
    <row r="204" spans="1:4" ht="12.75" customHeight="1">
      <c r="A204" s="334">
        <v>2000</v>
      </c>
      <c r="B204" s="526" t="s">
        <v>158</v>
      </c>
      <c r="C204" s="213">
        <v>37178</v>
      </c>
      <c r="D204" s="66">
        <v>9809</v>
      </c>
    </row>
    <row r="205" spans="1:4" ht="12.75" customHeight="1">
      <c r="A205" s="326" t="s">
        <v>1124</v>
      </c>
      <c r="B205" s="526" t="s">
        <v>168</v>
      </c>
      <c r="C205" s="213">
        <v>1876</v>
      </c>
      <c r="D205" s="66">
        <v>0</v>
      </c>
    </row>
    <row r="206" spans="1:4" ht="12.75" customHeight="1">
      <c r="A206" s="334">
        <v>5000</v>
      </c>
      <c r="B206" s="526" t="s">
        <v>1127</v>
      </c>
      <c r="C206" s="213">
        <v>1876</v>
      </c>
      <c r="D206" s="66">
        <v>0</v>
      </c>
    </row>
    <row r="207" spans="1:95" s="86" customFormat="1" ht="12.75" customHeight="1">
      <c r="A207" s="524"/>
      <c r="B207" s="205" t="s">
        <v>716</v>
      </c>
      <c r="C207" s="221">
        <v>-8076</v>
      </c>
      <c r="D207" s="61">
        <v>-8973</v>
      </c>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c r="CO207" s="96"/>
      <c r="CP207" s="96"/>
      <c r="CQ207" s="96"/>
    </row>
    <row r="208" spans="1:95" s="86" customFormat="1" ht="12.75" customHeight="1">
      <c r="A208" s="326"/>
      <c r="B208" s="205" t="s">
        <v>717</v>
      </c>
      <c r="C208" s="221">
        <v>8076</v>
      </c>
      <c r="D208" s="61">
        <v>8973</v>
      </c>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96"/>
      <c r="CL208" s="96"/>
      <c r="CM208" s="96"/>
      <c r="CN208" s="96"/>
      <c r="CO208" s="96"/>
      <c r="CP208" s="96"/>
      <c r="CQ208" s="96"/>
    </row>
    <row r="209" spans="1:95" s="86" customFormat="1" ht="12.75" customHeight="1">
      <c r="A209" s="340" t="s">
        <v>153</v>
      </c>
      <c r="B209" s="132" t="s">
        <v>838</v>
      </c>
      <c r="C209" s="425">
        <v>8076</v>
      </c>
      <c r="D209" s="66">
        <v>8973</v>
      </c>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c r="CN209" s="96"/>
      <c r="CO209" s="96"/>
      <c r="CP209" s="96"/>
      <c r="CQ209" s="96"/>
    </row>
    <row r="210" spans="1:4" ht="15" customHeight="1">
      <c r="A210" s="511"/>
      <c r="B210" s="527" t="s">
        <v>176</v>
      </c>
      <c r="C210" s="207"/>
      <c r="D210" s="512"/>
    </row>
    <row r="211" spans="1:95" s="333" customFormat="1" ht="14.25" customHeight="1">
      <c r="A211" s="510"/>
      <c r="B211" s="525" t="s">
        <v>155</v>
      </c>
      <c r="C211" s="207">
        <v>263547</v>
      </c>
      <c r="D211" s="61">
        <v>31355</v>
      </c>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528"/>
      <c r="AD211" s="528"/>
      <c r="AE211" s="528"/>
      <c r="AF211" s="528"/>
      <c r="AG211" s="528"/>
      <c r="AH211" s="528"/>
      <c r="AI211" s="528"/>
      <c r="AJ211" s="528"/>
      <c r="AK211" s="528"/>
      <c r="AL211" s="528"/>
      <c r="AM211" s="528"/>
      <c r="AN211" s="528"/>
      <c r="AO211" s="528"/>
      <c r="AP211" s="528"/>
      <c r="AQ211" s="528"/>
      <c r="AR211" s="528"/>
      <c r="AS211" s="528"/>
      <c r="AT211" s="528"/>
      <c r="AU211" s="528"/>
      <c r="AV211" s="528"/>
      <c r="AW211" s="528"/>
      <c r="AX211" s="528"/>
      <c r="AY211" s="528"/>
      <c r="AZ211" s="528"/>
      <c r="BA211" s="528"/>
      <c r="BB211" s="528"/>
      <c r="BC211" s="528"/>
      <c r="BD211" s="528"/>
      <c r="BE211" s="528"/>
      <c r="BF211" s="528"/>
      <c r="BG211" s="528"/>
      <c r="BH211" s="528"/>
      <c r="BI211" s="528"/>
      <c r="BJ211" s="528"/>
      <c r="BK211" s="528"/>
      <c r="BL211" s="528"/>
      <c r="BM211" s="528"/>
      <c r="BN211" s="528"/>
      <c r="BO211" s="528"/>
      <c r="BP211" s="528"/>
      <c r="BQ211" s="528"/>
      <c r="BR211" s="528"/>
      <c r="BS211" s="528"/>
      <c r="BT211" s="528"/>
      <c r="BU211" s="528"/>
      <c r="BV211" s="528"/>
      <c r="BW211" s="528"/>
      <c r="BX211" s="528"/>
      <c r="BY211" s="528"/>
      <c r="BZ211" s="528"/>
      <c r="CA211" s="528"/>
      <c r="CB211" s="528"/>
      <c r="CC211" s="528"/>
      <c r="CD211" s="528"/>
      <c r="CE211" s="528"/>
      <c r="CF211" s="528"/>
      <c r="CG211" s="528"/>
      <c r="CH211" s="528"/>
      <c r="CI211" s="528"/>
      <c r="CJ211" s="528"/>
      <c r="CK211" s="528"/>
      <c r="CL211" s="528"/>
      <c r="CM211" s="528"/>
      <c r="CN211" s="528"/>
      <c r="CO211" s="528"/>
      <c r="CP211" s="528"/>
      <c r="CQ211" s="528"/>
    </row>
    <row r="212" spans="1:4" ht="12.75" customHeight="1">
      <c r="A212" s="511"/>
      <c r="B212" s="525" t="s">
        <v>1165</v>
      </c>
      <c r="C212" s="207">
        <v>294756</v>
      </c>
      <c r="D212" s="61">
        <v>58952</v>
      </c>
    </row>
    <row r="213" spans="1:4" ht="12.75" customHeight="1">
      <c r="A213" s="326" t="s">
        <v>1102</v>
      </c>
      <c r="B213" s="526" t="s">
        <v>156</v>
      </c>
      <c r="C213" s="213">
        <v>282601</v>
      </c>
      <c r="D213" s="66">
        <v>48933</v>
      </c>
    </row>
    <row r="214" spans="1:4" ht="12.75" customHeight="1">
      <c r="A214" s="334" t="s">
        <v>1104</v>
      </c>
      <c r="B214" s="526" t="s">
        <v>157</v>
      </c>
      <c r="C214" s="213">
        <v>282481</v>
      </c>
      <c r="D214" s="66">
        <v>48913</v>
      </c>
    </row>
    <row r="215" spans="1:95" s="86" customFormat="1" ht="12.75" customHeight="1">
      <c r="A215" s="334">
        <v>1000</v>
      </c>
      <c r="B215" s="216" t="s">
        <v>163</v>
      </c>
      <c r="C215" s="425">
        <v>96346</v>
      </c>
      <c r="D215" s="66">
        <v>22851</v>
      </c>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c r="CN215" s="96"/>
      <c r="CO215" s="96"/>
      <c r="CP215" s="96"/>
      <c r="CQ215" s="96"/>
    </row>
    <row r="216" spans="1:4" ht="12.75" customHeight="1">
      <c r="A216" s="110">
        <v>1100</v>
      </c>
      <c r="B216" s="526" t="s">
        <v>164</v>
      </c>
      <c r="C216" s="213">
        <v>84947</v>
      </c>
      <c r="D216" s="66">
        <v>18896</v>
      </c>
    </row>
    <row r="217" spans="1:4" ht="25.5" customHeight="1">
      <c r="A217" s="110">
        <v>1200</v>
      </c>
      <c r="B217" s="515" t="s">
        <v>146</v>
      </c>
      <c r="C217" s="213">
        <v>11399</v>
      </c>
      <c r="D217" s="66">
        <v>3955</v>
      </c>
    </row>
    <row r="218" spans="1:4" ht="12.75" customHeight="1">
      <c r="A218" s="334">
        <v>2000</v>
      </c>
      <c r="B218" s="526" t="s">
        <v>158</v>
      </c>
      <c r="C218" s="213">
        <v>186135</v>
      </c>
      <c r="D218" s="66">
        <v>26062</v>
      </c>
    </row>
    <row r="219" spans="1:4" ht="12.75" customHeight="1">
      <c r="A219" s="326" t="s">
        <v>1111</v>
      </c>
      <c r="B219" s="526" t="s">
        <v>1112</v>
      </c>
      <c r="C219" s="213">
        <v>120</v>
      </c>
      <c r="D219" s="66">
        <v>20</v>
      </c>
    </row>
    <row r="220" spans="1:4" ht="12.75" customHeight="1">
      <c r="A220" s="334">
        <v>6000</v>
      </c>
      <c r="B220" s="526" t="s">
        <v>170</v>
      </c>
      <c r="C220" s="213">
        <v>120</v>
      </c>
      <c r="D220" s="66">
        <v>20</v>
      </c>
    </row>
    <row r="221" spans="1:4" ht="12.75" customHeight="1">
      <c r="A221" s="334" t="s">
        <v>1124</v>
      </c>
      <c r="B221" s="526" t="s">
        <v>168</v>
      </c>
      <c r="C221" s="213">
        <v>12155</v>
      </c>
      <c r="D221" s="66">
        <v>10019</v>
      </c>
    </row>
    <row r="222" spans="1:4" ht="12.75" customHeight="1">
      <c r="A222" s="334">
        <v>5000</v>
      </c>
      <c r="B222" s="526" t="s">
        <v>1127</v>
      </c>
      <c r="C222" s="213">
        <v>12155</v>
      </c>
      <c r="D222" s="66">
        <v>10019</v>
      </c>
    </row>
    <row r="223" spans="1:95" s="86" customFormat="1" ht="12.75" customHeight="1">
      <c r="A223" s="524"/>
      <c r="B223" s="205" t="s">
        <v>716</v>
      </c>
      <c r="C223" s="221">
        <v>-31209</v>
      </c>
      <c r="D223" s="61">
        <v>-27597</v>
      </c>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c r="CN223" s="96"/>
      <c r="CO223" s="96"/>
      <c r="CP223" s="96"/>
      <c r="CQ223" s="96"/>
    </row>
    <row r="224" spans="1:95" s="86" customFormat="1" ht="12.75" customHeight="1">
      <c r="A224" s="326"/>
      <c r="B224" s="205" t="s">
        <v>717</v>
      </c>
      <c r="C224" s="221">
        <v>31209</v>
      </c>
      <c r="D224" s="61">
        <v>27597</v>
      </c>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96"/>
      <c r="CL224" s="96"/>
      <c r="CM224" s="96"/>
      <c r="CN224" s="96"/>
      <c r="CO224" s="96"/>
      <c r="CP224" s="96"/>
      <c r="CQ224" s="96"/>
    </row>
    <row r="225" spans="1:95" s="86" customFormat="1" ht="12.75" customHeight="1">
      <c r="A225" s="340" t="s">
        <v>153</v>
      </c>
      <c r="B225" s="132" t="s">
        <v>838</v>
      </c>
      <c r="C225" s="425">
        <v>31209</v>
      </c>
      <c r="D225" s="66">
        <v>27597</v>
      </c>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96"/>
      <c r="CL225" s="96"/>
      <c r="CM225" s="96"/>
      <c r="CN225" s="96"/>
      <c r="CO225" s="96"/>
      <c r="CP225" s="96"/>
      <c r="CQ225" s="96"/>
    </row>
    <row r="226" spans="1:4" ht="15" customHeight="1">
      <c r="A226" s="511"/>
      <c r="B226" s="527" t="s">
        <v>177</v>
      </c>
      <c r="C226" s="207"/>
      <c r="D226" s="512"/>
    </row>
    <row r="227" spans="1:95" s="333" customFormat="1" ht="14.25" customHeight="1">
      <c r="A227" s="510"/>
      <c r="B227" s="525" t="s">
        <v>155</v>
      </c>
      <c r="C227" s="207">
        <v>86289</v>
      </c>
      <c r="D227" s="61">
        <v>79516</v>
      </c>
      <c r="E227" s="528"/>
      <c r="F227" s="528"/>
      <c r="G227" s="528"/>
      <c r="H227" s="528"/>
      <c r="I227" s="528"/>
      <c r="J227" s="528"/>
      <c r="K227" s="528"/>
      <c r="L227" s="528"/>
      <c r="M227" s="528"/>
      <c r="N227" s="528"/>
      <c r="O227" s="528"/>
      <c r="P227" s="528"/>
      <c r="Q227" s="528"/>
      <c r="R227" s="528"/>
      <c r="S227" s="528"/>
      <c r="T227" s="528"/>
      <c r="U227" s="528"/>
      <c r="V227" s="528"/>
      <c r="W227" s="528"/>
      <c r="X227" s="528"/>
      <c r="Y227" s="528"/>
      <c r="Z227" s="528"/>
      <c r="AA227" s="528"/>
      <c r="AB227" s="528"/>
      <c r="AC227" s="528"/>
      <c r="AD227" s="528"/>
      <c r="AE227" s="528"/>
      <c r="AF227" s="528"/>
      <c r="AG227" s="528"/>
      <c r="AH227" s="528"/>
      <c r="AI227" s="528"/>
      <c r="AJ227" s="528"/>
      <c r="AK227" s="528"/>
      <c r="AL227" s="528"/>
      <c r="AM227" s="528"/>
      <c r="AN227" s="528"/>
      <c r="AO227" s="528"/>
      <c r="AP227" s="528"/>
      <c r="AQ227" s="528"/>
      <c r="AR227" s="528"/>
      <c r="AS227" s="528"/>
      <c r="AT227" s="528"/>
      <c r="AU227" s="528"/>
      <c r="AV227" s="528"/>
      <c r="AW227" s="528"/>
      <c r="AX227" s="528"/>
      <c r="AY227" s="528"/>
      <c r="AZ227" s="528"/>
      <c r="BA227" s="528"/>
      <c r="BB227" s="528"/>
      <c r="BC227" s="528"/>
      <c r="BD227" s="528"/>
      <c r="BE227" s="528"/>
      <c r="BF227" s="528"/>
      <c r="BG227" s="528"/>
      <c r="BH227" s="528"/>
      <c r="BI227" s="528"/>
      <c r="BJ227" s="528"/>
      <c r="BK227" s="528"/>
      <c r="BL227" s="528"/>
      <c r="BM227" s="528"/>
      <c r="BN227" s="528"/>
      <c r="BO227" s="528"/>
      <c r="BP227" s="528"/>
      <c r="BQ227" s="528"/>
      <c r="BR227" s="528"/>
      <c r="BS227" s="528"/>
      <c r="BT227" s="528"/>
      <c r="BU227" s="528"/>
      <c r="BV227" s="528"/>
      <c r="BW227" s="528"/>
      <c r="BX227" s="528"/>
      <c r="BY227" s="528"/>
      <c r="BZ227" s="528"/>
      <c r="CA227" s="528"/>
      <c r="CB227" s="528"/>
      <c r="CC227" s="528"/>
      <c r="CD227" s="528"/>
      <c r="CE227" s="528"/>
      <c r="CF227" s="528"/>
      <c r="CG227" s="528"/>
      <c r="CH227" s="528"/>
      <c r="CI227" s="528"/>
      <c r="CJ227" s="528"/>
      <c r="CK227" s="528"/>
      <c r="CL227" s="528"/>
      <c r="CM227" s="528"/>
      <c r="CN227" s="528"/>
      <c r="CO227" s="528"/>
      <c r="CP227" s="528"/>
      <c r="CQ227" s="528"/>
    </row>
    <row r="228" spans="1:4" ht="12.75" customHeight="1">
      <c r="A228" s="511"/>
      <c r="B228" s="525" t="s">
        <v>1165</v>
      </c>
      <c r="C228" s="207">
        <v>111774</v>
      </c>
      <c r="D228" s="61">
        <v>42320</v>
      </c>
    </row>
    <row r="229" spans="1:4" ht="12.75" customHeight="1">
      <c r="A229" s="326" t="s">
        <v>1102</v>
      </c>
      <c r="B229" s="526" t="s">
        <v>156</v>
      </c>
      <c r="C229" s="213">
        <v>110731</v>
      </c>
      <c r="D229" s="66">
        <v>42320</v>
      </c>
    </row>
    <row r="230" spans="1:4" ht="12.75" customHeight="1">
      <c r="A230" s="334" t="s">
        <v>1104</v>
      </c>
      <c r="B230" s="526" t="s">
        <v>157</v>
      </c>
      <c r="C230" s="213">
        <v>110731</v>
      </c>
      <c r="D230" s="66">
        <v>42320</v>
      </c>
    </row>
    <row r="231" spans="1:95" s="86" customFormat="1" ht="12.75" customHeight="1">
      <c r="A231" s="334">
        <v>1000</v>
      </c>
      <c r="B231" s="216" t="s">
        <v>163</v>
      </c>
      <c r="C231" s="425">
        <v>19631</v>
      </c>
      <c r="D231" s="66">
        <v>7254</v>
      </c>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c r="CN231" s="96"/>
      <c r="CO231" s="96"/>
      <c r="CP231" s="96"/>
      <c r="CQ231" s="96"/>
    </row>
    <row r="232" spans="1:4" ht="12.75" customHeight="1">
      <c r="A232" s="110">
        <v>1100</v>
      </c>
      <c r="B232" s="526" t="s">
        <v>164</v>
      </c>
      <c r="C232" s="213">
        <v>15582</v>
      </c>
      <c r="D232" s="66">
        <v>5733</v>
      </c>
    </row>
    <row r="233" spans="1:4" ht="25.5" customHeight="1">
      <c r="A233" s="110">
        <v>1200</v>
      </c>
      <c r="B233" s="515" t="s">
        <v>146</v>
      </c>
      <c r="C233" s="213">
        <v>4049</v>
      </c>
      <c r="D233" s="66">
        <v>1521</v>
      </c>
    </row>
    <row r="234" spans="1:4" ht="12.75" customHeight="1">
      <c r="A234" s="334">
        <v>2000</v>
      </c>
      <c r="B234" s="526" t="s">
        <v>158</v>
      </c>
      <c r="C234" s="213">
        <v>91100</v>
      </c>
      <c r="D234" s="66">
        <v>35066</v>
      </c>
    </row>
    <row r="235" spans="1:4" ht="12.75" customHeight="1">
      <c r="A235" s="326" t="s">
        <v>1124</v>
      </c>
      <c r="B235" s="526" t="s">
        <v>168</v>
      </c>
      <c r="C235" s="213">
        <v>1043</v>
      </c>
      <c r="D235" s="66">
        <v>0</v>
      </c>
    </row>
    <row r="236" spans="1:4" ht="12.75" customHeight="1">
      <c r="A236" s="334">
        <v>5000</v>
      </c>
      <c r="B236" s="526" t="s">
        <v>1127</v>
      </c>
      <c r="C236" s="213">
        <v>1043</v>
      </c>
      <c r="D236" s="66">
        <v>0</v>
      </c>
    </row>
    <row r="237" spans="1:95" s="86" customFormat="1" ht="12.75" customHeight="1">
      <c r="A237" s="524"/>
      <c r="B237" s="205" t="s">
        <v>716</v>
      </c>
      <c r="C237" s="221">
        <v>-25485</v>
      </c>
      <c r="D237" s="61">
        <v>37196</v>
      </c>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row>
    <row r="238" spans="1:95" s="86" customFormat="1" ht="12.75" customHeight="1">
      <c r="A238" s="518"/>
      <c r="B238" s="205" t="s">
        <v>717</v>
      </c>
      <c r="C238" s="221">
        <v>25485</v>
      </c>
      <c r="D238" s="61">
        <v>-37196</v>
      </c>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c r="CN238" s="96"/>
      <c r="CO238" s="96"/>
      <c r="CP238" s="96"/>
      <c r="CQ238" s="96"/>
    </row>
    <row r="239" spans="1:95" s="86" customFormat="1" ht="12.75" customHeight="1">
      <c r="A239" s="340" t="s">
        <v>153</v>
      </c>
      <c r="B239" s="132" t="s">
        <v>838</v>
      </c>
      <c r="C239" s="425">
        <v>25485</v>
      </c>
      <c r="D239" s="66">
        <v>-37196</v>
      </c>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6"/>
      <c r="CI239" s="96"/>
      <c r="CJ239" s="96"/>
      <c r="CK239" s="96"/>
      <c r="CL239" s="96"/>
      <c r="CM239" s="96"/>
      <c r="CN239" s="96"/>
      <c r="CO239" s="96"/>
      <c r="CP239" s="96"/>
      <c r="CQ239" s="96"/>
    </row>
    <row r="240" spans="1:4" ht="15" customHeight="1" hidden="1">
      <c r="A240" s="511"/>
      <c r="B240" s="527" t="s">
        <v>178</v>
      </c>
      <c r="C240" s="207"/>
      <c r="D240" s="512">
        <v>0</v>
      </c>
    </row>
    <row r="241" spans="1:4" ht="12.75" customHeight="1" hidden="1">
      <c r="A241" s="511"/>
      <c r="B241" s="525" t="s">
        <v>179</v>
      </c>
      <c r="C241" s="207">
        <v>0</v>
      </c>
      <c r="D241" s="512">
        <v>0</v>
      </c>
    </row>
    <row r="242" spans="1:4" ht="25.5" customHeight="1" hidden="1">
      <c r="A242" s="511"/>
      <c r="B242" s="526" t="s">
        <v>180</v>
      </c>
      <c r="C242" s="213">
        <v>0</v>
      </c>
      <c r="D242" s="512">
        <v>0</v>
      </c>
    </row>
    <row r="243" spans="1:95" s="86" customFormat="1" ht="12.75" customHeight="1" hidden="1">
      <c r="A243" s="339"/>
      <c r="B243" s="205" t="s">
        <v>716</v>
      </c>
      <c r="C243" s="221">
        <v>0</v>
      </c>
      <c r="D243" s="512">
        <v>0</v>
      </c>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c r="CN243" s="96"/>
      <c r="CO243" s="96"/>
      <c r="CP243" s="96"/>
      <c r="CQ243" s="96"/>
    </row>
    <row r="244" spans="1:95" s="86" customFormat="1" ht="12.75" customHeight="1" hidden="1">
      <c r="A244" s="518"/>
      <c r="B244" s="205" t="s">
        <v>717</v>
      </c>
      <c r="C244" s="221">
        <v>0</v>
      </c>
      <c r="D244" s="512">
        <v>0</v>
      </c>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6"/>
      <c r="CI244" s="96"/>
      <c r="CJ244" s="96"/>
      <c r="CK244" s="96"/>
      <c r="CL244" s="96"/>
      <c r="CM244" s="96"/>
      <c r="CN244" s="96"/>
      <c r="CO244" s="96"/>
      <c r="CP244" s="96"/>
      <c r="CQ244" s="96"/>
    </row>
    <row r="245" spans="1:95" s="86" customFormat="1" ht="12.75" customHeight="1" hidden="1">
      <c r="A245" s="340" t="s">
        <v>153</v>
      </c>
      <c r="B245" s="132" t="s">
        <v>838</v>
      </c>
      <c r="C245" s="425">
        <v>0</v>
      </c>
      <c r="D245" s="512">
        <v>0</v>
      </c>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c r="CN245" s="96"/>
      <c r="CO245" s="96"/>
      <c r="CP245" s="96"/>
      <c r="CQ245" s="96"/>
    </row>
    <row r="246" spans="1:95" s="86" customFormat="1" ht="12.75" customHeight="1">
      <c r="A246" s="340"/>
      <c r="B246" s="522" t="s">
        <v>181</v>
      </c>
      <c r="C246" s="425"/>
      <c r="D246" s="512"/>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row>
    <row r="247" spans="1:95" s="225" customFormat="1" ht="12.75" customHeight="1">
      <c r="A247" s="529"/>
      <c r="B247" s="525" t="s">
        <v>155</v>
      </c>
      <c r="C247" s="421">
        <v>0</v>
      </c>
      <c r="D247" s="61">
        <v>0</v>
      </c>
      <c r="E247" s="513"/>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3"/>
      <c r="AC247" s="513"/>
      <c r="AD247" s="513"/>
      <c r="AE247" s="513"/>
      <c r="AF247" s="513"/>
      <c r="AG247" s="513"/>
      <c r="AH247" s="513"/>
      <c r="AI247" s="513"/>
      <c r="AJ247" s="513"/>
      <c r="AK247" s="513"/>
      <c r="AL247" s="513"/>
      <c r="AM247" s="513"/>
      <c r="AN247" s="513"/>
      <c r="AO247" s="513"/>
      <c r="AP247" s="513"/>
      <c r="AQ247" s="513"/>
      <c r="AR247" s="513"/>
      <c r="AS247" s="513"/>
      <c r="AT247" s="513"/>
      <c r="AU247" s="513"/>
      <c r="AV247" s="513"/>
      <c r="AW247" s="513"/>
      <c r="AX247" s="513"/>
      <c r="AY247" s="513"/>
      <c r="AZ247" s="513"/>
      <c r="BA247" s="513"/>
      <c r="BB247" s="513"/>
      <c r="BC247" s="513"/>
      <c r="BD247" s="513"/>
      <c r="BE247" s="513"/>
      <c r="BF247" s="513"/>
      <c r="BG247" s="513"/>
      <c r="BH247" s="513"/>
      <c r="BI247" s="513"/>
      <c r="BJ247" s="513"/>
      <c r="BK247" s="513"/>
      <c r="BL247" s="513"/>
      <c r="BM247" s="513"/>
      <c r="BN247" s="513"/>
      <c r="BO247" s="513"/>
      <c r="BP247" s="513"/>
      <c r="BQ247" s="513"/>
      <c r="BR247" s="513"/>
      <c r="BS247" s="513"/>
      <c r="BT247" s="513"/>
      <c r="BU247" s="513"/>
      <c r="BV247" s="513"/>
      <c r="BW247" s="513"/>
      <c r="BX247" s="513"/>
      <c r="BY247" s="513"/>
      <c r="BZ247" s="513"/>
      <c r="CA247" s="513"/>
      <c r="CB247" s="513"/>
      <c r="CC247" s="513"/>
      <c r="CD247" s="513"/>
      <c r="CE247" s="513"/>
      <c r="CF247" s="513"/>
      <c r="CG247" s="513"/>
      <c r="CH247" s="513"/>
      <c r="CI247" s="513"/>
      <c r="CJ247" s="513"/>
      <c r="CK247" s="513"/>
      <c r="CL247" s="513"/>
      <c r="CM247" s="513"/>
      <c r="CN247" s="513"/>
      <c r="CO247" s="513"/>
      <c r="CP247" s="513"/>
      <c r="CQ247" s="513"/>
    </row>
    <row r="248" spans="1:95" s="86" customFormat="1" ht="12.75" customHeight="1">
      <c r="A248" s="511"/>
      <c r="B248" s="523" t="s">
        <v>1165</v>
      </c>
      <c r="C248" s="421">
        <v>7706</v>
      </c>
      <c r="D248" s="61">
        <v>1822</v>
      </c>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c r="CN248" s="96"/>
      <c r="CO248" s="96"/>
      <c r="CP248" s="96"/>
      <c r="CQ248" s="96"/>
    </row>
    <row r="249" spans="1:95" s="86" customFormat="1" ht="12.75" customHeight="1">
      <c r="A249" s="326" t="s">
        <v>1102</v>
      </c>
      <c r="B249" s="515" t="s">
        <v>156</v>
      </c>
      <c r="C249" s="425">
        <v>7706</v>
      </c>
      <c r="D249" s="66">
        <v>1822</v>
      </c>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row>
    <row r="250" spans="1:95" s="86" customFormat="1" ht="12.75" customHeight="1">
      <c r="A250" s="334" t="s">
        <v>1104</v>
      </c>
      <c r="B250" s="515" t="s">
        <v>157</v>
      </c>
      <c r="C250" s="425">
        <v>7706</v>
      </c>
      <c r="D250" s="66">
        <v>1822</v>
      </c>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c r="CN250" s="96"/>
      <c r="CO250" s="96"/>
      <c r="CP250" s="96"/>
      <c r="CQ250" s="96"/>
    </row>
    <row r="251" spans="1:95" s="86" customFormat="1" ht="12.75" customHeight="1">
      <c r="A251" s="334">
        <v>1000</v>
      </c>
      <c r="B251" s="216" t="s">
        <v>163</v>
      </c>
      <c r="C251" s="425">
        <v>7706</v>
      </c>
      <c r="D251" s="66">
        <v>1822</v>
      </c>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96"/>
      <c r="CL251" s="96"/>
      <c r="CM251" s="96"/>
      <c r="CN251" s="96"/>
      <c r="CO251" s="96"/>
      <c r="CP251" s="96"/>
      <c r="CQ251" s="96"/>
    </row>
    <row r="252" spans="1:95" s="86" customFormat="1" ht="12.75" customHeight="1">
      <c r="A252" s="110">
        <v>1100</v>
      </c>
      <c r="B252" s="515" t="s">
        <v>164</v>
      </c>
      <c r="C252" s="425">
        <v>5994</v>
      </c>
      <c r="D252" s="66">
        <v>1408</v>
      </c>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c r="CN252" s="96"/>
      <c r="CO252" s="96"/>
      <c r="CP252" s="96"/>
      <c r="CQ252" s="96"/>
    </row>
    <row r="253" spans="1:95" s="86" customFormat="1" ht="12.75" customHeight="1">
      <c r="A253" s="110">
        <v>1200</v>
      </c>
      <c r="B253" s="515" t="s">
        <v>146</v>
      </c>
      <c r="C253" s="425">
        <v>1712</v>
      </c>
      <c r="D253" s="66">
        <v>414</v>
      </c>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row>
    <row r="254" spans="1:95" s="86" customFormat="1" ht="12.75" customHeight="1">
      <c r="A254" s="339"/>
      <c r="B254" s="205" t="s">
        <v>716</v>
      </c>
      <c r="C254" s="421">
        <v>-7706</v>
      </c>
      <c r="D254" s="61">
        <v>-1822</v>
      </c>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row>
    <row r="255" spans="1:95" s="86" customFormat="1" ht="12.75" customHeight="1">
      <c r="A255" s="518"/>
      <c r="B255" s="205" t="s">
        <v>717</v>
      </c>
      <c r="C255" s="421">
        <v>7706</v>
      </c>
      <c r="D255" s="61">
        <v>1822</v>
      </c>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row>
    <row r="256" spans="1:95" s="86" customFormat="1" ht="12.75" customHeight="1">
      <c r="A256" s="340" t="s">
        <v>153</v>
      </c>
      <c r="B256" s="132" t="s">
        <v>838</v>
      </c>
      <c r="C256" s="425">
        <v>7706</v>
      </c>
      <c r="D256" s="66">
        <v>1822</v>
      </c>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c r="CN256" s="96"/>
      <c r="CO256" s="96"/>
      <c r="CP256" s="96"/>
      <c r="CQ256" s="96"/>
    </row>
    <row r="257" spans="1:4" ht="15" customHeight="1">
      <c r="A257" s="511"/>
      <c r="B257" s="527" t="s">
        <v>182</v>
      </c>
      <c r="C257" s="207"/>
      <c r="D257" s="512"/>
    </row>
    <row r="258" spans="1:95" s="333" customFormat="1" ht="13.5" customHeight="1">
      <c r="A258" s="510"/>
      <c r="B258" s="525" t="s">
        <v>155</v>
      </c>
      <c r="C258" s="207">
        <v>98768</v>
      </c>
      <c r="D258" s="61">
        <v>2</v>
      </c>
      <c r="E258" s="528"/>
      <c r="F258" s="528"/>
      <c r="G258" s="528"/>
      <c r="H258" s="528"/>
      <c r="I258" s="528"/>
      <c r="J258" s="528"/>
      <c r="K258" s="528"/>
      <c r="L258" s="528"/>
      <c r="M258" s="528"/>
      <c r="N258" s="528"/>
      <c r="O258" s="528"/>
      <c r="P258" s="528"/>
      <c r="Q258" s="528"/>
      <c r="R258" s="528"/>
      <c r="S258" s="528"/>
      <c r="T258" s="528"/>
      <c r="U258" s="528"/>
      <c r="V258" s="528"/>
      <c r="W258" s="528"/>
      <c r="X258" s="528"/>
      <c r="Y258" s="528"/>
      <c r="Z258" s="528"/>
      <c r="AA258" s="528"/>
      <c r="AB258" s="528"/>
      <c r="AC258" s="528"/>
      <c r="AD258" s="528"/>
      <c r="AE258" s="528"/>
      <c r="AF258" s="528"/>
      <c r="AG258" s="528"/>
      <c r="AH258" s="528"/>
      <c r="AI258" s="528"/>
      <c r="AJ258" s="528"/>
      <c r="AK258" s="528"/>
      <c r="AL258" s="528"/>
      <c r="AM258" s="528"/>
      <c r="AN258" s="528"/>
      <c r="AO258" s="528"/>
      <c r="AP258" s="528"/>
      <c r="AQ258" s="528"/>
      <c r="AR258" s="528"/>
      <c r="AS258" s="528"/>
      <c r="AT258" s="528"/>
      <c r="AU258" s="528"/>
      <c r="AV258" s="528"/>
      <c r="AW258" s="528"/>
      <c r="AX258" s="528"/>
      <c r="AY258" s="528"/>
      <c r="AZ258" s="528"/>
      <c r="BA258" s="528"/>
      <c r="BB258" s="528"/>
      <c r="BC258" s="528"/>
      <c r="BD258" s="528"/>
      <c r="BE258" s="528"/>
      <c r="BF258" s="528"/>
      <c r="BG258" s="528"/>
      <c r="BH258" s="528"/>
      <c r="BI258" s="528"/>
      <c r="BJ258" s="528"/>
      <c r="BK258" s="528"/>
      <c r="BL258" s="528"/>
      <c r="BM258" s="528"/>
      <c r="BN258" s="528"/>
      <c r="BO258" s="528"/>
      <c r="BP258" s="528"/>
      <c r="BQ258" s="528"/>
      <c r="BR258" s="528"/>
      <c r="BS258" s="528"/>
      <c r="BT258" s="528"/>
      <c r="BU258" s="528"/>
      <c r="BV258" s="528"/>
      <c r="BW258" s="528"/>
      <c r="BX258" s="528"/>
      <c r="BY258" s="528"/>
      <c r="BZ258" s="528"/>
      <c r="CA258" s="528"/>
      <c r="CB258" s="528"/>
      <c r="CC258" s="528"/>
      <c r="CD258" s="528"/>
      <c r="CE258" s="528"/>
      <c r="CF258" s="528"/>
      <c r="CG258" s="528"/>
      <c r="CH258" s="528"/>
      <c r="CI258" s="528"/>
      <c r="CJ258" s="528"/>
      <c r="CK258" s="528"/>
      <c r="CL258" s="528"/>
      <c r="CM258" s="528"/>
      <c r="CN258" s="528"/>
      <c r="CO258" s="528"/>
      <c r="CP258" s="528"/>
      <c r="CQ258" s="528"/>
    </row>
    <row r="259" spans="1:4" ht="12.75" customHeight="1">
      <c r="A259" s="511"/>
      <c r="B259" s="525" t="s">
        <v>1165</v>
      </c>
      <c r="C259" s="207">
        <v>99717</v>
      </c>
      <c r="D259" s="61">
        <v>12445</v>
      </c>
    </row>
    <row r="260" spans="1:4" ht="12.75" customHeight="1">
      <c r="A260" s="326" t="s">
        <v>1102</v>
      </c>
      <c r="B260" s="526" t="s">
        <v>156</v>
      </c>
      <c r="C260" s="213">
        <v>99376</v>
      </c>
      <c r="D260" s="66">
        <v>12445</v>
      </c>
    </row>
    <row r="261" spans="1:4" ht="12.75" customHeight="1">
      <c r="A261" s="334" t="s">
        <v>1104</v>
      </c>
      <c r="B261" s="526" t="s">
        <v>157</v>
      </c>
      <c r="C261" s="213">
        <v>99376</v>
      </c>
      <c r="D261" s="66">
        <v>12445</v>
      </c>
    </row>
    <row r="262" spans="1:95" s="86" customFormat="1" ht="12.75" customHeight="1">
      <c r="A262" s="334">
        <v>1000</v>
      </c>
      <c r="B262" s="216" t="s">
        <v>163</v>
      </c>
      <c r="C262" s="425">
        <v>72160</v>
      </c>
      <c r="D262" s="66">
        <v>9879</v>
      </c>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c r="CN262" s="96"/>
      <c r="CO262" s="96"/>
      <c r="CP262" s="96"/>
      <c r="CQ262" s="96"/>
    </row>
    <row r="263" spans="1:4" ht="12.75" customHeight="1">
      <c r="A263" s="110">
        <v>1100</v>
      </c>
      <c r="B263" s="526" t="s">
        <v>164</v>
      </c>
      <c r="C263" s="213">
        <v>57357</v>
      </c>
      <c r="D263" s="66">
        <v>7696</v>
      </c>
    </row>
    <row r="264" spans="1:4" ht="25.5" customHeight="1">
      <c r="A264" s="110">
        <v>1200</v>
      </c>
      <c r="B264" s="515" t="s">
        <v>146</v>
      </c>
      <c r="C264" s="213">
        <v>14803</v>
      </c>
      <c r="D264" s="66">
        <v>2183</v>
      </c>
    </row>
    <row r="265" spans="1:4" ht="12.75" customHeight="1">
      <c r="A265" s="334">
        <v>2000</v>
      </c>
      <c r="B265" s="526" t="s">
        <v>158</v>
      </c>
      <c r="C265" s="213">
        <v>27216</v>
      </c>
      <c r="D265" s="66">
        <v>2566</v>
      </c>
    </row>
    <row r="266" spans="1:4" ht="12.75" customHeight="1" hidden="1">
      <c r="A266" s="326" t="s">
        <v>1124</v>
      </c>
      <c r="B266" s="526" t="s">
        <v>168</v>
      </c>
      <c r="C266" s="213">
        <v>0</v>
      </c>
      <c r="D266" s="66">
        <v>0</v>
      </c>
    </row>
    <row r="267" spans="1:4" ht="12.75" customHeight="1" hidden="1">
      <c r="A267" s="334">
        <v>5000</v>
      </c>
      <c r="B267" s="526" t="s">
        <v>1127</v>
      </c>
      <c r="C267" s="213">
        <v>0</v>
      </c>
      <c r="D267" s="66">
        <v>0</v>
      </c>
    </row>
    <row r="268" spans="1:4" ht="12.75" customHeight="1">
      <c r="A268" s="326" t="s">
        <v>1124</v>
      </c>
      <c r="B268" s="526" t="s">
        <v>168</v>
      </c>
      <c r="C268" s="213">
        <v>341</v>
      </c>
      <c r="D268" s="66">
        <v>0</v>
      </c>
    </row>
    <row r="269" spans="1:4" ht="12.75" customHeight="1">
      <c r="A269" s="334">
        <v>5000</v>
      </c>
      <c r="B269" s="526" t="s">
        <v>1127</v>
      </c>
      <c r="C269" s="213">
        <v>341</v>
      </c>
      <c r="D269" s="66">
        <v>0</v>
      </c>
    </row>
    <row r="270" spans="1:95" s="86" customFormat="1" ht="12.75" customHeight="1">
      <c r="A270" s="339"/>
      <c r="B270" s="205" t="s">
        <v>716</v>
      </c>
      <c r="C270" s="221">
        <v>-949</v>
      </c>
      <c r="D270" s="61">
        <v>-12443</v>
      </c>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row>
    <row r="271" spans="1:95" s="86" customFormat="1" ht="12.75" customHeight="1">
      <c r="A271" s="518"/>
      <c r="B271" s="205" t="s">
        <v>717</v>
      </c>
      <c r="C271" s="221">
        <v>949</v>
      </c>
      <c r="D271" s="61">
        <v>12443</v>
      </c>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c r="CN271" s="96"/>
      <c r="CO271" s="96"/>
      <c r="CP271" s="96"/>
      <c r="CQ271" s="96"/>
    </row>
    <row r="272" spans="1:95" s="86" customFormat="1" ht="12.75" customHeight="1">
      <c r="A272" s="340" t="s">
        <v>153</v>
      </c>
      <c r="B272" s="132" t="s">
        <v>838</v>
      </c>
      <c r="C272" s="425">
        <v>949</v>
      </c>
      <c r="D272" s="66">
        <v>12443</v>
      </c>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96"/>
      <c r="CL272" s="96"/>
      <c r="CM272" s="96"/>
      <c r="CN272" s="96"/>
      <c r="CO272" s="96"/>
      <c r="CP272" s="96"/>
      <c r="CQ272" s="96"/>
    </row>
    <row r="273" ht="12.75" customHeight="1">
      <c r="C273" s="410"/>
    </row>
    <row r="274" spans="1:4" ht="12.75" customHeight="1">
      <c r="A274" s="36" t="s">
        <v>183</v>
      </c>
      <c r="B274" s="108"/>
      <c r="C274" s="86"/>
      <c r="D274" s="397"/>
    </row>
    <row r="275" spans="1:4" ht="12.75" customHeight="1">
      <c r="A275" s="36" t="s">
        <v>727</v>
      </c>
      <c r="B275" s="108"/>
      <c r="C275" s="397"/>
      <c r="D275" s="397" t="s">
        <v>728</v>
      </c>
    </row>
    <row r="276" spans="1:4" s="86" customFormat="1" ht="12.75">
      <c r="A276" s="36"/>
      <c r="B276" s="108"/>
      <c r="D276" s="397"/>
    </row>
    <row r="277" spans="1:4" s="86" customFormat="1" ht="12.75">
      <c r="A277" s="36"/>
      <c r="B277" s="108"/>
      <c r="C277" s="397"/>
      <c r="D277" s="397"/>
    </row>
    <row r="278" spans="1:4" s="86" customFormat="1" ht="9.75" customHeight="1">
      <c r="A278" s="530" t="s">
        <v>127</v>
      </c>
      <c r="B278" s="405"/>
      <c r="C278" s="397"/>
      <c r="D278" s="397"/>
    </row>
    <row r="279" spans="1:4" s="86" customFormat="1" ht="12.75">
      <c r="A279" s="530"/>
      <c r="B279" s="405"/>
      <c r="C279" s="397"/>
      <c r="D279" s="397"/>
    </row>
    <row r="280" spans="1:4" ht="12.75" customHeight="1">
      <c r="A280" s="530"/>
      <c r="B280" s="405"/>
      <c r="C280" s="397"/>
      <c r="D280" s="397"/>
    </row>
    <row r="281" ht="12.75" customHeight="1">
      <c r="C281" s="410"/>
    </row>
    <row r="282" ht="12.75" customHeight="1">
      <c r="C282" s="410"/>
    </row>
    <row r="283" ht="12.75" customHeight="1">
      <c r="C283" s="410"/>
    </row>
    <row r="284" ht="12.75" customHeight="1">
      <c r="C284" s="410"/>
    </row>
    <row r="285" ht="12.75" customHeight="1">
      <c r="C285" s="410"/>
    </row>
    <row r="286" ht="12.75" customHeight="1">
      <c r="C286" s="410"/>
    </row>
    <row r="287" ht="12.75" customHeight="1">
      <c r="C287" s="410"/>
    </row>
    <row r="288" ht="12.75" customHeight="1">
      <c r="C288" s="410"/>
    </row>
    <row r="289" ht="12.75" customHeight="1">
      <c r="C289" s="410"/>
    </row>
    <row r="290" ht="12.75" customHeight="1">
      <c r="C290" s="410"/>
    </row>
    <row r="291" ht="12.75" customHeight="1">
      <c r="C291" s="410"/>
    </row>
  </sheetData>
  <mergeCells count="6">
    <mergeCell ref="A6:D6"/>
    <mergeCell ref="A2:D2"/>
    <mergeCell ref="A1:D1"/>
    <mergeCell ref="A3:D3"/>
    <mergeCell ref="A4:D4"/>
    <mergeCell ref="A5:D5"/>
  </mergeCells>
  <printOptions horizontalCentered="1"/>
  <pageMargins left="0.9448818897637796" right="0.5118110236220472" top="0.984251968503937" bottom="0.5905511811023623" header="0.7480314960629921" footer="0.35433070866141736"/>
  <pageSetup firstPageNumber="35" useFirstPageNumber="1" horizontalDpi="600" verticalDpi="600" orientation="portrait" paperSize="9" scale="82" r:id="rId2"/>
  <headerFooter alignWithMargins="0">
    <oddFooter>&amp;C&amp;"Times New Roman,Regular"&amp;P</oddFooter>
  </headerFooter>
  <rowBreaks count="1" manualBreakCount="1">
    <brk id="85" max="255" man="1"/>
  </rowBreaks>
  <drawing r:id="rId1"/>
</worksheet>
</file>

<file path=xl/worksheets/sheet8.xml><?xml version="1.0" encoding="utf-8"?>
<worksheet xmlns="http://schemas.openxmlformats.org/spreadsheetml/2006/main" xmlns:r="http://schemas.openxmlformats.org/officeDocument/2006/relationships">
  <dimension ref="A1:N142"/>
  <sheetViews>
    <sheetView workbookViewId="0" topLeftCell="A10">
      <selection activeCell="E33" sqref="E33"/>
    </sheetView>
  </sheetViews>
  <sheetFormatPr defaultColWidth="9.140625" defaultRowHeight="17.25" customHeight="1"/>
  <cols>
    <col min="1" max="1" width="4.57421875" style="175" customWidth="1"/>
    <col min="2" max="2" width="48.28125" style="114" customWidth="1"/>
    <col min="3" max="4" width="11.00390625" style="120" customWidth="1"/>
    <col min="5" max="5" width="9.140625" style="176" customWidth="1"/>
    <col min="6" max="6" width="11.00390625" style="125" customWidth="1"/>
    <col min="7" max="16384" width="9.140625" style="114" customWidth="1"/>
  </cols>
  <sheetData>
    <row r="1" spans="1:6" s="1" customFormat="1" ht="60" customHeight="1">
      <c r="A1" s="1026"/>
      <c r="B1" s="1026"/>
      <c r="C1" s="1026"/>
      <c r="D1" s="1026"/>
      <c r="E1" s="1026"/>
      <c r="F1" s="1026"/>
    </row>
    <row r="2" spans="1:6" s="1" customFormat="1" ht="12.75" customHeight="1">
      <c r="A2" s="1050" t="s">
        <v>697</v>
      </c>
      <c r="B2" s="1050"/>
      <c r="C2" s="1050"/>
      <c r="D2" s="1050"/>
      <c r="E2" s="1050"/>
      <c r="F2" s="1050"/>
    </row>
    <row r="3" spans="1:6" s="3" customFormat="1" ht="17.25" customHeight="1">
      <c r="A3" s="1016" t="s">
        <v>698</v>
      </c>
      <c r="B3" s="1016"/>
      <c r="C3" s="1016"/>
      <c r="D3" s="1016"/>
      <c r="E3" s="1016"/>
      <c r="F3" s="1016"/>
    </row>
    <row r="4" spans="1:6" s="3" customFormat="1" ht="17.25" customHeight="1">
      <c r="A4" s="1025" t="s">
        <v>809</v>
      </c>
      <c r="B4" s="1025"/>
      <c r="C4" s="1025"/>
      <c r="D4" s="1025"/>
      <c r="E4" s="1025"/>
      <c r="F4" s="1025"/>
    </row>
    <row r="5" spans="1:6" s="3" customFormat="1" ht="17.25" customHeight="1">
      <c r="A5" s="1021" t="s">
        <v>810</v>
      </c>
      <c r="B5" s="1021"/>
      <c r="C5" s="1021"/>
      <c r="D5" s="1021"/>
      <c r="E5" s="1021"/>
      <c r="F5" s="1021"/>
    </row>
    <row r="6" spans="1:6" s="8" customFormat="1" ht="12.75">
      <c r="A6" s="1022" t="s">
        <v>701</v>
      </c>
      <c r="B6" s="1022"/>
      <c r="C6" s="1022"/>
      <c r="D6" s="1022"/>
      <c r="E6" s="1022"/>
      <c r="F6" s="1022"/>
    </row>
    <row r="7" spans="1:6" s="8" customFormat="1" ht="12.75">
      <c r="A7" s="104" t="s">
        <v>702</v>
      </c>
      <c r="B7" s="10"/>
      <c r="C7" s="105"/>
      <c r="D7" s="106"/>
      <c r="F7" s="7" t="s">
        <v>811</v>
      </c>
    </row>
    <row r="8" spans="1:6" s="8" customFormat="1" ht="12.75">
      <c r="A8" s="104"/>
      <c r="B8" s="10"/>
      <c r="C8" s="105"/>
      <c r="D8" s="106"/>
      <c r="F8" s="107" t="s">
        <v>812</v>
      </c>
    </row>
    <row r="9" spans="1:6" s="11" customFormat="1" ht="12.75">
      <c r="A9" s="104"/>
      <c r="B9" s="13"/>
      <c r="C9" s="108"/>
      <c r="D9" s="108"/>
      <c r="F9" s="12" t="s">
        <v>732</v>
      </c>
    </row>
    <row r="10" spans="1:6" s="11" customFormat="1" ht="51">
      <c r="A10" s="68"/>
      <c r="B10" s="55" t="s">
        <v>733</v>
      </c>
      <c r="C10" s="109" t="s">
        <v>813</v>
      </c>
      <c r="D10" s="109" t="s">
        <v>735</v>
      </c>
      <c r="E10" s="55" t="s">
        <v>736</v>
      </c>
      <c r="F10" s="55" t="s">
        <v>737</v>
      </c>
    </row>
    <row r="11" spans="1:6" s="11" customFormat="1" ht="12.75">
      <c r="A11" s="57">
        <v>1</v>
      </c>
      <c r="B11" s="55">
        <v>2</v>
      </c>
      <c r="C11" s="110">
        <v>3</v>
      </c>
      <c r="D11" s="110">
        <v>4</v>
      </c>
      <c r="E11" s="57">
        <v>5</v>
      </c>
      <c r="F11" s="57">
        <v>6</v>
      </c>
    </row>
    <row r="12" spans="1:6" ht="17.25" customHeight="1">
      <c r="A12" s="73" t="s">
        <v>814</v>
      </c>
      <c r="B12" s="89" t="s">
        <v>815</v>
      </c>
      <c r="C12" s="111">
        <v>1311660110</v>
      </c>
      <c r="D12" s="111">
        <v>756155457</v>
      </c>
      <c r="E12" s="112">
        <v>57.64873470155313</v>
      </c>
      <c r="F12" s="113">
        <v>148476328.19000006</v>
      </c>
    </row>
    <row r="13" spans="1:6" ht="17.25" customHeight="1">
      <c r="A13" s="73"/>
      <c r="B13" s="115" t="s">
        <v>816</v>
      </c>
      <c r="C13" s="111">
        <v>1429243023</v>
      </c>
      <c r="D13" s="111">
        <v>859658876</v>
      </c>
      <c r="E13" s="112">
        <v>60.14784484975583</v>
      </c>
      <c r="F13" s="113">
        <v>182412745.19000006</v>
      </c>
    </row>
    <row r="14" spans="1:6" ht="12.75">
      <c r="A14" s="64"/>
      <c r="B14" s="116" t="s">
        <v>817</v>
      </c>
      <c r="C14" s="117">
        <v>741953391</v>
      </c>
      <c r="D14" s="117">
        <v>368044695</v>
      </c>
      <c r="E14" s="118">
        <v>49.60482686169164</v>
      </c>
      <c r="F14" s="119">
        <v>55809078.19</v>
      </c>
    </row>
    <row r="15" spans="1:6" ht="12.75">
      <c r="A15" s="68"/>
      <c r="B15" s="116" t="s">
        <v>818</v>
      </c>
      <c r="C15" s="117">
        <v>26013885</v>
      </c>
      <c r="D15" s="117">
        <v>15317986</v>
      </c>
      <c r="E15" s="118">
        <v>58.88388451013756</v>
      </c>
      <c r="F15" s="119">
        <v>3112790</v>
      </c>
    </row>
    <row r="16" spans="1:6" ht="12.75">
      <c r="A16" s="68"/>
      <c r="B16" s="116" t="s">
        <v>819</v>
      </c>
      <c r="C16" s="117">
        <v>112126285</v>
      </c>
      <c r="D16" s="117">
        <v>55495696</v>
      </c>
      <c r="E16" s="118">
        <v>49.493921964863105</v>
      </c>
      <c r="F16" s="119">
        <v>8042524</v>
      </c>
    </row>
    <row r="17" spans="1:6" ht="12.75">
      <c r="A17" s="68"/>
      <c r="B17" s="116" t="s">
        <v>820</v>
      </c>
      <c r="C17" s="117">
        <v>5008393</v>
      </c>
      <c r="D17" s="117">
        <v>1771751</v>
      </c>
      <c r="E17" s="118">
        <v>35.375638453292304</v>
      </c>
      <c r="F17" s="119">
        <v>1356117</v>
      </c>
    </row>
    <row r="18" spans="1:6" ht="12.75">
      <c r="A18" s="68"/>
      <c r="B18" s="116" t="s">
        <v>821</v>
      </c>
      <c r="C18" s="117">
        <v>544141069</v>
      </c>
      <c r="D18" s="117">
        <v>419028748</v>
      </c>
      <c r="E18" s="118">
        <v>77.00737398301395</v>
      </c>
      <c r="F18" s="119">
        <v>114092236</v>
      </c>
    </row>
    <row r="19" spans="1:6" ht="12.75">
      <c r="A19" s="64"/>
      <c r="B19" s="121" t="s">
        <v>822</v>
      </c>
      <c r="C19" s="122">
        <v>74412043</v>
      </c>
      <c r="D19" s="122">
        <v>37550881</v>
      </c>
      <c r="E19" s="123">
        <v>50.463445816156394</v>
      </c>
      <c r="F19" s="124">
        <v>6316436</v>
      </c>
    </row>
    <row r="20" spans="1:6" ht="12" customHeight="1">
      <c r="A20" s="68"/>
      <c r="B20" s="121" t="s">
        <v>823</v>
      </c>
      <c r="C20" s="122">
        <v>121743124</v>
      </c>
      <c r="D20" s="122">
        <v>100643581</v>
      </c>
      <c r="E20" s="123">
        <v>82.66880107331565</v>
      </c>
      <c r="F20" s="124">
        <v>33876115</v>
      </c>
    </row>
    <row r="21" spans="1:6" ht="12.75">
      <c r="A21" s="64" t="s">
        <v>824</v>
      </c>
      <c r="B21" s="89" t="s">
        <v>825</v>
      </c>
      <c r="C21" s="111">
        <v>1233087856</v>
      </c>
      <c r="D21" s="111">
        <v>721464414</v>
      </c>
      <c r="E21" s="112">
        <v>58.50875997922406</v>
      </c>
      <c r="F21" s="126">
        <v>142220194.19000006</v>
      </c>
    </row>
    <row r="22" spans="1:6" ht="14.25" customHeight="1">
      <c r="A22" s="68"/>
      <c r="B22" s="73" t="s">
        <v>826</v>
      </c>
      <c r="C22" s="111">
        <v>109962679</v>
      </c>
      <c r="D22" s="111">
        <v>43608621</v>
      </c>
      <c r="E22" s="112">
        <v>39.65765603073385</v>
      </c>
      <c r="F22" s="126">
        <v>7721721</v>
      </c>
    </row>
    <row r="23" spans="1:6" ht="12.75">
      <c r="A23" s="68"/>
      <c r="B23" s="127" t="s">
        <v>827</v>
      </c>
      <c r="C23" s="117">
        <v>104765532</v>
      </c>
      <c r="D23" s="117">
        <v>40936938</v>
      </c>
      <c r="E23" s="118">
        <v>39.074815178717365</v>
      </c>
      <c r="F23" s="119">
        <v>7389870</v>
      </c>
    </row>
    <row r="24" spans="1:6" ht="12.75">
      <c r="A24" s="68"/>
      <c r="B24" s="116" t="s">
        <v>819</v>
      </c>
      <c r="C24" s="117">
        <v>5186807</v>
      </c>
      <c r="D24" s="117">
        <v>2663443</v>
      </c>
      <c r="E24" s="118">
        <v>51.3503394284769</v>
      </c>
      <c r="F24" s="119">
        <v>331851</v>
      </c>
    </row>
    <row r="25" spans="1:6" ht="12.75">
      <c r="A25" s="68"/>
      <c r="B25" s="116" t="s">
        <v>820</v>
      </c>
      <c r="C25" s="117">
        <v>10340</v>
      </c>
      <c r="D25" s="117">
        <v>8240</v>
      </c>
      <c r="E25" s="118">
        <v>79.69052224371373</v>
      </c>
      <c r="F25" s="119">
        <v>0</v>
      </c>
    </row>
    <row r="26" spans="1:6" ht="12.75">
      <c r="A26" s="68"/>
      <c r="B26" s="121" t="s">
        <v>828</v>
      </c>
      <c r="C26" s="122">
        <v>16881959</v>
      </c>
      <c r="D26" s="122">
        <v>1921634</v>
      </c>
      <c r="E26" s="123">
        <v>11.382766656405218</v>
      </c>
      <c r="F26" s="124">
        <v>304826</v>
      </c>
    </row>
    <row r="27" spans="1:6" ht="12" customHeight="1">
      <c r="A27" s="68"/>
      <c r="B27" s="121" t="s">
        <v>823</v>
      </c>
      <c r="C27" s="122">
        <v>14508466</v>
      </c>
      <c r="D27" s="122">
        <v>6995944</v>
      </c>
      <c r="E27" s="123">
        <v>48.21973598035795</v>
      </c>
      <c r="F27" s="124">
        <v>1160761</v>
      </c>
    </row>
    <row r="28" spans="1:6" ht="17.25" customHeight="1">
      <c r="A28" s="64" t="s">
        <v>829</v>
      </c>
      <c r="B28" s="89" t="s">
        <v>830</v>
      </c>
      <c r="C28" s="111">
        <v>78572254</v>
      </c>
      <c r="D28" s="111">
        <v>34691043</v>
      </c>
      <c r="E28" s="112">
        <v>44.15177271101322</v>
      </c>
      <c r="F28" s="126">
        <v>6256134</v>
      </c>
    </row>
    <row r="29" spans="1:6" ht="15" customHeight="1">
      <c r="A29" s="64" t="s">
        <v>770</v>
      </c>
      <c r="B29" s="73" t="s">
        <v>831</v>
      </c>
      <c r="C29" s="111">
        <v>1499597433</v>
      </c>
      <c r="D29" s="111">
        <v>734036834</v>
      </c>
      <c r="E29" s="112">
        <v>48.94892574812776</v>
      </c>
      <c r="F29" s="126">
        <v>173860962</v>
      </c>
    </row>
    <row r="30" spans="1:6" s="128" customFormat="1" ht="11.25" customHeight="1">
      <c r="A30" s="64" t="s">
        <v>772</v>
      </c>
      <c r="B30" s="89" t="s">
        <v>832</v>
      </c>
      <c r="C30" s="111">
        <v>1174396896</v>
      </c>
      <c r="D30" s="111">
        <v>637364623</v>
      </c>
      <c r="E30" s="112">
        <v>54.2716542568246</v>
      </c>
      <c r="F30" s="126">
        <v>147139478</v>
      </c>
    </row>
    <row r="31" spans="1:6" s="128" customFormat="1" ht="12.75">
      <c r="A31" s="64" t="s">
        <v>774</v>
      </c>
      <c r="B31" s="89" t="s">
        <v>833</v>
      </c>
      <c r="C31" s="111">
        <v>325132064</v>
      </c>
      <c r="D31" s="111">
        <v>96487018</v>
      </c>
      <c r="E31" s="112">
        <v>29.676254262021974</v>
      </c>
      <c r="F31" s="126">
        <v>26679593</v>
      </c>
    </row>
    <row r="32" spans="1:6" s="128" customFormat="1" ht="12.75">
      <c r="A32" s="64" t="s">
        <v>834</v>
      </c>
      <c r="B32" s="89" t="s">
        <v>835</v>
      </c>
      <c r="C32" s="111">
        <v>68473</v>
      </c>
      <c r="D32" s="111">
        <v>185193</v>
      </c>
      <c r="E32" s="112">
        <v>270.4613497290903</v>
      </c>
      <c r="F32" s="126">
        <v>41891</v>
      </c>
    </row>
    <row r="33" spans="1:6" ht="12.75">
      <c r="A33" s="72"/>
      <c r="B33" s="89" t="s">
        <v>836</v>
      </c>
      <c r="C33" s="111">
        <v>-187937323</v>
      </c>
      <c r="D33" s="111">
        <v>22118623</v>
      </c>
      <c r="E33" s="129">
        <v>-11.769148696451316</v>
      </c>
      <c r="F33" s="126">
        <v>-25384633.809999943</v>
      </c>
    </row>
    <row r="34" spans="1:13" s="131" customFormat="1" ht="12.75">
      <c r="A34" s="72"/>
      <c r="B34" s="89" t="s">
        <v>837</v>
      </c>
      <c r="C34" s="111">
        <v>187937323</v>
      </c>
      <c r="D34" s="111">
        <v>-22118623</v>
      </c>
      <c r="E34" s="129">
        <v>-11.769148696451316</v>
      </c>
      <c r="F34" s="126">
        <v>25384633.810000002</v>
      </c>
      <c r="G34" s="130"/>
      <c r="H34" s="130"/>
      <c r="I34" s="130"/>
      <c r="J34" s="130"/>
      <c r="K34" s="130"/>
      <c r="L34" s="130"/>
      <c r="M34" s="130"/>
    </row>
    <row r="35" spans="1:13" s="131" customFormat="1" ht="12.75">
      <c r="A35" s="64"/>
      <c r="B35" s="132" t="s">
        <v>721</v>
      </c>
      <c r="C35" s="117">
        <v>27600388</v>
      </c>
      <c r="D35" s="117">
        <v>-10660818</v>
      </c>
      <c r="E35" s="118">
        <v>-38.62560917621883</v>
      </c>
      <c r="F35" s="119">
        <v>-1739645</v>
      </c>
      <c r="G35" s="130"/>
      <c r="H35" s="130"/>
      <c r="I35" s="130"/>
      <c r="J35" s="130"/>
      <c r="K35" s="130"/>
      <c r="L35" s="130"/>
      <c r="M35" s="130"/>
    </row>
    <row r="36" spans="1:13" s="131" customFormat="1" ht="12.75">
      <c r="A36" s="64"/>
      <c r="B36" s="132" t="s">
        <v>722</v>
      </c>
      <c r="C36" s="117">
        <v>1801867</v>
      </c>
      <c r="D36" s="117">
        <v>591492</v>
      </c>
      <c r="E36" s="118">
        <v>32.82661816882156</v>
      </c>
      <c r="F36" s="119">
        <v>-662182</v>
      </c>
      <c r="G36" s="130"/>
      <c r="H36" s="130"/>
      <c r="I36" s="130"/>
      <c r="J36" s="130"/>
      <c r="K36" s="130"/>
      <c r="L36" s="130"/>
      <c r="M36" s="130"/>
    </row>
    <row r="37" spans="1:13" s="134" customFormat="1" ht="12.75">
      <c r="A37" s="73"/>
      <c r="B37" s="132" t="s">
        <v>838</v>
      </c>
      <c r="C37" s="133">
        <v>161056152</v>
      </c>
      <c r="D37" s="133">
        <v>-11045283</v>
      </c>
      <c r="E37" s="118">
        <v>-6.858032346383141</v>
      </c>
      <c r="F37" s="119">
        <v>26688572.810000002</v>
      </c>
      <c r="G37" s="130"/>
      <c r="H37" s="130"/>
      <c r="I37" s="130"/>
      <c r="J37" s="130"/>
      <c r="K37" s="130"/>
      <c r="L37" s="130"/>
      <c r="M37" s="130"/>
    </row>
    <row r="38" spans="1:13" s="134" customFormat="1" ht="25.5" hidden="1">
      <c r="A38" s="73"/>
      <c r="B38" s="135" t="s">
        <v>839</v>
      </c>
      <c r="C38" s="133">
        <v>0</v>
      </c>
      <c r="D38" s="133">
        <v>0</v>
      </c>
      <c r="E38" s="118">
        <v>0</v>
      </c>
      <c r="F38" s="119">
        <v>0</v>
      </c>
      <c r="G38" s="130"/>
      <c r="H38" s="130"/>
      <c r="I38" s="130"/>
      <c r="J38" s="130"/>
      <c r="K38" s="130"/>
      <c r="L38" s="130"/>
      <c r="M38" s="130"/>
    </row>
    <row r="39" spans="1:13" s="134" customFormat="1" ht="25.5">
      <c r="A39" s="136"/>
      <c r="B39" s="135" t="s">
        <v>840</v>
      </c>
      <c r="C39" s="133">
        <v>-3934623</v>
      </c>
      <c r="D39" s="133">
        <v>-1550391</v>
      </c>
      <c r="E39" s="118">
        <v>39.40380056742413</v>
      </c>
      <c r="F39" s="119">
        <v>-169604</v>
      </c>
      <c r="G39" s="130"/>
      <c r="H39" s="130"/>
      <c r="I39" s="130"/>
      <c r="J39" s="130"/>
      <c r="K39" s="130"/>
      <c r="L39" s="130"/>
      <c r="M39" s="130"/>
    </row>
    <row r="40" spans="1:13" s="134" customFormat="1" ht="12.75">
      <c r="A40" s="136"/>
      <c r="B40" s="135" t="s">
        <v>841</v>
      </c>
      <c r="C40" s="133">
        <v>1413539</v>
      </c>
      <c r="D40" s="133">
        <v>546377</v>
      </c>
      <c r="E40" s="118">
        <v>38.65312524097319</v>
      </c>
      <c r="F40" s="119">
        <v>1267492</v>
      </c>
      <c r="G40" s="130"/>
      <c r="H40" s="130"/>
      <c r="I40" s="130"/>
      <c r="J40" s="130"/>
      <c r="K40" s="130"/>
      <c r="L40" s="130"/>
      <c r="M40" s="130"/>
    </row>
    <row r="41" spans="1:6" ht="17.25" customHeight="1">
      <c r="A41" s="64"/>
      <c r="B41" s="89" t="s">
        <v>842</v>
      </c>
      <c r="C41" s="111">
        <v>1584378984</v>
      </c>
      <c r="D41" s="111">
        <v>829853228</v>
      </c>
      <c r="E41" s="112">
        <v>52.37719234983238</v>
      </c>
      <c r="F41" s="126">
        <v>203355672</v>
      </c>
    </row>
    <row r="42" spans="1:6" ht="12.75">
      <c r="A42" s="75"/>
      <c r="B42" s="121" t="s">
        <v>823</v>
      </c>
      <c r="C42" s="122">
        <v>196155167</v>
      </c>
      <c r="D42" s="122">
        <v>138194462</v>
      </c>
      <c r="E42" s="123">
        <v>70.4516042649032</v>
      </c>
      <c r="F42" s="124">
        <v>40192551</v>
      </c>
    </row>
    <row r="43" spans="1:13" s="137" customFormat="1" ht="17.25" customHeight="1">
      <c r="A43" s="73" t="s">
        <v>789</v>
      </c>
      <c r="B43" s="89" t="s">
        <v>843</v>
      </c>
      <c r="C43" s="111">
        <v>1388223817</v>
      </c>
      <c r="D43" s="111">
        <v>691658766</v>
      </c>
      <c r="E43" s="112">
        <v>49.82328912168491</v>
      </c>
      <c r="F43" s="126">
        <v>163163121</v>
      </c>
      <c r="G43" s="114"/>
      <c r="H43" s="114"/>
      <c r="I43" s="114"/>
      <c r="J43" s="114"/>
      <c r="K43" s="114"/>
      <c r="L43" s="114"/>
      <c r="M43" s="114"/>
    </row>
    <row r="44" spans="1:6" ht="12.75">
      <c r="A44" s="75"/>
      <c r="B44" s="138" t="s">
        <v>844</v>
      </c>
      <c r="C44" s="117">
        <v>1299078381</v>
      </c>
      <c r="D44" s="117">
        <v>745017752</v>
      </c>
      <c r="E44" s="118">
        <v>57.34971522091706</v>
      </c>
      <c r="F44" s="119">
        <v>179300430</v>
      </c>
    </row>
    <row r="45" spans="1:6" ht="12.75">
      <c r="A45" s="75"/>
      <c r="B45" s="121" t="s">
        <v>845</v>
      </c>
      <c r="C45" s="122">
        <v>196155167</v>
      </c>
      <c r="D45" s="122">
        <v>137794462</v>
      </c>
      <c r="E45" s="139">
        <v>70.24768406941837</v>
      </c>
      <c r="F45" s="124">
        <v>40192551</v>
      </c>
    </row>
    <row r="46" spans="1:6" ht="12.75">
      <c r="A46" s="73" t="s">
        <v>793</v>
      </c>
      <c r="B46" s="73" t="s">
        <v>846</v>
      </c>
      <c r="C46" s="111">
        <v>1102923214</v>
      </c>
      <c r="D46" s="111">
        <v>607223290</v>
      </c>
      <c r="E46" s="112">
        <v>55.0558082640919</v>
      </c>
      <c r="F46" s="126">
        <v>139107879</v>
      </c>
    </row>
    <row r="47" spans="1:6" ht="19.5" customHeight="1">
      <c r="A47" s="73"/>
      <c r="B47" s="138" t="s">
        <v>847</v>
      </c>
      <c r="C47" s="117">
        <v>285234835</v>
      </c>
      <c r="D47" s="117">
        <v>84663639</v>
      </c>
      <c r="E47" s="118">
        <v>29.682082484770838</v>
      </c>
      <c r="F47" s="119">
        <v>24017923</v>
      </c>
    </row>
    <row r="48" spans="1:6" ht="17.25" customHeight="1">
      <c r="A48" s="73"/>
      <c r="B48" s="121" t="s">
        <v>848</v>
      </c>
      <c r="C48" s="122">
        <v>0</v>
      </c>
      <c r="D48" s="122">
        <v>400000</v>
      </c>
      <c r="E48" s="123">
        <v>0</v>
      </c>
      <c r="F48" s="124">
        <v>0</v>
      </c>
    </row>
    <row r="49" spans="1:6" ht="18" customHeight="1">
      <c r="A49" s="73" t="s">
        <v>796</v>
      </c>
      <c r="B49" s="89" t="s">
        <v>849</v>
      </c>
      <c r="C49" s="111">
        <v>285234835</v>
      </c>
      <c r="D49" s="111">
        <v>84263639</v>
      </c>
      <c r="E49" s="112">
        <v>29.541847159026002</v>
      </c>
      <c r="F49" s="126">
        <v>24017923</v>
      </c>
    </row>
    <row r="50" spans="1:6" ht="25.5">
      <c r="A50" s="73" t="s">
        <v>850</v>
      </c>
      <c r="B50" s="140" t="s">
        <v>851</v>
      </c>
      <c r="C50" s="111">
        <v>65768</v>
      </c>
      <c r="D50" s="111">
        <v>171837</v>
      </c>
      <c r="E50" s="112">
        <v>0</v>
      </c>
      <c r="F50" s="126">
        <v>37319</v>
      </c>
    </row>
    <row r="51" spans="1:14" s="137" customFormat="1" ht="17.25" customHeight="1">
      <c r="A51" s="73"/>
      <c r="B51" s="89" t="s">
        <v>852</v>
      </c>
      <c r="C51" s="111">
        <v>-155135961</v>
      </c>
      <c r="D51" s="111">
        <v>29805648</v>
      </c>
      <c r="E51" s="112">
        <v>-19.212597651681804</v>
      </c>
      <c r="F51" s="126">
        <v>-20942926.809999943</v>
      </c>
      <c r="G51" s="114"/>
      <c r="H51" s="114"/>
      <c r="I51" s="114"/>
      <c r="J51" s="114"/>
      <c r="K51" s="114"/>
      <c r="L51" s="114"/>
      <c r="M51" s="114"/>
      <c r="N51" s="114"/>
    </row>
    <row r="52" spans="1:14" s="141" customFormat="1" ht="19.5" customHeight="1">
      <c r="A52" s="75"/>
      <c r="B52" s="89" t="s">
        <v>853</v>
      </c>
      <c r="C52" s="111">
        <v>125882082</v>
      </c>
      <c r="D52" s="111">
        <v>49374012</v>
      </c>
      <c r="E52" s="112">
        <v>39.22243040117497</v>
      </c>
      <c r="F52" s="126">
        <v>11858602</v>
      </c>
      <c r="G52" s="114"/>
      <c r="H52" s="114"/>
      <c r="I52" s="114"/>
      <c r="J52" s="114"/>
      <c r="K52" s="114"/>
      <c r="L52" s="114"/>
      <c r="M52" s="114"/>
      <c r="N52" s="114"/>
    </row>
    <row r="53" spans="1:14" s="142" customFormat="1" ht="15" customHeight="1">
      <c r="A53" s="75"/>
      <c r="B53" s="121" t="s">
        <v>823</v>
      </c>
      <c r="C53" s="122">
        <v>14508466</v>
      </c>
      <c r="D53" s="122">
        <v>6995944</v>
      </c>
      <c r="E53" s="123">
        <v>48.21973598035795</v>
      </c>
      <c r="F53" s="124">
        <v>1160761</v>
      </c>
      <c r="G53" s="114"/>
      <c r="H53" s="114"/>
      <c r="I53" s="114"/>
      <c r="J53" s="114"/>
      <c r="K53" s="114"/>
      <c r="L53" s="114"/>
      <c r="M53" s="114"/>
      <c r="N53" s="114"/>
    </row>
    <row r="54" spans="1:14" s="137" customFormat="1" ht="15.75" customHeight="1">
      <c r="A54" s="73" t="s">
        <v>800</v>
      </c>
      <c r="B54" s="89" t="s">
        <v>854</v>
      </c>
      <c r="C54" s="117">
        <v>111373616</v>
      </c>
      <c r="D54" s="117">
        <v>42378068</v>
      </c>
      <c r="E54" s="118">
        <v>38.050365537202275</v>
      </c>
      <c r="F54" s="119">
        <v>10697841</v>
      </c>
      <c r="G54" s="114"/>
      <c r="H54" s="114"/>
      <c r="I54" s="114"/>
      <c r="J54" s="114"/>
      <c r="K54" s="114"/>
      <c r="L54" s="114"/>
      <c r="M54" s="114"/>
      <c r="N54" s="114"/>
    </row>
    <row r="55" spans="1:14" s="143" customFormat="1" ht="19.5" customHeight="1">
      <c r="A55" s="75"/>
      <c r="B55" s="138" t="s">
        <v>855</v>
      </c>
      <c r="C55" s="117">
        <v>85808560</v>
      </c>
      <c r="D55" s="117">
        <v>37027042</v>
      </c>
      <c r="E55" s="118">
        <v>43.1507555889529</v>
      </c>
      <c r="F55" s="119">
        <v>9084837</v>
      </c>
      <c r="G55" s="114"/>
      <c r="H55" s="114"/>
      <c r="I55" s="114"/>
      <c r="J55" s="114"/>
      <c r="K55" s="114"/>
      <c r="L55" s="114"/>
      <c r="M55" s="114"/>
      <c r="N55" s="114"/>
    </row>
    <row r="56" spans="1:14" s="144" customFormat="1" ht="12.75">
      <c r="A56" s="75"/>
      <c r="B56" s="121" t="s">
        <v>856</v>
      </c>
      <c r="C56" s="122">
        <v>14334878</v>
      </c>
      <c r="D56" s="122">
        <v>6885709</v>
      </c>
      <c r="E56" s="123">
        <v>48.03465366081246</v>
      </c>
      <c r="F56" s="124">
        <v>1053238</v>
      </c>
      <c r="G56" s="114"/>
      <c r="H56" s="114"/>
      <c r="I56" s="114"/>
      <c r="J56" s="114"/>
      <c r="K56" s="114"/>
      <c r="L56" s="114"/>
      <c r="M56" s="114"/>
      <c r="N56" s="114"/>
    </row>
    <row r="57" spans="1:14" s="144" customFormat="1" ht="14.25" customHeight="1">
      <c r="A57" s="73" t="s">
        <v>803</v>
      </c>
      <c r="B57" s="89" t="s">
        <v>857</v>
      </c>
      <c r="C57" s="111">
        <v>71473682</v>
      </c>
      <c r="D57" s="111">
        <v>30141333</v>
      </c>
      <c r="E57" s="112">
        <v>42.17123304211472</v>
      </c>
      <c r="F57" s="126">
        <v>8031599</v>
      </c>
      <c r="G57" s="114"/>
      <c r="H57" s="114"/>
      <c r="I57" s="114"/>
      <c r="J57" s="114"/>
      <c r="K57" s="114"/>
      <c r="L57" s="114"/>
      <c r="M57" s="114"/>
      <c r="N57" s="114"/>
    </row>
    <row r="58" spans="1:14" s="144" customFormat="1" ht="18" customHeight="1">
      <c r="A58" s="75"/>
      <c r="B58" s="138" t="s">
        <v>858</v>
      </c>
      <c r="C58" s="117">
        <v>40070817</v>
      </c>
      <c r="D58" s="117">
        <v>12333614</v>
      </c>
      <c r="E58" s="145">
        <v>30.779542129126042</v>
      </c>
      <c r="F58" s="119">
        <v>2769193</v>
      </c>
      <c r="G58" s="114"/>
      <c r="H58" s="114"/>
      <c r="I58" s="114"/>
      <c r="J58" s="114"/>
      <c r="K58" s="114"/>
      <c r="L58" s="114"/>
      <c r="M58" s="114"/>
      <c r="N58" s="114"/>
    </row>
    <row r="59" spans="1:13" s="144" customFormat="1" ht="12.75">
      <c r="A59" s="75"/>
      <c r="B59" s="121" t="s">
        <v>859</v>
      </c>
      <c r="C59" s="122">
        <v>173588</v>
      </c>
      <c r="D59" s="122">
        <v>110235</v>
      </c>
      <c r="E59" s="123">
        <v>63.50381362767011</v>
      </c>
      <c r="F59" s="124">
        <v>107523</v>
      </c>
      <c r="G59" s="114"/>
      <c r="H59" s="114"/>
      <c r="I59" s="114"/>
      <c r="J59" s="114"/>
      <c r="K59" s="114"/>
      <c r="L59" s="114"/>
      <c r="M59" s="114"/>
    </row>
    <row r="60" spans="1:6" ht="12.75">
      <c r="A60" s="73" t="s">
        <v>806</v>
      </c>
      <c r="B60" s="89" t="s">
        <v>860</v>
      </c>
      <c r="C60" s="111">
        <v>39897229</v>
      </c>
      <c r="D60" s="111">
        <v>12223379</v>
      </c>
      <c r="E60" s="112">
        <v>30.637162796443835</v>
      </c>
      <c r="F60" s="126">
        <v>2661670</v>
      </c>
    </row>
    <row r="61" spans="1:6" ht="25.5">
      <c r="A61" s="73" t="s">
        <v>861</v>
      </c>
      <c r="B61" s="140" t="s">
        <v>851</v>
      </c>
      <c r="C61" s="111">
        <v>2705</v>
      </c>
      <c r="D61" s="111">
        <v>13356</v>
      </c>
      <c r="E61" s="112">
        <v>0</v>
      </c>
      <c r="F61" s="126">
        <v>4572</v>
      </c>
    </row>
    <row r="62" spans="1:13" s="137" customFormat="1" ht="12.75">
      <c r="A62" s="75"/>
      <c r="B62" s="89" t="s">
        <v>862</v>
      </c>
      <c r="C62" s="111">
        <v>-15919403</v>
      </c>
      <c r="D62" s="111">
        <v>-5765391</v>
      </c>
      <c r="E62" s="112">
        <v>36.21612569265317</v>
      </c>
      <c r="F62" s="126">
        <v>-4136881</v>
      </c>
      <c r="G62" s="114"/>
      <c r="H62" s="114"/>
      <c r="I62" s="114"/>
      <c r="J62" s="114"/>
      <c r="K62" s="114"/>
      <c r="L62" s="114"/>
      <c r="M62" s="114"/>
    </row>
    <row r="63" spans="1:6" s="152" customFormat="1" ht="17.25" customHeight="1">
      <c r="A63" s="146"/>
      <c r="B63" s="147" t="s">
        <v>863</v>
      </c>
      <c r="C63" s="148"/>
      <c r="D63" s="148"/>
      <c r="E63" s="149"/>
      <c r="F63" s="150"/>
    </row>
    <row r="64" spans="1:6" s="159" customFormat="1" ht="17.25" customHeight="1">
      <c r="A64" s="153"/>
      <c r="B64" s="154" t="s">
        <v>864</v>
      </c>
      <c r="C64" s="155"/>
      <c r="D64" s="156">
        <v>2157218</v>
      </c>
      <c r="E64" s="157"/>
      <c r="F64" s="158"/>
    </row>
    <row r="65" spans="1:6" s="151" customFormat="1" ht="17.25" customHeight="1">
      <c r="A65" s="153"/>
      <c r="B65" s="154" t="s">
        <v>865</v>
      </c>
      <c r="C65" s="155"/>
      <c r="D65" s="156">
        <v>8154431</v>
      </c>
      <c r="E65" s="157"/>
      <c r="F65" s="158"/>
    </row>
    <row r="66" spans="1:6" s="151" customFormat="1" ht="17.25" customHeight="1">
      <c r="A66" s="153"/>
      <c r="B66" s="154"/>
      <c r="C66" s="155"/>
      <c r="D66" s="160"/>
      <c r="E66" s="157"/>
      <c r="F66" s="158"/>
    </row>
    <row r="67" spans="1:4" s="11" customFormat="1" ht="17.25" customHeight="1">
      <c r="A67" s="104"/>
      <c r="C67" s="108"/>
      <c r="D67" s="108"/>
    </row>
    <row r="68" spans="1:6" s="162" customFormat="1" ht="17.25" customHeight="1">
      <c r="A68" s="161" t="s">
        <v>866</v>
      </c>
      <c r="C68" s="163"/>
      <c r="D68" s="164"/>
      <c r="E68" s="164"/>
      <c r="F68" s="165"/>
    </row>
    <row r="69" spans="1:6" s="11" customFormat="1" ht="17.25" customHeight="1">
      <c r="A69" s="166" t="s">
        <v>727</v>
      </c>
      <c r="B69" s="92"/>
      <c r="C69" s="167"/>
      <c r="D69" s="167"/>
      <c r="E69" s="168"/>
      <c r="F69" s="169" t="s">
        <v>728</v>
      </c>
    </row>
    <row r="70" spans="3:6" s="11" customFormat="1" ht="15.75" customHeight="1">
      <c r="C70" s="170"/>
      <c r="D70" s="170"/>
      <c r="E70" s="171"/>
      <c r="F70" s="24"/>
    </row>
    <row r="71" spans="1:6" s="11" customFormat="1" ht="16.5" customHeight="1">
      <c r="A71" s="104"/>
      <c r="B71" s="13"/>
      <c r="C71" s="170"/>
      <c r="D71" s="170"/>
      <c r="E71" s="171"/>
      <c r="F71" s="24"/>
    </row>
    <row r="72" spans="1:6" s="11" customFormat="1" ht="17.25" customHeight="1" hidden="1">
      <c r="A72" s="104"/>
      <c r="B72" s="13"/>
      <c r="C72" s="170"/>
      <c r="D72" s="170"/>
      <c r="E72" s="171"/>
      <c r="F72" s="24"/>
    </row>
    <row r="73" spans="1:6" s="11" customFormat="1" ht="17.25" customHeight="1" hidden="1">
      <c r="A73" s="104"/>
      <c r="B73" s="13"/>
      <c r="C73" s="170"/>
      <c r="D73" s="170"/>
      <c r="E73" s="171"/>
      <c r="F73" s="24"/>
    </row>
    <row r="74" spans="1:6" s="11" customFormat="1" ht="17.25" customHeight="1" hidden="1">
      <c r="A74" s="104"/>
      <c r="B74" s="172"/>
      <c r="C74" s="170"/>
      <c r="D74" s="170"/>
      <c r="E74" s="171"/>
      <c r="F74" s="24"/>
    </row>
    <row r="75" spans="1:6" s="11" customFormat="1" ht="17.25" customHeight="1" hidden="1">
      <c r="A75" s="104"/>
      <c r="B75" s="172"/>
      <c r="C75" s="173"/>
      <c r="D75" s="174"/>
      <c r="E75" s="171"/>
      <c r="F75" s="24"/>
    </row>
    <row r="76" spans="1:6" s="11" customFormat="1" ht="17.25" customHeight="1" hidden="1">
      <c r="A76" s="104"/>
      <c r="B76" s="13"/>
      <c r="C76" s="170"/>
      <c r="D76" s="170"/>
      <c r="E76" s="171"/>
      <c r="F76" s="24"/>
    </row>
    <row r="77" spans="1:6" s="11" customFormat="1" ht="17.25" customHeight="1" hidden="1">
      <c r="A77" s="104"/>
      <c r="B77" s="13"/>
      <c r="C77" s="170"/>
      <c r="D77" s="170"/>
      <c r="E77" s="171"/>
      <c r="F77" s="24"/>
    </row>
    <row r="78" spans="1:6" s="11" customFormat="1" ht="17.25" customHeight="1" hidden="1">
      <c r="A78" s="104"/>
      <c r="B78" s="13"/>
      <c r="C78" s="170"/>
      <c r="D78" s="170"/>
      <c r="E78" s="171"/>
      <c r="F78" s="24"/>
    </row>
    <row r="79" spans="2:6" s="11" customFormat="1" ht="17.25" customHeight="1" hidden="1">
      <c r="B79" s="13"/>
      <c r="C79" s="170"/>
      <c r="D79" s="170"/>
      <c r="E79" s="171"/>
      <c r="F79" s="24"/>
    </row>
    <row r="80" spans="1:6" s="11" customFormat="1" ht="17.25" customHeight="1" hidden="1">
      <c r="A80" s="104"/>
      <c r="B80" s="13"/>
      <c r="C80" s="170"/>
      <c r="D80" s="170"/>
      <c r="E80" s="171"/>
      <c r="F80" s="24"/>
    </row>
    <row r="81" spans="1:6" s="11" customFormat="1" ht="17.25" customHeight="1" hidden="1">
      <c r="A81" s="104"/>
      <c r="B81" s="13"/>
      <c r="C81" s="170"/>
      <c r="D81" s="170"/>
      <c r="E81" s="171"/>
      <c r="F81" s="24"/>
    </row>
    <row r="82" spans="1:6" s="11" customFormat="1" ht="17.25" customHeight="1" hidden="1">
      <c r="A82" s="104"/>
      <c r="C82" s="170"/>
      <c r="D82" s="170"/>
      <c r="E82" s="171"/>
      <c r="F82" s="24"/>
    </row>
    <row r="83" spans="1:6" s="11" customFormat="1" ht="17.25" customHeight="1" hidden="1">
      <c r="A83" s="104"/>
      <c r="C83" s="170"/>
      <c r="D83" s="170"/>
      <c r="E83" s="171"/>
      <c r="F83" s="24"/>
    </row>
    <row r="84" spans="1:6" s="11" customFormat="1" ht="17.25" customHeight="1" hidden="1">
      <c r="A84" s="104"/>
      <c r="B84" s="13"/>
      <c r="C84" s="170"/>
      <c r="D84" s="170"/>
      <c r="E84" s="171"/>
      <c r="F84" s="24"/>
    </row>
    <row r="85" spans="1:6" s="11" customFormat="1" ht="17.25" customHeight="1" hidden="1">
      <c r="A85" s="104"/>
      <c r="B85" s="13"/>
      <c r="C85" s="170"/>
      <c r="D85" s="170"/>
      <c r="E85" s="171"/>
      <c r="F85" s="24"/>
    </row>
    <row r="86" spans="1:6" s="11" customFormat="1" ht="17.25" customHeight="1" hidden="1">
      <c r="A86" s="104"/>
      <c r="B86" s="172"/>
      <c r="C86" s="170"/>
      <c r="D86" s="170"/>
      <c r="E86" s="171"/>
      <c r="F86" s="24"/>
    </row>
    <row r="87" spans="1:6" s="11" customFormat="1" ht="17.25" customHeight="1" hidden="1">
      <c r="A87" s="104"/>
      <c r="B87" s="114"/>
      <c r="C87" s="170"/>
      <c r="D87" s="170"/>
      <c r="E87" s="171"/>
      <c r="F87" s="24"/>
    </row>
    <row r="88" ht="17.25" customHeight="1" hidden="1"/>
    <row r="89" ht="17.25" customHeight="1" hidden="1">
      <c r="B89" s="13"/>
    </row>
    <row r="90" spans="1:6" s="11" customFormat="1" ht="17.25" customHeight="1" hidden="1">
      <c r="A90" s="104"/>
      <c r="B90" s="13"/>
      <c r="C90" s="170"/>
      <c r="D90" s="170"/>
      <c r="E90" s="171"/>
      <c r="F90" s="24"/>
    </row>
    <row r="91" spans="1:6" s="11" customFormat="1" ht="17.25" customHeight="1" hidden="1">
      <c r="A91" s="104"/>
      <c r="B91" s="13"/>
      <c r="C91" s="170"/>
      <c r="D91" s="170"/>
      <c r="E91" s="171"/>
      <c r="F91" s="24"/>
    </row>
    <row r="92" spans="1:6" s="11" customFormat="1" ht="17.25" customHeight="1" hidden="1">
      <c r="A92" s="104"/>
      <c r="C92" s="170"/>
      <c r="D92" s="170"/>
      <c r="E92" s="171"/>
      <c r="F92" s="24"/>
    </row>
    <row r="93" spans="1:6" s="11" customFormat="1" ht="17.25" customHeight="1" hidden="1">
      <c r="A93" s="104"/>
      <c r="C93" s="170"/>
      <c r="D93" s="170"/>
      <c r="E93" s="171"/>
      <c r="F93" s="24"/>
    </row>
    <row r="94" spans="1:6" s="11" customFormat="1" ht="17.25" customHeight="1" hidden="1">
      <c r="A94" s="104"/>
      <c r="B94" s="13"/>
      <c r="C94" s="170"/>
      <c r="D94" s="170"/>
      <c r="E94" s="171"/>
      <c r="F94" s="24"/>
    </row>
    <row r="95" spans="1:6" s="11" customFormat="1" ht="17.25" customHeight="1" hidden="1">
      <c r="A95" s="104"/>
      <c r="B95" s="13"/>
      <c r="C95" s="170"/>
      <c r="D95" s="170"/>
      <c r="E95" s="171"/>
      <c r="F95" s="24"/>
    </row>
    <row r="96" spans="2:6" s="11" customFormat="1" ht="17.25" customHeight="1" hidden="1">
      <c r="B96" s="177"/>
      <c r="C96" s="170"/>
      <c r="D96" s="170"/>
      <c r="E96" s="171"/>
      <c r="F96" s="24"/>
    </row>
    <row r="97" ht="17.25" customHeight="1" hidden="1">
      <c r="B97" s="177"/>
    </row>
    <row r="98" spans="1:2" ht="17.25" customHeight="1">
      <c r="A98" s="98" t="s">
        <v>867</v>
      </c>
      <c r="B98" s="177"/>
    </row>
    <row r="99" ht="17.25" customHeight="1">
      <c r="B99" s="177"/>
    </row>
    <row r="100" ht="17.25" customHeight="1">
      <c r="B100" s="177"/>
    </row>
    <row r="101" ht="17.25" customHeight="1">
      <c r="B101" s="177"/>
    </row>
    <row r="102" ht="17.25" customHeight="1">
      <c r="B102" s="177"/>
    </row>
    <row r="104" ht="17.25" customHeight="1">
      <c r="A104" s="114"/>
    </row>
    <row r="108" ht="17.25" customHeight="1">
      <c r="B108" s="177"/>
    </row>
    <row r="109" ht="17.25" customHeight="1">
      <c r="B109" s="177"/>
    </row>
    <row r="110" ht="17.25" customHeight="1">
      <c r="B110" s="177"/>
    </row>
    <row r="111" ht="17.25" customHeight="1">
      <c r="B111" s="177"/>
    </row>
    <row r="114" ht="17.25" customHeight="1">
      <c r="B114" s="177"/>
    </row>
    <row r="115" ht="17.25" customHeight="1">
      <c r="B115" s="177"/>
    </row>
    <row r="118" ht="17.25" customHeight="1">
      <c r="B118" s="177"/>
    </row>
    <row r="119" ht="17.25" customHeight="1">
      <c r="B119" s="177"/>
    </row>
    <row r="120" ht="17.25" customHeight="1">
      <c r="B120" s="177"/>
    </row>
    <row r="121" ht="17.25" customHeight="1">
      <c r="B121" s="177"/>
    </row>
    <row r="122" ht="17.25" customHeight="1">
      <c r="B122" s="177"/>
    </row>
    <row r="123" ht="17.25" customHeight="1">
      <c r="B123" s="177"/>
    </row>
    <row r="124" ht="17.25" customHeight="1">
      <c r="B124" s="177"/>
    </row>
    <row r="125" ht="17.25" customHeight="1">
      <c r="B125" s="177"/>
    </row>
    <row r="126" ht="17.25" customHeight="1">
      <c r="B126" s="177"/>
    </row>
    <row r="127" ht="17.25" customHeight="1">
      <c r="B127" s="177"/>
    </row>
    <row r="128" ht="17.25" customHeight="1">
      <c r="B128" s="177"/>
    </row>
    <row r="129" ht="17.25" customHeight="1">
      <c r="B129" s="177"/>
    </row>
    <row r="130" ht="17.25" customHeight="1">
      <c r="B130" s="177"/>
    </row>
    <row r="131" ht="17.25" customHeight="1">
      <c r="B131" s="177"/>
    </row>
    <row r="132" ht="17.25" customHeight="1">
      <c r="B132" s="177"/>
    </row>
    <row r="133" ht="17.25" customHeight="1">
      <c r="B133" s="177"/>
    </row>
    <row r="134" ht="17.25" customHeight="1">
      <c r="B134" s="177"/>
    </row>
    <row r="135" ht="17.25" customHeight="1">
      <c r="B135" s="177"/>
    </row>
    <row r="136" ht="17.25" customHeight="1">
      <c r="B136" s="177"/>
    </row>
    <row r="137" ht="17.25" customHeight="1">
      <c r="B137" s="177"/>
    </row>
    <row r="138" ht="17.25" customHeight="1">
      <c r="B138" s="177"/>
    </row>
    <row r="139" ht="17.25" customHeight="1">
      <c r="B139" s="177"/>
    </row>
    <row r="140" ht="17.25" customHeight="1">
      <c r="B140" s="177"/>
    </row>
    <row r="141" ht="17.25" customHeight="1">
      <c r="B141" s="177"/>
    </row>
    <row r="142" ht="17.25" customHeight="1">
      <c r="B142" s="177"/>
    </row>
  </sheetData>
  <mergeCells count="6">
    <mergeCell ref="A2:F2"/>
    <mergeCell ref="A1:F1"/>
    <mergeCell ref="A5:F5"/>
    <mergeCell ref="A6:F6"/>
    <mergeCell ref="A4:F4"/>
    <mergeCell ref="A3:F3"/>
  </mergeCells>
  <printOptions/>
  <pageMargins left="0.7480314960629921" right="0.51" top="0.57" bottom="0.74" header="0.5118110236220472" footer="0.5118110236220472"/>
  <pageSetup firstPageNumber="39" useFirstPageNumber="1" fitToHeight="2" horizontalDpi="600" verticalDpi="600" orientation="portrait" paperSize="9" scale="96" r:id="rId2"/>
  <headerFooter alignWithMargins="0">
    <oddFooter>&amp;C&amp;"Times New Roman,Regular"&amp;P</oddFooter>
  </headerFooter>
  <drawing r:id="rId1"/>
</worksheet>
</file>

<file path=xl/worksheets/sheet9.xml><?xml version="1.0" encoding="utf-8"?>
<worksheet xmlns="http://schemas.openxmlformats.org/spreadsheetml/2006/main" xmlns:r="http://schemas.openxmlformats.org/officeDocument/2006/relationships">
  <dimension ref="A1:AT258"/>
  <sheetViews>
    <sheetView showGridLines="0" zoomScaleSheetLayoutView="100" workbookViewId="0" topLeftCell="A81">
      <selection activeCell="D87" sqref="D87"/>
    </sheetView>
  </sheetViews>
  <sheetFormatPr defaultColWidth="9.140625" defaultRowHeight="12.75"/>
  <cols>
    <col min="1" max="1" width="9.57421875" style="536" customWidth="1"/>
    <col min="2" max="2" width="49.00390625" style="537" customWidth="1"/>
    <col min="3" max="3" width="12.57421875" style="539" customWidth="1"/>
    <col min="4" max="4" width="12.140625" style="539" customWidth="1"/>
    <col min="5" max="5" width="10.140625" style="539" customWidth="1"/>
    <col min="6" max="6" width="11.57421875" style="539" customWidth="1"/>
    <col min="7" max="16384" width="9.140625" style="184" customWidth="1"/>
  </cols>
  <sheetData>
    <row r="1" spans="1:6" s="318" customFormat="1" ht="66" customHeight="1">
      <c r="A1" s="1030"/>
      <c r="B1" s="1030"/>
      <c r="C1" s="1030"/>
      <c r="D1" s="1030"/>
      <c r="E1" s="1030"/>
      <c r="F1" s="1030"/>
    </row>
    <row r="2" spans="1:6" s="318" customFormat="1" ht="12.75" customHeight="1">
      <c r="A2" s="1020" t="s">
        <v>697</v>
      </c>
      <c r="B2" s="1020"/>
      <c r="C2" s="1020"/>
      <c r="D2" s="1020"/>
      <c r="E2" s="1020"/>
      <c r="F2" s="1020"/>
    </row>
    <row r="3" spans="1:45" s="531" customFormat="1" ht="24.75" customHeight="1">
      <c r="A3" s="1018" t="s">
        <v>698</v>
      </c>
      <c r="B3" s="1018"/>
      <c r="C3" s="1018"/>
      <c r="D3" s="1018"/>
      <c r="E3" s="1018"/>
      <c r="F3" s="1018"/>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row>
    <row r="4" spans="1:45" s="531" customFormat="1" ht="17.25" customHeight="1">
      <c r="A4" s="1019" t="s">
        <v>184</v>
      </c>
      <c r="B4" s="1019"/>
      <c r="C4" s="1019"/>
      <c r="D4" s="1019"/>
      <c r="E4" s="1019"/>
      <c r="F4" s="1019"/>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row>
    <row r="5" spans="1:45" s="531" customFormat="1" ht="17.25" customHeight="1">
      <c r="A5" s="1028" t="s">
        <v>810</v>
      </c>
      <c r="B5" s="1028"/>
      <c r="C5" s="1028"/>
      <c r="D5" s="1028"/>
      <c r="E5" s="1028"/>
      <c r="F5" s="1028"/>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row>
    <row r="6" spans="1:45" s="531" customFormat="1" ht="12.75">
      <c r="A6" s="1035" t="s">
        <v>701</v>
      </c>
      <c r="B6" s="1035"/>
      <c r="C6" s="1035"/>
      <c r="D6" s="1035"/>
      <c r="E6" s="1035"/>
      <c r="F6" s="1035"/>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row>
    <row r="7" spans="1:45" s="531" customFormat="1" ht="17.25" customHeight="1">
      <c r="A7" s="506" t="s">
        <v>185</v>
      </c>
      <c r="B7" s="41"/>
      <c r="C7" s="106"/>
      <c r="D7" s="187"/>
      <c r="F7" s="191" t="s">
        <v>703</v>
      </c>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2:45" s="531" customFormat="1" ht="12.75">
      <c r="B8" s="532"/>
      <c r="C8" s="533"/>
      <c r="D8" s="534"/>
      <c r="F8" s="535" t="s">
        <v>186</v>
      </c>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3:6" ht="12.75" customHeight="1">
      <c r="C9" s="538"/>
      <c r="D9" s="538"/>
      <c r="F9" s="540" t="s">
        <v>732</v>
      </c>
    </row>
    <row r="10" spans="1:6" ht="46.5" customHeight="1">
      <c r="A10" s="196" t="s">
        <v>187</v>
      </c>
      <c r="B10" s="196" t="s">
        <v>733</v>
      </c>
      <c r="C10" s="541" t="s">
        <v>813</v>
      </c>
      <c r="D10" s="541" t="s">
        <v>735</v>
      </c>
      <c r="E10" s="541" t="s">
        <v>188</v>
      </c>
      <c r="F10" s="541" t="s">
        <v>708</v>
      </c>
    </row>
    <row r="11" spans="1:6" s="108" customFormat="1" ht="12.75">
      <c r="A11" s="542">
        <v>1</v>
      </c>
      <c r="B11" s="541">
        <v>2</v>
      </c>
      <c r="C11" s="542">
        <v>3</v>
      </c>
      <c r="D11" s="542">
        <v>4</v>
      </c>
      <c r="E11" s="542">
        <v>5</v>
      </c>
      <c r="F11" s="542">
        <v>6</v>
      </c>
    </row>
    <row r="12" spans="1:6" s="333" customFormat="1" ht="12.75">
      <c r="A12" s="323" t="s">
        <v>189</v>
      </c>
      <c r="B12" s="543" t="s">
        <v>190</v>
      </c>
      <c r="C12" s="544">
        <v>1429243023</v>
      </c>
      <c r="D12" s="544">
        <v>859658876</v>
      </c>
      <c r="E12" s="545">
        <v>60.14784484975583</v>
      </c>
      <c r="F12" s="544">
        <v>182412745.19000006</v>
      </c>
    </row>
    <row r="13" spans="1:6" s="333" customFormat="1" ht="12.75">
      <c r="A13" s="323" t="s">
        <v>1102</v>
      </c>
      <c r="B13" s="543" t="s">
        <v>817</v>
      </c>
      <c r="C13" s="544">
        <v>741953391</v>
      </c>
      <c r="D13" s="544">
        <v>368044695</v>
      </c>
      <c r="E13" s="545">
        <v>49.60482686169164</v>
      </c>
      <c r="F13" s="544">
        <v>55809078.19</v>
      </c>
    </row>
    <row r="14" spans="1:6" s="333" customFormat="1" ht="12.75">
      <c r="A14" s="323" t="s">
        <v>873</v>
      </c>
      <c r="B14" s="543" t="s">
        <v>191</v>
      </c>
      <c r="C14" s="544">
        <v>661986313</v>
      </c>
      <c r="D14" s="544">
        <v>323393219</v>
      </c>
      <c r="E14" s="545">
        <v>48.851949451105945</v>
      </c>
      <c r="F14" s="544">
        <v>53006049.19</v>
      </c>
    </row>
    <row r="15" spans="1:6" s="333" customFormat="1" ht="12.75">
      <c r="A15" s="323" t="s">
        <v>1104</v>
      </c>
      <c r="B15" s="543" t="s">
        <v>192</v>
      </c>
      <c r="C15" s="544">
        <v>661986313</v>
      </c>
      <c r="D15" s="544">
        <v>323393219</v>
      </c>
      <c r="E15" s="545">
        <v>48.851949451105945</v>
      </c>
      <c r="F15" s="544">
        <v>53006049.19</v>
      </c>
    </row>
    <row r="16" spans="1:6" s="108" customFormat="1" ht="12.75">
      <c r="A16" s="542" t="s">
        <v>193</v>
      </c>
      <c r="B16" s="546" t="s">
        <v>192</v>
      </c>
      <c r="C16" s="547">
        <v>655397803</v>
      </c>
      <c r="D16" s="547">
        <v>323393219</v>
      </c>
      <c r="E16" s="548">
        <v>49.343042884750105</v>
      </c>
      <c r="F16" s="549">
        <v>53006049.19</v>
      </c>
    </row>
    <row r="17" spans="1:6" s="333" customFormat="1" ht="12.75">
      <c r="A17" s="542" t="s">
        <v>875</v>
      </c>
      <c r="B17" s="550" t="s">
        <v>194</v>
      </c>
      <c r="C17" s="547">
        <v>352080755</v>
      </c>
      <c r="D17" s="547">
        <v>323379989</v>
      </c>
      <c r="E17" s="548">
        <v>91.84824345198874</v>
      </c>
      <c r="F17" s="549">
        <v>53005544.19</v>
      </c>
    </row>
    <row r="18" spans="1:6" s="377" customFormat="1" ht="25.5">
      <c r="A18" s="551" t="s">
        <v>195</v>
      </c>
      <c r="B18" s="552" t="s">
        <v>196</v>
      </c>
      <c r="C18" s="553">
        <v>158641</v>
      </c>
      <c r="D18" s="553">
        <v>3289155</v>
      </c>
      <c r="E18" s="554">
        <v>2073.3322407196124</v>
      </c>
      <c r="F18" s="549">
        <v>1087871.19</v>
      </c>
    </row>
    <row r="19" spans="1:6" s="377" customFormat="1" ht="25.5">
      <c r="A19" s="555" t="s">
        <v>197</v>
      </c>
      <c r="B19" s="552" t="s">
        <v>198</v>
      </c>
      <c r="C19" s="553">
        <v>317691251</v>
      </c>
      <c r="D19" s="553">
        <v>182149379</v>
      </c>
      <c r="E19" s="554">
        <v>57.335346323402526</v>
      </c>
      <c r="F19" s="549">
        <v>31346364</v>
      </c>
    </row>
    <row r="20" spans="1:6" s="377" customFormat="1" ht="12.75">
      <c r="A20" s="551" t="s">
        <v>199</v>
      </c>
      <c r="B20" s="552" t="s">
        <v>200</v>
      </c>
      <c r="C20" s="553">
        <v>23227410</v>
      </c>
      <c r="D20" s="553">
        <v>137941455</v>
      </c>
      <c r="E20" s="554">
        <v>593.8735958938169</v>
      </c>
      <c r="F20" s="549">
        <v>20571309</v>
      </c>
    </row>
    <row r="21" spans="1:6" s="377" customFormat="1" ht="12.75">
      <c r="A21" s="542" t="s">
        <v>201</v>
      </c>
      <c r="B21" s="550" t="s">
        <v>202</v>
      </c>
      <c r="C21" s="549">
        <v>260</v>
      </c>
      <c r="D21" s="549">
        <v>13230</v>
      </c>
      <c r="E21" s="556">
        <v>5088.461538461539</v>
      </c>
      <c r="F21" s="549">
        <v>505</v>
      </c>
    </row>
    <row r="22" spans="1:6" s="558" customFormat="1" ht="13.5">
      <c r="A22" s="323" t="s">
        <v>1115</v>
      </c>
      <c r="B22" s="557" t="s">
        <v>203</v>
      </c>
      <c r="C22" s="544">
        <v>72772329</v>
      </c>
      <c r="D22" s="544">
        <v>41831465</v>
      </c>
      <c r="E22" s="545">
        <v>57.482652506559184</v>
      </c>
      <c r="F22" s="544">
        <v>2388194</v>
      </c>
    </row>
    <row r="23" spans="1:6" s="333" customFormat="1" ht="18" customHeight="1">
      <c r="A23" s="323" t="s">
        <v>904</v>
      </c>
      <c r="B23" s="543" t="s">
        <v>204</v>
      </c>
      <c r="C23" s="544">
        <v>72679309</v>
      </c>
      <c r="D23" s="544">
        <v>41831465</v>
      </c>
      <c r="E23" s="545">
        <v>57.55622277586596</v>
      </c>
      <c r="F23" s="544">
        <v>2388194</v>
      </c>
    </row>
    <row r="24" spans="1:6" s="108" customFormat="1" ht="12.75">
      <c r="A24" s="542" t="s">
        <v>205</v>
      </c>
      <c r="B24" s="546" t="s">
        <v>206</v>
      </c>
      <c r="C24" s="547">
        <v>70604441</v>
      </c>
      <c r="D24" s="547">
        <v>41819262</v>
      </c>
      <c r="E24" s="548">
        <v>59.23035634543159</v>
      </c>
      <c r="F24" s="549">
        <v>2390934</v>
      </c>
    </row>
    <row r="25" spans="1:6" s="108" customFormat="1" ht="12.75">
      <c r="A25" s="551" t="s">
        <v>207</v>
      </c>
      <c r="B25" s="559" t="s">
        <v>208</v>
      </c>
      <c r="C25" s="547">
        <v>23195535</v>
      </c>
      <c r="D25" s="547">
        <v>24854086</v>
      </c>
      <c r="E25" s="548">
        <v>107.1503028492337</v>
      </c>
      <c r="F25" s="549">
        <v>1440823</v>
      </c>
    </row>
    <row r="26" spans="1:6" s="108" customFormat="1" ht="12.75">
      <c r="A26" s="551" t="s">
        <v>209</v>
      </c>
      <c r="B26" s="559" t="s">
        <v>210</v>
      </c>
      <c r="C26" s="547">
        <v>10230306</v>
      </c>
      <c r="D26" s="547">
        <v>16965176</v>
      </c>
      <c r="E26" s="548">
        <v>165.8325371694649</v>
      </c>
      <c r="F26" s="549">
        <v>950111</v>
      </c>
    </row>
    <row r="27" spans="1:6" s="108" customFormat="1" ht="12.75">
      <c r="A27" s="542" t="s">
        <v>211</v>
      </c>
      <c r="B27" s="546" t="s">
        <v>212</v>
      </c>
      <c r="C27" s="547">
        <v>1400</v>
      </c>
      <c r="D27" s="547">
        <v>2323</v>
      </c>
      <c r="E27" s="548">
        <v>165.92857142857142</v>
      </c>
      <c r="F27" s="549">
        <v>-3943</v>
      </c>
    </row>
    <row r="28" spans="1:6" s="108" customFormat="1" ht="12.75">
      <c r="A28" s="542" t="s">
        <v>213</v>
      </c>
      <c r="B28" s="546" t="s">
        <v>214</v>
      </c>
      <c r="C28" s="547">
        <v>13362</v>
      </c>
      <c r="D28" s="547">
        <v>9880</v>
      </c>
      <c r="E28" s="548">
        <v>73.94102679239634</v>
      </c>
      <c r="F28" s="549">
        <v>1203</v>
      </c>
    </row>
    <row r="29" spans="1:6" s="108" customFormat="1" ht="12.75">
      <c r="A29" s="323" t="s">
        <v>881</v>
      </c>
      <c r="B29" s="543" t="s">
        <v>215</v>
      </c>
      <c r="C29" s="544">
        <v>6421433</v>
      </c>
      <c r="D29" s="544">
        <v>2820011</v>
      </c>
      <c r="E29" s="545">
        <v>43.91560263885024</v>
      </c>
      <c r="F29" s="544">
        <v>414835</v>
      </c>
    </row>
    <row r="30" spans="1:6" s="108" customFormat="1" ht="12.75">
      <c r="A30" s="560" t="s">
        <v>216</v>
      </c>
      <c r="B30" s="561" t="s">
        <v>217</v>
      </c>
      <c r="C30" s="544">
        <v>6391433</v>
      </c>
      <c r="D30" s="544">
        <v>2820011</v>
      </c>
      <c r="E30" s="545">
        <v>44.121732950967335</v>
      </c>
      <c r="F30" s="544">
        <v>414835</v>
      </c>
    </row>
    <row r="31" spans="1:6" s="108" customFormat="1" ht="12.75">
      <c r="A31" s="542" t="s">
        <v>887</v>
      </c>
      <c r="B31" s="546" t="s">
        <v>217</v>
      </c>
      <c r="C31" s="547">
        <v>6121433</v>
      </c>
      <c r="D31" s="547">
        <v>2820011</v>
      </c>
      <c r="E31" s="548">
        <v>46.06782431499291</v>
      </c>
      <c r="F31" s="549">
        <v>414835</v>
      </c>
    </row>
    <row r="32" spans="1:6" s="108" customFormat="1" ht="12.75" hidden="1">
      <c r="A32" s="551" t="s">
        <v>218</v>
      </c>
      <c r="B32" s="559" t="s">
        <v>219</v>
      </c>
      <c r="C32" s="547">
        <v>0</v>
      </c>
      <c r="D32" s="547">
        <v>0</v>
      </c>
      <c r="E32" s="548" t="e">
        <v>#DIV/0!</v>
      </c>
      <c r="F32" s="549">
        <v>0</v>
      </c>
    </row>
    <row r="33" spans="1:6" s="108" customFormat="1" ht="12.75" hidden="1">
      <c r="A33" s="551" t="s">
        <v>220</v>
      </c>
      <c r="B33" s="559" t="s">
        <v>221</v>
      </c>
      <c r="C33" s="547">
        <v>0</v>
      </c>
      <c r="D33" s="547">
        <v>0</v>
      </c>
      <c r="E33" s="548" t="e">
        <v>#DIV/0!</v>
      </c>
      <c r="F33" s="549">
        <v>0</v>
      </c>
    </row>
    <row r="34" spans="1:6" s="333" customFormat="1" ht="12.75">
      <c r="A34" s="323" t="s">
        <v>1124</v>
      </c>
      <c r="B34" s="543" t="s">
        <v>222</v>
      </c>
      <c r="C34" s="562">
        <v>26013885</v>
      </c>
      <c r="D34" s="562">
        <v>15317986</v>
      </c>
      <c r="E34" s="563">
        <v>58.88388451013756</v>
      </c>
      <c r="F34" s="544">
        <v>3112790</v>
      </c>
    </row>
    <row r="35" spans="1:6" s="108" customFormat="1" ht="12.75">
      <c r="A35" s="542" t="s">
        <v>907</v>
      </c>
      <c r="B35" s="546" t="s">
        <v>223</v>
      </c>
      <c r="C35" s="547">
        <v>4636531</v>
      </c>
      <c r="D35" s="547">
        <v>4030253</v>
      </c>
      <c r="E35" s="548">
        <v>86.9238877082888</v>
      </c>
      <c r="F35" s="549">
        <v>967717</v>
      </c>
    </row>
    <row r="36" spans="1:6" s="108" customFormat="1" ht="12.75" hidden="1">
      <c r="A36" s="542" t="s">
        <v>909</v>
      </c>
      <c r="B36" s="550" t="s">
        <v>224</v>
      </c>
      <c r="C36" s="547">
        <v>0</v>
      </c>
      <c r="D36" s="547">
        <v>0</v>
      </c>
      <c r="E36" s="548" t="e">
        <v>#DIV/0!</v>
      </c>
      <c r="F36" s="549">
        <v>0</v>
      </c>
    </row>
    <row r="37" spans="1:6" s="108" customFormat="1" ht="31.5" customHeight="1" hidden="1">
      <c r="A37" s="542" t="s">
        <v>913</v>
      </c>
      <c r="B37" s="550" t="s">
        <v>225</v>
      </c>
      <c r="C37" s="547">
        <v>0</v>
      </c>
      <c r="D37" s="547">
        <v>0</v>
      </c>
      <c r="E37" s="548" t="e">
        <v>#DIV/0!</v>
      </c>
      <c r="F37" s="549">
        <v>0</v>
      </c>
    </row>
    <row r="38" spans="1:6" s="108" customFormat="1" ht="31.5" customHeight="1" hidden="1">
      <c r="A38" s="542" t="s">
        <v>916</v>
      </c>
      <c r="B38" s="550" t="s">
        <v>226</v>
      </c>
      <c r="C38" s="547">
        <v>0</v>
      </c>
      <c r="D38" s="547">
        <v>0</v>
      </c>
      <c r="E38" s="548" t="e">
        <v>#DIV/0!</v>
      </c>
      <c r="F38" s="549">
        <v>0</v>
      </c>
    </row>
    <row r="39" spans="1:6" s="108" customFormat="1" ht="38.25" hidden="1">
      <c r="A39" s="564" t="s">
        <v>227</v>
      </c>
      <c r="B39" s="552" t="s">
        <v>228</v>
      </c>
      <c r="C39" s="553">
        <v>0</v>
      </c>
      <c r="D39" s="553">
        <v>0</v>
      </c>
      <c r="E39" s="554" t="e">
        <v>#DIV/0!</v>
      </c>
      <c r="F39" s="549">
        <v>0</v>
      </c>
    </row>
    <row r="40" spans="1:6" s="108" customFormat="1" ht="12.75" hidden="1">
      <c r="A40" s="542" t="s">
        <v>918</v>
      </c>
      <c r="B40" s="550" t="s">
        <v>229</v>
      </c>
      <c r="C40" s="547">
        <v>0</v>
      </c>
      <c r="D40" s="547">
        <v>0</v>
      </c>
      <c r="E40" s="548" t="e">
        <v>#DIV/0!</v>
      </c>
      <c r="F40" s="549">
        <v>0</v>
      </c>
    </row>
    <row r="41" spans="1:6" s="108" customFormat="1" ht="25.5" hidden="1">
      <c r="A41" s="564" t="s">
        <v>230</v>
      </c>
      <c r="B41" s="552" t="s">
        <v>231</v>
      </c>
      <c r="C41" s="553">
        <v>0</v>
      </c>
      <c r="D41" s="553">
        <v>0</v>
      </c>
      <c r="E41" s="554" t="e">
        <v>#DIV/0!</v>
      </c>
      <c r="F41" s="549">
        <v>0</v>
      </c>
    </row>
    <row r="42" spans="1:6" s="108" customFormat="1" ht="15.75" customHeight="1" hidden="1">
      <c r="A42" s="542" t="s">
        <v>920</v>
      </c>
      <c r="B42" s="550" t="s">
        <v>232</v>
      </c>
      <c r="C42" s="547">
        <v>0</v>
      </c>
      <c r="D42" s="547">
        <v>0</v>
      </c>
      <c r="E42" s="548" t="e">
        <v>#DIV/0!</v>
      </c>
      <c r="F42" s="549">
        <v>0</v>
      </c>
    </row>
    <row r="43" spans="1:6" s="108" customFormat="1" ht="25.5" hidden="1">
      <c r="A43" s="542" t="s">
        <v>233</v>
      </c>
      <c r="B43" s="550" t="s">
        <v>234</v>
      </c>
      <c r="C43" s="547">
        <v>0</v>
      </c>
      <c r="D43" s="547">
        <v>0</v>
      </c>
      <c r="E43" s="548">
        <v>0</v>
      </c>
      <c r="F43" s="549">
        <v>0</v>
      </c>
    </row>
    <row r="44" spans="1:6" s="108" customFormat="1" ht="12.75" hidden="1">
      <c r="A44" s="542" t="s">
        <v>235</v>
      </c>
      <c r="B44" s="550" t="s">
        <v>236</v>
      </c>
      <c r="C44" s="547">
        <v>0</v>
      </c>
      <c r="D44" s="547">
        <v>0</v>
      </c>
      <c r="E44" s="548" t="e">
        <v>#DIV/0!</v>
      </c>
      <c r="F44" s="549">
        <v>0</v>
      </c>
    </row>
    <row r="45" spans="1:6" s="108" customFormat="1" ht="15" customHeight="1">
      <c r="A45" s="542" t="s">
        <v>926</v>
      </c>
      <c r="B45" s="546" t="s">
        <v>237</v>
      </c>
      <c r="C45" s="547">
        <v>3832504</v>
      </c>
      <c r="D45" s="547">
        <v>1669845</v>
      </c>
      <c r="E45" s="548">
        <v>43.570600317703516</v>
      </c>
      <c r="F45" s="549">
        <v>387743</v>
      </c>
    </row>
    <row r="46" spans="1:6" s="108" customFormat="1" ht="12.75" hidden="1">
      <c r="A46" s="542" t="s">
        <v>238</v>
      </c>
      <c r="B46" s="550" t="s">
        <v>239</v>
      </c>
      <c r="C46" s="547">
        <v>0</v>
      </c>
      <c r="D46" s="547">
        <v>0</v>
      </c>
      <c r="E46" s="548" t="e">
        <v>#DIV/0!</v>
      </c>
      <c r="F46" s="549">
        <v>0</v>
      </c>
    </row>
    <row r="47" spans="1:6" s="108" customFormat="1" ht="12.75" hidden="1">
      <c r="A47" s="542" t="s">
        <v>240</v>
      </c>
      <c r="B47" s="550" t="s">
        <v>241</v>
      </c>
      <c r="C47" s="547">
        <v>0</v>
      </c>
      <c r="D47" s="547">
        <v>0</v>
      </c>
      <c r="E47" s="548" t="e">
        <v>#DIV/0!</v>
      </c>
      <c r="F47" s="549">
        <v>0</v>
      </c>
    </row>
    <row r="48" spans="1:6" s="108" customFormat="1" ht="12.75" hidden="1">
      <c r="A48" s="542" t="s">
        <v>943</v>
      </c>
      <c r="B48" s="550" t="s">
        <v>242</v>
      </c>
      <c r="C48" s="547">
        <v>0</v>
      </c>
      <c r="D48" s="547">
        <v>0</v>
      </c>
      <c r="E48" s="548" t="e">
        <v>#DIV/0!</v>
      </c>
      <c r="F48" s="549">
        <v>0</v>
      </c>
    </row>
    <row r="49" spans="1:6" s="108" customFormat="1" ht="12.75">
      <c r="A49" s="542" t="s">
        <v>945</v>
      </c>
      <c r="B49" s="546" t="s">
        <v>243</v>
      </c>
      <c r="C49" s="547">
        <v>2287775</v>
      </c>
      <c r="D49" s="547">
        <v>1354096</v>
      </c>
      <c r="E49" s="548">
        <v>59.18833801400925</v>
      </c>
      <c r="F49" s="549">
        <v>229822</v>
      </c>
    </row>
    <row r="50" spans="1:6" s="108" customFormat="1" ht="12.75">
      <c r="A50" s="542" t="s">
        <v>244</v>
      </c>
      <c r="B50" s="546" t="s">
        <v>245</v>
      </c>
      <c r="C50" s="547">
        <v>6867436</v>
      </c>
      <c r="D50" s="547">
        <v>5868268</v>
      </c>
      <c r="E50" s="548">
        <v>85.45063980210372</v>
      </c>
      <c r="F50" s="549">
        <v>835918</v>
      </c>
    </row>
    <row r="51" spans="1:6" s="108" customFormat="1" ht="25.5">
      <c r="A51" s="542" t="s">
        <v>246</v>
      </c>
      <c r="B51" s="546" t="s">
        <v>247</v>
      </c>
      <c r="C51" s="547">
        <v>8114071</v>
      </c>
      <c r="D51" s="547">
        <v>2395524</v>
      </c>
      <c r="E51" s="548">
        <v>29.523084035128605</v>
      </c>
      <c r="F51" s="549">
        <v>691590</v>
      </c>
    </row>
    <row r="52" spans="1:6" s="108" customFormat="1" ht="12.75" hidden="1">
      <c r="A52" s="542" t="s">
        <v>248</v>
      </c>
      <c r="B52" s="550" t="s">
        <v>249</v>
      </c>
      <c r="C52" s="547">
        <v>0</v>
      </c>
      <c r="D52" s="547">
        <v>0</v>
      </c>
      <c r="E52" s="548" t="e">
        <v>#DIV/0!</v>
      </c>
      <c r="F52" s="549">
        <v>0</v>
      </c>
    </row>
    <row r="53" spans="1:6" s="108" customFormat="1" ht="12.75" hidden="1">
      <c r="A53" s="542" t="s">
        <v>250</v>
      </c>
      <c r="B53" s="550" t="s">
        <v>251</v>
      </c>
      <c r="C53" s="547">
        <v>0</v>
      </c>
      <c r="D53" s="547">
        <v>0</v>
      </c>
      <c r="E53" s="548" t="e">
        <v>#DIV/0!</v>
      </c>
      <c r="F53" s="549">
        <v>0</v>
      </c>
    </row>
    <row r="54" spans="1:6" s="108" customFormat="1" ht="25.5" hidden="1">
      <c r="A54" s="542" t="s">
        <v>252</v>
      </c>
      <c r="B54" s="550" t="s">
        <v>253</v>
      </c>
      <c r="C54" s="547">
        <v>0</v>
      </c>
      <c r="D54" s="547">
        <v>0</v>
      </c>
      <c r="E54" s="548" t="e">
        <v>#DIV/0!</v>
      </c>
      <c r="F54" s="549">
        <v>0</v>
      </c>
    </row>
    <row r="55" spans="1:6" s="108" customFormat="1" ht="27.75" customHeight="1" hidden="1">
      <c r="A55" s="542" t="s">
        <v>254</v>
      </c>
      <c r="B55" s="550" t="s">
        <v>255</v>
      </c>
      <c r="C55" s="547">
        <v>0</v>
      </c>
      <c r="D55" s="547">
        <v>0</v>
      </c>
      <c r="E55" s="548" t="e">
        <v>#DIV/0!</v>
      </c>
      <c r="F55" s="549">
        <v>0</v>
      </c>
    </row>
    <row r="56" spans="1:6" s="333" customFormat="1" ht="17.25" customHeight="1">
      <c r="A56" s="323" t="s">
        <v>256</v>
      </c>
      <c r="B56" s="557" t="s">
        <v>819</v>
      </c>
      <c r="C56" s="562">
        <v>112126285</v>
      </c>
      <c r="D56" s="562">
        <v>55495696</v>
      </c>
      <c r="E56" s="563">
        <v>49.493921964863105</v>
      </c>
      <c r="F56" s="544">
        <v>8042524</v>
      </c>
    </row>
    <row r="57" spans="1:6" s="333" customFormat="1" ht="17.25" customHeight="1">
      <c r="A57" s="323" t="s">
        <v>257</v>
      </c>
      <c r="B57" s="557" t="s">
        <v>820</v>
      </c>
      <c r="C57" s="562">
        <v>5008393</v>
      </c>
      <c r="D57" s="562">
        <v>1771751</v>
      </c>
      <c r="E57" s="563">
        <v>35.375638453292304</v>
      </c>
      <c r="F57" s="544">
        <v>1356117</v>
      </c>
    </row>
    <row r="58" spans="1:6" s="333" customFormat="1" ht="12.75">
      <c r="A58" s="323" t="s">
        <v>258</v>
      </c>
      <c r="B58" s="543" t="s">
        <v>1180</v>
      </c>
      <c r="C58" s="562">
        <v>544141069</v>
      </c>
      <c r="D58" s="562">
        <v>419028748</v>
      </c>
      <c r="E58" s="563">
        <v>77.00737398301395</v>
      </c>
      <c r="F58" s="544">
        <v>114092236</v>
      </c>
    </row>
    <row r="59" spans="1:6" s="333" customFormat="1" ht="18" customHeight="1">
      <c r="A59" s="323" t="s">
        <v>259</v>
      </c>
      <c r="B59" s="543" t="s">
        <v>439</v>
      </c>
      <c r="C59" s="562">
        <v>414705854</v>
      </c>
      <c r="D59" s="562">
        <v>318385167</v>
      </c>
      <c r="E59" s="563">
        <v>76.77373346169355</v>
      </c>
      <c r="F59" s="544">
        <v>80216121</v>
      </c>
    </row>
    <row r="60" spans="1:6" s="108" customFormat="1" ht="25.5">
      <c r="A60" s="542" t="s">
        <v>260</v>
      </c>
      <c r="B60" s="546" t="s">
        <v>261</v>
      </c>
      <c r="C60" s="547">
        <v>331981187</v>
      </c>
      <c r="D60" s="547">
        <v>278768486</v>
      </c>
      <c r="E60" s="548">
        <v>83.9711697277593</v>
      </c>
      <c r="F60" s="549">
        <v>75490247</v>
      </c>
    </row>
    <row r="61" spans="1:6" s="333" customFormat="1" ht="12.75">
      <c r="A61" s="109" t="s">
        <v>262</v>
      </c>
      <c r="B61" s="550" t="s">
        <v>263</v>
      </c>
      <c r="C61" s="547">
        <v>39309804</v>
      </c>
      <c r="D61" s="547">
        <v>22260702</v>
      </c>
      <c r="E61" s="548">
        <v>56.62888067312674</v>
      </c>
      <c r="F61" s="549">
        <v>4649298</v>
      </c>
    </row>
    <row r="62" spans="1:6" s="333" customFormat="1" ht="25.5" hidden="1">
      <c r="A62" s="565" t="s">
        <v>264</v>
      </c>
      <c r="B62" s="552" t="s">
        <v>265</v>
      </c>
      <c r="C62" s="553"/>
      <c r="D62" s="553"/>
      <c r="E62" s="554" t="e">
        <v>#DIV/0!</v>
      </c>
      <c r="F62" s="549">
        <v>0</v>
      </c>
    </row>
    <row r="63" spans="1:6" s="333" customFormat="1" ht="25.5" hidden="1">
      <c r="A63" s="565" t="s">
        <v>266</v>
      </c>
      <c r="B63" s="552" t="s">
        <v>267</v>
      </c>
      <c r="C63" s="553"/>
      <c r="D63" s="553"/>
      <c r="E63" s="554" t="e">
        <v>#DIV/0!</v>
      </c>
      <c r="F63" s="549">
        <v>0</v>
      </c>
    </row>
    <row r="64" spans="1:6" s="333" customFormat="1" ht="25.5" hidden="1">
      <c r="A64" s="565" t="s">
        <v>268</v>
      </c>
      <c r="B64" s="552" t="s">
        <v>269</v>
      </c>
      <c r="C64" s="553"/>
      <c r="D64" s="553"/>
      <c r="E64" s="554" t="e">
        <v>#DIV/0!</v>
      </c>
      <c r="F64" s="549">
        <v>0</v>
      </c>
    </row>
    <row r="65" spans="1:6" s="333" customFormat="1" ht="42" customHeight="1" hidden="1">
      <c r="A65" s="565" t="s">
        <v>270</v>
      </c>
      <c r="B65" s="552" t="s">
        <v>271</v>
      </c>
      <c r="C65" s="553"/>
      <c r="D65" s="553"/>
      <c r="E65" s="554" t="e">
        <v>#DIV/0!</v>
      </c>
      <c r="F65" s="549">
        <v>0</v>
      </c>
    </row>
    <row r="66" spans="1:6" s="333" customFormat="1" ht="12.75" hidden="1">
      <c r="A66" s="565" t="s">
        <v>272</v>
      </c>
      <c r="B66" s="552" t="s">
        <v>273</v>
      </c>
      <c r="C66" s="553"/>
      <c r="D66" s="553"/>
      <c r="E66" s="554" t="e">
        <v>#DIV/0!</v>
      </c>
      <c r="F66" s="549">
        <v>0</v>
      </c>
    </row>
    <row r="67" spans="1:6" s="333" customFormat="1" ht="38.25" hidden="1">
      <c r="A67" s="565" t="s">
        <v>274</v>
      </c>
      <c r="B67" s="552" t="s">
        <v>275</v>
      </c>
      <c r="C67" s="553"/>
      <c r="D67" s="553"/>
      <c r="E67" s="554" t="e">
        <v>#DIV/0!</v>
      </c>
      <c r="F67" s="549">
        <v>0</v>
      </c>
    </row>
    <row r="68" spans="1:6" s="333" customFormat="1" ht="38.25" hidden="1">
      <c r="A68" s="565" t="s">
        <v>276</v>
      </c>
      <c r="B68" s="552" t="s">
        <v>277</v>
      </c>
      <c r="C68" s="553"/>
      <c r="D68" s="553"/>
      <c r="E68" s="554" t="e">
        <v>#DIV/0!</v>
      </c>
      <c r="F68" s="549">
        <v>0</v>
      </c>
    </row>
    <row r="69" spans="1:6" s="333" customFormat="1" ht="25.5" hidden="1">
      <c r="A69" s="565" t="s">
        <v>278</v>
      </c>
      <c r="B69" s="552" t="s">
        <v>279</v>
      </c>
      <c r="C69" s="553"/>
      <c r="D69" s="553"/>
      <c r="E69" s="554" t="e">
        <v>#DIV/0!</v>
      </c>
      <c r="F69" s="549">
        <v>0</v>
      </c>
    </row>
    <row r="70" spans="1:6" s="333" customFormat="1" ht="12.75" hidden="1">
      <c r="A70" s="565" t="s">
        <v>280</v>
      </c>
      <c r="B70" s="552" t="s">
        <v>281</v>
      </c>
      <c r="C70" s="553"/>
      <c r="D70" s="553"/>
      <c r="E70" s="554" t="e">
        <v>#DIV/0!</v>
      </c>
      <c r="F70" s="549">
        <v>0</v>
      </c>
    </row>
    <row r="71" spans="1:6" s="333" customFormat="1" ht="12.75">
      <c r="A71" s="109" t="s">
        <v>282</v>
      </c>
      <c r="B71" s="550" t="s">
        <v>283</v>
      </c>
      <c r="C71" s="547">
        <v>204737766</v>
      </c>
      <c r="D71" s="547">
        <v>206060021</v>
      </c>
      <c r="E71" s="548">
        <v>100.64582857663886</v>
      </c>
      <c r="F71" s="549">
        <v>64618552</v>
      </c>
    </row>
    <row r="72" spans="1:6" s="333" customFormat="1" ht="12.75" hidden="1">
      <c r="A72" s="565" t="s">
        <v>284</v>
      </c>
      <c r="B72" s="552" t="s">
        <v>285</v>
      </c>
      <c r="C72" s="553"/>
      <c r="D72" s="553"/>
      <c r="E72" s="554" t="e">
        <v>#DIV/0!</v>
      </c>
      <c r="F72" s="549">
        <v>0</v>
      </c>
    </row>
    <row r="73" spans="1:6" s="333" customFormat="1" ht="12.75" hidden="1">
      <c r="A73" s="565" t="s">
        <v>286</v>
      </c>
      <c r="B73" s="552" t="s">
        <v>287</v>
      </c>
      <c r="C73" s="553"/>
      <c r="D73" s="553"/>
      <c r="E73" s="554" t="e">
        <v>#DIV/0!</v>
      </c>
      <c r="F73" s="549">
        <v>0</v>
      </c>
    </row>
    <row r="74" spans="1:6" s="333" customFormat="1" ht="25.5" hidden="1">
      <c r="A74" s="565" t="s">
        <v>288</v>
      </c>
      <c r="B74" s="552" t="s">
        <v>289</v>
      </c>
      <c r="C74" s="553"/>
      <c r="D74" s="553"/>
      <c r="E74" s="554" t="e">
        <v>#DIV/0!</v>
      </c>
      <c r="F74" s="549">
        <v>0</v>
      </c>
    </row>
    <row r="75" spans="1:6" s="333" customFormat="1" ht="63.75" hidden="1">
      <c r="A75" s="565" t="s">
        <v>290</v>
      </c>
      <c r="B75" s="552" t="s">
        <v>291</v>
      </c>
      <c r="C75" s="553"/>
      <c r="D75" s="553"/>
      <c r="E75" s="554" t="e">
        <v>#DIV/0!</v>
      </c>
      <c r="F75" s="549">
        <v>0</v>
      </c>
    </row>
    <row r="76" spans="1:6" s="333" customFormat="1" ht="51.75" customHeight="1" hidden="1">
      <c r="A76" s="565" t="s">
        <v>292</v>
      </c>
      <c r="B76" s="552" t="s">
        <v>293</v>
      </c>
      <c r="C76" s="553"/>
      <c r="D76" s="553"/>
      <c r="E76" s="554" t="e">
        <v>#DIV/0!</v>
      </c>
      <c r="F76" s="549">
        <v>0</v>
      </c>
    </row>
    <row r="77" spans="1:6" s="333" customFormat="1" ht="39.75" customHeight="1" hidden="1">
      <c r="A77" s="565" t="s">
        <v>294</v>
      </c>
      <c r="B77" s="552" t="s">
        <v>295</v>
      </c>
      <c r="C77" s="553"/>
      <c r="D77" s="553"/>
      <c r="E77" s="554" t="e">
        <v>#DIV/0!</v>
      </c>
      <c r="F77" s="549">
        <v>0</v>
      </c>
    </row>
    <row r="78" spans="1:6" s="333" customFormat="1" ht="12.75" hidden="1">
      <c r="A78" s="565" t="s">
        <v>296</v>
      </c>
      <c r="B78" s="552" t="s">
        <v>297</v>
      </c>
      <c r="C78" s="553"/>
      <c r="D78" s="553"/>
      <c r="E78" s="554" t="e">
        <v>#DIV/0!</v>
      </c>
      <c r="F78" s="549">
        <v>0</v>
      </c>
    </row>
    <row r="79" spans="1:6" s="333" customFormat="1" ht="16.5" customHeight="1" hidden="1">
      <c r="A79" s="565" t="s">
        <v>298</v>
      </c>
      <c r="B79" s="552" t="s">
        <v>299</v>
      </c>
      <c r="C79" s="553"/>
      <c r="D79" s="553"/>
      <c r="E79" s="554" t="e">
        <v>#DIV/0!</v>
      </c>
      <c r="F79" s="549">
        <v>0</v>
      </c>
    </row>
    <row r="80" spans="1:6" s="333" customFormat="1" ht="12.75" hidden="1">
      <c r="A80" s="565" t="s">
        <v>300</v>
      </c>
      <c r="B80" s="552" t="s">
        <v>301</v>
      </c>
      <c r="C80" s="553"/>
      <c r="D80" s="553"/>
      <c r="E80" s="554" t="e">
        <v>#DIV/0!</v>
      </c>
      <c r="F80" s="549">
        <v>0</v>
      </c>
    </row>
    <row r="81" spans="1:6" s="333" customFormat="1" ht="38.25">
      <c r="A81" s="109" t="s">
        <v>302</v>
      </c>
      <c r="B81" s="550" t="s">
        <v>303</v>
      </c>
      <c r="C81" s="547">
        <v>474507</v>
      </c>
      <c r="D81" s="547">
        <v>333095</v>
      </c>
      <c r="E81" s="548">
        <v>70.19812141865135</v>
      </c>
      <c r="F81" s="549">
        <v>-1546920</v>
      </c>
    </row>
    <row r="82" spans="1:6" s="333" customFormat="1" ht="25.5">
      <c r="A82" s="109" t="s">
        <v>304</v>
      </c>
      <c r="B82" s="550" t="s">
        <v>305</v>
      </c>
      <c r="C82" s="547">
        <v>76578803</v>
      </c>
      <c r="D82" s="547">
        <v>42031127</v>
      </c>
      <c r="E82" s="548">
        <v>54.886111238902494</v>
      </c>
      <c r="F82" s="549">
        <v>7005398</v>
      </c>
    </row>
    <row r="83" spans="1:6" s="333" customFormat="1" ht="31.5" customHeight="1">
      <c r="A83" s="109" t="s">
        <v>306</v>
      </c>
      <c r="B83" s="550" t="s">
        <v>307</v>
      </c>
      <c r="C83" s="547">
        <v>9195971</v>
      </c>
      <c r="D83" s="547">
        <v>8083541</v>
      </c>
      <c r="E83" s="548">
        <v>87.90307189963953</v>
      </c>
      <c r="F83" s="549">
        <v>763919</v>
      </c>
    </row>
    <row r="84" spans="1:6" s="108" customFormat="1" ht="25.5">
      <c r="A84" s="109" t="s">
        <v>308</v>
      </c>
      <c r="B84" s="546" t="s">
        <v>309</v>
      </c>
      <c r="C84" s="547">
        <v>20587318</v>
      </c>
      <c r="D84" s="547">
        <v>11275434</v>
      </c>
      <c r="E84" s="548">
        <v>54.76883390055956</v>
      </c>
      <c r="F84" s="549">
        <v>-13732</v>
      </c>
    </row>
    <row r="85" spans="1:6" s="333" customFormat="1" ht="12.75">
      <c r="A85" s="109" t="s">
        <v>310</v>
      </c>
      <c r="B85" s="550" t="s">
        <v>311</v>
      </c>
      <c r="C85" s="547">
        <v>3251330</v>
      </c>
      <c r="D85" s="547">
        <v>502250</v>
      </c>
      <c r="E85" s="548">
        <v>15.447524551491234</v>
      </c>
      <c r="F85" s="549">
        <v>0</v>
      </c>
    </row>
    <row r="86" spans="1:6" s="333" customFormat="1" ht="47.25" customHeight="1">
      <c r="A86" s="109" t="s">
        <v>312</v>
      </c>
      <c r="B86" s="550" t="s">
        <v>313</v>
      </c>
      <c r="C86" s="547">
        <v>371541</v>
      </c>
      <c r="D86" s="547">
        <v>746488</v>
      </c>
      <c r="E86" s="548">
        <v>200.91672251514638</v>
      </c>
      <c r="F86" s="549">
        <v>-51598</v>
      </c>
    </row>
    <row r="87" spans="1:6" s="333" customFormat="1" ht="25.5">
      <c r="A87" s="109" t="s">
        <v>314</v>
      </c>
      <c r="B87" s="550" t="s">
        <v>315</v>
      </c>
      <c r="C87" s="547">
        <v>13308718</v>
      </c>
      <c r="D87" s="547">
        <v>10026696</v>
      </c>
      <c r="E87" s="548">
        <v>75.33930766284176</v>
      </c>
      <c r="F87" s="549">
        <v>37866</v>
      </c>
    </row>
    <row r="88" spans="1:6" s="108" customFormat="1" ht="38.25">
      <c r="A88" s="109" t="s">
        <v>316</v>
      </c>
      <c r="B88" s="546" t="s">
        <v>317</v>
      </c>
      <c r="C88" s="547">
        <v>41404926</v>
      </c>
      <c r="D88" s="547">
        <v>28341247</v>
      </c>
      <c r="E88" s="548">
        <v>68.44897392160537</v>
      </c>
      <c r="F88" s="549">
        <v>4739606</v>
      </c>
    </row>
    <row r="89" spans="1:6" s="333" customFormat="1" ht="25.5">
      <c r="A89" s="109" t="s">
        <v>318</v>
      </c>
      <c r="B89" s="550" t="s">
        <v>319</v>
      </c>
      <c r="C89" s="547">
        <v>33116307</v>
      </c>
      <c r="D89" s="547">
        <v>26080716</v>
      </c>
      <c r="E89" s="548">
        <v>78.75490464561764</v>
      </c>
      <c r="F89" s="549">
        <v>5615768</v>
      </c>
    </row>
    <row r="90" spans="1:6" s="333" customFormat="1" ht="38.25" hidden="1">
      <c r="A90" s="565" t="s">
        <v>320</v>
      </c>
      <c r="B90" s="552" t="s">
        <v>321</v>
      </c>
      <c r="C90" s="553"/>
      <c r="D90" s="553"/>
      <c r="E90" s="554" t="e">
        <v>#DIV/0!</v>
      </c>
      <c r="F90" s="549">
        <v>0</v>
      </c>
    </row>
    <row r="91" spans="1:6" s="333" customFormat="1" ht="38.25" hidden="1">
      <c r="A91" s="565" t="s">
        <v>322</v>
      </c>
      <c r="B91" s="552" t="s">
        <v>323</v>
      </c>
      <c r="C91" s="553"/>
      <c r="D91" s="553"/>
      <c r="E91" s="554" t="e">
        <v>#DIV/0!</v>
      </c>
      <c r="F91" s="549">
        <v>0</v>
      </c>
    </row>
    <row r="92" spans="1:6" s="333" customFormat="1" ht="32.25" customHeight="1">
      <c r="A92" s="109" t="s">
        <v>324</v>
      </c>
      <c r="B92" s="550" t="s">
        <v>325</v>
      </c>
      <c r="C92" s="547">
        <v>2790832</v>
      </c>
      <c r="D92" s="547">
        <v>2260531</v>
      </c>
      <c r="E92" s="548">
        <v>80.99846210735723</v>
      </c>
      <c r="F92" s="549">
        <v>-876162</v>
      </c>
    </row>
    <row r="93" spans="1:6" s="333" customFormat="1" ht="39" customHeight="1" hidden="1">
      <c r="A93" s="565" t="s">
        <v>326</v>
      </c>
      <c r="B93" s="552" t="s">
        <v>327</v>
      </c>
      <c r="C93" s="553"/>
      <c r="D93" s="553"/>
      <c r="E93" s="554" t="e">
        <v>#DIV/0!</v>
      </c>
      <c r="F93" s="549">
        <v>0</v>
      </c>
    </row>
    <row r="94" spans="1:6" s="333" customFormat="1" ht="40.5" customHeight="1" hidden="1">
      <c r="A94" s="565" t="s">
        <v>328</v>
      </c>
      <c r="B94" s="552" t="s">
        <v>329</v>
      </c>
      <c r="C94" s="553"/>
      <c r="D94" s="553"/>
      <c r="E94" s="554" t="e">
        <v>#DIV/0!</v>
      </c>
      <c r="F94" s="549">
        <v>0</v>
      </c>
    </row>
    <row r="95" spans="1:6" s="333" customFormat="1" ht="12.75">
      <c r="A95" s="351" t="s">
        <v>330</v>
      </c>
      <c r="B95" s="543" t="s">
        <v>331</v>
      </c>
      <c r="C95" s="562">
        <v>121743124</v>
      </c>
      <c r="D95" s="562">
        <v>100643581</v>
      </c>
      <c r="E95" s="563">
        <v>82.66880107331565</v>
      </c>
      <c r="F95" s="544">
        <v>33876115</v>
      </c>
    </row>
    <row r="96" spans="1:6" s="108" customFormat="1" ht="12.75">
      <c r="A96" s="109" t="s">
        <v>332</v>
      </c>
      <c r="B96" s="546" t="s">
        <v>333</v>
      </c>
      <c r="C96" s="547">
        <v>799939</v>
      </c>
      <c r="D96" s="547">
        <v>749255</v>
      </c>
      <c r="E96" s="548">
        <v>93.6640168812872</v>
      </c>
      <c r="F96" s="549">
        <v>538550</v>
      </c>
    </row>
    <row r="97" spans="1:6" s="108" customFormat="1" ht="25.5" hidden="1">
      <c r="A97" s="109" t="s">
        <v>334</v>
      </c>
      <c r="B97" s="550" t="s">
        <v>335</v>
      </c>
      <c r="C97" s="547">
        <v>0</v>
      </c>
      <c r="D97" s="547">
        <v>0</v>
      </c>
      <c r="E97" s="548" t="e">
        <v>#DIV/0!</v>
      </c>
      <c r="F97" s="549">
        <v>0</v>
      </c>
    </row>
    <row r="98" spans="1:6" s="108" customFormat="1" ht="12.75" hidden="1">
      <c r="A98" s="565" t="s">
        <v>336</v>
      </c>
      <c r="B98" s="552" t="s">
        <v>337</v>
      </c>
      <c r="C98" s="553"/>
      <c r="D98" s="553"/>
      <c r="E98" s="548" t="e">
        <v>#DIV/0!</v>
      </c>
      <c r="F98" s="549">
        <v>0</v>
      </c>
    </row>
    <row r="99" spans="1:6" s="108" customFormat="1" ht="25.5" hidden="1">
      <c r="A99" s="109" t="s">
        <v>338</v>
      </c>
      <c r="B99" s="550" t="s">
        <v>339</v>
      </c>
      <c r="C99" s="547">
        <v>0</v>
      </c>
      <c r="D99" s="547">
        <v>0</v>
      </c>
      <c r="E99" s="548" t="e">
        <v>#DIV/0!</v>
      </c>
      <c r="F99" s="549">
        <v>0</v>
      </c>
    </row>
    <row r="100" spans="1:6" s="108" customFormat="1" ht="12.75" hidden="1">
      <c r="A100" s="565" t="s">
        <v>340</v>
      </c>
      <c r="B100" s="552" t="s">
        <v>337</v>
      </c>
      <c r="C100" s="553"/>
      <c r="D100" s="553"/>
      <c r="E100" s="554" t="e">
        <v>#DIV/0!</v>
      </c>
      <c r="F100" s="549">
        <v>0</v>
      </c>
    </row>
    <row r="101" spans="1:6" s="108" customFormat="1" ht="12.75">
      <c r="A101" s="109" t="s">
        <v>341</v>
      </c>
      <c r="B101" s="546" t="s">
        <v>342</v>
      </c>
      <c r="C101" s="547">
        <v>16793994</v>
      </c>
      <c r="D101" s="547">
        <v>9468502</v>
      </c>
      <c r="E101" s="548">
        <v>56.38028690494947</v>
      </c>
      <c r="F101" s="549">
        <v>2677019</v>
      </c>
    </row>
    <row r="102" spans="1:6" s="108" customFormat="1" ht="12.75" hidden="1">
      <c r="A102" s="109" t="s">
        <v>343</v>
      </c>
      <c r="B102" s="550" t="s">
        <v>344</v>
      </c>
      <c r="C102" s="547">
        <v>0</v>
      </c>
      <c r="D102" s="547">
        <v>0</v>
      </c>
      <c r="E102" s="548" t="e">
        <v>#DIV/0!</v>
      </c>
      <c r="F102" s="549">
        <v>0</v>
      </c>
    </row>
    <row r="103" spans="1:6" s="108" customFormat="1" ht="12.75" hidden="1">
      <c r="A103" s="109" t="s">
        <v>345</v>
      </c>
      <c r="B103" s="550" t="s">
        <v>346</v>
      </c>
      <c r="C103" s="547">
        <v>0</v>
      </c>
      <c r="D103" s="547">
        <v>0</v>
      </c>
      <c r="E103" s="548" t="e">
        <v>#DIV/0!</v>
      </c>
      <c r="F103" s="549">
        <v>0</v>
      </c>
    </row>
    <row r="104" spans="1:6" s="108" customFormat="1" ht="12.75" hidden="1">
      <c r="A104" s="109" t="s">
        <v>347</v>
      </c>
      <c r="B104" s="550" t="s">
        <v>348</v>
      </c>
      <c r="C104" s="547">
        <v>0</v>
      </c>
      <c r="D104" s="547">
        <v>0</v>
      </c>
      <c r="E104" s="548" t="e">
        <v>#DIV/0!</v>
      </c>
      <c r="F104" s="549">
        <v>0</v>
      </c>
    </row>
    <row r="105" spans="1:6" s="108" customFormat="1" ht="12.75" hidden="1">
      <c r="A105" s="109" t="s">
        <v>349</v>
      </c>
      <c r="B105" s="550" t="s">
        <v>350</v>
      </c>
      <c r="C105" s="547">
        <v>0</v>
      </c>
      <c r="D105" s="547">
        <v>0</v>
      </c>
      <c r="E105" s="548" t="e">
        <v>#DIV/0!</v>
      </c>
      <c r="F105" s="549">
        <v>0</v>
      </c>
    </row>
    <row r="106" spans="1:6" s="108" customFormat="1" ht="12.75" hidden="1">
      <c r="A106" s="109" t="s">
        <v>351</v>
      </c>
      <c r="B106" s="550" t="s">
        <v>352</v>
      </c>
      <c r="C106" s="547">
        <v>0</v>
      </c>
      <c r="D106" s="547">
        <v>0</v>
      </c>
      <c r="E106" s="548" t="e">
        <v>#DIV/0!</v>
      </c>
      <c r="F106" s="549">
        <v>0</v>
      </c>
    </row>
    <row r="107" spans="1:6" s="108" customFormat="1" ht="12.75">
      <c r="A107" s="109" t="s">
        <v>353</v>
      </c>
      <c r="B107" s="546" t="s">
        <v>354</v>
      </c>
      <c r="C107" s="547">
        <v>98811653</v>
      </c>
      <c r="D107" s="547">
        <v>90320324</v>
      </c>
      <c r="E107" s="548">
        <v>91.40655100669149</v>
      </c>
      <c r="F107" s="549">
        <v>30660846</v>
      </c>
    </row>
    <row r="108" spans="1:6" s="333" customFormat="1" ht="25.5">
      <c r="A108" s="109" t="s">
        <v>355</v>
      </c>
      <c r="B108" s="550" t="s">
        <v>356</v>
      </c>
      <c r="C108" s="547">
        <v>87413171</v>
      </c>
      <c r="D108" s="547">
        <v>86689250</v>
      </c>
      <c r="E108" s="548">
        <v>99.17183990499555</v>
      </c>
      <c r="F108" s="549">
        <v>30006373</v>
      </c>
    </row>
    <row r="109" spans="1:6" s="333" customFormat="1" ht="25.5" hidden="1">
      <c r="A109" s="565" t="s">
        <v>357</v>
      </c>
      <c r="B109" s="552" t="s">
        <v>358</v>
      </c>
      <c r="C109" s="553"/>
      <c r="D109" s="553"/>
      <c r="E109" s="554" t="e">
        <v>#DIV/0!</v>
      </c>
      <c r="F109" s="549">
        <v>0</v>
      </c>
    </row>
    <row r="110" spans="1:6" s="333" customFormat="1" ht="25.5" hidden="1">
      <c r="A110" s="565" t="s">
        <v>359</v>
      </c>
      <c r="B110" s="552" t="s">
        <v>360</v>
      </c>
      <c r="C110" s="553"/>
      <c r="D110" s="553"/>
      <c r="E110" s="554" t="e">
        <v>#DIV/0!</v>
      </c>
      <c r="F110" s="549">
        <v>0</v>
      </c>
    </row>
    <row r="111" spans="1:6" s="333" customFormat="1" ht="25.5" hidden="1">
      <c r="A111" s="565" t="s">
        <v>361</v>
      </c>
      <c r="B111" s="552" t="s">
        <v>362</v>
      </c>
      <c r="C111" s="553"/>
      <c r="D111" s="553"/>
      <c r="E111" s="554" t="e">
        <v>#DIV/0!</v>
      </c>
      <c r="F111" s="549">
        <v>0</v>
      </c>
    </row>
    <row r="112" spans="1:6" s="333" customFormat="1" ht="12.75">
      <c r="A112" s="109" t="s">
        <v>363</v>
      </c>
      <c r="B112" s="550" t="s">
        <v>364</v>
      </c>
      <c r="C112" s="547">
        <v>5585817</v>
      </c>
      <c r="D112" s="547">
        <v>3631074</v>
      </c>
      <c r="E112" s="548">
        <v>65.00524453271562</v>
      </c>
      <c r="F112" s="549">
        <v>654473</v>
      </c>
    </row>
    <row r="113" spans="1:6" s="333" customFormat="1" ht="25.5" hidden="1">
      <c r="A113" s="565" t="s">
        <v>365</v>
      </c>
      <c r="B113" s="552" t="s">
        <v>366</v>
      </c>
      <c r="C113" s="553"/>
      <c r="D113" s="553"/>
      <c r="E113" s="548" t="e">
        <v>#DIV/0!</v>
      </c>
      <c r="F113" s="549">
        <v>0</v>
      </c>
    </row>
    <row r="114" spans="1:6" s="333" customFormat="1" ht="25.5" hidden="1">
      <c r="A114" s="565" t="s">
        <v>367</v>
      </c>
      <c r="B114" s="552" t="s">
        <v>368</v>
      </c>
      <c r="C114" s="553"/>
      <c r="D114" s="553"/>
      <c r="E114" s="548" t="e">
        <v>#DIV/0!</v>
      </c>
      <c r="F114" s="549">
        <v>0</v>
      </c>
    </row>
    <row r="115" spans="1:6" s="333" customFormat="1" ht="25.5" hidden="1">
      <c r="A115" s="565" t="s">
        <v>369</v>
      </c>
      <c r="B115" s="552" t="s">
        <v>370</v>
      </c>
      <c r="C115" s="553"/>
      <c r="D115" s="553"/>
      <c r="E115" s="548" t="e">
        <v>#DIV/0!</v>
      </c>
      <c r="F115" s="549">
        <v>0</v>
      </c>
    </row>
    <row r="116" spans="1:6" s="108" customFormat="1" ht="12.75">
      <c r="A116" s="109" t="s">
        <v>371</v>
      </c>
      <c r="B116" s="546" t="s">
        <v>372</v>
      </c>
      <c r="C116" s="547">
        <v>5500</v>
      </c>
      <c r="D116" s="547">
        <v>105500</v>
      </c>
      <c r="E116" s="548">
        <v>1918.1818181818182</v>
      </c>
      <c r="F116" s="549">
        <v>-300</v>
      </c>
    </row>
    <row r="117" spans="1:6" s="333" customFormat="1" ht="38.25">
      <c r="A117" s="109" t="s">
        <v>373</v>
      </c>
      <c r="B117" s="550" t="s">
        <v>374</v>
      </c>
      <c r="C117" s="547">
        <v>1250</v>
      </c>
      <c r="D117" s="547">
        <v>1250</v>
      </c>
      <c r="E117" s="548">
        <v>0</v>
      </c>
      <c r="F117" s="549">
        <v>-300</v>
      </c>
    </row>
    <row r="118" spans="1:6" s="333" customFormat="1" ht="25.5">
      <c r="A118" s="109" t="s">
        <v>375</v>
      </c>
      <c r="B118" s="550" t="s">
        <v>376</v>
      </c>
      <c r="C118" s="547">
        <v>4250</v>
      </c>
      <c r="D118" s="547">
        <v>104250</v>
      </c>
      <c r="E118" s="548">
        <v>2452.9411764705883</v>
      </c>
      <c r="F118" s="549">
        <v>0</v>
      </c>
    </row>
    <row r="119" spans="1:6" s="108" customFormat="1" ht="12.75">
      <c r="A119" s="566" t="s">
        <v>90</v>
      </c>
      <c r="B119" s="543" t="s">
        <v>377</v>
      </c>
      <c r="C119" s="562">
        <v>1584378984</v>
      </c>
      <c r="D119" s="562">
        <v>829853228</v>
      </c>
      <c r="E119" s="563">
        <v>52.37719234983238</v>
      </c>
      <c r="F119" s="544">
        <v>203355672</v>
      </c>
    </row>
    <row r="120" spans="1:6" s="377" customFormat="1" ht="12.75">
      <c r="A120" s="567" t="s">
        <v>1139</v>
      </c>
      <c r="B120" s="546" t="s">
        <v>1140</v>
      </c>
      <c r="C120" s="547">
        <v>300365217</v>
      </c>
      <c r="D120" s="547">
        <v>163546256</v>
      </c>
      <c r="E120" s="548">
        <v>54.449132836842416</v>
      </c>
      <c r="F120" s="549">
        <v>39189282</v>
      </c>
    </row>
    <row r="121" spans="1:6" s="108" customFormat="1" ht="12.75">
      <c r="A121" s="567" t="s">
        <v>1141</v>
      </c>
      <c r="B121" s="546" t="s">
        <v>1142</v>
      </c>
      <c r="C121" s="547">
        <v>285816</v>
      </c>
      <c r="D121" s="547">
        <v>126505</v>
      </c>
      <c r="E121" s="548">
        <v>44.26099308646122</v>
      </c>
      <c r="F121" s="549">
        <v>-28137</v>
      </c>
    </row>
    <row r="122" spans="1:6" s="108" customFormat="1" ht="12.75">
      <c r="A122" s="567" t="s">
        <v>1143</v>
      </c>
      <c r="B122" s="546" t="s">
        <v>1144</v>
      </c>
      <c r="C122" s="547">
        <v>24891435</v>
      </c>
      <c r="D122" s="547">
        <v>11331230</v>
      </c>
      <c r="E122" s="548">
        <v>45.52260647086036</v>
      </c>
      <c r="F122" s="549">
        <v>2053648</v>
      </c>
    </row>
    <row r="123" spans="1:6" s="108" customFormat="1" ht="12.75">
      <c r="A123" s="567" t="s">
        <v>1145</v>
      </c>
      <c r="B123" s="546" t="s">
        <v>1146</v>
      </c>
      <c r="C123" s="547">
        <v>164377667</v>
      </c>
      <c r="D123" s="547">
        <v>64030109</v>
      </c>
      <c r="E123" s="548">
        <v>38.95304646220584</v>
      </c>
      <c r="F123" s="549">
        <v>15297183</v>
      </c>
    </row>
    <row r="124" spans="1:6" s="108" customFormat="1" ht="12.75">
      <c r="A124" s="567" t="s">
        <v>1147</v>
      </c>
      <c r="B124" s="546" t="s">
        <v>1148</v>
      </c>
      <c r="C124" s="547">
        <v>26496120</v>
      </c>
      <c r="D124" s="547">
        <v>9509638</v>
      </c>
      <c r="E124" s="548">
        <v>35.89068135259049</v>
      </c>
      <c r="F124" s="549">
        <v>1482659</v>
      </c>
    </row>
    <row r="125" spans="1:6" s="108" customFormat="1" ht="12.75">
      <c r="A125" s="567" t="s">
        <v>1149</v>
      </c>
      <c r="B125" s="546" t="s">
        <v>378</v>
      </c>
      <c r="C125" s="547">
        <v>148110743</v>
      </c>
      <c r="D125" s="547">
        <v>53693566</v>
      </c>
      <c r="E125" s="548">
        <v>36.252310205479155</v>
      </c>
      <c r="F125" s="549">
        <v>12244114</v>
      </c>
    </row>
    <row r="126" spans="1:6" s="108" customFormat="1" ht="12.75">
      <c r="A126" s="567" t="s">
        <v>1151</v>
      </c>
      <c r="B126" s="546" t="s">
        <v>1152</v>
      </c>
      <c r="C126" s="547">
        <v>30095461</v>
      </c>
      <c r="D126" s="547">
        <v>13340585</v>
      </c>
      <c r="E126" s="548">
        <v>44.32756487764052</v>
      </c>
      <c r="F126" s="549">
        <v>2674957</v>
      </c>
    </row>
    <row r="127" spans="1:6" s="108" customFormat="1" ht="12.75">
      <c r="A127" s="567" t="s">
        <v>1153</v>
      </c>
      <c r="B127" s="546" t="s">
        <v>379</v>
      </c>
      <c r="C127" s="547">
        <v>118122384</v>
      </c>
      <c r="D127" s="547">
        <v>53723970</v>
      </c>
      <c r="E127" s="548">
        <v>45.48161676113818</v>
      </c>
      <c r="F127" s="549">
        <v>11240180</v>
      </c>
    </row>
    <row r="128" spans="1:6" s="333" customFormat="1" ht="12.75">
      <c r="A128" s="567" t="s">
        <v>1155</v>
      </c>
      <c r="B128" s="546" t="s">
        <v>1156</v>
      </c>
      <c r="C128" s="547">
        <v>645459277</v>
      </c>
      <c r="D128" s="547">
        <v>403651529</v>
      </c>
      <c r="E128" s="548">
        <v>62.53710239879317</v>
      </c>
      <c r="F128" s="549">
        <v>109686969</v>
      </c>
    </row>
    <row r="129" spans="1:6" s="333" customFormat="1" ht="12.75">
      <c r="A129" s="567" t="s">
        <v>1157</v>
      </c>
      <c r="B129" s="546" t="s">
        <v>1158</v>
      </c>
      <c r="C129" s="547">
        <v>126174864</v>
      </c>
      <c r="D129" s="547">
        <v>56899840</v>
      </c>
      <c r="E129" s="548">
        <v>45.09601849065595</v>
      </c>
      <c r="F129" s="549">
        <v>9514817</v>
      </c>
    </row>
    <row r="130" spans="1:6" s="108" customFormat="1" ht="12.75">
      <c r="A130" s="568"/>
      <c r="B130" s="543" t="s">
        <v>380</v>
      </c>
      <c r="C130" s="562">
        <v>1584378984</v>
      </c>
      <c r="D130" s="562">
        <v>829853228</v>
      </c>
      <c r="E130" s="563">
        <v>52.37719234983238</v>
      </c>
      <c r="F130" s="544">
        <v>203355672</v>
      </c>
    </row>
    <row r="131" spans="1:6" s="86" customFormat="1" ht="12.75" customHeight="1">
      <c r="A131" s="332" t="s">
        <v>1102</v>
      </c>
      <c r="B131" s="332" t="s">
        <v>1103</v>
      </c>
      <c r="C131" s="421">
        <v>1299078381</v>
      </c>
      <c r="D131" s="421">
        <v>745017752</v>
      </c>
      <c r="E131" s="563">
        <v>57.34971522091706</v>
      </c>
      <c r="F131" s="544">
        <v>179300430</v>
      </c>
    </row>
    <row r="132" spans="1:6" s="225" customFormat="1" ht="12.75" customHeight="1">
      <c r="A132" s="205" t="s">
        <v>1104</v>
      </c>
      <c r="B132" s="205" t="s">
        <v>1105</v>
      </c>
      <c r="C132" s="421">
        <v>945364400</v>
      </c>
      <c r="D132" s="421">
        <v>531578353</v>
      </c>
      <c r="E132" s="563">
        <v>56.229994804119976</v>
      </c>
      <c r="F132" s="544">
        <v>127455473</v>
      </c>
    </row>
    <row r="133" spans="1:6" s="108" customFormat="1" ht="12.75">
      <c r="A133" s="340">
        <v>1000</v>
      </c>
      <c r="B133" s="569" t="s">
        <v>120</v>
      </c>
      <c r="C133" s="547">
        <v>640381617</v>
      </c>
      <c r="D133" s="547">
        <v>395113016</v>
      </c>
      <c r="E133" s="548">
        <v>61.69961871344598</v>
      </c>
      <c r="F133" s="549">
        <v>106929131</v>
      </c>
    </row>
    <row r="134" spans="1:6" s="108" customFormat="1" ht="12.75">
      <c r="A134" s="570" t="s">
        <v>381</v>
      </c>
      <c r="B134" s="571" t="s">
        <v>1169</v>
      </c>
      <c r="C134" s="547">
        <v>503553844</v>
      </c>
      <c r="D134" s="547">
        <v>322839396</v>
      </c>
      <c r="E134" s="548">
        <v>64.11218975820191</v>
      </c>
      <c r="F134" s="549">
        <v>90652402</v>
      </c>
    </row>
    <row r="135" spans="1:6" s="108" customFormat="1" ht="25.5">
      <c r="A135" s="570" t="s">
        <v>382</v>
      </c>
      <c r="B135" s="550" t="s">
        <v>383</v>
      </c>
      <c r="C135" s="547">
        <v>128397720</v>
      </c>
      <c r="D135" s="547">
        <v>72273620</v>
      </c>
      <c r="E135" s="548">
        <v>56.28886556552561</v>
      </c>
      <c r="F135" s="549">
        <v>16276729</v>
      </c>
    </row>
    <row r="136" spans="1:6" s="108" customFormat="1" ht="12.75">
      <c r="A136" s="340">
        <v>2000</v>
      </c>
      <c r="B136" s="546" t="s">
        <v>1170</v>
      </c>
      <c r="C136" s="547">
        <v>304982783</v>
      </c>
      <c r="D136" s="547">
        <v>136465337</v>
      </c>
      <c r="E136" s="548">
        <v>44.74525927583263</v>
      </c>
      <c r="F136" s="549">
        <v>20526342</v>
      </c>
    </row>
    <row r="137" spans="1:6" s="108" customFormat="1" ht="12.75">
      <c r="A137" s="570">
        <v>2100</v>
      </c>
      <c r="B137" s="571" t="s">
        <v>384</v>
      </c>
      <c r="C137" s="547">
        <v>2569917</v>
      </c>
      <c r="D137" s="547">
        <v>1005753</v>
      </c>
      <c r="E137" s="548">
        <v>39.13562188973418</v>
      </c>
      <c r="F137" s="549">
        <v>169691</v>
      </c>
    </row>
    <row r="138" spans="1:6" s="108" customFormat="1" ht="12.75">
      <c r="A138" s="570">
        <v>2200</v>
      </c>
      <c r="B138" s="571" t="s">
        <v>385</v>
      </c>
      <c r="C138" s="547">
        <v>186069920</v>
      </c>
      <c r="D138" s="547">
        <v>88533377</v>
      </c>
      <c r="E138" s="548">
        <v>47.58070353338143</v>
      </c>
      <c r="F138" s="549">
        <v>13258676</v>
      </c>
    </row>
    <row r="139" spans="1:6" s="108" customFormat="1" ht="25.5">
      <c r="A139" s="570">
        <v>2300</v>
      </c>
      <c r="B139" s="550" t="s">
        <v>386</v>
      </c>
      <c r="C139" s="547">
        <v>76223595</v>
      </c>
      <c r="D139" s="547">
        <v>36680022</v>
      </c>
      <c r="E139" s="548">
        <v>48.12161116252782</v>
      </c>
      <c r="F139" s="549">
        <v>5468818</v>
      </c>
    </row>
    <row r="140" spans="1:6" s="108" customFormat="1" ht="12.75">
      <c r="A140" s="570">
        <v>2400</v>
      </c>
      <c r="B140" s="550" t="s">
        <v>387</v>
      </c>
      <c r="C140" s="547">
        <v>1163861</v>
      </c>
      <c r="D140" s="547">
        <v>175458</v>
      </c>
      <c r="E140" s="548">
        <v>15.075511594597637</v>
      </c>
      <c r="F140" s="549">
        <v>61996</v>
      </c>
    </row>
    <row r="141" spans="1:6" s="108" customFormat="1" ht="12.75">
      <c r="A141" s="570">
        <v>2500</v>
      </c>
      <c r="B141" s="550" t="s">
        <v>388</v>
      </c>
      <c r="C141" s="547">
        <v>3332110</v>
      </c>
      <c r="D141" s="547">
        <v>1922864</v>
      </c>
      <c r="E141" s="548">
        <v>57.707098505151386</v>
      </c>
      <c r="F141" s="549">
        <v>289398</v>
      </c>
    </row>
    <row r="142" spans="1:6" s="108" customFormat="1" ht="39" customHeight="1">
      <c r="A142" s="570">
        <v>2800</v>
      </c>
      <c r="B142" s="550" t="s">
        <v>148</v>
      </c>
      <c r="C142" s="547">
        <v>17362950</v>
      </c>
      <c r="D142" s="547">
        <v>8147863</v>
      </c>
      <c r="E142" s="548">
        <v>46.92672040177504</v>
      </c>
      <c r="F142" s="549">
        <v>1277763</v>
      </c>
    </row>
    <row r="143" spans="1:6" s="225" customFormat="1" ht="12.75" customHeight="1">
      <c r="A143" s="572" t="s">
        <v>1109</v>
      </c>
      <c r="B143" s="217" t="s">
        <v>1110</v>
      </c>
      <c r="C143" s="421">
        <v>26440758</v>
      </c>
      <c r="D143" s="421">
        <v>10821983</v>
      </c>
      <c r="E143" s="563">
        <v>40.9291707900356</v>
      </c>
      <c r="F143" s="544">
        <v>906342</v>
      </c>
    </row>
    <row r="144" spans="1:6" s="86" customFormat="1" ht="12.75" customHeight="1">
      <c r="A144" s="215">
        <v>4000</v>
      </c>
      <c r="B144" s="216" t="s">
        <v>1209</v>
      </c>
      <c r="C144" s="425">
        <v>26304258</v>
      </c>
      <c r="D144" s="425">
        <v>10821983</v>
      </c>
      <c r="E144" s="556">
        <v>41.14156346854566</v>
      </c>
      <c r="F144" s="549">
        <v>906342</v>
      </c>
    </row>
    <row r="145" spans="1:6" s="108" customFormat="1" ht="25.5">
      <c r="A145" s="573">
        <v>4100</v>
      </c>
      <c r="B145" s="550" t="s">
        <v>389</v>
      </c>
      <c r="C145" s="547">
        <v>3912776</v>
      </c>
      <c r="D145" s="547">
        <v>27111</v>
      </c>
      <c r="E145" s="548">
        <v>0.692884029139414</v>
      </c>
      <c r="F145" s="549">
        <v>0</v>
      </c>
    </row>
    <row r="146" spans="1:6" s="377" customFormat="1" ht="12.75">
      <c r="A146" s="573">
        <v>4200</v>
      </c>
      <c r="B146" s="550" t="s">
        <v>390</v>
      </c>
      <c r="C146" s="547">
        <v>2974941</v>
      </c>
      <c r="D146" s="547">
        <v>2327755</v>
      </c>
      <c r="E146" s="548">
        <v>78.24541730407427</v>
      </c>
      <c r="F146" s="549">
        <v>840005</v>
      </c>
    </row>
    <row r="147" spans="1:6" s="108" customFormat="1" ht="12.75">
      <c r="A147" s="573" t="s">
        <v>1287</v>
      </c>
      <c r="B147" s="550" t="s">
        <v>391</v>
      </c>
      <c r="C147" s="547">
        <v>16007924</v>
      </c>
      <c r="D147" s="547">
        <v>8467117</v>
      </c>
      <c r="E147" s="548">
        <v>52.89328585018269</v>
      </c>
      <c r="F147" s="549">
        <v>66337</v>
      </c>
    </row>
    <row r="148" spans="1:6" s="108" customFormat="1" ht="24" customHeight="1">
      <c r="A148" s="574" t="s">
        <v>392</v>
      </c>
      <c r="B148" s="575" t="s">
        <v>393</v>
      </c>
      <c r="C148" s="547">
        <v>11818769</v>
      </c>
      <c r="D148" s="547">
        <v>8208489</v>
      </c>
      <c r="E148" s="548">
        <v>69.45299463928943</v>
      </c>
      <c r="F148" s="549">
        <v>69465</v>
      </c>
    </row>
    <row r="149" spans="1:6" s="108" customFormat="1" ht="25.5">
      <c r="A149" s="574" t="s">
        <v>394</v>
      </c>
      <c r="B149" s="575" t="s">
        <v>395</v>
      </c>
      <c r="C149" s="547">
        <v>369911</v>
      </c>
      <c r="D149" s="547">
        <v>258628</v>
      </c>
      <c r="E149" s="548">
        <v>69.91627715855977</v>
      </c>
      <c r="F149" s="549">
        <v>-3128</v>
      </c>
    </row>
    <row r="150" spans="1:6" s="225" customFormat="1" ht="12.75" customHeight="1">
      <c r="A150" s="517" t="s">
        <v>1111</v>
      </c>
      <c r="B150" s="217" t="s">
        <v>1112</v>
      </c>
      <c r="C150" s="421">
        <v>129196318</v>
      </c>
      <c r="D150" s="421">
        <v>64194761</v>
      </c>
      <c r="E150" s="563">
        <v>49.68776354756488</v>
      </c>
      <c r="F150" s="549">
        <v>10970570</v>
      </c>
    </row>
    <row r="151" spans="1:6" s="108" customFormat="1" ht="12.75">
      <c r="A151" s="340">
        <v>3000</v>
      </c>
      <c r="B151" s="546" t="s">
        <v>1189</v>
      </c>
      <c r="C151" s="547">
        <v>80863788</v>
      </c>
      <c r="D151" s="547">
        <v>38659071</v>
      </c>
      <c r="E151" s="548">
        <v>47.80764289696644</v>
      </c>
      <c r="F151" s="549">
        <v>7436608</v>
      </c>
    </row>
    <row r="152" spans="1:6" s="108" customFormat="1" ht="12.75" hidden="1">
      <c r="A152" s="570">
        <v>3100</v>
      </c>
      <c r="B152" s="571" t="s">
        <v>396</v>
      </c>
      <c r="C152" s="547">
        <v>0</v>
      </c>
      <c r="D152" s="547">
        <v>0</v>
      </c>
      <c r="E152" s="548">
        <v>0</v>
      </c>
      <c r="F152" s="549">
        <v>0</v>
      </c>
    </row>
    <row r="153" spans="1:6" s="108" customFormat="1" ht="39" customHeight="1">
      <c r="A153" s="570">
        <v>3200</v>
      </c>
      <c r="B153" s="550" t="s">
        <v>397</v>
      </c>
      <c r="C153" s="547">
        <v>76343126</v>
      </c>
      <c r="D153" s="547">
        <v>37459648</v>
      </c>
      <c r="E153" s="548">
        <v>49.06747989334364</v>
      </c>
      <c r="F153" s="549">
        <v>7287050</v>
      </c>
    </row>
    <row r="154" spans="1:6" s="108" customFormat="1" ht="38.25">
      <c r="A154" s="570">
        <v>3300</v>
      </c>
      <c r="B154" s="550" t="s">
        <v>398</v>
      </c>
      <c r="C154" s="547">
        <v>1555677</v>
      </c>
      <c r="D154" s="547">
        <v>1199423</v>
      </c>
      <c r="E154" s="548">
        <v>77.09974499847976</v>
      </c>
      <c r="F154" s="549">
        <v>149558</v>
      </c>
    </row>
    <row r="155" spans="1:6" s="108" customFormat="1" ht="12.75" hidden="1">
      <c r="A155" s="570">
        <v>3900</v>
      </c>
      <c r="B155" s="550" t="s">
        <v>399</v>
      </c>
      <c r="C155" s="547">
        <v>0</v>
      </c>
      <c r="D155" s="547">
        <v>0</v>
      </c>
      <c r="E155" s="548">
        <v>0</v>
      </c>
      <c r="F155" s="549">
        <v>0</v>
      </c>
    </row>
    <row r="156" spans="1:6" s="108" customFormat="1" ht="12.75">
      <c r="A156" s="340">
        <v>6000</v>
      </c>
      <c r="B156" s="546" t="s">
        <v>400</v>
      </c>
      <c r="C156" s="547">
        <v>47874543</v>
      </c>
      <c r="D156" s="547">
        <v>25535690</v>
      </c>
      <c r="E156" s="548">
        <v>53.33876503009125</v>
      </c>
      <c r="F156" s="549">
        <v>3533962</v>
      </c>
    </row>
    <row r="157" spans="1:6" s="108" customFormat="1" ht="12.75">
      <c r="A157" s="570">
        <v>6200</v>
      </c>
      <c r="B157" s="550" t="s">
        <v>401</v>
      </c>
      <c r="C157" s="547">
        <v>27670112</v>
      </c>
      <c r="D157" s="547">
        <v>16027091</v>
      </c>
      <c r="E157" s="548">
        <v>57.92203154074692</v>
      </c>
      <c r="F157" s="549">
        <v>2213207</v>
      </c>
    </row>
    <row r="158" spans="1:6" s="108" customFormat="1" ht="12.75">
      <c r="A158" s="570">
        <v>6300</v>
      </c>
      <c r="B158" s="550" t="s">
        <v>402</v>
      </c>
      <c r="C158" s="547">
        <v>9788729</v>
      </c>
      <c r="D158" s="547">
        <v>6929320</v>
      </c>
      <c r="E158" s="548">
        <v>70.78876123754166</v>
      </c>
      <c r="F158" s="549">
        <v>921887</v>
      </c>
    </row>
    <row r="159" spans="1:6" s="108" customFormat="1" ht="25.5">
      <c r="A159" s="570">
        <v>6400</v>
      </c>
      <c r="B159" s="550" t="s">
        <v>403</v>
      </c>
      <c r="C159" s="547">
        <v>4861052</v>
      </c>
      <c r="D159" s="547">
        <v>2579279</v>
      </c>
      <c r="E159" s="548">
        <v>53.06009892508864</v>
      </c>
      <c r="F159" s="549">
        <v>398868</v>
      </c>
    </row>
    <row r="160" spans="1:6" s="108" customFormat="1" ht="38.25">
      <c r="A160" s="576" t="s">
        <v>404</v>
      </c>
      <c r="B160" s="543" t="s">
        <v>405</v>
      </c>
      <c r="C160" s="544">
        <v>198076905</v>
      </c>
      <c r="D160" s="544">
        <v>138422655</v>
      </c>
      <c r="E160" s="545">
        <v>69.8832885136205</v>
      </c>
      <c r="F160" s="544">
        <v>39968045</v>
      </c>
    </row>
    <row r="161" spans="1:6" s="225" customFormat="1" ht="25.5" customHeight="1">
      <c r="A161" s="572" t="s">
        <v>1115</v>
      </c>
      <c r="B161" s="140" t="s">
        <v>1116</v>
      </c>
      <c r="C161" s="544">
        <v>19482</v>
      </c>
      <c r="D161" s="544">
        <v>12271</v>
      </c>
      <c r="E161" s="563">
        <v>62.98634637100914</v>
      </c>
      <c r="F161" s="544">
        <v>2448</v>
      </c>
    </row>
    <row r="162" spans="1:6" s="333" customFormat="1" ht="12.75">
      <c r="A162" s="570">
        <v>7700</v>
      </c>
      <c r="B162" s="550" t="s">
        <v>406</v>
      </c>
      <c r="C162" s="547">
        <v>19482</v>
      </c>
      <c r="D162" s="547">
        <v>12271</v>
      </c>
      <c r="E162" s="548">
        <v>62.98634637100914</v>
      </c>
      <c r="F162" s="549">
        <v>2448</v>
      </c>
    </row>
    <row r="163" spans="1:6" s="225" customFormat="1" ht="12.75" customHeight="1">
      <c r="A163" s="572" t="s">
        <v>1119</v>
      </c>
      <c r="B163" s="217" t="s">
        <v>1120</v>
      </c>
      <c r="C163" s="421">
        <v>191094458</v>
      </c>
      <c r="D163" s="421">
        <v>138410384</v>
      </c>
      <c r="E163" s="563">
        <v>72.43034960228935</v>
      </c>
      <c r="F163" s="544">
        <v>39965597</v>
      </c>
    </row>
    <row r="164" spans="1:6" s="108" customFormat="1" ht="12.75">
      <c r="A164" s="570">
        <v>7200</v>
      </c>
      <c r="B164" s="550" t="s">
        <v>407</v>
      </c>
      <c r="C164" s="547">
        <v>186213578</v>
      </c>
      <c r="D164" s="547">
        <v>138410384</v>
      </c>
      <c r="E164" s="548">
        <v>74.32883546225614</v>
      </c>
      <c r="F164" s="549">
        <v>39965597</v>
      </c>
    </row>
    <row r="165" spans="1:6" s="108" customFormat="1" ht="25.5">
      <c r="A165" s="577">
        <v>7210</v>
      </c>
      <c r="B165" s="550" t="s">
        <v>408</v>
      </c>
      <c r="C165" s="547">
        <v>14956542</v>
      </c>
      <c r="D165" s="547">
        <v>10739009</v>
      </c>
      <c r="E165" s="548">
        <v>71.80141639691848</v>
      </c>
      <c r="F165" s="549">
        <v>2922765</v>
      </c>
    </row>
    <row r="166" spans="1:6" s="108" customFormat="1" ht="25.5">
      <c r="A166" s="577">
        <v>7220</v>
      </c>
      <c r="B166" s="550" t="s">
        <v>409</v>
      </c>
      <c r="C166" s="547">
        <v>26434</v>
      </c>
      <c r="D166" s="547">
        <v>35488</v>
      </c>
      <c r="E166" s="548">
        <v>134.25134296739049</v>
      </c>
      <c r="F166" s="549">
        <v>5262</v>
      </c>
    </row>
    <row r="167" spans="1:6" s="97" customFormat="1" ht="12.75">
      <c r="A167" s="577">
        <v>7230</v>
      </c>
      <c r="B167" s="578" t="s">
        <v>410</v>
      </c>
      <c r="C167" s="547">
        <v>59887549</v>
      </c>
      <c r="D167" s="547">
        <v>89964641</v>
      </c>
      <c r="E167" s="548">
        <v>150.2226130510033</v>
      </c>
      <c r="F167" s="549">
        <v>30706507</v>
      </c>
    </row>
    <row r="168" spans="1:6" s="108" customFormat="1" ht="25.5">
      <c r="A168" s="577">
        <v>7240</v>
      </c>
      <c r="B168" s="550" t="s">
        <v>411</v>
      </c>
      <c r="C168" s="547">
        <v>206389</v>
      </c>
      <c r="D168" s="547">
        <v>120365</v>
      </c>
      <c r="E168" s="548">
        <v>58.31948408103145</v>
      </c>
      <c r="F168" s="549">
        <v>14627</v>
      </c>
    </row>
    <row r="169" spans="1:6" s="108" customFormat="1" ht="25.5">
      <c r="A169" s="577">
        <v>7260</v>
      </c>
      <c r="B169" s="550" t="s">
        <v>412</v>
      </c>
      <c r="C169" s="547">
        <v>74412043</v>
      </c>
      <c r="D169" s="547">
        <v>37550881</v>
      </c>
      <c r="E169" s="548">
        <v>50.463445816156394</v>
      </c>
      <c r="F169" s="549">
        <v>6316436</v>
      </c>
    </row>
    <row r="170" spans="1:6" s="108" customFormat="1" ht="12.75">
      <c r="A170" s="570">
        <v>7500</v>
      </c>
      <c r="B170" s="550" t="s">
        <v>1204</v>
      </c>
      <c r="C170" s="547">
        <v>291</v>
      </c>
      <c r="D170" s="547">
        <v>0</v>
      </c>
      <c r="E170" s="548">
        <v>0</v>
      </c>
      <c r="F170" s="549">
        <v>0</v>
      </c>
    </row>
    <row r="171" spans="1:6" s="86" customFormat="1" ht="12.75" customHeight="1">
      <c r="A171" s="332" t="s">
        <v>1124</v>
      </c>
      <c r="B171" s="217" t="s">
        <v>1125</v>
      </c>
      <c r="C171" s="221">
        <v>285234835</v>
      </c>
      <c r="D171" s="221">
        <v>84663639</v>
      </c>
      <c r="E171" s="563">
        <v>29.682082484770838</v>
      </c>
      <c r="F171" s="544">
        <v>24017923</v>
      </c>
    </row>
    <row r="172" spans="1:6" s="225" customFormat="1" ht="12.75" customHeight="1">
      <c r="A172" s="205" t="s">
        <v>1126</v>
      </c>
      <c r="B172" s="217" t="s">
        <v>1127</v>
      </c>
      <c r="C172" s="221">
        <v>281841685</v>
      </c>
      <c r="D172" s="221">
        <v>84263639</v>
      </c>
      <c r="E172" s="563">
        <v>29.89750753157752</v>
      </c>
      <c r="F172" s="544">
        <v>24017923</v>
      </c>
    </row>
    <row r="173" spans="1:6" s="108" customFormat="1" ht="12.75">
      <c r="A173" s="570">
        <v>5100</v>
      </c>
      <c r="B173" s="550" t="s">
        <v>413</v>
      </c>
      <c r="C173" s="547">
        <v>2040270</v>
      </c>
      <c r="D173" s="547">
        <v>797895</v>
      </c>
      <c r="E173" s="548">
        <v>39.10732403064301</v>
      </c>
      <c r="F173" s="549">
        <v>255687</v>
      </c>
    </row>
    <row r="174" spans="1:6" s="108" customFormat="1" ht="12.75">
      <c r="A174" s="570">
        <v>5200</v>
      </c>
      <c r="B174" s="550" t="s">
        <v>414</v>
      </c>
      <c r="C174" s="547">
        <v>258048188</v>
      </c>
      <c r="D174" s="547">
        <v>83465744</v>
      </c>
      <c r="E174" s="548">
        <v>32.3450223180796</v>
      </c>
      <c r="F174" s="549">
        <v>23762236</v>
      </c>
    </row>
    <row r="175" spans="1:6" s="333" customFormat="1" ht="12.75">
      <c r="A175" s="579" t="s">
        <v>415</v>
      </c>
      <c r="B175" s="543" t="s">
        <v>1192</v>
      </c>
      <c r="C175" s="562">
        <v>883698</v>
      </c>
      <c r="D175" s="562">
        <v>400000</v>
      </c>
      <c r="E175" s="563">
        <v>45.26433238504557</v>
      </c>
      <c r="F175" s="544">
        <v>0</v>
      </c>
    </row>
    <row r="176" spans="1:6" s="333" customFormat="1" ht="25.5" hidden="1">
      <c r="A176" s="570">
        <v>9200</v>
      </c>
      <c r="B176" s="550" t="s">
        <v>416</v>
      </c>
      <c r="C176" s="547">
        <v>0</v>
      </c>
      <c r="D176" s="547">
        <v>0</v>
      </c>
      <c r="E176" s="548" t="e">
        <v>#DIV/0!</v>
      </c>
      <c r="F176" s="549">
        <v>0</v>
      </c>
    </row>
    <row r="177" spans="1:6" s="333" customFormat="1" ht="25.5" hidden="1">
      <c r="A177" s="577">
        <v>9210</v>
      </c>
      <c r="B177" s="550" t="s">
        <v>417</v>
      </c>
      <c r="C177" s="547">
        <v>394900</v>
      </c>
      <c r="D177" s="547">
        <v>41900</v>
      </c>
      <c r="E177" s="548">
        <v>10.61028108381869</v>
      </c>
      <c r="F177" s="549">
        <v>0</v>
      </c>
    </row>
    <row r="178" spans="1:6" s="333" customFormat="1" ht="25.5">
      <c r="A178" s="570">
        <v>9300</v>
      </c>
      <c r="B178" s="550" t="s">
        <v>418</v>
      </c>
      <c r="C178" s="547">
        <v>883537</v>
      </c>
      <c r="D178" s="547">
        <v>400000</v>
      </c>
      <c r="E178" s="548">
        <v>45.2725805484094</v>
      </c>
      <c r="F178" s="549">
        <v>0</v>
      </c>
    </row>
    <row r="179" spans="1:6" s="333" customFormat="1" ht="27" customHeight="1" hidden="1">
      <c r="A179" s="577">
        <v>9310</v>
      </c>
      <c r="B179" s="550" t="s">
        <v>419</v>
      </c>
      <c r="C179" s="547">
        <v>0</v>
      </c>
      <c r="D179" s="547">
        <v>0</v>
      </c>
      <c r="E179" s="548" t="e">
        <v>#DIV/0!</v>
      </c>
      <c r="F179" s="549">
        <v>0</v>
      </c>
    </row>
    <row r="180" spans="1:6" s="333" customFormat="1" ht="37.5" customHeight="1" hidden="1">
      <c r="A180" s="577">
        <v>9320</v>
      </c>
      <c r="B180" s="550" t="s">
        <v>420</v>
      </c>
      <c r="C180" s="547">
        <v>0</v>
      </c>
      <c r="D180" s="547">
        <v>0</v>
      </c>
      <c r="E180" s="548" t="e">
        <v>#DIV/0!</v>
      </c>
      <c r="F180" s="549">
        <v>0</v>
      </c>
    </row>
    <row r="181" spans="1:6" s="333" customFormat="1" ht="30.75" customHeight="1">
      <c r="A181" s="577">
        <v>9330</v>
      </c>
      <c r="B181" s="550" t="s">
        <v>421</v>
      </c>
      <c r="C181" s="547">
        <v>0</v>
      </c>
      <c r="D181" s="547">
        <v>400000</v>
      </c>
      <c r="E181" s="548">
        <v>0</v>
      </c>
      <c r="F181" s="549">
        <v>0</v>
      </c>
    </row>
    <row r="182" spans="1:6" s="333" customFormat="1" ht="30.75" customHeight="1">
      <c r="A182" s="529" t="s">
        <v>256</v>
      </c>
      <c r="B182" s="557" t="s">
        <v>851</v>
      </c>
      <c r="C182" s="562">
        <v>65768</v>
      </c>
      <c r="D182" s="562">
        <v>171837</v>
      </c>
      <c r="E182" s="545">
        <v>261.2775209828488</v>
      </c>
      <c r="F182" s="544">
        <v>37319</v>
      </c>
    </row>
    <row r="183" spans="1:6" s="92" customFormat="1" ht="39" customHeight="1">
      <c r="A183" s="580">
        <v>5300</v>
      </c>
      <c r="B183" s="581" t="s">
        <v>422</v>
      </c>
      <c r="C183" s="549">
        <v>20275</v>
      </c>
      <c r="D183" s="549">
        <v>2076</v>
      </c>
      <c r="E183" s="556">
        <v>10.239210850801479</v>
      </c>
      <c r="F183" s="549">
        <v>0</v>
      </c>
    </row>
    <row r="184" spans="1:6" s="333" customFormat="1" ht="25.5">
      <c r="A184" s="580">
        <v>8000</v>
      </c>
      <c r="B184" s="582" t="s">
        <v>423</v>
      </c>
      <c r="C184" s="549">
        <v>45493</v>
      </c>
      <c r="D184" s="549">
        <v>169761</v>
      </c>
      <c r="E184" s="556">
        <v>373.1585079023147</v>
      </c>
      <c r="F184" s="549">
        <v>37319</v>
      </c>
    </row>
    <row r="185" spans="1:6" s="108" customFormat="1" ht="12.75">
      <c r="A185" s="583"/>
      <c r="B185" s="584" t="s">
        <v>440</v>
      </c>
      <c r="C185" s="562">
        <v>-155135961</v>
      </c>
      <c r="D185" s="562">
        <v>29805648</v>
      </c>
      <c r="E185" s="563">
        <v>-19.212597651681804</v>
      </c>
      <c r="F185" s="544">
        <v>-20942926.809999943</v>
      </c>
    </row>
    <row r="186" spans="1:6" s="108" customFormat="1" ht="12.75">
      <c r="A186" s="583"/>
      <c r="B186" s="584" t="s">
        <v>424</v>
      </c>
      <c r="C186" s="562">
        <v>155135961</v>
      </c>
      <c r="D186" s="562">
        <v>-29805648</v>
      </c>
      <c r="E186" s="563">
        <v>-19.212597651681804</v>
      </c>
      <c r="F186" s="544">
        <v>20942926.810000002</v>
      </c>
    </row>
    <row r="187" spans="1:6" s="108" customFormat="1" ht="12.75">
      <c r="A187" s="529" t="s">
        <v>1132</v>
      </c>
      <c r="B187" s="585" t="s">
        <v>425</v>
      </c>
      <c r="C187" s="562">
        <v>128536734</v>
      </c>
      <c r="D187" s="562">
        <v>-17909231</v>
      </c>
      <c r="E187" s="563">
        <v>-13.933161706131417</v>
      </c>
      <c r="F187" s="544">
        <v>22374158.810000002</v>
      </c>
    </row>
    <row r="188" spans="1:6" s="108" customFormat="1" ht="12.75">
      <c r="A188" s="542" t="s">
        <v>153</v>
      </c>
      <c r="B188" s="550" t="s">
        <v>838</v>
      </c>
      <c r="C188" s="547">
        <v>29331942</v>
      </c>
      <c r="D188" s="547">
        <v>-487651</v>
      </c>
      <c r="E188" s="548">
        <v>-1.66252544751384</v>
      </c>
      <c r="F188" s="549">
        <v>-7054</v>
      </c>
    </row>
    <row r="189" spans="1:6" s="108" customFormat="1" ht="12.75">
      <c r="A189" s="542" t="s">
        <v>426</v>
      </c>
      <c r="B189" s="550" t="s">
        <v>427</v>
      </c>
      <c r="C189" s="547">
        <v>85382955</v>
      </c>
      <c r="D189" s="547">
        <v>-1970350</v>
      </c>
      <c r="E189" s="548">
        <v>-2.307661991787471</v>
      </c>
      <c r="F189" s="549">
        <v>32687202.810000002</v>
      </c>
    </row>
    <row r="190" spans="1:6" s="108" customFormat="1" ht="12.75">
      <c r="A190" s="542" t="s">
        <v>428</v>
      </c>
      <c r="B190" s="550" t="s">
        <v>429</v>
      </c>
      <c r="C190" s="547">
        <v>13795088</v>
      </c>
      <c r="D190" s="547">
        <v>-15451230</v>
      </c>
      <c r="E190" s="548">
        <v>-112.00530217712274</v>
      </c>
      <c r="F190" s="549">
        <v>-10305990</v>
      </c>
    </row>
    <row r="191" spans="1:6" s="92" customFormat="1" ht="25.5" hidden="1">
      <c r="A191" s="586" t="s">
        <v>430</v>
      </c>
      <c r="B191" s="543" t="s">
        <v>719</v>
      </c>
      <c r="C191" s="562">
        <v>0</v>
      </c>
      <c r="D191" s="562">
        <v>0</v>
      </c>
      <c r="E191" s="545">
        <v>0</v>
      </c>
      <c r="F191" s="549">
        <v>0</v>
      </c>
    </row>
    <row r="192" spans="1:6" s="92" customFormat="1" ht="12.75" customHeight="1" hidden="1">
      <c r="A192" s="586" t="s">
        <v>431</v>
      </c>
      <c r="B192" s="543" t="s">
        <v>720</v>
      </c>
      <c r="C192" s="587">
        <v>0</v>
      </c>
      <c r="D192" s="587">
        <v>0</v>
      </c>
      <c r="E192" s="548">
        <v>0</v>
      </c>
      <c r="F192" s="549">
        <v>0</v>
      </c>
    </row>
    <row r="193" spans="1:46" s="531" customFormat="1" ht="12.75">
      <c r="A193" s="529" t="s">
        <v>1137</v>
      </c>
      <c r="B193" s="584" t="s">
        <v>721</v>
      </c>
      <c r="C193" s="562">
        <v>28189089</v>
      </c>
      <c r="D193" s="562">
        <v>-10193753</v>
      </c>
      <c r="E193" s="563">
        <v>-36.162051920159605</v>
      </c>
      <c r="F193" s="544">
        <v>-1628179</v>
      </c>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row>
    <row r="194" spans="1:6" s="108" customFormat="1" ht="12.75">
      <c r="A194" s="529" t="s">
        <v>1136</v>
      </c>
      <c r="B194" s="584" t="s">
        <v>722</v>
      </c>
      <c r="C194" s="562">
        <v>494815</v>
      </c>
      <c r="D194" s="562">
        <v>-755957</v>
      </c>
      <c r="E194" s="563">
        <v>-152.7756838414357</v>
      </c>
      <c r="F194" s="544">
        <v>-887941</v>
      </c>
    </row>
    <row r="195" spans="1:6" ht="12.75" customHeight="1">
      <c r="A195" s="588" t="s">
        <v>1308</v>
      </c>
      <c r="B195" s="589" t="s">
        <v>723</v>
      </c>
      <c r="C195" s="590">
        <v>-2084677</v>
      </c>
      <c r="D195" s="590">
        <v>-946707</v>
      </c>
      <c r="E195" s="591">
        <v>45.41264665941055</v>
      </c>
      <c r="F195" s="544">
        <v>1084888</v>
      </c>
    </row>
    <row r="196" spans="1:6" ht="27" customHeight="1">
      <c r="A196" s="592" t="s">
        <v>432</v>
      </c>
      <c r="B196" s="593" t="s">
        <v>433</v>
      </c>
      <c r="C196" s="547">
        <v>-3088512</v>
      </c>
      <c r="D196" s="547">
        <v>-1413490</v>
      </c>
      <c r="E196" s="548">
        <v>45.766051742716236</v>
      </c>
      <c r="F196" s="549">
        <v>-111604</v>
      </c>
    </row>
    <row r="197" spans="1:6" ht="12.75" customHeight="1">
      <c r="A197" s="592" t="s">
        <v>434</v>
      </c>
      <c r="B197" s="445" t="s">
        <v>435</v>
      </c>
      <c r="C197" s="547">
        <v>1314945</v>
      </c>
      <c r="D197" s="547">
        <v>466783</v>
      </c>
      <c r="E197" s="548">
        <v>35.49829080303739</v>
      </c>
      <c r="F197" s="549">
        <v>1196492</v>
      </c>
    </row>
    <row r="198" spans="1:6" ht="12.75" customHeight="1">
      <c r="A198" s="594"/>
      <c r="B198" s="595"/>
      <c r="C198" s="538"/>
      <c r="D198" s="596"/>
      <c r="E198" s="538"/>
      <c r="F198" s="596"/>
    </row>
    <row r="199" spans="1:4" s="531" customFormat="1" ht="17.25" customHeight="1">
      <c r="A199" s="597"/>
      <c r="B199" s="598" t="s">
        <v>436</v>
      </c>
      <c r="C199" s="108"/>
      <c r="D199" s="599">
        <v>0</v>
      </c>
    </row>
    <row r="200" spans="1:4" s="531" customFormat="1" ht="17.25" customHeight="1">
      <c r="A200" s="597"/>
      <c r="B200" s="598" t="s">
        <v>437</v>
      </c>
      <c r="C200" s="108"/>
      <c r="D200" s="599">
        <v>3289155</v>
      </c>
    </row>
    <row r="201" spans="1:4" s="531" customFormat="1" ht="17.25" customHeight="1">
      <c r="A201" s="600"/>
      <c r="B201" s="598"/>
      <c r="C201" s="108"/>
      <c r="D201" s="599"/>
    </row>
    <row r="202" spans="1:6" s="531" customFormat="1" ht="33.75" customHeight="1">
      <c r="A202" s="601"/>
      <c r="B202" s="13"/>
      <c r="C202" s="13"/>
      <c r="D202" s="13"/>
      <c r="E202" s="13"/>
      <c r="F202" s="13"/>
    </row>
    <row r="203" spans="1:4" s="531" customFormat="1" ht="17.25" customHeight="1">
      <c r="A203" s="602"/>
      <c r="B203" s="598"/>
      <c r="C203" s="108"/>
      <c r="D203" s="599"/>
    </row>
    <row r="204" spans="1:5" s="531" customFormat="1" ht="17.25" customHeight="1">
      <c r="A204" s="603"/>
      <c r="B204" s="397"/>
      <c r="D204" s="167"/>
      <c r="E204" s="604"/>
    </row>
    <row r="205" spans="1:6" s="607" customFormat="1" ht="17.25" customHeight="1">
      <c r="A205" s="491" t="s">
        <v>1251</v>
      </c>
      <c r="B205" s="491"/>
      <c r="C205" s="605"/>
      <c r="D205" s="605"/>
      <c r="E205" s="606"/>
      <c r="F205" s="489"/>
    </row>
    <row r="206" spans="1:6" s="531" customFormat="1" ht="17.25" customHeight="1">
      <c r="A206" s="607" t="s">
        <v>727</v>
      </c>
      <c r="B206" s="608"/>
      <c r="C206" s="170"/>
      <c r="D206" s="170"/>
      <c r="E206" s="609"/>
      <c r="F206" s="489" t="s">
        <v>728</v>
      </c>
    </row>
    <row r="207" spans="1:3" ht="15.75">
      <c r="A207" s="184"/>
      <c r="B207" s="502"/>
      <c r="C207" s="493"/>
    </row>
    <row r="208" spans="1:3" ht="15.75">
      <c r="A208" s="602"/>
      <c r="B208" s="610"/>
      <c r="C208" s="611"/>
    </row>
    <row r="209" spans="1:3" ht="15.75">
      <c r="A209" s="602"/>
      <c r="B209" s="610"/>
      <c r="C209" s="611"/>
    </row>
    <row r="210" spans="1:3" ht="15.75">
      <c r="A210" s="602"/>
      <c r="B210" s="502"/>
      <c r="C210" s="493"/>
    </row>
    <row r="211" spans="1:6" s="92" customFormat="1" ht="12.75">
      <c r="A211" s="612" t="s">
        <v>438</v>
      </c>
      <c r="B211" s="613"/>
      <c r="C211" s="614"/>
      <c r="D211" s="615"/>
      <c r="E211" s="615"/>
      <c r="F211" s="615"/>
    </row>
    <row r="212" spans="1:3" ht="15.75">
      <c r="A212" s="602"/>
      <c r="B212" s="610"/>
      <c r="C212" s="611"/>
    </row>
    <row r="213" spans="1:3" ht="15.75">
      <c r="A213" s="602"/>
      <c r="B213" s="610"/>
      <c r="C213" s="611"/>
    </row>
    <row r="214" spans="1:3" ht="15.75">
      <c r="A214" s="602"/>
      <c r="B214" s="610"/>
      <c r="C214" s="611"/>
    </row>
    <row r="215" spans="1:3" ht="15.75">
      <c r="A215" s="602"/>
      <c r="B215" s="610"/>
      <c r="C215" s="611"/>
    </row>
    <row r="216" spans="1:3" ht="15.75">
      <c r="A216" s="602"/>
      <c r="B216" s="610"/>
      <c r="C216" s="611"/>
    </row>
    <row r="217" spans="1:3" ht="15.75">
      <c r="A217" s="602"/>
      <c r="B217" s="610"/>
      <c r="C217" s="611"/>
    </row>
    <row r="218" spans="1:3" ht="15.75">
      <c r="A218" s="616"/>
      <c r="B218" s="610"/>
      <c r="C218" s="611"/>
    </row>
    <row r="219" spans="1:3" ht="16.5" customHeight="1">
      <c r="A219" s="617"/>
      <c r="B219" s="502"/>
      <c r="C219" s="611"/>
    </row>
    <row r="220" spans="1:3" ht="15.75">
      <c r="A220" s="617"/>
      <c r="B220" s="502"/>
      <c r="C220" s="611"/>
    </row>
    <row r="221" spans="1:3" ht="15.75">
      <c r="A221" s="617"/>
      <c r="B221" s="502"/>
      <c r="C221" s="611"/>
    </row>
    <row r="222" spans="1:2" ht="15.75">
      <c r="A222" s="617"/>
      <c r="B222" s="502"/>
    </row>
    <row r="223" spans="1:2" ht="15.75">
      <c r="A223" s="1017"/>
      <c r="B223" s="1017"/>
    </row>
    <row r="224" spans="1:2" ht="15.75">
      <c r="A224" s="618"/>
      <c r="B224" s="619"/>
    </row>
    <row r="225" spans="1:2" ht="15.75">
      <c r="A225" s="618"/>
      <c r="B225" s="619"/>
    </row>
    <row r="226" ht="15.75">
      <c r="B226" s="620"/>
    </row>
    <row r="233" ht="15.75">
      <c r="B233" s="620"/>
    </row>
    <row r="240" ht="15.75">
      <c r="B240" s="620"/>
    </row>
    <row r="242" ht="15.75">
      <c r="B242" s="620"/>
    </row>
    <row r="244" ht="15.75">
      <c r="B244" s="620"/>
    </row>
    <row r="246" ht="15.75">
      <c r="B246" s="620"/>
    </row>
    <row r="248" ht="15.75">
      <c r="B248" s="620"/>
    </row>
    <row r="250" ht="15.75">
      <c r="B250" s="620"/>
    </row>
    <row r="252" ht="15.75">
      <c r="B252" s="620"/>
    </row>
    <row r="258" ht="15.75">
      <c r="B258" s="620"/>
    </row>
  </sheetData>
  <mergeCells count="7">
    <mergeCell ref="A1:F1"/>
    <mergeCell ref="A223:B223"/>
    <mergeCell ref="A3:F3"/>
    <mergeCell ref="A4:F4"/>
    <mergeCell ref="A2:F2"/>
    <mergeCell ref="A5:F5"/>
    <mergeCell ref="A6:F6"/>
  </mergeCells>
  <printOptions horizontalCentered="1"/>
  <pageMargins left="0.41" right="0.28" top="0.5905511811023623" bottom="0.49" header="0.2362204724409449" footer="0.1968503937007874"/>
  <pageSetup firstPageNumber="41" useFirstPageNumber="1" fitToWidth="5" horizontalDpi="600" verticalDpi="6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SilvijaL</dc:creator>
  <cp:keywords/>
  <dc:description/>
  <cp:lastModifiedBy>SilvijaL</cp:lastModifiedBy>
  <cp:lastPrinted>2009-07-15T14:25:54Z</cp:lastPrinted>
  <dcterms:created xsi:type="dcterms:W3CDTF">2009-07-15T10:57:34Z</dcterms:created>
  <dcterms:modified xsi:type="dcterms:W3CDTF">2009-07-15T14:28:38Z</dcterms:modified>
  <cp:category/>
  <cp:version/>
  <cp:contentType/>
  <cp:contentStatus/>
</cp:coreProperties>
</file>